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Documents\GitHub\hhstrategy\"/>
    </mc:Choice>
  </mc:AlternateContent>
  <bookViews>
    <workbookView xWindow="0" yWindow="0" windowWidth="11670" windowHeight="6050" activeTab="7"/>
  </bookViews>
  <sheets>
    <sheet name="allweather" sheetId="1" r:id="rId1"/>
    <sheet name="Sheet1" sheetId="2" r:id="rId2"/>
    <sheet name="us-allweather" sheetId="8" r:id="rId3"/>
    <sheet name="杠杆allweather" sheetId="10" r:id="rId4"/>
    <sheet name="4周动量" sheetId="9" r:id="rId5"/>
    <sheet name="DBC" sheetId="3" r:id="rId6"/>
    <sheet name="SPY" sheetId="5" r:id="rId7"/>
    <sheet name="allweather china" sheetId="12" r:id="rId8"/>
    <sheet name="IEF" sheetId="7" r:id="rId9"/>
    <sheet name="TLT" sheetId="6" r:id="rId10"/>
    <sheet name="国内etf代替" sheetId="11" r:id="rId11"/>
    <sheet name="GLD" sheetId="4" r:id="rId12"/>
  </sheets>
  <calcPr calcId="162913"/>
</workbook>
</file>

<file path=xl/calcChain.xml><?xml version="1.0" encoding="utf-8"?>
<calcChain xmlns="http://schemas.openxmlformats.org/spreadsheetml/2006/main">
  <c r="F561" i="11" l="1"/>
  <c r="L554" i="11"/>
  <c r="G555" i="11" s="1"/>
  <c r="G556" i="11" s="1"/>
  <c r="I554" i="11"/>
  <c r="J554" i="11"/>
  <c r="G554" i="11"/>
  <c r="H554" i="11"/>
  <c r="F554" i="1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" i="3"/>
  <c r="I7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20" i="7"/>
  <c r="I21" i="7"/>
  <c r="I22" i="7"/>
  <c r="I23" i="7"/>
  <c r="I24" i="7"/>
  <c r="I25" i="7"/>
  <c r="I26" i="7"/>
  <c r="I27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" i="7"/>
  <c r="J555" i="11" l="1"/>
  <c r="J556" i="11" s="1"/>
  <c r="F555" i="11"/>
  <c r="F556" i="11" s="1"/>
  <c r="F564" i="11" s="1"/>
  <c r="I555" i="11"/>
  <c r="I556" i="11" s="1"/>
  <c r="H555" i="11"/>
  <c r="H556" i="11" s="1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096" i="5"/>
  <c r="P4" i="11"/>
  <c r="G4" i="11" s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N3" i="1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3" i="6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3" i="5"/>
  <c r="F562" i="11" l="1"/>
  <c r="I4" i="1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D4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F563" i="11" l="1"/>
  <c r="H562" i="11"/>
  <c r="N50" i="11"/>
  <c r="N51" i="11" s="1"/>
  <c r="N52" i="11" s="1"/>
  <c r="N53" i="11" s="1"/>
  <c r="N54" i="11" s="1"/>
  <c r="N55" i="11" s="1"/>
  <c r="H564" i="11" l="1"/>
  <c r="H561" i="11"/>
  <c r="H560" i="11"/>
  <c r="H563" i="1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3" i="7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3" i="3"/>
  <c r="L3" i="11"/>
  <c r="I3" i="11"/>
  <c r="G3" i="11"/>
  <c r="D3" i="11"/>
  <c r="S542" i="11"/>
  <c r="S541" i="11"/>
  <c r="S540" i="11"/>
  <c r="S539" i="11"/>
  <c r="S538" i="11"/>
  <c r="S537" i="11"/>
  <c r="S536" i="11"/>
  <c r="S535" i="11"/>
  <c r="S534" i="11"/>
  <c r="S533" i="11"/>
  <c r="S532" i="11"/>
  <c r="S531" i="11"/>
  <c r="S530" i="11"/>
  <c r="S529" i="11"/>
  <c r="S528" i="11"/>
  <c r="S527" i="11"/>
  <c r="S526" i="11"/>
  <c r="S525" i="11"/>
  <c r="S524" i="11"/>
  <c r="S523" i="11"/>
  <c r="S522" i="11"/>
  <c r="S521" i="11"/>
  <c r="S520" i="11"/>
  <c r="S519" i="11"/>
  <c r="S518" i="11"/>
  <c r="S517" i="11"/>
  <c r="S516" i="11"/>
  <c r="S515" i="11"/>
  <c r="S514" i="11"/>
  <c r="S513" i="11"/>
  <c r="S512" i="11"/>
  <c r="S511" i="11"/>
  <c r="S510" i="11"/>
  <c r="S509" i="11"/>
  <c r="S508" i="11"/>
  <c r="S507" i="11"/>
  <c r="S506" i="11"/>
  <c r="S505" i="11"/>
  <c r="S504" i="11"/>
  <c r="S503" i="11"/>
  <c r="S502" i="11"/>
  <c r="S501" i="11"/>
  <c r="S500" i="11"/>
  <c r="S499" i="11"/>
  <c r="S498" i="11"/>
  <c r="S497" i="11"/>
  <c r="S496" i="11"/>
  <c r="S495" i="11"/>
  <c r="S494" i="11"/>
  <c r="S493" i="11"/>
  <c r="S492" i="11"/>
  <c r="S491" i="11"/>
  <c r="S490" i="11"/>
  <c r="S489" i="11"/>
  <c r="S488" i="11"/>
  <c r="S487" i="11"/>
  <c r="S486" i="11"/>
  <c r="S485" i="11"/>
  <c r="S484" i="11"/>
  <c r="S483" i="11"/>
  <c r="S482" i="11"/>
  <c r="S481" i="11"/>
  <c r="S480" i="11"/>
  <c r="S479" i="11"/>
  <c r="S478" i="11"/>
  <c r="S477" i="11"/>
  <c r="S476" i="11"/>
  <c r="S475" i="11"/>
  <c r="S474" i="11"/>
  <c r="S473" i="11"/>
  <c r="S472" i="11"/>
  <c r="S471" i="11"/>
  <c r="S470" i="11"/>
  <c r="S469" i="11"/>
  <c r="S468" i="11"/>
  <c r="S467" i="11"/>
  <c r="S466" i="11"/>
  <c r="S465" i="11"/>
  <c r="S464" i="11"/>
  <c r="S463" i="11"/>
  <c r="S462" i="11"/>
  <c r="S461" i="11"/>
  <c r="S460" i="11"/>
  <c r="S459" i="11"/>
  <c r="S458" i="11"/>
  <c r="S457" i="11"/>
  <c r="S456" i="11"/>
  <c r="S455" i="11"/>
  <c r="S454" i="11"/>
  <c r="S453" i="11"/>
  <c r="S452" i="11"/>
  <c r="S451" i="11"/>
  <c r="S450" i="11"/>
  <c r="S449" i="11"/>
  <c r="S448" i="11"/>
  <c r="S447" i="11"/>
  <c r="S446" i="11"/>
  <c r="S445" i="11"/>
  <c r="S444" i="11"/>
  <c r="S443" i="11"/>
  <c r="S442" i="11"/>
  <c r="S441" i="11"/>
  <c r="S440" i="11"/>
  <c r="S439" i="11"/>
  <c r="S438" i="11"/>
  <c r="S437" i="11"/>
  <c r="S436" i="11"/>
  <c r="S435" i="11"/>
  <c r="S434" i="11"/>
  <c r="S433" i="11"/>
  <c r="S432" i="11"/>
  <c r="S431" i="11"/>
  <c r="S430" i="11"/>
  <c r="S429" i="11"/>
  <c r="S428" i="11"/>
  <c r="S427" i="11"/>
  <c r="S426" i="11"/>
  <c r="S425" i="11"/>
  <c r="S424" i="11"/>
  <c r="S423" i="11"/>
  <c r="S422" i="11"/>
  <c r="S421" i="11"/>
  <c r="S420" i="11"/>
  <c r="S419" i="11"/>
  <c r="S418" i="11"/>
  <c r="S417" i="11"/>
  <c r="S416" i="11"/>
  <c r="S415" i="11"/>
  <c r="S414" i="11"/>
  <c r="S413" i="11"/>
  <c r="S412" i="11"/>
  <c r="S411" i="11"/>
  <c r="S410" i="11"/>
  <c r="S409" i="11"/>
  <c r="S408" i="11"/>
  <c r="S407" i="11"/>
  <c r="S406" i="11"/>
  <c r="S405" i="11"/>
  <c r="S404" i="11"/>
  <c r="S403" i="11"/>
  <c r="S402" i="11"/>
  <c r="S401" i="11"/>
  <c r="S400" i="11"/>
  <c r="S399" i="11"/>
  <c r="S398" i="11"/>
  <c r="S397" i="11"/>
  <c r="S396" i="11"/>
  <c r="S395" i="11"/>
  <c r="S394" i="11"/>
  <c r="S393" i="11"/>
  <c r="S392" i="11"/>
  <c r="S391" i="11"/>
  <c r="S390" i="11"/>
  <c r="S389" i="11"/>
  <c r="S388" i="11"/>
  <c r="S387" i="11"/>
  <c r="S386" i="11"/>
  <c r="S385" i="11"/>
  <c r="S384" i="11"/>
  <c r="S383" i="11"/>
  <c r="S382" i="11"/>
  <c r="S381" i="11"/>
  <c r="S380" i="11"/>
  <c r="S379" i="11"/>
  <c r="S378" i="11"/>
  <c r="S377" i="11"/>
  <c r="S376" i="11"/>
  <c r="S375" i="11"/>
  <c r="S374" i="11"/>
  <c r="S373" i="11"/>
  <c r="S372" i="11"/>
  <c r="S371" i="11"/>
  <c r="S370" i="11"/>
  <c r="S369" i="11"/>
  <c r="S368" i="11"/>
  <c r="S367" i="11"/>
  <c r="S366" i="11"/>
  <c r="S365" i="11"/>
  <c r="S364" i="11"/>
  <c r="S363" i="11"/>
  <c r="S362" i="11"/>
  <c r="S361" i="11"/>
  <c r="S360" i="11"/>
  <c r="S359" i="11"/>
  <c r="S358" i="11"/>
  <c r="S357" i="11"/>
  <c r="S356" i="11"/>
  <c r="S355" i="11"/>
  <c r="S354" i="11"/>
  <c r="S353" i="11"/>
  <c r="S352" i="11"/>
  <c r="S351" i="11"/>
  <c r="S350" i="11"/>
  <c r="S349" i="11"/>
  <c r="S348" i="11"/>
  <c r="S347" i="11"/>
  <c r="S346" i="11"/>
  <c r="S345" i="11"/>
  <c r="S344" i="11"/>
  <c r="S343" i="11"/>
  <c r="S342" i="11"/>
  <c r="S341" i="11"/>
  <c r="S340" i="11"/>
  <c r="S339" i="11"/>
  <c r="S338" i="11"/>
  <c r="S337" i="11"/>
  <c r="S336" i="11"/>
  <c r="S335" i="11"/>
  <c r="S334" i="11"/>
  <c r="S333" i="11"/>
  <c r="S332" i="11"/>
  <c r="S331" i="11"/>
  <c r="S330" i="11"/>
  <c r="S329" i="11"/>
  <c r="S328" i="11"/>
  <c r="S327" i="11"/>
  <c r="S326" i="11"/>
  <c r="S325" i="11"/>
  <c r="S324" i="11"/>
  <c r="S323" i="11"/>
  <c r="S322" i="11"/>
  <c r="S321" i="11"/>
  <c r="S320" i="11"/>
  <c r="S319" i="11"/>
  <c r="S318" i="11"/>
  <c r="S317" i="11"/>
  <c r="S316" i="11"/>
  <c r="S315" i="11"/>
  <c r="S314" i="11"/>
  <c r="S313" i="11"/>
  <c r="S312" i="11"/>
  <c r="S311" i="11"/>
  <c r="S310" i="11"/>
  <c r="S309" i="11"/>
  <c r="S308" i="11"/>
  <c r="S307" i="11"/>
  <c r="S306" i="11"/>
  <c r="S305" i="11"/>
  <c r="S304" i="11"/>
  <c r="S303" i="11"/>
  <c r="S302" i="11"/>
  <c r="S301" i="11"/>
  <c r="S300" i="11"/>
  <c r="S299" i="11"/>
  <c r="S298" i="11"/>
  <c r="S297" i="11"/>
  <c r="S296" i="11"/>
  <c r="S295" i="11"/>
  <c r="S294" i="11"/>
  <c r="S293" i="11"/>
  <c r="S292" i="11"/>
  <c r="S291" i="11"/>
  <c r="S290" i="11"/>
  <c r="S289" i="11"/>
  <c r="S288" i="11"/>
  <c r="S287" i="11"/>
  <c r="S286" i="11"/>
  <c r="S285" i="11"/>
  <c r="S284" i="11"/>
  <c r="S283" i="11"/>
  <c r="S282" i="11"/>
  <c r="S281" i="11"/>
  <c r="S280" i="11"/>
  <c r="S279" i="11"/>
  <c r="S278" i="11"/>
  <c r="S277" i="11"/>
  <c r="S276" i="11"/>
  <c r="S275" i="1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X24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T8" i="11"/>
  <c r="T26" i="11"/>
  <c r="T13" i="11"/>
  <c r="T4" i="11"/>
  <c r="T55" i="11"/>
  <c r="T45" i="11"/>
  <c r="T23" i="11"/>
  <c r="T29" i="11"/>
  <c r="T15" i="11"/>
  <c r="T51" i="11"/>
  <c r="T11" i="11"/>
  <c r="T9" i="11"/>
  <c r="T50" i="11"/>
  <c r="T32" i="11"/>
  <c r="T44" i="11"/>
  <c r="T48" i="11"/>
  <c r="T34" i="11"/>
  <c r="T24" i="11"/>
  <c r="T46" i="11"/>
  <c r="T36" i="11"/>
  <c r="T22" i="11"/>
  <c r="T49" i="11"/>
  <c r="T38" i="11"/>
  <c r="T41" i="11"/>
  <c r="T39" i="11"/>
  <c r="T43" i="11"/>
  <c r="T35" i="11"/>
  <c r="T27" i="11"/>
  <c r="T12" i="11"/>
  <c r="T37" i="11"/>
  <c r="T16" i="11"/>
  <c r="T53" i="11"/>
  <c r="T28" i="11"/>
  <c r="T31" i="11"/>
  <c r="T21" i="11"/>
  <c r="T14" i="11"/>
  <c r="T6" i="11"/>
  <c r="T17" i="11"/>
  <c r="T7" i="11"/>
  <c r="T30" i="11"/>
  <c r="T20" i="11"/>
  <c r="T47" i="11"/>
  <c r="T52" i="11"/>
  <c r="T19" i="11"/>
  <c r="T25" i="11"/>
  <c r="T18" i="11"/>
  <c r="T40" i="11"/>
  <c r="T33" i="11"/>
  <c r="T54" i="11"/>
  <c r="T10" i="11"/>
  <c r="T5" i="11"/>
  <c r="T42" i="11"/>
  <c r="I73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2" i="6"/>
  <c r="H2" i="6"/>
  <c r="O544" i="9" l="1"/>
  <c r="L544" i="9"/>
  <c r="I544" i="9"/>
  <c r="F544" i="9"/>
  <c r="C544" i="9"/>
  <c r="Q542" i="9"/>
  <c r="P542" i="9"/>
  <c r="N542" i="9"/>
  <c r="M542" i="9"/>
  <c r="K542" i="9"/>
  <c r="J542" i="9"/>
  <c r="H542" i="9"/>
  <c r="G542" i="9"/>
  <c r="E542" i="9"/>
  <c r="D542" i="9"/>
  <c r="Q541" i="9"/>
  <c r="P541" i="9"/>
  <c r="N541" i="9"/>
  <c r="M541" i="9"/>
  <c r="K541" i="9"/>
  <c r="J541" i="9"/>
  <c r="H541" i="9"/>
  <c r="G541" i="9"/>
  <c r="E541" i="9"/>
  <c r="D541" i="9"/>
  <c r="Q540" i="9"/>
  <c r="P540" i="9"/>
  <c r="N540" i="9"/>
  <c r="M540" i="9"/>
  <c r="K540" i="9"/>
  <c r="J540" i="9"/>
  <c r="H540" i="9"/>
  <c r="R541" i="9" s="1"/>
  <c r="G540" i="9"/>
  <c r="E540" i="9"/>
  <c r="D540" i="9"/>
  <c r="Q539" i="9"/>
  <c r="P539" i="9"/>
  <c r="N539" i="9"/>
  <c r="M539" i="9"/>
  <c r="K539" i="9"/>
  <c r="J539" i="9"/>
  <c r="H539" i="9"/>
  <c r="R540" i="9" s="1"/>
  <c r="G539" i="9"/>
  <c r="E539" i="9"/>
  <c r="D539" i="9"/>
  <c r="Q538" i="9"/>
  <c r="P538" i="9"/>
  <c r="N538" i="9"/>
  <c r="M538" i="9"/>
  <c r="K538" i="9"/>
  <c r="J538" i="9"/>
  <c r="H538" i="9"/>
  <c r="G538" i="9"/>
  <c r="E538" i="9"/>
  <c r="R539" i="9" s="1"/>
  <c r="D538" i="9"/>
  <c r="Q537" i="9"/>
  <c r="P537" i="9"/>
  <c r="N537" i="9"/>
  <c r="M537" i="9"/>
  <c r="K537" i="9"/>
  <c r="J537" i="9"/>
  <c r="H537" i="9"/>
  <c r="G537" i="9"/>
  <c r="R537" i="9" s="1"/>
  <c r="E537" i="9"/>
  <c r="R538" i="9" s="1"/>
  <c r="D537" i="9"/>
  <c r="Q536" i="9"/>
  <c r="P536" i="9"/>
  <c r="N536" i="9"/>
  <c r="M536" i="9"/>
  <c r="K536" i="9"/>
  <c r="J536" i="9"/>
  <c r="H536" i="9"/>
  <c r="G536" i="9"/>
  <c r="R536" i="9" s="1"/>
  <c r="E536" i="9"/>
  <c r="D536" i="9"/>
  <c r="Q535" i="9"/>
  <c r="P535" i="9"/>
  <c r="N535" i="9"/>
  <c r="M535" i="9"/>
  <c r="K535" i="9"/>
  <c r="J535" i="9"/>
  <c r="H535" i="9"/>
  <c r="G535" i="9"/>
  <c r="E535" i="9"/>
  <c r="D535" i="9"/>
  <c r="Q534" i="9"/>
  <c r="P534" i="9"/>
  <c r="N534" i="9"/>
  <c r="M534" i="9"/>
  <c r="K534" i="9"/>
  <c r="J534" i="9"/>
  <c r="H534" i="9"/>
  <c r="G534" i="9"/>
  <c r="E534" i="9"/>
  <c r="D534" i="9"/>
  <c r="Q533" i="9"/>
  <c r="P533" i="9"/>
  <c r="N533" i="9"/>
  <c r="M533" i="9"/>
  <c r="R533" i="9" s="1"/>
  <c r="K533" i="9"/>
  <c r="J533" i="9"/>
  <c r="H533" i="9"/>
  <c r="G533" i="9"/>
  <c r="E533" i="9"/>
  <c r="D533" i="9"/>
  <c r="Q532" i="9"/>
  <c r="P532" i="9"/>
  <c r="N532" i="9"/>
  <c r="M532" i="9"/>
  <c r="R532" i="9" s="1"/>
  <c r="K532" i="9"/>
  <c r="J532" i="9"/>
  <c r="H532" i="9"/>
  <c r="G532" i="9"/>
  <c r="E532" i="9"/>
  <c r="D532" i="9"/>
  <c r="Q531" i="9"/>
  <c r="P531" i="9"/>
  <c r="N531" i="9"/>
  <c r="M531" i="9"/>
  <c r="K531" i="9"/>
  <c r="J531" i="9"/>
  <c r="H531" i="9"/>
  <c r="G531" i="9"/>
  <c r="E531" i="9"/>
  <c r="D531" i="9"/>
  <c r="Q530" i="9"/>
  <c r="P530" i="9"/>
  <c r="N530" i="9"/>
  <c r="M530" i="9"/>
  <c r="K530" i="9"/>
  <c r="J530" i="9"/>
  <c r="H530" i="9"/>
  <c r="G530" i="9"/>
  <c r="E530" i="9"/>
  <c r="R531" i="9" s="1"/>
  <c r="D530" i="9"/>
  <c r="Q529" i="9"/>
  <c r="P529" i="9"/>
  <c r="N529" i="9"/>
  <c r="M529" i="9"/>
  <c r="K529" i="9"/>
  <c r="J529" i="9"/>
  <c r="H529" i="9"/>
  <c r="G529" i="9"/>
  <c r="R529" i="9" s="1"/>
  <c r="E529" i="9"/>
  <c r="R530" i="9" s="1"/>
  <c r="D529" i="9"/>
  <c r="Q528" i="9"/>
  <c r="P528" i="9"/>
  <c r="N528" i="9"/>
  <c r="M528" i="9"/>
  <c r="K528" i="9"/>
  <c r="J528" i="9"/>
  <c r="H528" i="9"/>
  <c r="G528" i="9"/>
  <c r="R528" i="9" s="1"/>
  <c r="E528" i="9"/>
  <c r="D528" i="9"/>
  <c r="Q527" i="9"/>
  <c r="P527" i="9"/>
  <c r="N527" i="9"/>
  <c r="M527" i="9"/>
  <c r="K527" i="9"/>
  <c r="J527" i="9"/>
  <c r="H527" i="9"/>
  <c r="G527" i="9"/>
  <c r="E527" i="9"/>
  <c r="D527" i="9"/>
  <c r="Q526" i="9"/>
  <c r="P526" i="9"/>
  <c r="N526" i="9"/>
  <c r="M526" i="9"/>
  <c r="K526" i="9"/>
  <c r="J526" i="9"/>
  <c r="H526" i="9"/>
  <c r="G526" i="9"/>
  <c r="E526" i="9"/>
  <c r="D526" i="9"/>
  <c r="Q525" i="9"/>
  <c r="P525" i="9"/>
  <c r="N525" i="9"/>
  <c r="M525" i="9"/>
  <c r="K525" i="9"/>
  <c r="J525" i="9"/>
  <c r="H525" i="9"/>
  <c r="G525" i="9"/>
  <c r="E525" i="9"/>
  <c r="D525" i="9"/>
  <c r="Q524" i="9"/>
  <c r="P524" i="9"/>
  <c r="N524" i="9"/>
  <c r="M524" i="9"/>
  <c r="K524" i="9"/>
  <c r="J524" i="9"/>
  <c r="H524" i="9"/>
  <c r="R525" i="9" s="1"/>
  <c r="G524" i="9"/>
  <c r="E524" i="9"/>
  <c r="D524" i="9"/>
  <c r="Q523" i="9"/>
  <c r="P523" i="9"/>
  <c r="N523" i="9"/>
  <c r="M523" i="9"/>
  <c r="K523" i="9"/>
  <c r="J523" i="9"/>
  <c r="H523" i="9"/>
  <c r="R524" i="9" s="1"/>
  <c r="G523" i="9"/>
  <c r="E523" i="9"/>
  <c r="D523" i="9"/>
  <c r="Q522" i="9"/>
  <c r="P522" i="9"/>
  <c r="N522" i="9"/>
  <c r="M522" i="9"/>
  <c r="K522" i="9"/>
  <c r="J522" i="9"/>
  <c r="H522" i="9"/>
  <c r="G522" i="9"/>
  <c r="E522" i="9"/>
  <c r="R523" i="9" s="1"/>
  <c r="D522" i="9"/>
  <c r="Q521" i="9"/>
  <c r="P521" i="9"/>
  <c r="N521" i="9"/>
  <c r="M521" i="9"/>
  <c r="K521" i="9"/>
  <c r="J521" i="9"/>
  <c r="H521" i="9"/>
  <c r="G521" i="9"/>
  <c r="R521" i="9" s="1"/>
  <c r="E521" i="9"/>
  <c r="R522" i="9" s="1"/>
  <c r="D521" i="9"/>
  <c r="R520" i="9"/>
  <c r="Q520" i="9"/>
  <c r="P520" i="9"/>
  <c r="N520" i="9"/>
  <c r="M520" i="9"/>
  <c r="K520" i="9"/>
  <c r="J520" i="9"/>
  <c r="H520" i="9"/>
  <c r="G520" i="9"/>
  <c r="E520" i="9"/>
  <c r="D520" i="9"/>
  <c r="Q519" i="9"/>
  <c r="P519" i="9"/>
  <c r="N519" i="9"/>
  <c r="M519" i="9"/>
  <c r="K519" i="9"/>
  <c r="J519" i="9"/>
  <c r="H519" i="9"/>
  <c r="G519" i="9"/>
  <c r="E519" i="9"/>
  <c r="D519" i="9"/>
  <c r="Q518" i="9"/>
  <c r="P518" i="9"/>
  <c r="N518" i="9"/>
  <c r="M518" i="9"/>
  <c r="K518" i="9"/>
  <c r="J518" i="9"/>
  <c r="H518" i="9"/>
  <c r="G518" i="9"/>
  <c r="E518" i="9"/>
  <c r="D518" i="9"/>
  <c r="Q517" i="9"/>
  <c r="P517" i="9"/>
  <c r="N517" i="9"/>
  <c r="M517" i="9"/>
  <c r="K517" i="9"/>
  <c r="J517" i="9"/>
  <c r="H517" i="9"/>
  <c r="G517" i="9"/>
  <c r="E517" i="9"/>
  <c r="D517" i="9"/>
  <c r="Q516" i="9"/>
  <c r="P516" i="9"/>
  <c r="N516" i="9"/>
  <c r="M516" i="9"/>
  <c r="K516" i="9"/>
  <c r="J516" i="9"/>
  <c r="H516" i="9"/>
  <c r="R517" i="9" s="1"/>
  <c r="G516" i="9"/>
  <c r="E516" i="9"/>
  <c r="D516" i="9"/>
  <c r="Q515" i="9"/>
  <c r="P515" i="9"/>
  <c r="N515" i="9"/>
  <c r="M515" i="9"/>
  <c r="K515" i="9"/>
  <c r="J515" i="9"/>
  <c r="H515" i="9"/>
  <c r="R516" i="9" s="1"/>
  <c r="G515" i="9"/>
  <c r="E515" i="9"/>
  <c r="D515" i="9"/>
  <c r="Q514" i="9"/>
  <c r="P514" i="9"/>
  <c r="N514" i="9"/>
  <c r="M514" i="9"/>
  <c r="K514" i="9"/>
  <c r="J514" i="9"/>
  <c r="H514" i="9"/>
  <c r="G514" i="9"/>
  <c r="E514" i="9"/>
  <c r="R515" i="9" s="1"/>
  <c r="D514" i="9"/>
  <c r="R513" i="9"/>
  <c r="Q513" i="9"/>
  <c r="P513" i="9"/>
  <c r="N513" i="9"/>
  <c r="M513" i="9"/>
  <c r="K513" i="9"/>
  <c r="J513" i="9"/>
  <c r="H513" i="9"/>
  <c r="G513" i="9"/>
  <c r="E513" i="9"/>
  <c r="R514" i="9" s="1"/>
  <c r="D513" i="9"/>
  <c r="Q512" i="9"/>
  <c r="P512" i="9"/>
  <c r="N512" i="9"/>
  <c r="M512" i="9"/>
  <c r="R512" i="9" s="1"/>
  <c r="K512" i="9"/>
  <c r="J512" i="9"/>
  <c r="H512" i="9"/>
  <c r="G512" i="9"/>
  <c r="E512" i="9"/>
  <c r="D512" i="9"/>
  <c r="Q511" i="9"/>
  <c r="P511" i="9"/>
  <c r="N511" i="9"/>
  <c r="M511" i="9"/>
  <c r="K511" i="9"/>
  <c r="J511" i="9"/>
  <c r="H511" i="9"/>
  <c r="G511" i="9"/>
  <c r="E511" i="9"/>
  <c r="D511" i="9"/>
  <c r="Q510" i="9"/>
  <c r="P510" i="9"/>
  <c r="N510" i="9"/>
  <c r="M510" i="9"/>
  <c r="K510" i="9"/>
  <c r="J510" i="9"/>
  <c r="H510" i="9"/>
  <c r="G510" i="9"/>
  <c r="E510" i="9"/>
  <c r="D510" i="9"/>
  <c r="Q509" i="9"/>
  <c r="P509" i="9"/>
  <c r="N509" i="9"/>
  <c r="M509" i="9"/>
  <c r="K509" i="9"/>
  <c r="J509" i="9"/>
  <c r="H509" i="9"/>
  <c r="G509" i="9"/>
  <c r="R509" i="9" s="1"/>
  <c r="E509" i="9"/>
  <c r="D509" i="9"/>
  <c r="Q508" i="9"/>
  <c r="P508" i="9"/>
  <c r="N508" i="9"/>
  <c r="M508" i="9"/>
  <c r="K508" i="9"/>
  <c r="J508" i="9"/>
  <c r="H508" i="9"/>
  <c r="G508" i="9"/>
  <c r="R508" i="9" s="1"/>
  <c r="E508" i="9"/>
  <c r="D508" i="9"/>
  <c r="Q507" i="9"/>
  <c r="P507" i="9"/>
  <c r="N507" i="9"/>
  <c r="M507" i="9"/>
  <c r="K507" i="9"/>
  <c r="J507" i="9"/>
  <c r="H507" i="9"/>
  <c r="G507" i="9"/>
  <c r="E507" i="9"/>
  <c r="D507" i="9"/>
  <c r="Q506" i="9"/>
  <c r="P506" i="9"/>
  <c r="N506" i="9"/>
  <c r="M506" i="9"/>
  <c r="K506" i="9"/>
  <c r="J506" i="9"/>
  <c r="H506" i="9"/>
  <c r="G506" i="9"/>
  <c r="E506" i="9"/>
  <c r="R507" i="9" s="1"/>
  <c r="D506" i="9"/>
  <c r="R505" i="9"/>
  <c r="Q505" i="9"/>
  <c r="P505" i="9"/>
  <c r="N505" i="9"/>
  <c r="M505" i="9"/>
  <c r="K505" i="9"/>
  <c r="J505" i="9"/>
  <c r="H505" i="9"/>
  <c r="G505" i="9"/>
  <c r="E505" i="9"/>
  <c r="R506" i="9" s="1"/>
  <c r="D505" i="9"/>
  <c r="R504" i="9"/>
  <c r="Q504" i="9"/>
  <c r="P504" i="9"/>
  <c r="N504" i="9"/>
  <c r="M504" i="9"/>
  <c r="K504" i="9"/>
  <c r="J504" i="9"/>
  <c r="H504" i="9"/>
  <c r="G504" i="9"/>
  <c r="E504" i="9"/>
  <c r="D504" i="9"/>
  <c r="Q503" i="9"/>
  <c r="P503" i="9"/>
  <c r="N503" i="9"/>
  <c r="M503" i="9"/>
  <c r="K503" i="9"/>
  <c r="J503" i="9"/>
  <c r="H503" i="9"/>
  <c r="G503" i="9"/>
  <c r="E503" i="9"/>
  <c r="D503" i="9"/>
  <c r="Q502" i="9"/>
  <c r="P502" i="9"/>
  <c r="N502" i="9"/>
  <c r="M502" i="9"/>
  <c r="K502" i="9"/>
  <c r="J502" i="9"/>
  <c r="H502" i="9"/>
  <c r="G502" i="9"/>
  <c r="E502" i="9"/>
  <c r="D502" i="9"/>
  <c r="Q501" i="9"/>
  <c r="P501" i="9"/>
  <c r="N501" i="9"/>
  <c r="M501" i="9"/>
  <c r="K501" i="9"/>
  <c r="J501" i="9"/>
  <c r="H501" i="9"/>
  <c r="G501" i="9"/>
  <c r="R501" i="9" s="1"/>
  <c r="E501" i="9"/>
  <c r="D501" i="9"/>
  <c r="R500" i="9"/>
  <c r="Q500" i="9"/>
  <c r="P500" i="9"/>
  <c r="N500" i="9"/>
  <c r="M500" i="9"/>
  <c r="K500" i="9"/>
  <c r="J500" i="9"/>
  <c r="H500" i="9"/>
  <c r="G500" i="9"/>
  <c r="E500" i="9"/>
  <c r="D500" i="9"/>
  <c r="Q499" i="9"/>
  <c r="P499" i="9"/>
  <c r="N499" i="9"/>
  <c r="M499" i="9"/>
  <c r="K499" i="9"/>
  <c r="J499" i="9"/>
  <c r="H499" i="9"/>
  <c r="G499" i="9"/>
  <c r="E499" i="9"/>
  <c r="D499" i="9"/>
  <c r="Q498" i="9"/>
  <c r="P498" i="9"/>
  <c r="N498" i="9"/>
  <c r="M498" i="9"/>
  <c r="K498" i="9"/>
  <c r="J498" i="9"/>
  <c r="H498" i="9"/>
  <c r="G498" i="9"/>
  <c r="E498" i="9"/>
  <c r="R499" i="9" s="1"/>
  <c r="D498" i="9"/>
  <c r="R497" i="9"/>
  <c r="Q497" i="9"/>
  <c r="P497" i="9"/>
  <c r="N497" i="9"/>
  <c r="M497" i="9"/>
  <c r="K497" i="9"/>
  <c r="J497" i="9"/>
  <c r="H497" i="9"/>
  <c r="G497" i="9"/>
  <c r="E497" i="9"/>
  <c r="R498" i="9" s="1"/>
  <c r="D497" i="9"/>
  <c r="Q496" i="9"/>
  <c r="P496" i="9"/>
  <c r="N496" i="9"/>
  <c r="M496" i="9"/>
  <c r="R496" i="9" s="1"/>
  <c r="K496" i="9"/>
  <c r="J496" i="9"/>
  <c r="H496" i="9"/>
  <c r="G496" i="9"/>
  <c r="E496" i="9"/>
  <c r="D496" i="9"/>
  <c r="Q495" i="9"/>
  <c r="P495" i="9"/>
  <c r="N495" i="9"/>
  <c r="M495" i="9"/>
  <c r="K495" i="9"/>
  <c r="J495" i="9"/>
  <c r="H495" i="9"/>
  <c r="G495" i="9"/>
  <c r="E495" i="9"/>
  <c r="D495" i="9"/>
  <c r="Q494" i="9"/>
  <c r="P494" i="9"/>
  <c r="N494" i="9"/>
  <c r="M494" i="9"/>
  <c r="K494" i="9"/>
  <c r="J494" i="9"/>
  <c r="H494" i="9"/>
  <c r="G494" i="9"/>
  <c r="E494" i="9"/>
  <c r="D494" i="9"/>
  <c r="R493" i="9"/>
  <c r="Q493" i="9"/>
  <c r="P493" i="9"/>
  <c r="N493" i="9"/>
  <c r="M493" i="9"/>
  <c r="K493" i="9"/>
  <c r="J493" i="9"/>
  <c r="H493" i="9"/>
  <c r="G493" i="9"/>
  <c r="E493" i="9"/>
  <c r="D493" i="9"/>
  <c r="R492" i="9"/>
  <c r="Q492" i="9"/>
  <c r="P492" i="9"/>
  <c r="N492" i="9"/>
  <c r="M492" i="9"/>
  <c r="K492" i="9"/>
  <c r="J492" i="9"/>
  <c r="H492" i="9"/>
  <c r="G492" i="9"/>
  <c r="E492" i="9"/>
  <c r="D492" i="9"/>
  <c r="Q491" i="9"/>
  <c r="P491" i="9"/>
  <c r="N491" i="9"/>
  <c r="M491" i="9"/>
  <c r="K491" i="9"/>
  <c r="J491" i="9"/>
  <c r="H491" i="9"/>
  <c r="G491" i="9"/>
  <c r="E491" i="9"/>
  <c r="D491" i="9"/>
  <c r="Q490" i="9"/>
  <c r="P490" i="9"/>
  <c r="N490" i="9"/>
  <c r="M490" i="9"/>
  <c r="K490" i="9"/>
  <c r="J490" i="9"/>
  <c r="H490" i="9"/>
  <c r="G490" i="9"/>
  <c r="E490" i="9"/>
  <c r="R491" i="9" s="1"/>
  <c r="D490" i="9"/>
  <c r="Q489" i="9"/>
  <c r="P489" i="9"/>
  <c r="N489" i="9"/>
  <c r="M489" i="9"/>
  <c r="K489" i="9"/>
  <c r="J489" i="9"/>
  <c r="H489" i="9"/>
  <c r="G489" i="9"/>
  <c r="R489" i="9" s="1"/>
  <c r="E489" i="9"/>
  <c r="R490" i="9" s="1"/>
  <c r="D489" i="9"/>
  <c r="Q488" i="9"/>
  <c r="P488" i="9"/>
  <c r="N488" i="9"/>
  <c r="M488" i="9"/>
  <c r="K488" i="9"/>
  <c r="J488" i="9"/>
  <c r="H488" i="9"/>
  <c r="G488" i="9"/>
  <c r="R488" i="9" s="1"/>
  <c r="E488" i="9"/>
  <c r="D488" i="9"/>
  <c r="Q487" i="9"/>
  <c r="P487" i="9"/>
  <c r="N487" i="9"/>
  <c r="M487" i="9"/>
  <c r="K487" i="9"/>
  <c r="J487" i="9"/>
  <c r="H487" i="9"/>
  <c r="G487" i="9"/>
  <c r="E487" i="9"/>
  <c r="D487" i="9"/>
  <c r="Q486" i="9"/>
  <c r="P486" i="9"/>
  <c r="N486" i="9"/>
  <c r="M486" i="9"/>
  <c r="K486" i="9"/>
  <c r="J486" i="9"/>
  <c r="H486" i="9"/>
  <c r="G486" i="9"/>
  <c r="E486" i="9"/>
  <c r="D486" i="9"/>
  <c r="Q485" i="9"/>
  <c r="P485" i="9"/>
  <c r="N485" i="9"/>
  <c r="M485" i="9"/>
  <c r="K485" i="9"/>
  <c r="J485" i="9"/>
  <c r="H485" i="9"/>
  <c r="G485" i="9"/>
  <c r="E485" i="9"/>
  <c r="D485" i="9"/>
  <c r="Q484" i="9"/>
  <c r="P484" i="9"/>
  <c r="N484" i="9"/>
  <c r="M484" i="9"/>
  <c r="K484" i="9"/>
  <c r="J484" i="9"/>
  <c r="H484" i="9"/>
  <c r="R485" i="9" s="1"/>
  <c r="G484" i="9"/>
  <c r="E484" i="9"/>
  <c r="D484" i="9"/>
  <c r="Q483" i="9"/>
  <c r="P483" i="9"/>
  <c r="N483" i="9"/>
  <c r="M483" i="9"/>
  <c r="K483" i="9"/>
  <c r="J483" i="9"/>
  <c r="H483" i="9"/>
  <c r="R484" i="9" s="1"/>
  <c r="G483" i="9"/>
  <c r="E483" i="9"/>
  <c r="D483" i="9"/>
  <c r="Q482" i="9"/>
  <c r="P482" i="9"/>
  <c r="N482" i="9"/>
  <c r="M482" i="9"/>
  <c r="K482" i="9"/>
  <c r="J482" i="9"/>
  <c r="H482" i="9"/>
  <c r="G482" i="9"/>
  <c r="E482" i="9"/>
  <c r="R483" i="9" s="1"/>
  <c r="D482" i="9"/>
  <c r="Q481" i="9"/>
  <c r="P481" i="9"/>
  <c r="N481" i="9"/>
  <c r="M481" i="9"/>
  <c r="K481" i="9"/>
  <c r="J481" i="9"/>
  <c r="H481" i="9"/>
  <c r="G481" i="9"/>
  <c r="R481" i="9" s="1"/>
  <c r="E481" i="9"/>
  <c r="R482" i="9" s="1"/>
  <c r="D481" i="9"/>
  <c r="R480" i="9"/>
  <c r="Q480" i="9"/>
  <c r="P480" i="9"/>
  <c r="N480" i="9"/>
  <c r="M480" i="9"/>
  <c r="K480" i="9"/>
  <c r="J480" i="9"/>
  <c r="H480" i="9"/>
  <c r="G480" i="9"/>
  <c r="E480" i="9"/>
  <c r="D480" i="9"/>
  <c r="Q479" i="9"/>
  <c r="P479" i="9"/>
  <c r="N479" i="9"/>
  <c r="M479" i="9"/>
  <c r="K479" i="9"/>
  <c r="J479" i="9"/>
  <c r="H479" i="9"/>
  <c r="G479" i="9"/>
  <c r="E479" i="9"/>
  <c r="D479" i="9"/>
  <c r="Q478" i="9"/>
  <c r="P478" i="9"/>
  <c r="N478" i="9"/>
  <c r="M478" i="9"/>
  <c r="K478" i="9"/>
  <c r="J478" i="9"/>
  <c r="H478" i="9"/>
  <c r="G478" i="9"/>
  <c r="E478" i="9"/>
  <c r="D478" i="9"/>
  <c r="Q477" i="9"/>
  <c r="P477" i="9"/>
  <c r="N477" i="9"/>
  <c r="M477" i="9"/>
  <c r="R477" i="9" s="1"/>
  <c r="K477" i="9"/>
  <c r="J477" i="9"/>
  <c r="H477" i="9"/>
  <c r="G477" i="9"/>
  <c r="E477" i="9"/>
  <c r="D477" i="9"/>
  <c r="Q476" i="9"/>
  <c r="P476" i="9"/>
  <c r="N476" i="9"/>
  <c r="M476" i="9"/>
  <c r="K476" i="9"/>
  <c r="J476" i="9"/>
  <c r="H476" i="9"/>
  <c r="G476" i="9"/>
  <c r="E476" i="9"/>
  <c r="D476" i="9"/>
  <c r="Q475" i="9"/>
  <c r="P475" i="9"/>
  <c r="N475" i="9"/>
  <c r="M475" i="9"/>
  <c r="K475" i="9"/>
  <c r="J475" i="9"/>
  <c r="H475" i="9"/>
  <c r="G475" i="9"/>
  <c r="E475" i="9"/>
  <c r="R476" i="9" s="1"/>
  <c r="D475" i="9"/>
  <c r="Q474" i="9"/>
  <c r="P474" i="9"/>
  <c r="N474" i="9"/>
  <c r="M474" i="9"/>
  <c r="K474" i="9"/>
  <c r="J474" i="9"/>
  <c r="H474" i="9"/>
  <c r="G474" i="9"/>
  <c r="E474" i="9"/>
  <c r="D474" i="9"/>
  <c r="Q473" i="9"/>
  <c r="P473" i="9"/>
  <c r="N473" i="9"/>
  <c r="M473" i="9"/>
  <c r="K473" i="9"/>
  <c r="J473" i="9"/>
  <c r="H473" i="9"/>
  <c r="G473" i="9"/>
  <c r="E473" i="9"/>
  <c r="D473" i="9"/>
  <c r="Q472" i="9"/>
  <c r="P472" i="9"/>
  <c r="N472" i="9"/>
  <c r="M472" i="9"/>
  <c r="K472" i="9"/>
  <c r="J472" i="9"/>
  <c r="H472" i="9"/>
  <c r="R473" i="9" s="1"/>
  <c r="G472" i="9"/>
  <c r="E472" i="9"/>
  <c r="D472" i="9"/>
  <c r="Q471" i="9"/>
  <c r="P471" i="9"/>
  <c r="N471" i="9"/>
  <c r="M471" i="9"/>
  <c r="K471" i="9"/>
  <c r="J471" i="9"/>
  <c r="H471" i="9"/>
  <c r="G471" i="9"/>
  <c r="E471" i="9"/>
  <c r="R472" i="9" s="1"/>
  <c r="D471" i="9"/>
  <c r="Q470" i="9"/>
  <c r="P470" i="9"/>
  <c r="N470" i="9"/>
  <c r="M470" i="9"/>
  <c r="K470" i="9"/>
  <c r="J470" i="9"/>
  <c r="H470" i="9"/>
  <c r="G470" i="9"/>
  <c r="E470" i="9"/>
  <c r="D470" i="9"/>
  <c r="Q469" i="9"/>
  <c r="P469" i="9"/>
  <c r="N469" i="9"/>
  <c r="M469" i="9"/>
  <c r="K469" i="9"/>
  <c r="J469" i="9"/>
  <c r="H469" i="9"/>
  <c r="G469" i="9"/>
  <c r="E469" i="9"/>
  <c r="R470" i="9" s="1"/>
  <c r="D469" i="9"/>
  <c r="Q468" i="9"/>
  <c r="P468" i="9"/>
  <c r="N468" i="9"/>
  <c r="M468" i="9"/>
  <c r="K468" i="9"/>
  <c r="J468" i="9"/>
  <c r="H468" i="9"/>
  <c r="R469" i="9" s="1"/>
  <c r="G468" i="9"/>
  <c r="E468" i="9"/>
  <c r="D468" i="9"/>
  <c r="Q467" i="9"/>
  <c r="P467" i="9"/>
  <c r="N467" i="9"/>
  <c r="M467" i="9"/>
  <c r="K467" i="9"/>
  <c r="J467" i="9"/>
  <c r="H467" i="9"/>
  <c r="G467" i="9"/>
  <c r="E467" i="9"/>
  <c r="R468" i="9" s="1"/>
  <c r="D467" i="9"/>
  <c r="Q466" i="9"/>
  <c r="P466" i="9"/>
  <c r="N466" i="9"/>
  <c r="M466" i="9"/>
  <c r="K466" i="9"/>
  <c r="J466" i="9"/>
  <c r="H466" i="9"/>
  <c r="G466" i="9"/>
  <c r="E466" i="9"/>
  <c r="R467" i="9" s="1"/>
  <c r="D466" i="9"/>
  <c r="Q465" i="9"/>
  <c r="P465" i="9"/>
  <c r="N465" i="9"/>
  <c r="M465" i="9"/>
  <c r="K465" i="9"/>
  <c r="J465" i="9"/>
  <c r="H465" i="9"/>
  <c r="G465" i="9"/>
  <c r="E465" i="9"/>
  <c r="R466" i="9" s="1"/>
  <c r="D465" i="9"/>
  <c r="Q464" i="9"/>
  <c r="P464" i="9"/>
  <c r="N464" i="9"/>
  <c r="M464" i="9"/>
  <c r="K464" i="9"/>
  <c r="J464" i="9"/>
  <c r="H464" i="9"/>
  <c r="R465" i="9" s="1"/>
  <c r="G464" i="9"/>
  <c r="E464" i="9"/>
  <c r="D464" i="9"/>
  <c r="Q463" i="9"/>
  <c r="P463" i="9"/>
  <c r="N463" i="9"/>
  <c r="M463" i="9"/>
  <c r="K463" i="9"/>
  <c r="J463" i="9"/>
  <c r="H463" i="9"/>
  <c r="R464" i="9" s="1"/>
  <c r="G463" i="9"/>
  <c r="E463" i="9"/>
  <c r="D463" i="9"/>
  <c r="Q462" i="9"/>
  <c r="P462" i="9"/>
  <c r="N462" i="9"/>
  <c r="M462" i="9"/>
  <c r="K462" i="9"/>
  <c r="J462" i="9"/>
  <c r="H462" i="9"/>
  <c r="G462" i="9"/>
  <c r="E462" i="9"/>
  <c r="D462" i="9"/>
  <c r="Q461" i="9"/>
  <c r="P461" i="9"/>
  <c r="N461" i="9"/>
  <c r="M461" i="9"/>
  <c r="K461" i="9"/>
  <c r="J461" i="9"/>
  <c r="H461" i="9"/>
  <c r="R462" i="9" s="1"/>
  <c r="G461" i="9"/>
  <c r="E461" i="9"/>
  <c r="D461" i="9"/>
  <c r="Q460" i="9"/>
  <c r="P460" i="9"/>
  <c r="N460" i="9"/>
  <c r="M460" i="9"/>
  <c r="K460" i="9"/>
  <c r="J460" i="9"/>
  <c r="H460" i="9"/>
  <c r="R461" i="9" s="1"/>
  <c r="G460" i="9"/>
  <c r="E460" i="9"/>
  <c r="D460" i="9"/>
  <c r="Q459" i="9"/>
  <c r="P459" i="9"/>
  <c r="N459" i="9"/>
  <c r="M459" i="9"/>
  <c r="K459" i="9"/>
  <c r="J459" i="9"/>
  <c r="H459" i="9"/>
  <c r="G459" i="9"/>
  <c r="E459" i="9"/>
  <c r="D459" i="9"/>
  <c r="Q458" i="9"/>
  <c r="P458" i="9"/>
  <c r="N458" i="9"/>
  <c r="M458" i="9"/>
  <c r="K458" i="9"/>
  <c r="J458" i="9"/>
  <c r="H458" i="9"/>
  <c r="G458" i="9"/>
  <c r="E458" i="9"/>
  <c r="D458" i="9"/>
  <c r="Q457" i="9"/>
  <c r="P457" i="9"/>
  <c r="N457" i="9"/>
  <c r="M457" i="9"/>
  <c r="K457" i="9"/>
  <c r="J457" i="9"/>
  <c r="H457" i="9"/>
  <c r="G457" i="9"/>
  <c r="E457" i="9"/>
  <c r="R458" i="9" s="1"/>
  <c r="D457" i="9"/>
  <c r="Q456" i="9"/>
  <c r="P456" i="9"/>
  <c r="N456" i="9"/>
  <c r="M456" i="9"/>
  <c r="K456" i="9"/>
  <c r="J456" i="9"/>
  <c r="H456" i="9"/>
  <c r="R457" i="9" s="1"/>
  <c r="G456" i="9"/>
  <c r="E456" i="9"/>
  <c r="D456" i="9"/>
  <c r="Q455" i="9"/>
  <c r="P455" i="9"/>
  <c r="N455" i="9"/>
  <c r="M455" i="9"/>
  <c r="K455" i="9"/>
  <c r="J455" i="9"/>
  <c r="H455" i="9"/>
  <c r="G455" i="9"/>
  <c r="E455" i="9"/>
  <c r="D455" i="9"/>
  <c r="Q454" i="9"/>
  <c r="P454" i="9"/>
  <c r="N454" i="9"/>
  <c r="M454" i="9"/>
  <c r="K454" i="9"/>
  <c r="J454" i="9"/>
  <c r="H454" i="9"/>
  <c r="G454" i="9"/>
  <c r="E454" i="9"/>
  <c r="R455" i="9" s="1"/>
  <c r="D454" i="9"/>
  <c r="Q453" i="9"/>
  <c r="P453" i="9"/>
  <c r="N453" i="9"/>
  <c r="M453" i="9"/>
  <c r="K453" i="9"/>
  <c r="J453" i="9"/>
  <c r="H453" i="9"/>
  <c r="G453" i="9"/>
  <c r="E453" i="9"/>
  <c r="R454" i="9" s="1"/>
  <c r="D453" i="9"/>
  <c r="Q452" i="9"/>
  <c r="P452" i="9"/>
  <c r="N452" i="9"/>
  <c r="M452" i="9"/>
  <c r="K452" i="9"/>
  <c r="J452" i="9"/>
  <c r="H452" i="9"/>
  <c r="R453" i="9" s="1"/>
  <c r="G452" i="9"/>
  <c r="E452" i="9"/>
  <c r="D452" i="9"/>
  <c r="Q451" i="9"/>
  <c r="P451" i="9"/>
  <c r="N451" i="9"/>
  <c r="M451" i="9"/>
  <c r="K451" i="9"/>
  <c r="J451" i="9"/>
  <c r="H451" i="9"/>
  <c r="G451" i="9"/>
  <c r="E451" i="9"/>
  <c r="R452" i="9" s="1"/>
  <c r="D451" i="9"/>
  <c r="Q450" i="9"/>
  <c r="P450" i="9"/>
  <c r="N450" i="9"/>
  <c r="M450" i="9"/>
  <c r="K450" i="9"/>
  <c r="J450" i="9"/>
  <c r="H450" i="9"/>
  <c r="G450" i="9"/>
  <c r="E450" i="9"/>
  <c r="R451" i="9" s="1"/>
  <c r="D450" i="9"/>
  <c r="Q449" i="9"/>
  <c r="P449" i="9"/>
  <c r="N449" i="9"/>
  <c r="M449" i="9"/>
  <c r="R449" i="9" s="1"/>
  <c r="K449" i="9"/>
  <c r="J449" i="9"/>
  <c r="H449" i="9"/>
  <c r="G449" i="9"/>
  <c r="E449" i="9"/>
  <c r="R450" i="9" s="1"/>
  <c r="D449" i="9"/>
  <c r="R448" i="9"/>
  <c r="Q448" i="9"/>
  <c r="P448" i="9"/>
  <c r="N448" i="9"/>
  <c r="M448" i="9"/>
  <c r="K448" i="9"/>
  <c r="J448" i="9"/>
  <c r="H448" i="9"/>
  <c r="G448" i="9"/>
  <c r="E448" i="9"/>
  <c r="D448" i="9"/>
  <c r="Q447" i="9"/>
  <c r="P447" i="9"/>
  <c r="N447" i="9"/>
  <c r="M447" i="9"/>
  <c r="K447" i="9"/>
  <c r="J447" i="9"/>
  <c r="H447" i="9"/>
  <c r="G447" i="9"/>
  <c r="E447" i="9"/>
  <c r="D447" i="9"/>
  <c r="R446" i="9"/>
  <c r="Q446" i="9"/>
  <c r="P446" i="9"/>
  <c r="N446" i="9"/>
  <c r="M446" i="9"/>
  <c r="K446" i="9"/>
  <c r="J446" i="9"/>
  <c r="H446" i="9"/>
  <c r="G446" i="9"/>
  <c r="E446" i="9"/>
  <c r="D446" i="9"/>
  <c r="Q445" i="9"/>
  <c r="P445" i="9"/>
  <c r="N445" i="9"/>
  <c r="M445" i="9"/>
  <c r="R445" i="9" s="1"/>
  <c r="K445" i="9"/>
  <c r="J445" i="9"/>
  <c r="H445" i="9"/>
  <c r="G445" i="9"/>
  <c r="E445" i="9"/>
  <c r="D445" i="9"/>
  <c r="Q444" i="9"/>
  <c r="P444" i="9"/>
  <c r="N444" i="9"/>
  <c r="M444" i="9"/>
  <c r="K444" i="9"/>
  <c r="J444" i="9"/>
  <c r="H444" i="9"/>
  <c r="G444" i="9"/>
  <c r="E444" i="9"/>
  <c r="D444" i="9"/>
  <c r="Q443" i="9"/>
  <c r="P443" i="9"/>
  <c r="N443" i="9"/>
  <c r="M443" i="9"/>
  <c r="K443" i="9"/>
  <c r="J443" i="9"/>
  <c r="H443" i="9"/>
  <c r="G443" i="9"/>
  <c r="E443" i="9"/>
  <c r="R444" i="9" s="1"/>
  <c r="D443" i="9"/>
  <c r="Q442" i="9"/>
  <c r="P442" i="9"/>
  <c r="N442" i="9"/>
  <c r="M442" i="9"/>
  <c r="K442" i="9"/>
  <c r="J442" i="9"/>
  <c r="H442" i="9"/>
  <c r="G442" i="9"/>
  <c r="E442" i="9"/>
  <c r="D442" i="9"/>
  <c r="Q441" i="9"/>
  <c r="P441" i="9"/>
  <c r="N441" i="9"/>
  <c r="M441" i="9"/>
  <c r="K441" i="9"/>
  <c r="J441" i="9"/>
  <c r="H441" i="9"/>
  <c r="G441" i="9"/>
  <c r="E441" i="9"/>
  <c r="D441" i="9"/>
  <c r="Q440" i="9"/>
  <c r="P440" i="9"/>
  <c r="N440" i="9"/>
  <c r="M440" i="9"/>
  <c r="K440" i="9"/>
  <c r="J440" i="9"/>
  <c r="H440" i="9"/>
  <c r="G440" i="9"/>
  <c r="E440" i="9"/>
  <c r="D440" i="9"/>
  <c r="Q439" i="9"/>
  <c r="P439" i="9"/>
  <c r="N439" i="9"/>
  <c r="M439" i="9"/>
  <c r="R439" i="9" s="1"/>
  <c r="K439" i="9"/>
  <c r="J439" i="9"/>
  <c r="H439" i="9"/>
  <c r="G439" i="9"/>
  <c r="E439" i="9"/>
  <c r="R440" i="9" s="1"/>
  <c r="D439" i="9"/>
  <c r="Q438" i="9"/>
  <c r="P438" i="9"/>
  <c r="N438" i="9"/>
  <c r="M438" i="9"/>
  <c r="R438" i="9" s="1"/>
  <c r="K438" i="9"/>
  <c r="J438" i="9"/>
  <c r="H438" i="9"/>
  <c r="G438" i="9"/>
  <c r="E438" i="9"/>
  <c r="D438" i="9"/>
  <c r="Q437" i="9"/>
  <c r="P437" i="9"/>
  <c r="N437" i="9"/>
  <c r="M437" i="9"/>
  <c r="K437" i="9"/>
  <c r="J437" i="9"/>
  <c r="H437" i="9"/>
  <c r="G437" i="9"/>
  <c r="E437" i="9"/>
  <c r="D437" i="9"/>
  <c r="Q436" i="9"/>
  <c r="P436" i="9"/>
  <c r="N436" i="9"/>
  <c r="M436" i="9"/>
  <c r="K436" i="9"/>
  <c r="J436" i="9"/>
  <c r="H436" i="9"/>
  <c r="G436" i="9"/>
  <c r="E436" i="9"/>
  <c r="R437" i="9" s="1"/>
  <c r="D436" i="9"/>
  <c r="Q435" i="9"/>
  <c r="P435" i="9"/>
  <c r="N435" i="9"/>
  <c r="M435" i="9"/>
  <c r="K435" i="9"/>
  <c r="J435" i="9"/>
  <c r="H435" i="9"/>
  <c r="G435" i="9"/>
  <c r="E435" i="9"/>
  <c r="D435" i="9"/>
  <c r="Q434" i="9"/>
  <c r="P434" i="9"/>
  <c r="N434" i="9"/>
  <c r="M434" i="9"/>
  <c r="K434" i="9"/>
  <c r="J434" i="9"/>
  <c r="H434" i="9"/>
  <c r="R435" i="9" s="1"/>
  <c r="G434" i="9"/>
  <c r="E434" i="9"/>
  <c r="D434" i="9"/>
  <c r="Q433" i="9"/>
  <c r="P433" i="9"/>
  <c r="N433" i="9"/>
  <c r="M433" i="9"/>
  <c r="K433" i="9"/>
  <c r="J433" i="9"/>
  <c r="H433" i="9"/>
  <c r="R434" i="9" s="1"/>
  <c r="G433" i="9"/>
  <c r="E433" i="9"/>
  <c r="D433" i="9"/>
  <c r="Q432" i="9"/>
  <c r="P432" i="9"/>
  <c r="N432" i="9"/>
  <c r="M432" i="9"/>
  <c r="K432" i="9"/>
  <c r="J432" i="9"/>
  <c r="H432" i="9"/>
  <c r="G432" i="9"/>
  <c r="E432" i="9"/>
  <c r="D432" i="9"/>
  <c r="Q431" i="9"/>
  <c r="P431" i="9"/>
  <c r="N431" i="9"/>
  <c r="M431" i="9"/>
  <c r="R431" i="9" s="1"/>
  <c r="K431" i="9"/>
  <c r="J431" i="9"/>
  <c r="H431" i="9"/>
  <c r="G431" i="9"/>
  <c r="E431" i="9"/>
  <c r="R432" i="9" s="1"/>
  <c r="D431" i="9"/>
  <c r="R430" i="9"/>
  <c r="Q430" i="9"/>
  <c r="P430" i="9"/>
  <c r="N430" i="9"/>
  <c r="M430" i="9"/>
  <c r="K430" i="9"/>
  <c r="J430" i="9"/>
  <c r="H430" i="9"/>
  <c r="G430" i="9"/>
  <c r="E430" i="9"/>
  <c r="D430" i="9"/>
  <c r="Q429" i="9"/>
  <c r="P429" i="9"/>
  <c r="N429" i="9"/>
  <c r="M429" i="9"/>
  <c r="K429" i="9"/>
  <c r="J429" i="9"/>
  <c r="H429" i="9"/>
  <c r="G429" i="9"/>
  <c r="E429" i="9"/>
  <c r="D429" i="9"/>
  <c r="Q428" i="9"/>
  <c r="P428" i="9"/>
  <c r="N428" i="9"/>
  <c r="M428" i="9"/>
  <c r="K428" i="9"/>
  <c r="J428" i="9"/>
  <c r="H428" i="9"/>
  <c r="G428" i="9"/>
  <c r="E428" i="9"/>
  <c r="R429" i="9" s="1"/>
  <c r="D428" i="9"/>
  <c r="Q427" i="9"/>
  <c r="P427" i="9"/>
  <c r="N427" i="9"/>
  <c r="M427" i="9"/>
  <c r="K427" i="9"/>
  <c r="J427" i="9"/>
  <c r="H427" i="9"/>
  <c r="G427" i="9"/>
  <c r="E427" i="9"/>
  <c r="D427" i="9"/>
  <c r="Q426" i="9"/>
  <c r="P426" i="9"/>
  <c r="N426" i="9"/>
  <c r="M426" i="9"/>
  <c r="K426" i="9"/>
  <c r="J426" i="9"/>
  <c r="H426" i="9"/>
  <c r="R427" i="9" s="1"/>
  <c r="G426" i="9"/>
  <c r="E426" i="9"/>
  <c r="D426" i="9"/>
  <c r="Q425" i="9"/>
  <c r="P425" i="9"/>
  <c r="N425" i="9"/>
  <c r="M425" i="9"/>
  <c r="K425" i="9"/>
  <c r="J425" i="9"/>
  <c r="H425" i="9"/>
  <c r="R426" i="9" s="1"/>
  <c r="G425" i="9"/>
  <c r="E425" i="9"/>
  <c r="D425" i="9"/>
  <c r="Q424" i="9"/>
  <c r="P424" i="9"/>
  <c r="N424" i="9"/>
  <c r="M424" i="9"/>
  <c r="K424" i="9"/>
  <c r="J424" i="9"/>
  <c r="H424" i="9"/>
  <c r="G424" i="9"/>
  <c r="E424" i="9"/>
  <c r="D424" i="9"/>
  <c r="Q423" i="9"/>
  <c r="P423" i="9"/>
  <c r="N423" i="9"/>
  <c r="M423" i="9"/>
  <c r="K423" i="9"/>
  <c r="J423" i="9"/>
  <c r="H423" i="9"/>
  <c r="G423" i="9"/>
  <c r="R423" i="9" s="1"/>
  <c r="E423" i="9"/>
  <c r="R424" i="9" s="1"/>
  <c r="D423" i="9"/>
  <c r="Q422" i="9"/>
  <c r="P422" i="9"/>
  <c r="N422" i="9"/>
  <c r="M422" i="9"/>
  <c r="K422" i="9"/>
  <c r="J422" i="9"/>
  <c r="H422" i="9"/>
  <c r="G422" i="9"/>
  <c r="R422" i="9" s="1"/>
  <c r="E422" i="9"/>
  <c r="D422" i="9"/>
  <c r="Q421" i="9"/>
  <c r="P421" i="9"/>
  <c r="N421" i="9"/>
  <c r="M421" i="9"/>
  <c r="K421" i="9"/>
  <c r="J421" i="9"/>
  <c r="H421" i="9"/>
  <c r="G421" i="9"/>
  <c r="E421" i="9"/>
  <c r="D421" i="9"/>
  <c r="Q420" i="9"/>
  <c r="P420" i="9"/>
  <c r="N420" i="9"/>
  <c r="M420" i="9"/>
  <c r="K420" i="9"/>
  <c r="J420" i="9"/>
  <c r="H420" i="9"/>
  <c r="G420" i="9"/>
  <c r="E420" i="9"/>
  <c r="R421" i="9" s="1"/>
  <c r="D420" i="9"/>
  <c r="Q419" i="9"/>
  <c r="P419" i="9"/>
  <c r="N419" i="9"/>
  <c r="M419" i="9"/>
  <c r="K419" i="9"/>
  <c r="J419" i="9"/>
  <c r="H419" i="9"/>
  <c r="G419" i="9"/>
  <c r="E419" i="9"/>
  <c r="D419" i="9"/>
  <c r="Q418" i="9"/>
  <c r="P418" i="9"/>
  <c r="N418" i="9"/>
  <c r="M418" i="9"/>
  <c r="K418" i="9"/>
  <c r="J418" i="9"/>
  <c r="H418" i="9"/>
  <c r="R419" i="9" s="1"/>
  <c r="G418" i="9"/>
  <c r="E418" i="9"/>
  <c r="D418" i="9"/>
  <c r="Q417" i="9"/>
  <c r="P417" i="9"/>
  <c r="N417" i="9"/>
  <c r="M417" i="9"/>
  <c r="K417" i="9"/>
  <c r="J417" i="9"/>
  <c r="H417" i="9"/>
  <c r="R418" i="9" s="1"/>
  <c r="G417" i="9"/>
  <c r="E417" i="9"/>
  <c r="D417" i="9"/>
  <c r="Q416" i="9"/>
  <c r="P416" i="9"/>
  <c r="N416" i="9"/>
  <c r="M416" i="9"/>
  <c r="K416" i="9"/>
  <c r="J416" i="9"/>
  <c r="H416" i="9"/>
  <c r="G416" i="9"/>
  <c r="E416" i="9"/>
  <c r="D416" i="9"/>
  <c r="Q415" i="9"/>
  <c r="P415" i="9"/>
  <c r="N415" i="9"/>
  <c r="M415" i="9"/>
  <c r="R415" i="9" s="1"/>
  <c r="K415" i="9"/>
  <c r="J415" i="9"/>
  <c r="H415" i="9"/>
  <c r="G415" i="9"/>
  <c r="E415" i="9"/>
  <c r="R416" i="9" s="1"/>
  <c r="D415" i="9"/>
  <c r="Q414" i="9"/>
  <c r="P414" i="9"/>
  <c r="N414" i="9"/>
  <c r="M414" i="9"/>
  <c r="R414" i="9" s="1"/>
  <c r="K414" i="9"/>
  <c r="J414" i="9"/>
  <c r="H414" i="9"/>
  <c r="G414" i="9"/>
  <c r="E414" i="9"/>
  <c r="D414" i="9"/>
  <c r="Q413" i="9"/>
  <c r="P413" i="9"/>
  <c r="N413" i="9"/>
  <c r="M413" i="9"/>
  <c r="K413" i="9"/>
  <c r="J413" i="9"/>
  <c r="H413" i="9"/>
  <c r="G413" i="9"/>
  <c r="E413" i="9"/>
  <c r="D413" i="9"/>
  <c r="Q412" i="9"/>
  <c r="P412" i="9"/>
  <c r="N412" i="9"/>
  <c r="M412" i="9"/>
  <c r="K412" i="9"/>
  <c r="J412" i="9"/>
  <c r="H412" i="9"/>
  <c r="G412" i="9"/>
  <c r="E412" i="9"/>
  <c r="R413" i="9" s="1"/>
  <c r="D412" i="9"/>
  <c r="Q411" i="9"/>
  <c r="P411" i="9"/>
  <c r="N411" i="9"/>
  <c r="M411" i="9"/>
  <c r="K411" i="9"/>
  <c r="J411" i="9"/>
  <c r="H411" i="9"/>
  <c r="G411" i="9"/>
  <c r="E411" i="9"/>
  <c r="D411" i="9"/>
  <c r="Q410" i="9"/>
  <c r="P410" i="9"/>
  <c r="N410" i="9"/>
  <c r="M410" i="9"/>
  <c r="K410" i="9"/>
  <c r="J410" i="9"/>
  <c r="H410" i="9"/>
  <c r="R411" i="9" s="1"/>
  <c r="G410" i="9"/>
  <c r="E410" i="9"/>
  <c r="D410" i="9"/>
  <c r="Q409" i="9"/>
  <c r="P409" i="9"/>
  <c r="N409" i="9"/>
  <c r="M409" i="9"/>
  <c r="K409" i="9"/>
  <c r="J409" i="9"/>
  <c r="H409" i="9"/>
  <c r="R410" i="9" s="1"/>
  <c r="G409" i="9"/>
  <c r="E409" i="9"/>
  <c r="D409" i="9"/>
  <c r="Q408" i="9"/>
  <c r="P408" i="9"/>
  <c r="N408" i="9"/>
  <c r="M408" i="9"/>
  <c r="K408" i="9"/>
  <c r="J408" i="9"/>
  <c r="H408" i="9"/>
  <c r="G408" i="9"/>
  <c r="E408" i="9"/>
  <c r="R409" i="9" s="1"/>
  <c r="D408" i="9"/>
  <c r="Q407" i="9"/>
  <c r="P407" i="9"/>
  <c r="N407" i="9"/>
  <c r="M407" i="9"/>
  <c r="K407" i="9"/>
  <c r="J407" i="9"/>
  <c r="H407" i="9"/>
  <c r="G407" i="9"/>
  <c r="R407" i="9" s="1"/>
  <c r="E407" i="9"/>
  <c r="R408" i="9" s="1"/>
  <c r="D407" i="9"/>
  <c r="Q406" i="9"/>
  <c r="P406" i="9"/>
  <c r="N406" i="9"/>
  <c r="M406" i="9"/>
  <c r="K406" i="9"/>
  <c r="J406" i="9"/>
  <c r="H406" i="9"/>
  <c r="G406" i="9"/>
  <c r="R406" i="9" s="1"/>
  <c r="E406" i="9"/>
  <c r="D406" i="9"/>
  <c r="Q405" i="9"/>
  <c r="P405" i="9"/>
  <c r="N405" i="9"/>
  <c r="M405" i="9"/>
  <c r="K405" i="9"/>
  <c r="J405" i="9"/>
  <c r="H405" i="9"/>
  <c r="G405" i="9"/>
  <c r="E405" i="9"/>
  <c r="D405" i="9"/>
  <c r="Q404" i="9"/>
  <c r="P404" i="9"/>
  <c r="N404" i="9"/>
  <c r="M404" i="9"/>
  <c r="K404" i="9"/>
  <c r="J404" i="9"/>
  <c r="H404" i="9"/>
  <c r="G404" i="9"/>
  <c r="E404" i="9"/>
  <c r="R405" i="9" s="1"/>
  <c r="D404" i="9"/>
  <c r="Q403" i="9"/>
  <c r="P403" i="9"/>
  <c r="N403" i="9"/>
  <c r="M403" i="9"/>
  <c r="K403" i="9"/>
  <c r="J403" i="9"/>
  <c r="H403" i="9"/>
  <c r="G403" i="9"/>
  <c r="E403" i="9"/>
  <c r="D403" i="9"/>
  <c r="Q402" i="9"/>
  <c r="P402" i="9"/>
  <c r="N402" i="9"/>
  <c r="M402" i="9"/>
  <c r="K402" i="9"/>
  <c r="J402" i="9"/>
  <c r="H402" i="9"/>
  <c r="R403" i="9" s="1"/>
  <c r="G402" i="9"/>
  <c r="E402" i="9"/>
  <c r="D402" i="9"/>
  <c r="Q401" i="9"/>
  <c r="P401" i="9"/>
  <c r="N401" i="9"/>
  <c r="M401" i="9"/>
  <c r="K401" i="9"/>
  <c r="J401" i="9"/>
  <c r="H401" i="9"/>
  <c r="R402" i="9" s="1"/>
  <c r="G401" i="9"/>
  <c r="E401" i="9"/>
  <c r="D401" i="9"/>
  <c r="Q400" i="9"/>
  <c r="P400" i="9"/>
  <c r="N400" i="9"/>
  <c r="M400" i="9"/>
  <c r="K400" i="9"/>
  <c r="J400" i="9"/>
  <c r="H400" i="9"/>
  <c r="G400" i="9"/>
  <c r="E400" i="9"/>
  <c r="D400" i="9"/>
  <c r="Q399" i="9"/>
  <c r="P399" i="9"/>
  <c r="N399" i="9"/>
  <c r="M399" i="9"/>
  <c r="K399" i="9"/>
  <c r="J399" i="9"/>
  <c r="H399" i="9"/>
  <c r="G399" i="9"/>
  <c r="R399" i="9" s="1"/>
  <c r="E399" i="9"/>
  <c r="R400" i="9" s="1"/>
  <c r="D399" i="9"/>
  <c r="Q398" i="9"/>
  <c r="P398" i="9"/>
  <c r="N398" i="9"/>
  <c r="M398" i="9"/>
  <c r="K398" i="9"/>
  <c r="J398" i="9"/>
  <c r="H398" i="9"/>
  <c r="G398" i="9"/>
  <c r="R398" i="9" s="1"/>
  <c r="E398" i="9"/>
  <c r="D398" i="9"/>
  <c r="Q397" i="9"/>
  <c r="P397" i="9"/>
  <c r="N397" i="9"/>
  <c r="M397" i="9"/>
  <c r="K397" i="9"/>
  <c r="J397" i="9"/>
  <c r="H397" i="9"/>
  <c r="G397" i="9"/>
  <c r="E397" i="9"/>
  <c r="D397" i="9"/>
  <c r="Q396" i="9"/>
  <c r="P396" i="9"/>
  <c r="N396" i="9"/>
  <c r="M396" i="9"/>
  <c r="K396" i="9"/>
  <c r="J396" i="9"/>
  <c r="H396" i="9"/>
  <c r="G396" i="9"/>
  <c r="E396" i="9"/>
  <c r="R397" i="9" s="1"/>
  <c r="D396" i="9"/>
  <c r="Q395" i="9"/>
  <c r="P395" i="9"/>
  <c r="N395" i="9"/>
  <c r="M395" i="9"/>
  <c r="K395" i="9"/>
  <c r="J395" i="9"/>
  <c r="H395" i="9"/>
  <c r="G395" i="9"/>
  <c r="E395" i="9"/>
  <c r="D395" i="9"/>
  <c r="Q394" i="9"/>
  <c r="P394" i="9"/>
  <c r="N394" i="9"/>
  <c r="M394" i="9"/>
  <c r="K394" i="9"/>
  <c r="J394" i="9"/>
  <c r="H394" i="9"/>
  <c r="R395" i="9" s="1"/>
  <c r="G394" i="9"/>
  <c r="E394" i="9"/>
  <c r="D394" i="9"/>
  <c r="Q393" i="9"/>
  <c r="P393" i="9"/>
  <c r="N393" i="9"/>
  <c r="M393" i="9"/>
  <c r="K393" i="9"/>
  <c r="J393" i="9"/>
  <c r="H393" i="9"/>
  <c r="R394" i="9" s="1"/>
  <c r="G393" i="9"/>
  <c r="E393" i="9"/>
  <c r="D393" i="9"/>
  <c r="Q392" i="9"/>
  <c r="P392" i="9"/>
  <c r="N392" i="9"/>
  <c r="M392" i="9"/>
  <c r="K392" i="9"/>
  <c r="J392" i="9"/>
  <c r="H392" i="9"/>
  <c r="G392" i="9"/>
  <c r="E392" i="9"/>
  <c r="D392" i="9"/>
  <c r="Q391" i="9"/>
  <c r="P391" i="9"/>
  <c r="N391" i="9"/>
  <c r="M391" i="9"/>
  <c r="R391" i="9" s="1"/>
  <c r="K391" i="9"/>
  <c r="J391" i="9"/>
  <c r="H391" i="9"/>
  <c r="G391" i="9"/>
  <c r="E391" i="9"/>
  <c r="R392" i="9" s="1"/>
  <c r="D391" i="9"/>
  <c r="R390" i="9"/>
  <c r="Q390" i="9"/>
  <c r="P390" i="9"/>
  <c r="N390" i="9"/>
  <c r="M390" i="9"/>
  <c r="K390" i="9"/>
  <c r="J390" i="9"/>
  <c r="H390" i="9"/>
  <c r="G390" i="9"/>
  <c r="E390" i="9"/>
  <c r="D390" i="9"/>
  <c r="Q389" i="9"/>
  <c r="P389" i="9"/>
  <c r="N389" i="9"/>
  <c r="M389" i="9"/>
  <c r="K389" i="9"/>
  <c r="J389" i="9"/>
  <c r="H389" i="9"/>
  <c r="G389" i="9"/>
  <c r="E389" i="9"/>
  <c r="D389" i="9"/>
  <c r="Q388" i="9"/>
  <c r="P388" i="9"/>
  <c r="N388" i="9"/>
  <c r="M388" i="9"/>
  <c r="K388" i="9"/>
  <c r="J388" i="9"/>
  <c r="H388" i="9"/>
  <c r="G388" i="9"/>
  <c r="E388" i="9"/>
  <c r="R389" i="9" s="1"/>
  <c r="D388" i="9"/>
  <c r="Q387" i="9"/>
  <c r="P387" i="9"/>
  <c r="N387" i="9"/>
  <c r="M387" i="9"/>
  <c r="K387" i="9"/>
  <c r="J387" i="9"/>
  <c r="H387" i="9"/>
  <c r="G387" i="9"/>
  <c r="E387" i="9"/>
  <c r="R388" i="9" s="1"/>
  <c r="D387" i="9"/>
  <c r="Q386" i="9"/>
  <c r="P386" i="9"/>
  <c r="N386" i="9"/>
  <c r="M386" i="9"/>
  <c r="K386" i="9"/>
  <c r="J386" i="9"/>
  <c r="H386" i="9"/>
  <c r="R387" i="9" s="1"/>
  <c r="G386" i="9"/>
  <c r="E386" i="9"/>
  <c r="D386" i="9"/>
  <c r="Q385" i="9"/>
  <c r="P385" i="9"/>
  <c r="N385" i="9"/>
  <c r="M385" i="9"/>
  <c r="K385" i="9"/>
  <c r="J385" i="9"/>
  <c r="H385" i="9"/>
  <c r="R386" i="9" s="1"/>
  <c r="G385" i="9"/>
  <c r="E385" i="9"/>
  <c r="D385" i="9"/>
  <c r="Q384" i="9"/>
  <c r="P384" i="9"/>
  <c r="N384" i="9"/>
  <c r="M384" i="9"/>
  <c r="K384" i="9"/>
  <c r="J384" i="9"/>
  <c r="H384" i="9"/>
  <c r="G384" i="9"/>
  <c r="E384" i="9"/>
  <c r="R385" i="9" s="1"/>
  <c r="D384" i="9"/>
  <c r="Q383" i="9"/>
  <c r="P383" i="9"/>
  <c r="N383" i="9"/>
  <c r="M383" i="9"/>
  <c r="R383" i="9" s="1"/>
  <c r="K383" i="9"/>
  <c r="J383" i="9"/>
  <c r="H383" i="9"/>
  <c r="G383" i="9"/>
  <c r="E383" i="9"/>
  <c r="R384" i="9" s="1"/>
  <c r="D383" i="9"/>
  <c r="Q382" i="9"/>
  <c r="P382" i="9"/>
  <c r="N382" i="9"/>
  <c r="M382" i="9"/>
  <c r="R382" i="9" s="1"/>
  <c r="K382" i="9"/>
  <c r="J382" i="9"/>
  <c r="H382" i="9"/>
  <c r="G382" i="9"/>
  <c r="E382" i="9"/>
  <c r="D382" i="9"/>
  <c r="Q381" i="9"/>
  <c r="P381" i="9"/>
  <c r="N381" i="9"/>
  <c r="M381" i="9"/>
  <c r="K381" i="9"/>
  <c r="J381" i="9"/>
  <c r="H381" i="9"/>
  <c r="G381" i="9"/>
  <c r="E381" i="9"/>
  <c r="D381" i="9"/>
  <c r="Q380" i="9"/>
  <c r="P380" i="9"/>
  <c r="N380" i="9"/>
  <c r="M380" i="9"/>
  <c r="K380" i="9"/>
  <c r="J380" i="9"/>
  <c r="H380" i="9"/>
  <c r="G380" i="9"/>
  <c r="E380" i="9"/>
  <c r="R381" i="9" s="1"/>
  <c r="D380" i="9"/>
  <c r="Q379" i="9"/>
  <c r="P379" i="9"/>
  <c r="N379" i="9"/>
  <c r="M379" i="9"/>
  <c r="K379" i="9"/>
  <c r="J379" i="9"/>
  <c r="H379" i="9"/>
  <c r="G379" i="9"/>
  <c r="E379" i="9"/>
  <c r="D379" i="9"/>
  <c r="Q378" i="9"/>
  <c r="P378" i="9"/>
  <c r="N378" i="9"/>
  <c r="M378" i="9"/>
  <c r="K378" i="9"/>
  <c r="J378" i="9"/>
  <c r="H378" i="9"/>
  <c r="R379" i="9" s="1"/>
  <c r="G378" i="9"/>
  <c r="E378" i="9"/>
  <c r="D378" i="9"/>
  <c r="Q377" i="9"/>
  <c r="P377" i="9"/>
  <c r="N377" i="9"/>
  <c r="M377" i="9"/>
  <c r="K377" i="9"/>
  <c r="J377" i="9"/>
  <c r="H377" i="9"/>
  <c r="R378" i="9" s="1"/>
  <c r="G377" i="9"/>
  <c r="E377" i="9"/>
  <c r="D377" i="9"/>
  <c r="Q376" i="9"/>
  <c r="P376" i="9"/>
  <c r="N376" i="9"/>
  <c r="M376" i="9"/>
  <c r="K376" i="9"/>
  <c r="J376" i="9"/>
  <c r="H376" i="9"/>
  <c r="G376" i="9"/>
  <c r="E376" i="9"/>
  <c r="D376" i="9"/>
  <c r="Q375" i="9"/>
  <c r="P375" i="9"/>
  <c r="N375" i="9"/>
  <c r="M375" i="9"/>
  <c r="K375" i="9"/>
  <c r="J375" i="9"/>
  <c r="H375" i="9"/>
  <c r="G375" i="9"/>
  <c r="R375" i="9" s="1"/>
  <c r="E375" i="9"/>
  <c r="R376" i="9" s="1"/>
  <c r="D375" i="9"/>
  <c r="Q374" i="9"/>
  <c r="P374" i="9"/>
  <c r="N374" i="9"/>
  <c r="M374" i="9"/>
  <c r="R374" i="9" s="1"/>
  <c r="K374" i="9"/>
  <c r="J374" i="9"/>
  <c r="H374" i="9"/>
  <c r="G374" i="9"/>
  <c r="E374" i="9"/>
  <c r="D374" i="9"/>
  <c r="Q373" i="9"/>
  <c r="P373" i="9"/>
  <c r="N373" i="9"/>
  <c r="M373" i="9"/>
  <c r="K373" i="9"/>
  <c r="J373" i="9"/>
  <c r="H373" i="9"/>
  <c r="G373" i="9"/>
  <c r="E373" i="9"/>
  <c r="D373" i="9"/>
  <c r="Q372" i="9"/>
  <c r="P372" i="9"/>
  <c r="N372" i="9"/>
  <c r="M372" i="9"/>
  <c r="K372" i="9"/>
  <c r="J372" i="9"/>
  <c r="H372" i="9"/>
  <c r="G372" i="9"/>
  <c r="E372" i="9"/>
  <c r="R373" i="9" s="1"/>
  <c r="D372" i="9"/>
  <c r="Q371" i="9"/>
  <c r="P371" i="9"/>
  <c r="N371" i="9"/>
  <c r="M371" i="9"/>
  <c r="K371" i="9"/>
  <c r="J371" i="9"/>
  <c r="H371" i="9"/>
  <c r="G371" i="9"/>
  <c r="E371" i="9"/>
  <c r="D371" i="9"/>
  <c r="Q370" i="9"/>
  <c r="P370" i="9"/>
  <c r="N370" i="9"/>
  <c r="M370" i="9"/>
  <c r="K370" i="9"/>
  <c r="J370" i="9"/>
  <c r="H370" i="9"/>
  <c r="R371" i="9" s="1"/>
  <c r="G370" i="9"/>
  <c r="E370" i="9"/>
  <c r="D370" i="9"/>
  <c r="Q369" i="9"/>
  <c r="P369" i="9"/>
  <c r="N369" i="9"/>
  <c r="M369" i="9"/>
  <c r="K369" i="9"/>
  <c r="J369" i="9"/>
  <c r="H369" i="9"/>
  <c r="R370" i="9" s="1"/>
  <c r="G369" i="9"/>
  <c r="E369" i="9"/>
  <c r="D369" i="9"/>
  <c r="Q368" i="9"/>
  <c r="P368" i="9"/>
  <c r="N368" i="9"/>
  <c r="M368" i="9"/>
  <c r="K368" i="9"/>
  <c r="J368" i="9"/>
  <c r="H368" i="9"/>
  <c r="G368" i="9"/>
  <c r="E368" i="9"/>
  <c r="D368" i="9"/>
  <c r="Q367" i="9"/>
  <c r="P367" i="9"/>
  <c r="N367" i="9"/>
  <c r="M367" i="9"/>
  <c r="K367" i="9"/>
  <c r="J367" i="9"/>
  <c r="H367" i="9"/>
  <c r="G367" i="9"/>
  <c r="R367" i="9" s="1"/>
  <c r="E367" i="9"/>
  <c r="R368" i="9" s="1"/>
  <c r="D367" i="9"/>
  <c r="Q366" i="9"/>
  <c r="P366" i="9"/>
  <c r="N366" i="9"/>
  <c r="M366" i="9"/>
  <c r="K366" i="9"/>
  <c r="J366" i="9"/>
  <c r="H366" i="9"/>
  <c r="G366" i="9"/>
  <c r="R366" i="9" s="1"/>
  <c r="E366" i="9"/>
  <c r="D366" i="9"/>
  <c r="Q365" i="9"/>
  <c r="P365" i="9"/>
  <c r="N365" i="9"/>
  <c r="M365" i="9"/>
  <c r="K365" i="9"/>
  <c r="J365" i="9"/>
  <c r="H365" i="9"/>
  <c r="G365" i="9"/>
  <c r="E365" i="9"/>
  <c r="D365" i="9"/>
  <c r="Q364" i="9"/>
  <c r="P364" i="9"/>
  <c r="N364" i="9"/>
  <c r="M364" i="9"/>
  <c r="K364" i="9"/>
  <c r="J364" i="9"/>
  <c r="H364" i="9"/>
  <c r="G364" i="9"/>
  <c r="E364" i="9"/>
  <c r="R365" i="9" s="1"/>
  <c r="D364" i="9"/>
  <c r="Q363" i="9"/>
  <c r="P363" i="9"/>
  <c r="N363" i="9"/>
  <c r="M363" i="9"/>
  <c r="K363" i="9"/>
  <c r="J363" i="9"/>
  <c r="H363" i="9"/>
  <c r="G363" i="9"/>
  <c r="E363" i="9"/>
  <c r="R364" i="9" s="1"/>
  <c r="D363" i="9"/>
  <c r="Q362" i="9"/>
  <c r="P362" i="9"/>
  <c r="N362" i="9"/>
  <c r="M362" i="9"/>
  <c r="K362" i="9"/>
  <c r="J362" i="9"/>
  <c r="H362" i="9"/>
  <c r="R363" i="9" s="1"/>
  <c r="G362" i="9"/>
  <c r="E362" i="9"/>
  <c r="D362" i="9"/>
  <c r="Q361" i="9"/>
  <c r="P361" i="9"/>
  <c r="N361" i="9"/>
  <c r="M361" i="9"/>
  <c r="K361" i="9"/>
  <c r="J361" i="9"/>
  <c r="H361" i="9"/>
  <c r="R362" i="9" s="1"/>
  <c r="G361" i="9"/>
  <c r="E361" i="9"/>
  <c r="D361" i="9"/>
  <c r="Q360" i="9"/>
  <c r="P360" i="9"/>
  <c r="N360" i="9"/>
  <c r="M360" i="9"/>
  <c r="K360" i="9"/>
  <c r="J360" i="9"/>
  <c r="H360" i="9"/>
  <c r="G360" i="9"/>
  <c r="E360" i="9"/>
  <c r="D360" i="9"/>
  <c r="Q359" i="9"/>
  <c r="P359" i="9"/>
  <c r="N359" i="9"/>
  <c r="M359" i="9"/>
  <c r="K359" i="9"/>
  <c r="J359" i="9"/>
  <c r="H359" i="9"/>
  <c r="G359" i="9"/>
  <c r="R359" i="9" s="1"/>
  <c r="E359" i="9"/>
  <c r="R360" i="9" s="1"/>
  <c r="D359" i="9"/>
  <c r="Q358" i="9"/>
  <c r="P358" i="9"/>
  <c r="N358" i="9"/>
  <c r="M358" i="9"/>
  <c r="K358" i="9"/>
  <c r="J358" i="9"/>
  <c r="H358" i="9"/>
  <c r="G358" i="9"/>
  <c r="R358" i="9" s="1"/>
  <c r="E358" i="9"/>
  <c r="D358" i="9"/>
  <c r="Q357" i="9"/>
  <c r="P357" i="9"/>
  <c r="N357" i="9"/>
  <c r="M357" i="9"/>
  <c r="K357" i="9"/>
  <c r="J357" i="9"/>
  <c r="H357" i="9"/>
  <c r="G357" i="9"/>
  <c r="E357" i="9"/>
  <c r="D357" i="9"/>
  <c r="Q356" i="9"/>
  <c r="P356" i="9"/>
  <c r="N356" i="9"/>
  <c r="M356" i="9"/>
  <c r="K356" i="9"/>
  <c r="J356" i="9"/>
  <c r="H356" i="9"/>
  <c r="G356" i="9"/>
  <c r="E356" i="9"/>
  <c r="R357" i="9" s="1"/>
  <c r="D356" i="9"/>
  <c r="Q355" i="9"/>
  <c r="P355" i="9"/>
  <c r="N355" i="9"/>
  <c r="M355" i="9"/>
  <c r="K355" i="9"/>
  <c r="J355" i="9"/>
  <c r="H355" i="9"/>
  <c r="G355" i="9"/>
  <c r="E355" i="9"/>
  <c r="D355" i="9"/>
  <c r="Q354" i="9"/>
  <c r="P354" i="9"/>
  <c r="N354" i="9"/>
  <c r="M354" i="9"/>
  <c r="K354" i="9"/>
  <c r="J354" i="9"/>
  <c r="H354" i="9"/>
  <c r="R355" i="9" s="1"/>
  <c r="G354" i="9"/>
  <c r="E354" i="9"/>
  <c r="D354" i="9"/>
  <c r="Q353" i="9"/>
  <c r="P353" i="9"/>
  <c r="N353" i="9"/>
  <c r="M353" i="9"/>
  <c r="K353" i="9"/>
  <c r="J353" i="9"/>
  <c r="H353" i="9"/>
  <c r="R354" i="9" s="1"/>
  <c r="G353" i="9"/>
  <c r="E353" i="9"/>
  <c r="D353" i="9"/>
  <c r="Q352" i="9"/>
  <c r="P352" i="9"/>
  <c r="N352" i="9"/>
  <c r="M352" i="9"/>
  <c r="K352" i="9"/>
  <c r="J352" i="9"/>
  <c r="H352" i="9"/>
  <c r="G352" i="9"/>
  <c r="E352" i="9"/>
  <c r="D352" i="9"/>
  <c r="Q351" i="9"/>
  <c r="P351" i="9"/>
  <c r="N351" i="9"/>
  <c r="M351" i="9"/>
  <c r="K351" i="9"/>
  <c r="J351" i="9"/>
  <c r="H351" i="9"/>
  <c r="G351" i="9"/>
  <c r="R351" i="9" s="1"/>
  <c r="E351" i="9"/>
  <c r="R352" i="9" s="1"/>
  <c r="D351" i="9"/>
  <c r="Q350" i="9"/>
  <c r="P350" i="9"/>
  <c r="N350" i="9"/>
  <c r="M350" i="9"/>
  <c r="K350" i="9"/>
  <c r="J350" i="9"/>
  <c r="H350" i="9"/>
  <c r="G350" i="9"/>
  <c r="R350" i="9" s="1"/>
  <c r="E350" i="9"/>
  <c r="D350" i="9"/>
  <c r="Q349" i="9"/>
  <c r="P349" i="9"/>
  <c r="N349" i="9"/>
  <c r="M349" i="9"/>
  <c r="K349" i="9"/>
  <c r="J349" i="9"/>
  <c r="H349" i="9"/>
  <c r="G349" i="9"/>
  <c r="E349" i="9"/>
  <c r="D349" i="9"/>
  <c r="Q348" i="9"/>
  <c r="P348" i="9"/>
  <c r="N348" i="9"/>
  <c r="M348" i="9"/>
  <c r="K348" i="9"/>
  <c r="J348" i="9"/>
  <c r="H348" i="9"/>
  <c r="G348" i="9"/>
  <c r="E348" i="9"/>
  <c r="R349" i="9" s="1"/>
  <c r="D348" i="9"/>
  <c r="Q347" i="9"/>
  <c r="P347" i="9"/>
  <c r="N347" i="9"/>
  <c r="M347" i="9"/>
  <c r="K347" i="9"/>
  <c r="J347" i="9"/>
  <c r="H347" i="9"/>
  <c r="G347" i="9"/>
  <c r="E347" i="9"/>
  <c r="D347" i="9"/>
  <c r="Q346" i="9"/>
  <c r="P346" i="9"/>
  <c r="N346" i="9"/>
  <c r="M346" i="9"/>
  <c r="K346" i="9"/>
  <c r="J346" i="9"/>
  <c r="H346" i="9"/>
  <c r="R347" i="9" s="1"/>
  <c r="G346" i="9"/>
  <c r="E346" i="9"/>
  <c r="D346" i="9"/>
  <c r="Q345" i="9"/>
  <c r="P345" i="9"/>
  <c r="N345" i="9"/>
  <c r="M345" i="9"/>
  <c r="K345" i="9"/>
  <c r="J345" i="9"/>
  <c r="H345" i="9"/>
  <c r="R346" i="9" s="1"/>
  <c r="G345" i="9"/>
  <c r="E345" i="9"/>
  <c r="D345" i="9"/>
  <c r="Q344" i="9"/>
  <c r="P344" i="9"/>
  <c r="N344" i="9"/>
  <c r="M344" i="9"/>
  <c r="K344" i="9"/>
  <c r="J344" i="9"/>
  <c r="H344" i="9"/>
  <c r="G344" i="9"/>
  <c r="E344" i="9"/>
  <c r="D344" i="9"/>
  <c r="Q343" i="9"/>
  <c r="P343" i="9"/>
  <c r="N343" i="9"/>
  <c r="M343" i="9"/>
  <c r="K343" i="9"/>
  <c r="J343" i="9"/>
  <c r="H343" i="9"/>
  <c r="G343" i="9"/>
  <c r="R343" i="9" s="1"/>
  <c r="E343" i="9"/>
  <c r="R344" i="9" s="1"/>
  <c r="D343" i="9"/>
  <c r="Q342" i="9"/>
  <c r="P342" i="9"/>
  <c r="N342" i="9"/>
  <c r="M342" i="9"/>
  <c r="K342" i="9"/>
  <c r="J342" i="9"/>
  <c r="H342" i="9"/>
  <c r="G342" i="9"/>
  <c r="R342" i="9" s="1"/>
  <c r="E342" i="9"/>
  <c r="D342" i="9"/>
  <c r="Q341" i="9"/>
  <c r="P341" i="9"/>
  <c r="N341" i="9"/>
  <c r="M341" i="9"/>
  <c r="K341" i="9"/>
  <c r="J341" i="9"/>
  <c r="H341" i="9"/>
  <c r="G341" i="9"/>
  <c r="E341" i="9"/>
  <c r="D341" i="9"/>
  <c r="Q340" i="9"/>
  <c r="P340" i="9"/>
  <c r="N340" i="9"/>
  <c r="M340" i="9"/>
  <c r="K340" i="9"/>
  <c r="J340" i="9"/>
  <c r="H340" i="9"/>
  <c r="G340" i="9"/>
  <c r="E340" i="9"/>
  <c r="R341" i="9" s="1"/>
  <c r="D340" i="9"/>
  <c r="Q339" i="9"/>
  <c r="P339" i="9"/>
  <c r="N339" i="9"/>
  <c r="M339" i="9"/>
  <c r="K339" i="9"/>
  <c r="J339" i="9"/>
  <c r="H339" i="9"/>
  <c r="G339" i="9"/>
  <c r="E339" i="9"/>
  <c r="D339" i="9"/>
  <c r="Q338" i="9"/>
  <c r="P338" i="9"/>
  <c r="N338" i="9"/>
  <c r="M338" i="9"/>
  <c r="K338" i="9"/>
  <c r="J338" i="9"/>
  <c r="H338" i="9"/>
  <c r="R339" i="9" s="1"/>
  <c r="G338" i="9"/>
  <c r="E338" i="9"/>
  <c r="D338" i="9"/>
  <c r="Q337" i="9"/>
  <c r="P337" i="9"/>
  <c r="N337" i="9"/>
  <c r="M337" i="9"/>
  <c r="K337" i="9"/>
  <c r="J337" i="9"/>
  <c r="H337" i="9"/>
  <c r="R338" i="9" s="1"/>
  <c r="G337" i="9"/>
  <c r="E337" i="9"/>
  <c r="D337" i="9"/>
  <c r="Q336" i="9"/>
  <c r="P336" i="9"/>
  <c r="N336" i="9"/>
  <c r="M336" i="9"/>
  <c r="K336" i="9"/>
  <c r="J336" i="9"/>
  <c r="H336" i="9"/>
  <c r="G336" i="9"/>
  <c r="E336" i="9"/>
  <c r="D336" i="9"/>
  <c r="Q335" i="9"/>
  <c r="P335" i="9"/>
  <c r="N335" i="9"/>
  <c r="M335" i="9"/>
  <c r="K335" i="9"/>
  <c r="J335" i="9"/>
  <c r="H335" i="9"/>
  <c r="G335" i="9"/>
  <c r="R335" i="9" s="1"/>
  <c r="E335" i="9"/>
  <c r="R336" i="9" s="1"/>
  <c r="D335" i="9"/>
  <c r="Q334" i="9"/>
  <c r="P334" i="9"/>
  <c r="N334" i="9"/>
  <c r="M334" i="9"/>
  <c r="K334" i="9"/>
  <c r="J334" i="9"/>
  <c r="H334" i="9"/>
  <c r="G334" i="9"/>
  <c r="R334" i="9" s="1"/>
  <c r="E334" i="9"/>
  <c r="D334" i="9"/>
  <c r="Q333" i="9"/>
  <c r="P333" i="9"/>
  <c r="N333" i="9"/>
  <c r="M333" i="9"/>
  <c r="K333" i="9"/>
  <c r="J333" i="9"/>
  <c r="H333" i="9"/>
  <c r="G333" i="9"/>
  <c r="E333" i="9"/>
  <c r="D333" i="9"/>
  <c r="Q332" i="9"/>
  <c r="P332" i="9"/>
  <c r="N332" i="9"/>
  <c r="M332" i="9"/>
  <c r="K332" i="9"/>
  <c r="J332" i="9"/>
  <c r="H332" i="9"/>
  <c r="G332" i="9"/>
  <c r="E332" i="9"/>
  <c r="R333" i="9" s="1"/>
  <c r="D332" i="9"/>
  <c r="Q331" i="9"/>
  <c r="P331" i="9"/>
  <c r="N331" i="9"/>
  <c r="M331" i="9"/>
  <c r="K331" i="9"/>
  <c r="J331" i="9"/>
  <c r="H331" i="9"/>
  <c r="G331" i="9"/>
  <c r="E331" i="9"/>
  <c r="D331" i="9"/>
  <c r="Q330" i="9"/>
  <c r="P330" i="9"/>
  <c r="N330" i="9"/>
  <c r="M330" i="9"/>
  <c r="K330" i="9"/>
  <c r="J330" i="9"/>
  <c r="H330" i="9"/>
  <c r="R331" i="9" s="1"/>
  <c r="G330" i="9"/>
  <c r="E330" i="9"/>
  <c r="D330" i="9"/>
  <c r="Q329" i="9"/>
  <c r="P329" i="9"/>
  <c r="N329" i="9"/>
  <c r="M329" i="9"/>
  <c r="K329" i="9"/>
  <c r="J329" i="9"/>
  <c r="H329" i="9"/>
  <c r="R330" i="9" s="1"/>
  <c r="G329" i="9"/>
  <c r="E329" i="9"/>
  <c r="D329" i="9"/>
  <c r="Q328" i="9"/>
  <c r="P328" i="9"/>
  <c r="N328" i="9"/>
  <c r="M328" i="9"/>
  <c r="K328" i="9"/>
  <c r="J328" i="9"/>
  <c r="H328" i="9"/>
  <c r="G328" i="9"/>
  <c r="E328" i="9"/>
  <c r="D328" i="9"/>
  <c r="R327" i="9"/>
  <c r="Q327" i="9"/>
  <c r="P327" i="9"/>
  <c r="N327" i="9"/>
  <c r="M327" i="9"/>
  <c r="K327" i="9"/>
  <c r="J327" i="9"/>
  <c r="H327" i="9"/>
  <c r="G327" i="9"/>
  <c r="E327" i="9"/>
  <c r="R328" i="9" s="1"/>
  <c r="D327" i="9"/>
  <c r="R326" i="9"/>
  <c r="Q326" i="9"/>
  <c r="P326" i="9"/>
  <c r="N326" i="9"/>
  <c r="M326" i="9"/>
  <c r="K326" i="9"/>
  <c r="J326" i="9"/>
  <c r="H326" i="9"/>
  <c r="G326" i="9"/>
  <c r="E326" i="9"/>
  <c r="D326" i="9"/>
  <c r="Q325" i="9"/>
  <c r="P325" i="9"/>
  <c r="N325" i="9"/>
  <c r="M325" i="9"/>
  <c r="K325" i="9"/>
  <c r="J325" i="9"/>
  <c r="H325" i="9"/>
  <c r="G325" i="9"/>
  <c r="E325" i="9"/>
  <c r="D325" i="9"/>
  <c r="Q324" i="9"/>
  <c r="P324" i="9"/>
  <c r="N324" i="9"/>
  <c r="M324" i="9"/>
  <c r="K324" i="9"/>
  <c r="J324" i="9"/>
  <c r="H324" i="9"/>
  <c r="G324" i="9"/>
  <c r="E324" i="9"/>
  <c r="R325" i="9" s="1"/>
  <c r="D324" i="9"/>
  <c r="Q323" i="9"/>
  <c r="P323" i="9"/>
  <c r="N323" i="9"/>
  <c r="M323" i="9"/>
  <c r="K323" i="9"/>
  <c r="J323" i="9"/>
  <c r="H323" i="9"/>
  <c r="G323" i="9"/>
  <c r="E323" i="9"/>
  <c r="R324" i="9" s="1"/>
  <c r="D323" i="9"/>
  <c r="Q322" i="9"/>
  <c r="P322" i="9"/>
  <c r="N322" i="9"/>
  <c r="M322" i="9"/>
  <c r="K322" i="9"/>
  <c r="J322" i="9"/>
  <c r="H322" i="9"/>
  <c r="R323" i="9" s="1"/>
  <c r="G322" i="9"/>
  <c r="E322" i="9"/>
  <c r="D322" i="9"/>
  <c r="Q321" i="9"/>
  <c r="P321" i="9"/>
  <c r="N321" i="9"/>
  <c r="M321" i="9"/>
  <c r="K321" i="9"/>
  <c r="J321" i="9"/>
  <c r="H321" i="9"/>
  <c r="R322" i="9" s="1"/>
  <c r="G321" i="9"/>
  <c r="E321" i="9"/>
  <c r="D321" i="9"/>
  <c r="Q320" i="9"/>
  <c r="P320" i="9"/>
  <c r="N320" i="9"/>
  <c r="M320" i="9"/>
  <c r="K320" i="9"/>
  <c r="J320" i="9"/>
  <c r="H320" i="9"/>
  <c r="G320" i="9"/>
  <c r="E320" i="9"/>
  <c r="D320" i="9"/>
  <c r="Q319" i="9"/>
  <c r="P319" i="9"/>
  <c r="N319" i="9"/>
  <c r="M319" i="9"/>
  <c r="K319" i="9"/>
  <c r="J319" i="9"/>
  <c r="H319" i="9"/>
  <c r="G319" i="9"/>
  <c r="R319" i="9" s="1"/>
  <c r="E319" i="9"/>
  <c r="R320" i="9" s="1"/>
  <c r="D319" i="9"/>
  <c r="Q318" i="9"/>
  <c r="P318" i="9"/>
  <c r="N318" i="9"/>
  <c r="M318" i="9"/>
  <c r="K318" i="9"/>
  <c r="J318" i="9"/>
  <c r="H318" i="9"/>
  <c r="G318" i="9"/>
  <c r="R318" i="9" s="1"/>
  <c r="E318" i="9"/>
  <c r="D318" i="9"/>
  <c r="Q317" i="9"/>
  <c r="P317" i="9"/>
  <c r="N317" i="9"/>
  <c r="M317" i="9"/>
  <c r="K317" i="9"/>
  <c r="J317" i="9"/>
  <c r="H317" i="9"/>
  <c r="G317" i="9"/>
  <c r="E317" i="9"/>
  <c r="D317" i="9"/>
  <c r="Q316" i="9"/>
  <c r="P316" i="9"/>
  <c r="N316" i="9"/>
  <c r="M316" i="9"/>
  <c r="K316" i="9"/>
  <c r="J316" i="9"/>
  <c r="H316" i="9"/>
  <c r="G316" i="9"/>
  <c r="E316" i="9"/>
  <c r="R317" i="9" s="1"/>
  <c r="D316" i="9"/>
  <c r="Q315" i="9"/>
  <c r="P315" i="9"/>
  <c r="N315" i="9"/>
  <c r="M315" i="9"/>
  <c r="K315" i="9"/>
  <c r="J315" i="9"/>
  <c r="H315" i="9"/>
  <c r="G315" i="9"/>
  <c r="E315" i="9"/>
  <c r="R316" i="9" s="1"/>
  <c r="D315" i="9"/>
  <c r="Q314" i="9"/>
  <c r="P314" i="9"/>
  <c r="N314" i="9"/>
  <c r="M314" i="9"/>
  <c r="K314" i="9"/>
  <c r="J314" i="9"/>
  <c r="H314" i="9"/>
  <c r="R315" i="9" s="1"/>
  <c r="G314" i="9"/>
  <c r="R314" i="9" s="1"/>
  <c r="E314" i="9"/>
  <c r="D314" i="9"/>
  <c r="Q313" i="9"/>
  <c r="P313" i="9"/>
  <c r="N313" i="9"/>
  <c r="M313" i="9"/>
  <c r="K313" i="9"/>
  <c r="J313" i="9"/>
  <c r="H313" i="9"/>
  <c r="G313" i="9"/>
  <c r="E313" i="9"/>
  <c r="D313" i="9"/>
  <c r="Q312" i="9"/>
  <c r="P312" i="9"/>
  <c r="N312" i="9"/>
  <c r="M312" i="9"/>
  <c r="R312" i="9" s="1"/>
  <c r="K312" i="9"/>
  <c r="J312" i="9"/>
  <c r="H312" i="9"/>
  <c r="G312" i="9"/>
  <c r="E312" i="9"/>
  <c r="R313" i="9" s="1"/>
  <c r="D312" i="9"/>
  <c r="Q311" i="9"/>
  <c r="P311" i="9"/>
  <c r="N311" i="9"/>
  <c r="M311" i="9"/>
  <c r="R311" i="9" s="1"/>
  <c r="K311" i="9"/>
  <c r="J311" i="9"/>
  <c r="H311" i="9"/>
  <c r="G311" i="9"/>
  <c r="E311" i="9"/>
  <c r="D311" i="9"/>
  <c r="Q310" i="9"/>
  <c r="P310" i="9"/>
  <c r="N310" i="9"/>
  <c r="M310" i="9"/>
  <c r="K310" i="9"/>
  <c r="J310" i="9"/>
  <c r="H310" i="9"/>
  <c r="G310" i="9"/>
  <c r="E310" i="9"/>
  <c r="D310" i="9"/>
  <c r="Q309" i="9"/>
  <c r="P309" i="9"/>
  <c r="N309" i="9"/>
  <c r="M309" i="9"/>
  <c r="K309" i="9"/>
  <c r="J309" i="9"/>
  <c r="H309" i="9"/>
  <c r="R310" i="9" s="1"/>
  <c r="G309" i="9"/>
  <c r="E309" i="9"/>
  <c r="D309" i="9"/>
  <c r="Q308" i="9"/>
  <c r="P308" i="9"/>
  <c r="N308" i="9"/>
  <c r="M308" i="9"/>
  <c r="K308" i="9"/>
  <c r="J308" i="9"/>
  <c r="H308" i="9"/>
  <c r="G308" i="9"/>
  <c r="E308" i="9"/>
  <c r="D308" i="9"/>
  <c r="Q307" i="9"/>
  <c r="P307" i="9"/>
  <c r="N307" i="9"/>
  <c r="M307" i="9"/>
  <c r="K307" i="9"/>
  <c r="J307" i="9"/>
  <c r="H307" i="9"/>
  <c r="R308" i="9" s="1"/>
  <c r="G307" i="9"/>
  <c r="E307" i="9"/>
  <c r="D307" i="9"/>
  <c r="Q306" i="9"/>
  <c r="P306" i="9"/>
  <c r="N306" i="9"/>
  <c r="M306" i="9"/>
  <c r="K306" i="9"/>
  <c r="J306" i="9"/>
  <c r="H306" i="9"/>
  <c r="R307" i="9" s="1"/>
  <c r="G306" i="9"/>
  <c r="E306" i="9"/>
  <c r="D306" i="9"/>
  <c r="Q305" i="9"/>
  <c r="P305" i="9"/>
  <c r="N305" i="9"/>
  <c r="M305" i="9"/>
  <c r="K305" i="9"/>
  <c r="J305" i="9"/>
  <c r="H305" i="9"/>
  <c r="G305" i="9"/>
  <c r="E305" i="9"/>
  <c r="D305" i="9"/>
  <c r="Q304" i="9"/>
  <c r="P304" i="9"/>
  <c r="N304" i="9"/>
  <c r="M304" i="9"/>
  <c r="K304" i="9"/>
  <c r="J304" i="9"/>
  <c r="H304" i="9"/>
  <c r="G304" i="9"/>
  <c r="E304" i="9"/>
  <c r="D304" i="9"/>
  <c r="Q303" i="9"/>
  <c r="P303" i="9"/>
  <c r="N303" i="9"/>
  <c r="M303" i="9"/>
  <c r="K303" i="9"/>
  <c r="J303" i="9"/>
  <c r="H303" i="9"/>
  <c r="G303" i="9"/>
  <c r="E303" i="9"/>
  <c r="D303" i="9"/>
  <c r="Q302" i="9"/>
  <c r="P302" i="9"/>
  <c r="N302" i="9"/>
  <c r="M302" i="9"/>
  <c r="K302" i="9"/>
  <c r="J302" i="9"/>
  <c r="H302" i="9"/>
  <c r="R303" i="9" s="1"/>
  <c r="G302" i="9"/>
  <c r="E302" i="9"/>
  <c r="D302" i="9"/>
  <c r="Q301" i="9"/>
  <c r="P301" i="9"/>
  <c r="N301" i="9"/>
  <c r="M301" i="9"/>
  <c r="K301" i="9"/>
  <c r="J301" i="9"/>
  <c r="H301" i="9"/>
  <c r="G301" i="9"/>
  <c r="E301" i="9"/>
  <c r="R302" i="9" s="1"/>
  <c r="D301" i="9"/>
  <c r="Q300" i="9"/>
  <c r="P300" i="9"/>
  <c r="N300" i="9"/>
  <c r="M300" i="9"/>
  <c r="K300" i="9"/>
  <c r="J300" i="9"/>
  <c r="H300" i="9"/>
  <c r="G300" i="9"/>
  <c r="E300" i="9"/>
  <c r="R301" i="9" s="1"/>
  <c r="D300" i="9"/>
  <c r="Q299" i="9"/>
  <c r="P299" i="9"/>
  <c r="N299" i="9"/>
  <c r="M299" i="9"/>
  <c r="K299" i="9"/>
  <c r="J299" i="9"/>
  <c r="H299" i="9"/>
  <c r="G299" i="9"/>
  <c r="E299" i="9"/>
  <c r="R300" i="9" s="1"/>
  <c r="D299" i="9"/>
  <c r="R298" i="9"/>
  <c r="Q298" i="9"/>
  <c r="P298" i="9"/>
  <c r="N298" i="9"/>
  <c r="M298" i="9"/>
  <c r="K298" i="9"/>
  <c r="J298" i="9"/>
  <c r="H298" i="9"/>
  <c r="R299" i="9" s="1"/>
  <c r="G298" i="9"/>
  <c r="E298" i="9"/>
  <c r="D298" i="9"/>
  <c r="Q297" i="9"/>
  <c r="P297" i="9"/>
  <c r="N297" i="9"/>
  <c r="M297" i="9"/>
  <c r="K297" i="9"/>
  <c r="J297" i="9"/>
  <c r="H297" i="9"/>
  <c r="G297" i="9"/>
  <c r="E297" i="9"/>
  <c r="D297" i="9"/>
  <c r="Q296" i="9"/>
  <c r="P296" i="9"/>
  <c r="N296" i="9"/>
  <c r="M296" i="9"/>
  <c r="R296" i="9" s="1"/>
  <c r="K296" i="9"/>
  <c r="J296" i="9"/>
  <c r="H296" i="9"/>
  <c r="G296" i="9"/>
  <c r="E296" i="9"/>
  <c r="R297" i="9" s="1"/>
  <c r="D296" i="9"/>
  <c r="Q295" i="9"/>
  <c r="P295" i="9"/>
  <c r="N295" i="9"/>
  <c r="M295" i="9"/>
  <c r="K295" i="9"/>
  <c r="J295" i="9"/>
  <c r="H295" i="9"/>
  <c r="G295" i="9"/>
  <c r="R295" i="9" s="1"/>
  <c r="E295" i="9"/>
  <c r="D295" i="9"/>
  <c r="Q294" i="9"/>
  <c r="P294" i="9"/>
  <c r="N294" i="9"/>
  <c r="M294" i="9"/>
  <c r="K294" i="9"/>
  <c r="J294" i="9"/>
  <c r="H294" i="9"/>
  <c r="G294" i="9"/>
  <c r="E294" i="9"/>
  <c r="D294" i="9"/>
  <c r="Q293" i="9"/>
  <c r="P293" i="9"/>
  <c r="N293" i="9"/>
  <c r="M293" i="9"/>
  <c r="K293" i="9"/>
  <c r="J293" i="9"/>
  <c r="H293" i="9"/>
  <c r="R294" i="9" s="1"/>
  <c r="G293" i="9"/>
  <c r="E293" i="9"/>
  <c r="D293" i="9"/>
  <c r="Q292" i="9"/>
  <c r="P292" i="9"/>
  <c r="N292" i="9"/>
  <c r="M292" i="9"/>
  <c r="K292" i="9"/>
  <c r="J292" i="9"/>
  <c r="H292" i="9"/>
  <c r="G292" i="9"/>
  <c r="E292" i="9"/>
  <c r="D292" i="9"/>
  <c r="Q291" i="9"/>
  <c r="P291" i="9"/>
  <c r="N291" i="9"/>
  <c r="M291" i="9"/>
  <c r="K291" i="9"/>
  <c r="J291" i="9"/>
  <c r="H291" i="9"/>
  <c r="R292" i="9" s="1"/>
  <c r="G291" i="9"/>
  <c r="E291" i="9"/>
  <c r="D291" i="9"/>
  <c r="Q290" i="9"/>
  <c r="P290" i="9"/>
  <c r="N290" i="9"/>
  <c r="M290" i="9"/>
  <c r="K290" i="9"/>
  <c r="J290" i="9"/>
  <c r="H290" i="9"/>
  <c r="R291" i="9" s="1"/>
  <c r="G290" i="9"/>
  <c r="E290" i="9"/>
  <c r="D290" i="9"/>
  <c r="Q289" i="9"/>
  <c r="P289" i="9"/>
  <c r="N289" i="9"/>
  <c r="M289" i="9"/>
  <c r="K289" i="9"/>
  <c r="J289" i="9"/>
  <c r="H289" i="9"/>
  <c r="G289" i="9"/>
  <c r="E289" i="9"/>
  <c r="R290" i="9" s="1"/>
  <c r="D289" i="9"/>
  <c r="Q288" i="9"/>
  <c r="P288" i="9"/>
  <c r="N288" i="9"/>
  <c r="M288" i="9"/>
  <c r="K288" i="9"/>
  <c r="J288" i="9"/>
  <c r="H288" i="9"/>
  <c r="G288" i="9"/>
  <c r="E288" i="9"/>
  <c r="D288" i="9"/>
  <c r="Q287" i="9"/>
  <c r="P287" i="9"/>
  <c r="N287" i="9"/>
  <c r="M287" i="9"/>
  <c r="K287" i="9"/>
  <c r="J287" i="9"/>
  <c r="H287" i="9"/>
  <c r="G287" i="9"/>
  <c r="E287" i="9"/>
  <c r="R288" i="9" s="1"/>
  <c r="D287" i="9"/>
  <c r="Q286" i="9"/>
  <c r="P286" i="9"/>
  <c r="N286" i="9"/>
  <c r="M286" i="9"/>
  <c r="K286" i="9"/>
  <c r="J286" i="9"/>
  <c r="H286" i="9"/>
  <c r="R287" i="9" s="1"/>
  <c r="G286" i="9"/>
  <c r="E286" i="9"/>
  <c r="D286" i="9"/>
  <c r="Q285" i="9"/>
  <c r="P285" i="9"/>
  <c r="N285" i="9"/>
  <c r="M285" i="9"/>
  <c r="K285" i="9"/>
  <c r="J285" i="9"/>
  <c r="H285" i="9"/>
  <c r="G285" i="9"/>
  <c r="E285" i="9"/>
  <c r="R286" i="9" s="1"/>
  <c r="D285" i="9"/>
  <c r="Q284" i="9"/>
  <c r="P284" i="9"/>
  <c r="N284" i="9"/>
  <c r="M284" i="9"/>
  <c r="K284" i="9"/>
  <c r="J284" i="9"/>
  <c r="H284" i="9"/>
  <c r="G284" i="9"/>
  <c r="E284" i="9"/>
  <c r="R285" i="9" s="1"/>
  <c r="D284" i="9"/>
  <c r="Q283" i="9"/>
  <c r="P283" i="9"/>
  <c r="N283" i="9"/>
  <c r="M283" i="9"/>
  <c r="K283" i="9"/>
  <c r="J283" i="9"/>
  <c r="H283" i="9"/>
  <c r="G283" i="9"/>
  <c r="E283" i="9"/>
  <c r="R284" i="9" s="1"/>
  <c r="D283" i="9"/>
  <c r="Q282" i="9"/>
  <c r="P282" i="9"/>
  <c r="N282" i="9"/>
  <c r="M282" i="9"/>
  <c r="K282" i="9"/>
  <c r="J282" i="9"/>
  <c r="H282" i="9"/>
  <c r="R283" i="9" s="1"/>
  <c r="G282" i="9"/>
  <c r="R282" i="9" s="1"/>
  <c r="E282" i="9"/>
  <c r="D282" i="9"/>
  <c r="Q281" i="9"/>
  <c r="P281" i="9"/>
  <c r="N281" i="9"/>
  <c r="M281" i="9"/>
  <c r="K281" i="9"/>
  <c r="J281" i="9"/>
  <c r="H281" i="9"/>
  <c r="G281" i="9"/>
  <c r="E281" i="9"/>
  <c r="D281" i="9"/>
  <c r="R280" i="9"/>
  <c r="Q280" i="9"/>
  <c r="P280" i="9"/>
  <c r="N280" i="9"/>
  <c r="M280" i="9"/>
  <c r="K280" i="9"/>
  <c r="J280" i="9"/>
  <c r="H280" i="9"/>
  <c r="G280" i="9"/>
  <c r="E280" i="9"/>
  <c r="R281" i="9" s="1"/>
  <c r="D280" i="9"/>
  <c r="Q279" i="9"/>
  <c r="P279" i="9"/>
  <c r="N279" i="9"/>
  <c r="M279" i="9"/>
  <c r="K279" i="9"/>
  <c r="J279" i="9"/>
  <c r="H279" i="9"/>
  <c r="G279" i="9"/>
  <c r="E279" i="9"/>
  <c r="D279" i="9"/>
  <c r="Q278" i="9"/>
  <c r="P278" i="9"/>
  <c r="N278" i="9"/>
  <c r="M278" i="9"/>
  <c r="K278" i="9"/>
  <c r="J278" i="9"/>
  <c r="H278" i="9"/>
  <c r="R279" i="9" s="1"/>
  <c r="G278" i="9"/>
  <c r="E278" i="9"/>
  <c r="D278" i="9"/>
  <c r="Q277" i="9"/>
  <c r="P277" i="9"/>
  <c r="N277" i="9"/>
  <c r="M277" i="9"/>
  <c r="K277" i="9"/>
  <c r="J277" i="9"/>
  <c r="H277" i="9"/>
  <c r="R278" i="9" s="1"/>
  <c r="G277" i="9"/>
  <c r="E277" i="9"/>
  <c r="D277" i="9"/>
  <c r="Q276" i="9"/>
  <c r="P276" i="9"/>
  <c r="N276" i="9"/>
  <c r="M276" i="9"/>
  <c r="K276" i="9"/>
  <c r="J276" i="9"/>
  <c r="H276" i="9"/>
  <c r="G276" i="9"/>
  <c r="E276" i="9"/>
  <c r="D276" i="9"/>
  <c r="Q275" i="9"/>
  <c r="P275" i="9"/>
  <c r="N275" i="9"/>
  <c r="M275" i="9"/>
  <c r="K275" i="9"/>
  <c r="J275" i="9"/>
  <c r="H275" i="9"/>
  <c r="R276" i="9" s="1"/>
  <c r="G275" i="9"/>
  <c r="E275" i="9"/>
  <c r="D275" i="9"/>
  <c r="Q274" i="9"/>
  <c r="P274" i="9"/>
  <c r="N274" i="9"/>
  <c r="M274" i="9"/>
  <c r="K274" i="9"/>
  <c r="J274" i="9"/>
  <c r="H274" i="9"/>
  <c r="R275" i="9" s="1"/>
  <c r="G274" i="9"/>
  <c r="E274" i="9"/>
  <c r="D274" i="9"/>
  <c r="Q273" i="9"/>
  <c r="P273" i="9"/>
  <c r="N273" i="9"/>
  <c r="M273" i="9"/>
  <c r="K273" i="9"/>
  <c r="J273" i="9"/>
  <c r="H273" i="9"/>
  <c r="G273" i="9"/>
  <c r="E273" i="9"/>
  <c r="R274" i="9" s="1"/>
  <c r="D273" i="9"/>
  <c r="Q272" i="9"/>
  <c r="P272" i="9"/>
  <c r="N272" i="9"/>
  <c r="M272" i="9"/>
  <c r="K272" i="9"/>
  <c r="J272" i="9"/>
  <c r="H272" i="9"/>
  <c r="G272" i="9"/>
  <c r="E272" i="9"/>
  <c r="D272" i="9"/>
  <c r="Q271" i="9"/>
  <c r="P271" i="9"/>
  <c r="N271" i="9"/>
  <c r="M271" i="9"/>
  <c r="K271" i="9"/>
  <c r="J271" i="9"/>
  <c r="H271" i="9"/>
  <c r="G271" i="9"/>
  <c r="E271" i="9"/>
  <c r="R272" i="9" s="1"/>
  <c r="D271" i="9"/>
  <c r="Q270" i="9"/>
  <c r="P270" i="9"/>
  <c r="N270" i="9"/>
  <c r="M270" i="9"/>
  <c r="K270" i="9"/>
  <c r="J270" i="9"/>
  <c r="H270" i="9"/>
  <c r="R271" i="9" s="1"/>
  <c r="G270" i="9"/>
  <c r="E270" i="9"/>
  <c r="D270" i="9"/>
  <c r="Q269" i="9"/>
  <c r="P269" i="9"/>
  <c r="N269" i="9"/>
  <c r="M269" i="9"/>
  <c r="K269" i="9"/>
  <c r="J269" i="9"/>
  <c r="H269" i="9"/>
  <c r="G269" i="9"/>
  <c r="E269" i="9"/>
  <c r="R270" i="9" s="1"/>
  <c r="D269" i="9"/>
  <c r="Q268" i="9"/>
  <c r="P268" i="9"/>
  <c r="N268" i="9"/>
  <c r="M268" i="9"/>
  <c r="K268" i="9"/>
  <c r="J268" i="9"/>
  <c r="H268" i="9"/>
  <c r="G268" i="9"/>
  <c r="E268" i="9"/>
  <c r="R269" i="9" s="1"/>
  <c r="D268" i="9"/>
  <c r="Q267" i="9"/>
  <c r="P267" i="9"/>
  <c r="N267" i="9"/>
  <c r="M267" i="9"/>
  <c r="K267" i="9"/>
  <c r="J267" i="9"/>
  <c r="H267" i="9"/>
  <c r="G267" i="9"/>
  <c r="E267" i="9"/>
  <c r="R268" i="9" s="1"/>
  <c r="D267" i="9"/>
  <c r="Q266" i="9"/>
  <c r="P266" i="9"/>
  <c r="N266" i="9"/>
  <c r="M266" i="9"/>
  <c r="K266" i="9"/>
  <c r="J266" i="9"/>
  <c r="H266" i="9"/>
  <c r="R267" i="9" s="1"/>
  <c r="G266" i="9"/>
  <c r="R266" i="9" s="1"/>
  <c r="E266" i="9"/>
  <c r="D266" i="9"/>
  <c r="Q265" i="9"/>
  <c r="P265" i="9"/>
  <c r="N265" i="9"/>
  <c r="M265" i="9"/>
  <c r="K265" i="9"/>
  <c r="J265" i="9"/>
  <c r="H265" i="9"/>
  <c r="G265" i="9"/>
  <c r="E265" i="9"/>
  <c r="D265" i="9"/>
  <c r="Q264" i="9"/>
  <c r="P264" i="9"/>
  <c r="N264" i="9"/>
  <c r="M264" i="9"/>
  <c r="R264" i="9" s="1"/>
  <c r="K264" i="9"/>
  <c r="J264" i="9"/>
  <c r="H264" i="9"/>
  <c r="G264" i="9"/>
  <c r="E264" i="9"/>
  <c r="R265" i="9" s="1"/>
  <c r="D264" i="9"/>
  <c r="Q263" i="9"/>
  <c r="P263" i="9"/>
  <c r="N263" i="9"/>
  <c r="M263" i="9"/>
  <c r="K263" i="9"/>
  <c r="J263" i="9"/>
  <c r="H263" i="9"/>
  <c r="G263" i="9"/>
  <c r="E263" i="9"/>
  <c r="D263" i="9"/>
  <c r="Q262" i="9"/>
  <c r="P262" i="9"/>
  <c r="N262" i="9"/>
  <c r="M262" i="9"/>
  <c r="K262" i="9"/>
  <c r="J262" i="9"/>
  <c r="H262" i="9"/>
  <c r="R263" i="9" s="1"/>
  <c r="G262" i="9"/>
  <c r="E262" i="9"/>
  <c r="D262" i="9"/>
  <c r="Q261" i="9"/>
  <c r="P261" i="9"/>
  <c r="N261" i="9"/>
  <c r="M261" i="9"/>
  <c r="K261" i="9"/>
  <c r="J261" i="9"/>
  <c r="H261" i="9"/>
  <c r="R262" i="9" s="1"/>
  <c r="G261" i="9"/>
  <c r="E261" i="9"/>
  <c r="D261" i="9"/>
  <c r="Q260" i="9"/>
  <c r="P260" i="9"/>
  <c r="N260" i="9"/>
  <c r="M260" i="9"/>
  <c r="K260" i="9"/>
  <c r="J260" i="9"/>
  <c r="H260" i="9"/>
  <c r="G260" i="9"/>
  <c r="E260" i="9"/>
  <c r="D260" i="9"/>
  <c r="Q259" i="9"/>
  <c r="P259" i="9"/>
  <c r="N259" i="9"/>
  <c r="M259" i="9"/>
  <c r="K259" i="9"/>
  <c r="J259" i="9"/>
  <c r="H259" i="9"/>
  <c r="R260" i="9" s="1"/>
  <c r="G259" i="9"/>
  <c r="E259" i="9"/>
  <c r="D259" i="9"/>
  <c r="Q258" i="9"/>
  <c r="P258" i="9"/>
  <c r="N258" i="9"/>
  <c r="M258" i="9"/>
  <c r="K258" i="9"/>
  <c r="J258" i="9"/>
  <c r="H258" i="9"/>
  <c r="R259" i="9" s="1"/>
  <c r="G258" i="9"/>
  <c r="E258" i="9"/>
  <c r="D258" i="9"/>
  <c r="Q257" i="9"/>
  <c r="P257" i="9"/>
  <c r="N257" i="9"/>
  <c r="M257" i="9"/>
  <c r="K257" i="9"/>
  <c r="J257" i="9"/>
  <c r="H257" i="9"/>
  <c r="G257" i="9"/>
  <c r="E257" i="9"/>
  <c r="D257" i="9"/>
  <c r="Q256" i="9"/>
  <c r="P256" i="9"/>
  <c r="N256" i="9"/>
  <c r="M256" i="9"/>
  <c r="K256" i="9"/>
  <c r="J256" i="9"/>
  <c r="H256" i="9"/>
  <c r="G256" i="9"/>
  <c r="E256" i="9"/>
  <c r="D256" i="9"/>
  <c r="Q255" i="9"/>
  <c r="P255" i="9"/>
  <c r="N255" i="9"/>
  <c r="M255" i="9"/>
  <c r="K255" i="9"/>
  <c r="J255" i="9"/>
  <c r="H255" i="9"/>
  <c r="G255" i="9"/>
  <c r="E255" i="9"/>
  <c r="D255" i="9"/>
  <c r="Q254" i="9"/>
  <c r="P254" i="9"/>
  <c r="N254" i="9"/>
  <c r="M254" i="9"/>
  <c r="K254" i="9"/>
  <c r="J254" i="9"/>
  <c r="H254" i="9"/>
  <c r="R255" i="9" s="1"/>
  <c r="G254" i="9"/>
  <c r="E254" i="9"/>
  <c r="D254" i="9"/>
  <c r="Q253" i="9"/>
  <c r="P253" i="9"/>
  <c r="N253" i="9"/>
  <c r="M253" i="9"/>
  <c r="K253" i="9"/>
  <c r="J253" i="9"/>
  <c r="H253" i="9"/>
  <c r="G253" i="9"/>
  <c r="E253" i="9"/>
  <c r="R254" i="9" s="1"/>
  <c r="D253" i="9"/>
  <c r="Q252" i="9"/>
  <c r="P252" i="9"/>
  <c r="N252" i="9"/>
  <c r="M252" i="9"/>
  <c r="K252" i="9"/>
  <c r="J252" i="9"/>
  <c r="H252" i="9"/>
  <c r="G252" i="9"/>
  <c r="E252" i="9"/>
  <c r="R253" i="9" s="1"/>
  <c r="D252" i="9"/>
  <c r="Q251" i="9"/>
  <c r="P251" i="9"/>
  <c r="N251" i="9"/>
  <c r="M251" i="9"/>
  <c r="K251" i="9"/>
  <c r="J251" i="9"/>
  <c r="H251" i="9"/>
  <c r="G251" i="9"/>
  <c r="E251" i="9"/>
  <c r="R252" i="9" s="1"/>
  <c r="D251" i="9"/>
  <c r="Q250" i="9"/>
  <c r="P250" i="9"/>
  <c r="N250" i="9"/>
  <c r="M250" i="9"/>
  <c r="K250" i="9"/>
  <c r="J250" i="9"/>
  <c r="H250" i="9"/>
  <c r="R251" i="9" s="1"/>
  <c r="G250" i="9"/>
  <c r="R250" i="9" s="1"/>
  <c r="E250" i="9"/>
  <c r="D250" i="9"/>
  <c r="Q249" i="9"/>
  <c r="P249" i="9"/>
  <c r="N249" i="9"/>
  <c r="M249" i="9"/>
  <c r="K249" i="9"/>
  <c r="J249" i="9"/>
  <c r="H249" i="9"/>
  <c r="G249" i="9"/>
  <c r="E249" i="9"/>
  <c r="D249" i="9"/>
  <c r="Q248" i="9"/>
  <c r="P248" i="9"/>
  <c r="N248" i="9"/>
  <c r="M248" i="9"/>
  <c r="K248" i="9"/>
  <c r="J248" i="9"/>
  <c r="H248" i="9"/>
  <c r="G248" i="9"/>
  <c r="R248" i="9" s="1"/>
  <c r="E248" i="9"/>
  <c r="R249" i="9" s="1"/>
  <c r="D248" i="9"/>
  <c r="Q247" i="9"/>
  <c r="P247" i="9"/>
  <c r="N247" i="9"/>
  <c r="M247" i="9"/>
  <c r="K247" i="9"/>
  <c r="J247" i="9"/>
  <c r="H247" i="9"/>
  <c r="G247" i="9"/>
  <c r="R247" i="9" s="1"/>
  <c r="E247" i="9"/>
  <c r="D247" i="9"/>
  <c r="Q246" i="9"/>
  <c r="P246" i="9"/>
  <c r="N246" i="9"/>
  <c r="M246" i="9"/>
  <c r="K246" i="9"/>
  <c r="J246" i="9"/>
  <c r="H246" i="9"/>
  <c r="G246" i="9"/>
  <c r="E246" i="9"/>
  <c r="D246" i="9"/>
  <c r="Q245" i="9"/>
  <c r="P245" i="9"/>
  <c r="N245" i="9"/>
  <c r="M245" i="9"/>
  <c r="K245" i="9"/>
  <c r="J245" i="9"/>
  <c r="H245" i="9"/>
  <c r="R246" i="9" s="1"/>
  <c r="G245" i="9"/>
  <c r="E245" i="9"/>
  <c r="D245" i="9"/>
  <c r="Q244" i="9"/>
  <c r="P244" i="9"/>
  <c r="N244" i="9"/>
  <c r="M244" i="9"/>
  <c r="K244" i="9"/>
  <c r="J244" i="9"/>
  <c r="H244" i="9"/>
  <c r="G244" i="9"/>
  <c r="E244" i="9"/>
  <c r="D244" i="9"/>
  <c r="Q243" i="9"/>
  <c r="P243" i="9"/>
  <c r="N243" i="9"/>
  <c r="M243" i="9"/>
  <c r="K243" i="9"/>
  <c r="J243" i="9"/>
  <c r="H243" i="9"/>
  <c r="R244" i="9" s="1"/>
  <c r="G243" i="9"/>
  <c r="E243" i="9"/>
  <c r="D243" i="9"/>
  <c r="Q242" i="9"/>
  <c r="P242" i="9"/>
  <c r="N242" i="9"/>
  <c r="M242" i="9"/>
  <c r="K242" i="9"/>
  <c r="J242" i="9"/>
  <c r="H242" i="9"/>
  <c r="R243" i="9" s="1"/>
  <c r="G242" i="9"/>
  <c r="E242" i="9"/>
  <c r="D242" i="9"/>
  <c r="Q241" i="9"/>
  <c r="P241" i="9"/>
  <c r="N241" i="9"/>
  <c r="M241" i="9"/>
  <c r="K241" i="9"/>
  <c r="J241" i="9"/>
  <c r="H241" i="9"/>
  <c r="G241" i="9"/>
  <c r="E241" i="9"/>
  <c r="D241" i="9"/>
  <c r="Q240" i="9"/>
  <c r="P240" i="9"/>
  <c r="N240" i="9"/>
  <c r="M240" i="9"/>
  <c r="K240" i="9"/>
  <c r="J240" i="9"/>
  <c r="H240" i="9"/>
  <c r="G240" i="9"/>
  <c r="E240" i="9"/>
  <c r="D240" i="9"/>
  <c r="Q239" i="9"/>
  <c r="P239" i="9"/>
  <c r="N239" i="9"/>
  <c r="M239" i="9"/>
  <c r="K239" i="9"/>
  <c r="J239" i="9"/>
  <c r="H239" i="9"/>
  <c r="G239" i="9"/>
  <c r="E239" i="9"/>
  <c r="D239" i="9"/>
  <c r="Q238" i="9"/>
  <c r="P238" i="9"/>
  <c r="N238" i="9"/>
  <c r="M238" i="9"/>
  <c r="R238" i="9" s="1"/>
  <c r="K238" i="9"/>
  <c r="J238" i="9"/>
  <c r="H238" i="9"/>
  <c r="R239" i="9" s="1"/>
  <c r="G238" i="9"/>
  <c r="E238" i="9"/>
  <c r="D238" i="9"/>
  <c r="Q237" i="9"/>
  <c r="P237" i="9"/>
  <c r="N237" i="9"/>
  <c r="M237" i="9"/>
  <c r="K237" i="9"/>
  <c r="J237" i="9"/>
  <c r="H237" i="9"/>
  <c r="G237" i="9"/>
  <c r="E237" i="9"/>
  <c r="D237" i="9"/>
  <c r="Q236" i="9"/>
  <c r="P236" i="9"/>
  <c r="N236" i="9"/>
  <c r="M236" i="9"/>
  <c r="K236" i="9"/>
  <c r="J236" i="9"/>
  <c r="H236" i="9"/>
  <c r="G236" i="9"/>
  <c r="E236" i="9"/>
  <c r="R237" i="9" s="1"/>
  <c r="D236" i="9"/>
  <c r="Q235" i="9"/>
  <c r="P235" i="9"/>
  <c r="N235" i="9"/>
  <c r="M235" i="9"/>
  <c r="K235" i="9"/>
  <c r="J235" i="9"/>
  <c r="H235" i="9"/>
  <c r="G235" i="9"/>
  <c r="E235" i="9"/>
  <c r="D235" i="9"/>
  <c r="Q234" i="9"/>
  <c r="P234" i="9"/>
  <c r="N234" i="9"/>
  <c r="M234" i="9"/>
  <c r="K234" i="9"/>
  <c r="J234" i="9"/>
  <c r="H234" i="9"/>
  <c r="R235" i="9" s="1"/>
  <c r="G234" i="9"/>
  <c r="E234" i="9"/>
  <c r="D234" i="9"/>
  <c r="Q233" i="9"/>
  <c r="P233" i="9"/>
  <c r="N233" i="9"/>
  <c r="M233" i="9"/>
  <c r="K233" i="9"/>
  <c r="J233" i="9"/>
  <c r="H233" i="9"/>
  <c r="R234" i="9" s="1"/>
  <c r="G233" i="9"/>
  <c r="E233" i="9"/>
  <c r="D233" i="9"/>
  <c r="Q232" i="9"/>
  <c r="P232" i="9"/>
  <c r="N232" i="9"/>
  <c r="M232" i="9"/>
  <c r="K232" i="9"/>
  <c r="J232" i="9"/>
  <c r="H232" i="9"/>
  <c r="G232" i="9"/>
  <c r="E232" i="9"/>
  <c r="R233" i="9" s="1"/>
  <c r="D232" i="9"/>
  <c r="Q231" i="9"/>
  <c r="P231" i="9"/>
  <c r="N231" i="9"/>
  <c r="M231" i="9"/>
  <c r="K231" i="9"/>
  <c r="J231" i="9"/>
  <c r="H231" i="9"/>
  <c r="G231" i="9"/>
  <c r="E231" i="9"/>
  <c r="R232" i="9" s="1"/>
  <c r="D231" i="9"/>
  <c r="Q230" i="9"/>
  <c r="P230" i="9"/>
  <c r="N230" i="9"/>
  <c r="M230" i="9"/>
  <c r="K230" i="9"/>
  <c r="J230" i="9"/>
  <c r="H230" i="9"/>
  <c r="R231" i="9" s="1"/>
  <c r="G230" i="9"/>
  <c r="E230" i="9"/>
  <c r="D230" i="9"/>
  <c r="Q229" i="9"/>
  <c r="P229" i="9"/>
  <c r="N229" i="9"/>
  <c r="M229" i="9"/>
  <c r="K229" i="9"/>
  <c r="J229" i="9"/>
  <c r="H229" i="9"/>
  <c r="R230" i="9" s="1"/>
  <c r="G229" i="9"/>
  <c r="E229" i="9"/>
  <c r="D229" i="9"/>
  <c r="Q228" i="9"/>
  <c r="P228" i="9"/>
  <c r="N228" i="9"/>
  <c r="M228" i="9"/>
  <c r="K228" i="9"/>
  <c r="J228" i="9"/>
  <c r="H228" i="9"/>
  <c r="G228" i="9"/>
  <c r="E228" i="9"/>
  <c r="R229" i="9" s="1"/>
  <c r="D228" i="9"/>
  <c r="Q227" i="9"/>
  <c r="P227" i="9"/>
  <c r="N227" i="9"/>
  <c r="M227" i="9"/>
  <c r="K227" i="9"/>
  <c r="J227" i="9"/>
  <c r="H227" i="9"/>
  <c r="G227" i="9"/>
  <c r="E227" i="9"/>
  <c r="R228" i="9" s="1"/>
  <c r="D227" i="9"/>
  <c r="Q226" i="9"/>
  <c r="P226" i="9"/>
  <c r="N226" i="9"/>
  <c r="M226" i="9"/>
  <c r="K226" i="9"/>
  <c r="J226" i="9"/>
  <c r="H226" i="9"/>
  <c r="R227" i="9" s="1"/>
  <c r="G226" i="9"/>
  <c r="R226" i="9" s="1"/>
  <c r="E226" i="9"/>
  <c r="D226" i="9"/>
  <c r="Q225" i="9"/>
  <c r="P225" i="9"/>
  <c r="N225" i="9"/>
  <c r="M225" i="9"/>
  <c r="K225" i="9"/>
  <c r="J225" i="9"/>
  <c r="H225" i="9"/>
  <c r="G225" i="9"/>
  <c r="E225" i="9"/>
  <c r="D225" i="9"/>
  <c r="Q224" i="9"/>
  <c r="P224" i="9"/>
  <c r="N224" i="9"/>
  <c r="M224" i="9"/>
  <c r="K224" i="9"/>
  <c r="J224" i="9"/>
  <c r="H224" i="9"/>
  <c r="G224" i="9"/>
  <c r="E224" i="9"/>
  <c r="R225" i="9" s="1"/>
  <c r="D224" i="9"/>
  <c r="Q223" i="9"/>
  <c r="P223" i="9"/>
  <c r="N223" i="9"/>
  <c r="M223" i="9"/>
  <c r="K223" i="9"/>
  <c r="J223" i="9"/>
  <c r="H223" i="9"/>
  <c r="G223" i="9"/>
  <c r="E223" i="9"/>
  <c r="D223" i="9"/>
  <c r="Q222" i="9"/>
  <c r="P222" i="9"/>
  <c r="N222" i="9"/>
  <c r="M222" i="9"/>
  <c r="K222" i="9"/>
  <c r="J222" i="9"/>
  <c r="H222" i="9"/>
  <c r="R223" i="9" s="1"/>
  <c r="G222" i="9"/>
  <c r="R222" i="9" s="1"/>
  <c r="E222" i="9"/>
  <c r="D222" i="9"/>
  <c r="Q221" i="9"/>
  <c r="P221" i="9"/>
  <c r="N221" i="9"/>
  <c r="M221" i="9"/>
  <c r="K221" i="9"/>
  <c r="J221" i="9"/>
  <c r="H221" i="9"/>
  <c r="G221" i="9"/>
  <c r="E221" i="9"/>
  <c r="D221" i="9"/>
  <c r="Q220" i="9"/>
  <c r="P220" i="9"/>
  <c r="N220" i="9"/>
  <c r="M220" i="9"/>
  <c r="K220" i="9"/>
  <c r="J220" i="9"/>
  <c r="H220" i="9"/>
  <c r="G220" i="9"/>
  <c r="E220" i="9"/>
  <c r="D220" i="9"/>
  <c r="Q219" i="9"/>
  <c r="P219" i="9"/>
  <c r="N219" i="9"/>
  <c r="M219" i="9"/>
  <c r="K219" i="9"/>
  <c r="J219" i="9"/>
  <c r="H219" i="9"/>
  <c r="G219" i="9"/>
  <c r="E219" i="9"/>
  <c r="D219" i="9"/>
  <c r="Q218" i="9"/>
  <c r="P218" i="9"/>
  <c r="N218" i="9"/>
  <c r="M218" i="9"/>
  <c r="K218" i="9"/>
  <c r="J218" i="9"/>
  <c r="H218" i="9"/>
  <c r="R219" i="9" s="1"/>
  <c r="G218" i="9"/>
  <c r="E218" i="9"/>
  <c r="D218" i="9"/>
  <c r="Q217" i="9"/>
  <c r="P217" i="9"/>
  <c r="N217" i="9"/>
  <c r="M217" i="9"/>
  <c r="K217" i="9"/>
  <c r="J217" i="9"/>
  <c r="H217" i="9"/>
  <c r="R218" i="9" s="1"/>
  <c r="G217" i="9"/>
  <c r="E217" i="9"/>
  <c r="D217" i="9"/>
  <c r="Q216" i="9"/>
  <c r="P216" i="9"/>
  <c r="N216" i="9"/>
  <c r="M216" i="9"/>
  <c r="K216" i="9"/>
  <c r="J216" i="9"/>
  <c r="H216" i="9"/>
  <c r="G216" i="9"/>
  <c r="E216" i="9"/>
  <c r="R217" i="9" s="1"/>
  <c r="D216" i="9"/>
  <c r="Q215" i="9"/>
  <c r="P215" i="9"/>
  <c r="N215" i="9"/>
  <c r="M215" i="9"/>
  <c r="K215" i="9"/>
  <c r="J215" i="9"/>
  <c r="H215" i="9"/>
  <c r="G215" i="9"/>
  <c r="R215" i="9" s="1"/>
  <c r="E215" i="9"/>
  <c r="R216" i="9" s="1"/>
  <c r="D215" i="9"/>
  <c r="Q214" i="9"/>
  <c r="P214" i="9"/>
  <c r="N214" i="9"/>
  <c r="M214" i="9"/>
  <c r="K214" i="9"/>
  <c r="J214" i="9"/>
  <c r="H214" i="9"/>
  <c r="G214" i="9"/>
  <c r="R214" i="9" s="1"/>
  <c r="E214" i="9"/>
  <c r="D214" i="9"/>
  <c r="Q213" i="9"/>
  <c r="P213" i="9"/>
  <c r="N213" i="9"/>
  <c r="M213" i="9"/>
  <c r="K213" i="9"/>
  <c r="J213" i="9"/>
  <c r="H213" i="9"/>
  <c r="G213" i="9"/>
  <c r="E213" i="9"/>
  <c r="D213" i="9"/>
  <c r="Q212" i="9"/>
  <c r="P212" i="9"/>
  <c r="N212" i="9"/>
  <c r="M212" i="9"/>
  <c r="K212" i="9"/>
  <c r="J212" i="9"/>
  <c r="H212" i="9"/>
  <c r="G212" i="9"/>
  <c r="E212" i="9"/>
  <c r="D212" i="9"/>
  <c r="Q211" i="9"/>
  <c r="P211" i="9"/>
  <c r="N211" i="9"/>
  <c r="M211" i="9"/>
  <c r="K211" i="9"/>
  <c r="J211" i="9"/>
  <c r="H211" i="9"/>
  <c r="G211" i="9"/>
  <c r="E211" i="9"/>
  <c r="D211" i="9"/>
  <c r="Q210" i="9"/>
  <c r="P210" i="9"/>
  <c r="N210" i="9"/>
  <c r="M210" i="9"/>
  <c r="K210" i="9"/>
  <c r="J210" i="9"/>
  <c r="H210" i="9"/>
  <c r="R211" i="9" s="1"/>
  <c r="G210" i="9"/>
  <c r="E210" i="9"/>
  <c r="D210" i="9"/>
  <c r="Q209" i="9"/>
  <c r="P209" i="9"/>
  <c r="N209" i="9"/>
  <c r="M209" i="9"/>
  <c r="K209" i="9"/>
  <c r="J209" i="9"/>
  <c r="H209" i="9"/>
  <c r="R210" i="9" s="1"/>
  <c r="G209" i="9"/>
  <c r="E209" i="9"/>
  <c r="D209" i="9"/>
  <c r="Q208" i="9"/>
  <c r="P208" i="9"/>
  <c r="N208" i="9"/>
  <c r="M208" i="9"/>
  <c r="K208" i="9"/>
  <c r="J208" i="9"/>
  <c r="H208" i="9"/>
  <c r="G208" i="9"/>
  <c r="E208" i="9"/>
  <c r="R209" i="9" s="1"/>
  <c r="D208" i="9"/>
  <c r="Q207" i="9"/>
  <c r="P207" i="9"/>
  <c r="N207" i="9"/>
  <c r="M207" i="9"/>
  <c r="R207" i="9" s="1"/>
  <c r="K207" i="9"/>
  <c r="J207" i="9"/>
  <c r="H207" i="9"/>
  <c r="G207" i="9"/>
  <c r="E207" i="9"/>
  <c r="R208" i="9" s="1"/>
  <c r="D207" i="9"/>
  <c r="Q206" i="9"/>
  <c r="P206" i="9"/>
  <c r="N206" i="9"/>
  <c r="M206" i="9"/>
  <c r="R206" i="9" s="1"/>
  <c r="K206" i="9"/>
  <c r="J206" i="9"/>
  <c r="H206" i="9"/>
  <c r="G206" i="9"/>
  <c r="E206" i="9"/>
  <c r="D206" i="9"/>
  <c r="Q205" i="9"/>
  <c r="P205" i="9"/>
  <c r="N205" i="9"/>
  <c r="M205" i="9"/>
  <c r="K205" i="9"/>
  <c r="J205" i="9"/>
  <c r="H205" i="9"/>
  <c r="G205" i="9"/>
  <c r="E205" i="9"/>
  <c r="D205" i="9"/>
  <c r="Q204" i="9"/>
  <c r="P204" i="9"/>
  <c r="N204" i="9"/>
  <c r="M204" i="9"/>
  <c r="K204" i="9"/>
  <c r="J204" i="9"/>
  <c r="H204" i="9"/>
  <c r="G204" i="9"/>
  <c r="E204" i="9"/>
  <c r="R205" i="9" s="1"/>
  <c r="D204" i="9"/>
  <c r="Q203" i="9"/>
  <c r="P203" i="9"/>
  <c r="N203" i="9"/>
  <c r="M203" i="9"/>
  <c r="K203" i="9"/>
  <c r="J203" i="9"/>
  <c r="H203" i="9"/>
  <c r="G203" i="9"/>
  <c r="E203" i="9"/>
  <c r="R204" i="9" s="1"/>
  <c r="D203" i="9"/>
  <c r="Q202" i="9"/>
  <c r="P202" i="9"/>
  <c r="N202" i="9"/>
  <c r="M202" i="9"/>
  <c r="K202" i="9"/>
  <c r="J202" i="9"/>
  <c r="H202" i="9"/>
  <c r="R203" i="9" s="1"/>
  <c r="G202" i="9"/>
  <c r="E202" i="9"/>
  <c r="D202" i="9"/>
  <c r="Q201" i="9"/>
  <c r="P201" i="9"/>
  <c r="N201" i="9"/>
  <c r="M201" i="9"/>
  <c r="K201" i="9"/>
  <c r="J201" i="9"/>
  <c r="H201" i="9"/>
  <c r="R202" i="9" s="1"/>
  <c r="G201" i="9"/>
  <c r="E201" i="9"/>
  <c r="D201" i="9"/>
  <c r="Q200" i="9"/>
  <c r="P200" i="9"/>
  <c r="N200" i="9"/>
  <c r="M200" i="9"/>
  <c r="K200" i="9"/>
  <c r="J200" i="9"/>
  <c r="H200" i="9"/>
  <c r="G200" i="9"/>
  <c r="E200" i="9"/>
  <c r="R201" i="9" s="1"/>
  <c r="D200" i="9"/>
  <c r="Q199" i="9"/>
  <c r="P199" i="9"/>
  <c r="N199" i="9"/>
  <c r="M199" i="9"/>
  <c r="K199" i="9"/>
  <c r="J199" i="9"/>
  <c r="H199" i="9"/>
  <c r="G199" i="9"/>
  <c r="R199" i="9" s="1"/>
  <c r="E199" i="9"/>
  <c r="R200" i="9" s="1"/>
  <c r="D199" i="9"/>
  <c r="Q198" i="9"/>
  <c r="P198" i="9"/>
  <c r="N198" i="9"/>
  <c r="M198" i="9"/>
  <c r="K198" i="9"/>
  <c r="J198" i="9"/>
  <c r="H198" i="9"/>
  <c r="G198" i="9"/>
  <c r="R198" i="9" s="1"/>
  <c r="E198" i="9"/>
  <c r="D198" i="9"/>
  <c r="Q197" i="9"/>
  <c r="P197" i="9"/>
  <c r="N197" i="9"/>
  <c r="M197" i="9"/>
  <c r="K197" i="9"/>
  <c r="J197" i="9"/>
  <c r="H197" i="9"/>
  <c r="G197" i="9"/>
  <c r="E197" i="9"/>
  <c r="D197" i="9"/>
  <c r="Q196" i="9"/>
  <c r="P196" i="9"/>
  <c r="N196" i="9"/>
  <c r="M196" i="9"/>
  <c r="K196" i="9"/>
  <c r="J196" i="9"/>
  <c r="H196" i="9"/>
  <c r="G196" i="9"/>
  <c r="E196" i="9"/>
  <c r="D196" i="9"/>
  <c r="Q195" i="9"/>
  <c r="P195" i="9"/>
  <c r="N195" i="9"/>
  <c r="M195" i="9"/>
  <c r="K195" i="9"/>
  <c r="J195" i="9"/>
  <c r="H195" i="9"/>
  <c r="G195" i="9"/>
  <c r="E195" i="9"/>
  <c r="D195" i="9"/>
  <c r="Q194" i="9"/>
  <c r="P194" i="9"/>
  <c r="N194" i="9"/>
  <c r="M194" i="9"/>
  <c r="K194" i="9"/>
  <c r="J194" i="9"/>
  <c r="H194" i="9"/>
  <c r="R195" i="9" s="1"/>
  <c r="G194" i="9"/>
  <c r="E194" i="9"/>
  <c r="D194" i="9"/>
  <c r="Q193" i="9"/>
  <c r="P193" i="9"/>
  <c r="N193" i="9"/>
  <c r="M193" i="9"/>
  <c r="K193" i="9"/>
  <c r="J193" i="9"/>
  <c r="H193" i="9"/>
  <c r="R194" i="9" s="1"/>
  <c r="G193" i="9"/>
  <c r="E193" i="9"/>
  <c r="D193" i="9"/>
  <c r="Q192" i="9"/>
  <c r="P192" i="9"/>
  <c r="N192" i="9"/>
  <c r="M192" i="9"/>
  <c r="K192" i="9"/>
  <c r="J192" i="9"/>
  <c r="H192" i="9"/>
  <c r="G192" i="9"/>
  <c r="E192" i="9"/>
  <c r="R193" i="9" s="1"/>
  <c r="D192" i="9"/>
  <c r="Q191" i="9"/>
  <c r="P191" i="9"/>
  <c r="N191" i="9"/>
  <c r="M191" i="9"/>
  <c r="K191" i="9"/>
  <c r="J191" i="9"/>
  <c r="H191" i="9"/>
  <c r="G191" i="9"/>
  <c r="R191" i="9" s="1"/>
  <c r="E191" i="9"/>
  <c r="R192" i="9" s="1"/>
  <c r="D191" i="9"/>
  <c r="Q190" i="9"/>
  <c r="P190" i="9"/>
  <c r="N190" i="9"/>
  <c r="M190" i="9"/>
  <c r="K190" i="9"/>
  <c r="J190" i="9"/>
  <c r="H190" i="9"/>
  <c r="G190" i="9"/>
  <c r="R190" i="9" s="1"/>
  <c r="E190" i="9"/>
  <c r="D190" i="9"/>
  <c r="Q189" i="9"/>
  <c r="P189" i="9"/>
  <c r="N189" i="9"/>
  <c r="M189" i="9"/>
  <c r="K189" i="9"/>
  <c r="J189" i="9"/>
  <c r="H189" i="9"/>
  <c r="G189" i="9"/>
  <c r="E189" i="9"/>
  <c r="D189" i="9"/>
  <c r="Q188" i="9"/>
  <c r="P188" i="9"/>
  <c r="N188" i="9"/>
  <c r="M188" i="9"/>
  <c r="K188" i="9"/>
  <c r="J188" i="9"/>
  <c r="H188" i="9"/>
  <c r="G188" i="9"/>
  <c r="E188" i="9"/>
  <c r="D188" i="9"/>
  <c r="Q187" i="9"/>
  <c r="P187" i="9"/>
  <c r="N187" i="9"/>
  <c r="M187" i="9"/>
  <c r="K187" i="9"/>
  <c r="J187" i="9"/>
  <c r="H187" i="9"/>
  <c r="G187" i="9"/>
  <c r="E187" i="9"/>
  <c r="D187" i="9"/>
  <c r="Q186" i="9"/>
  <c r="P186" i="9"/>
  <c r="N186" i="9"/>
  <c r="M186" i="9"/>
  <c r="K186" i="9"/>
  <c r="J186" i="9"/>
  <c r="H186" i="9"/>
  <c r="R187" i="9" s="1"/>
  <c r="G186" i="9"/>
  <c r="E186" i="9"/>
  <c r="D186" i="9"/>
  <c r="Q185" i="9"/>
  <c r="P185" i="9"/>
  <c r="N185" i="9"/>
  <c r="M185" i="9"/>
  <c r="K185" i="9"/>
  <c r="J185" i="9"/>
  <c r="H185" i="9"/>
  <c r="R186" i="9" s="1"/>
  <c r="G185" i="9"/>
  <c r="E185" i="9"/>
  <c r="D185" i="9"/>
  <c r="Q184" i="9"/>
  <c r="P184" i="9"/>
  <c r="N184" i="9"/>
  <c r="M184" i="9"/>
  <c r="K184" i="9"/>
  <c r="J184" i="9"/>
  <c r="H184" i="9"/>
  <c r="G184" i="9"/>
  <c r="E184" i="9"/>
  <c r="R185" i="9" s="1"/>
  <c r="D184" i="9"/>
  <c r="Q183" i="9"/>
  <c r="P183" i="9"/>
  <c r="N183" i="9"/>
  <c r="M183" i="9"/>
  <c r="K183" i="9"/>
  <c r="J183" i="9"/>
  <c r="H183" i="9"/>
  <c r="G183" i="9"/>
  <c r="R183" i="9" s="1"/>
  <c r="E183" i="9"/>
  <c r="R184" i="9" s="1"/>
  <c r="D183" i="9"/>
  <c r="R182" i="9"/>
  <c r="Q182" i="9"/>
  <c r="P182" i="9"/>
  <c r="N182" i="9"/>
  <c r="M182" i="9"/>
  <c r="K182" i="9"/>
  <c r="J182" i="9"/>
  <c r="H182" i="9"/>
  <c r="G182" i="9"/>
  <c r="E182" i="9"/>
  <c r="D182" i="9"/>
  <c r="Q181" i="9"/>
  <c r="P181" i="9"/>
  <c r="N181" i="9"/>
  <c r="M181" i="9"/>
  <c r="K181" i="9"/>
  <c r="J181" i="9"/>
  <c r="H181" i="9"/>
  <c r="G181" i="9"/>
  <c r="E181" i="9"/>
  <c r="D181" i="9"/>
  <c r="Q180" i="9"/>
  <c r="P180" i="9"/>
  <c r="N180" i="9"/>
  <c r="M180" i="9"/>
  <c r="K180" i="9"/>
  <c r="J180" i="9"/>
  <c r="H180" i="9"/>
  <c r="G180" i="9"/>
  <c r="E180" i="9"/>
  <c r="D180" i="9"/>
  <c r="Q179" i="9"/>
  <c r="P179" i="9"/>
  <c r="N179" i="9"/>
  <c r="M179" i="9"/>
  <c r="K179" i="9"/>
  <c r="J179" i="9"/>
  <c r="H179" i="9"/>
  <c r="G179" i="9"/>
  <c r="E179" i="9"/>
  <c r="D179" i="9"/>
  <c r="Q178" i="9"/>
  <c r="P178" i="9"/>
  <c r="N178" i="9"/>
  <c r="M178" i="9"/>
  <c r="K178" i="9"/>
  <c r="J178" i="9"/>
  <c r="H178" i="9"/>
  <c r="R179" i="9" s="1"/>
  <c r="G178" i="9"/>
  <c r="E178" i="9"/>
  <c r="D178" i="9"/>
  <c r="Q177" i="9"/>
  <c r="P177" i="9"/>
  <c r="N177" i="9"/>
  <c r="M177" i="9"/>
  <c r="K177" i="9"/>
  <c r="J177" i="9"/>
  <c r="H177" i="9"/>
  <c r="R178" i="9" s="1"/>
  <c r="G177" i="9"/>
  <c r="E177" i="9"/>
  <c r="D177" i="9"/>
  <c r="Q176" i="9"/>
  <c r="P176" i="9"/>
  <c r="N176" i="9"/>
  <c r="M176" i="9"/>
  <c r="K176" i="9"/>
  <c r="J176" i="9"/>
  <c r="H176" i="9"/>
  <c r="G176" i="9"/>
  <c r="E176" i="9"/>
  <c r="R177" i="9" s="1"/>
  <c r="D176" i="9"/>
  <c r="Q175" i="9"/>
  <c r="P175" i="9"/>
  <c r="N175" i="9"/>
  <c r="M175" i="9"/>
  <c r="K175" i="9"/>
  <c r="J175" i="9"/>
  <c r="H175" i="9"/>
  <c r="G175" i="9"/>
  <c r="R175" i="9" s="1"/>
  <c r="E175" i="9"/>
  <c r="R176" i="9" s="1"/>
  <c r="D175" i="9"/>
  <c r="Q174" i="9"/>
  <c r="P174" i="9"/>
  <c r="N174" i="9"/>
  <c r="M174" i="9"/>
  <c r="K174" i="9"/>
  <c r="J174" i="9"/>
  <c r="H174" i="9"/>
  <c r="G174" i="9"/>
  <c r="R174" i="9" s="1"/>
  <c r="E174" i="9"/>
  <c r="D174" i="9"/>
  <c r="Q173" i="9"/>
  <c r="P173" i="9"/>
  <c r="N173" i="9"/>
  <c r="M173" i="9"/>
  <c r="K173" i="9"/>
  <c r="J173" i="9"/>
  <c r="H173" i="9"/>
  <c r="G173" i="9"/>
  <c r="E173" i="9"/>
  <c r="D173" i="9"/>
  <c r="Q172" i="9"/>
  <c r="P172" i="9"/>
  <c r="N172" i="9"/>
  <c r="M172" i="9"/>
  <c r="K172" i="9"/>
  <c r="J172" i="9"/>
  <c r="H172" i="9"/>
  <c r="G172" i="9"/>
  <c r="E172" i="9"/>
  <c r="D172" i="9"/>
  <c r="Q171" i="9"/>
  <c r="P171" i="9"/>
  <c r="N171" i="9"/>
  <c r="M171" i="9"/>
  <c r="K171" i="9"/>
  <c r="J171" i="9"/>
  <c r="H171" i="9"/>
  <c r="G171" i="9"/>
  <c r="E171" i="9"/>
  <c r="R172" i="9" s="1"/>
  <c r="D171" i="9"/>
  <c r="Q170" i="9"/>
  <c r="P170" i="9"/>
  <c r="N170" i="9"/>
  <c r="M170" i="9"/>
  <c r="K170" i="9"/>
  <c r="J170" i="9"/>
  <c r="H170" i="9"/>
  <c r="R171" i="9" s="1"/>
  <c r="G170" i="9"/>
  <c r="E170" i="9"/>
  <c r="D170" i="9"/>
  <c r="Q169" i="9"/>
  <c r="P169" i="9"/>
  <c r="N169" i="9"/>
  <c r="M169" i="9"/>
  <c r="K169" i="9"/>
  <c r="J169" i="9"/>
  <c r="H169" i="9"/>
  <c r="R170" i="9" s="1"/>
  <c r="G169" i="9"/>
  <c r="E169" i="9"/>
  <c r="D169" i="9"/>
  <c r="Q168" i="9"/>
  <c r="P168" i="9"/>
  <c r="N168" i="9"/>
  <c r="M168" i="9"/>
  <c r="K168" i="9"/>
  <c r="J168" i="9"/>
  <c r="H168" i="9"/>
  <c r="G168" i="9"/>
  <c r="E168" i="9"/>
  <c r="R169" i="9" s="1"/>
  <c r="D168" i="9"/>
  <c r="Q167" i="9"/>
  <c r="P167" i="9"/>
  <c r="N167" i="9"/>
  <c r="M167" i="9"/>
  <c r="R167" i="9" s="1"/>
  <c r="K167" i="9"/>
  <c r="J167" i="9"/>
  <c r="H167" i="9"/>
  <c r="G167" i="9"/>
  <c r="E167" i="9"/>
  <c r="R168" i="9" s="1"/>
  <c r="D167" i="9"/>
  <c r="R166" i="9"/>
  <c r="Q166" i="9"/>
  <c r="P166" i="9"/>
  <c r="N166" i="9"/>
  <c r="M166" i="9"/>
  <c r="K166" i="9"/>
  <c r="J166" i="9"/>
  <c r="H166" i="9"/>
  <c r="G166" i="9"/>
  <c r="E166" i="9"/>
  <c r="D166" i="9"/>
  <c r="Q165" i="9"/>
  <c r="P165" i="9"/>
  <c r="N165" i="9"/>
  <c r="M165" i="9"/>
  <c r="K165" i="9"/>
  <c r="J165" i="9"/>
  <c r="H165" i="9"/>
  <c r="G165" i="9"/>
  <c r="E165" i="9"/>
  <c r="D165" i="9"/>
  <c r="Q164" i="9"/>
  <c r="P164" i="9"/>
  <c r="N164" i="9"/>
  <c r="M164" i="9"/>
  <c r="K164" i="9"/>
  <c r="J164" i="9"/>
  <c r="H164" i="9"/>
  <c r="G164" i="9"/>
  <c r="E164" i="9"/>
  <c r="D164" i="9"/>
  <c r="Q163" i="9"/>
  <c r="P163" i="9"/>
  <c r="N163" i="9"/>
  <c r="M163" i="9"/>
  <c r="K163" i="9"/>
  <c r="J163" i="9"/>
  <c r="H163" i="9"/>
  <c r="G163" i="9"/>
  <c r="E163" i="9"/>
  <c r="D163" i="9"/>
  <c r="Q162" i="9"/>
  <c r="P162" i="9"/>
  <c r="N162" i="9"/>
  <c r="M162" i="9"/>
  <c r="K162" i="9"/>
  <c r="J162" i="9"/>
  <c r="H162" i="9"/>
  <c r="R163" i="9" s="1"/>
  <c r="G162" i="9"/>
  <c r="E162" i="9"/>
  <c r="D162" i="9"/>
  <c r="Q161" i="9"/>
  <c r="P161" i="9"/>
  <c r="N161" i="9"/>
  <c r="M161" i="9"/>
  <c r="K161" i="9"/>
  <c r="J161" i="9"/>
  <c r="H161" i="9"/>
  <c r="R162" i="9" s="1"/>
  <c r="G161" i="9"/>
  <c r="E161" i="9"/>
  <c r="D161" i="9"/>
  <c r="Q160" i="9"/>
  <c r="P160" i="9"/>
  <c r="N160" i="9"/>
  <c r="M160" i="9"/>
  <c r="K160" i="9"/>
  <c r="J160" i="9"/>
  <c r="H160" i="9"/>
  <c r="G160" i="9"/>
  <c r="E160" i="9"/>
  <c r="R161" i="9" s="1"/>
  <c r="D160" i="9"/>
  <c r="Q159" i="9"/>
  <c r="P159" i="9"/>
  <c r="N159" i="9"/>
  <c r="M159" i="9"/>
  <c r="K159" i="9"/>
  <c r="J159" i="9"/>
  <c r="H159" i="9"/>
  <c r="G159" i="9"/>
  <c r="R159" i="9" s="1"/>
  <c r="E159" i="9"/>
  <c r="R160" i="9" s="1"/>
  <c r="D159" i="9"/>
  <c r="Q158" i="9"/>
  <c r="P158" i="9"/>
  <c r="N158" i="9"/>
  <c r="M158" i="9"/>
  <c r="K158" i="9"/>
  <c r="J158" i="9"/>
  <c r="H158" i="9"/>
  <c r="G158" i="9"/>
  <c r="R158" i="9" s="1"/>
  <c r="E158" i="9"/>
  <c r="D158" i="9"/>
  <c r="Q157" i="9"/>
  <c r="P157" i="9"/>
  <c r="N157" i="9"/>
  <c r="M157" i="9"/>
  <c r="K157" i="9"/>
  <c r="J157" i="9"/>
  <c r="H157" i="9"/>
  <c r="G157" i="9"/>
  <c r="E157" i="9"/>
  <c r="D157" i="9"/>
  <c r="Q156" i="9"/>
  <c r="P156" i="9"/>
  <c r="N156" i="9"/>
  <c r="M156" i="9"/>
  <c r="K156" i="9"/>
  <c r="J156" i="9"/>
  <c r="H156" i="9"/>
  <c r="G156" i="9"/>
  <c r="E156" i="9"/>
  <c r="D156" i="9"/>
  <c r="Q155" i="9"/>
  <c r="P155" i="9"/>
  <c r="N155" i="9"/>
  <c r="M155" i="9"/>
  <c r="K155" i="9"/>
  <c r="J155" i="9"/>
  <c r="H155" i="9"/>
  <c r="G155" i="9"/>
  <c r="E155" i="9"/>
  <c r="D155" i="9"/>
  <c r="Q154" i="9"/>
  <c r="P154" i="9"/>
  <c r="N154" i="9"/>
  <c r="M154" i="9"/>
  <c r="K154" i="9"/>
  <c r="J154" i="9"/>
  <c r="H154" i="9"/>
  <c r="R155" i="9" s="1"/>
  <c r="G154" i="9"/>
  <c r="E154" i="9"/>
  <c r="D154" i="9"/>
  <c r="Q153" i="9"/>
  <c r="P153" i="9"/>
  <c r="N153" i="9"/>
  <c r="M153" i="9"/>
  <c r="K153" i="9"/>
  <c r="J153" i="9"/>
  <c r="H153" i="9"/>
  <c r="R154" i="9" s="1"/>
  <c r="G153" i="9"/>
  <c r="E153" i="9"/>
  <c r="D153" i="9"/>
  <c r="Q152" i="9"/>
  <c r="P152" i="9"/>
  <c r="N152" i="9"/>
  <c r="M152" i="9"/>
  <c r="K152" i="9"/>
  <c r="J152" i="9"/>
  <c r="H152" i="9"/>
  <c r="G152" i="9"/>
  <c r="E152" i="9"/>
  <c r="R153" i="9" s="1"/>
  <c r="D152" i="9"/>
  <c r="Q151" i="9"/>
  <c r="P151" i="9"/>
  <c r="N151" i="9"/>
  <c r="M151" i="9"/>
  <c r="K151" i="9"/>
  <c r="J151" i="9"/>
  <c r="H151" i="9"/>
  <c r="G151" i="9"/>
  <c r="R151" i="9" s="1"/>
  <c r="E151" i="9"/>
  <c r="R152" i="9" s="1"/>
  <c r="D151" i="9"/>
  <c r="Q150" i="9"/>
  <c r="P150" i="9"/>
  <c r="N150" i="9"/>
  <c r="M150" i="9"/>
  <c r="K150" i="9"/>
  <c r="J150" i="9"/>
  <c r="H150" i="9"/>
  <c r="G150" i="9"/>
  <c r="R150" i="9" s="1"/>
  <c r="E150" i="9"/>
  <c r="D150" i="9"/>
  <c r="Q149" i="9"/>
  <c r="P149" i="9"/>
  <c r="N149" i="9"/>
  <c r="M149" i="9"/>
  <c r="K149" i="9"/>
  <c r="J149" i="9"/>
  <c r="H149" i="9"/>
  <c r="G149" i="9"/>
  <c r="E149" i="9"/>
  <c r="D149" i="9"/>
  <c r="Q148" i="9"/>
  <c r="P148" i="9"/>
  <c r="N148" i="9"/>
  <c r="M148" i="9"/>
  <c r="K148" i="9"/>
  <c r="J148" i="9"/>
  <c r="H148" i="9"/>
  <c r="G148" i="9"/>
  <c r="E148" i="9"/>
  <c r="D148" i="9"/>
  <c r="Q147" i="9"/>
  <c r="P147" i="9"/>
  <c r="N147" i="9"/>
  <c r="M147" i="9"/>
  <c r="K147" i="9"/>
  <c r="J147" i="9"/>
  <c r="H147" i="9"/>
  <c r="G147" i="9"/>
  <c r="E147" i="9"/>
  <c r="D147" i="9"/>
  <c r="Q146" i="9"/>
  <c r="P146" i="9"/>
  <c r="N146" i="9"/>
  <c r="M146" i="9"/>
  <c r="K146" i="9"/>
  <c r="J146" i="9"/>
  <c r="H146" i="9"/>
  <c r="R147" i="9" s="1"/>
  <c r="G146" i="9"/>
  <c r="E146" i="9"/>
  <c r="D146" i="9"/>
  <c r="Q145" i="9"/>
  <c r="P145" i="9"/>
  <c r="N145" i="9"/>
  <c r="M145" i="9"/>
  <c r="K145" i="9"/>
  <c r="J145" i="9"/>
  <c r="H145" i="9"/>
  <c r="R146" i="9" s="1"/>
  <c r="G145" i="9"/>
  <c r="E145" i="9"/>
  <c r="D145" i="9"/>
  <c r="Q144" i="9"/>
  <c r="P144" i="9"/>
  <c r="N144" i="9"/>
  <c r="M144" i="9"/>
  <c r="K144" i="9"/>
  <c r="J144" i="9"/>
  <c r="H144" i="9"/>
  <c r="G144" i="9"/>
  <c r="E144" i="9"/>
  <c r="R145" i="9" s="1"/>
  <c r="D144" i="9"/>
  <c r="Q143" i="9"/>
  <c r="P143" i="9"/>
  <c r="N143" i="9"/>
  <c r="M143" i="9"/>
  <c r="K143" i="9"/>
  <c r="J143" i="9"/>
  <c r="H143" i="9"/>
  <c r="G143" i="9"/>
  <c r="R143" i="9" s="1"/>
  <c r="E143" i="9"/>
  <c r="R144" i="9" s="1"/>
  <c r="D143" i="9"/>
  <c r="Q142" i="9"/>
  <c r="P142" i="9"/>
  <c r="N142" i="9"/>
  <c r="M142" i="9"/>
  <c r="K142" i="9"/>
  <c r="J142" i="9"/>
  <c r="H142" i="9"/>
  <c r="G142" i="9"/>
  <c r="R142" i="9" s="1"/>
  <c r="E142" i="9"/>
  <c r="D142" i="9"/>
  <c r="Q141" i="9"/>
  <c r="P141" i="9"/>
  <c r="N141" i="9"/>
  <c r="M141" i="9"/>
  <c r="K141" i="9"/>
  <c r="J141" i="9"/>
  <c r="H141" i="9"/>
  <c r="G141" i="9"/>
  <c r="E141" i="9"/>
  <c r="D141" i="9"/>
  <c r="Q140" i="9"/>
  <c r="P140" i="9"/>
  <c r="N140" i="9"/>
  <c r="M140" i="9"/>
  <c r="K140" i="9"/>
  <c r="J140" i="9"/>
  <c r="H140" i="9"/>
  <c r="G140" i="9"/>
  <c r="E140" i="9"/>
  <c r="D140" i="9"/>
  <c r="Q139" i="9"/>
  <c r="P139" i="9"/>
  <c r="N139" i="9"/>
  <c r="M139" i="9"/>
  <c r="K139" i="9"/>
  <c r="J139" i="9"/>
  <c r="H139" i="9"/>
  <c r="G139" i="9"/>
  <c r="E139" i="9"/>
  <c r="D139" i="9"/>
  <c r="Q138" i="9"/>
  <c r="P138" i="9"/>
  <c r="N138" i="9"/>
  <c r="M138" i="9"/>
  <c r="K138" i="9"/>
  <c r="J138" i="9"/>
  <c r="H138" i="9"/>
  <c r="R139" i="9" s="1"/>
  <c r="G138" i="9"/>
  <c r="E138" i="9"/>
  <c r="D138" i="9"/>
  <c r="Q137" i="9"/>
  <c r="P137" i="9"/>
  <c r="N137" i="9"/>
  <c r="M137" i="9"/>
  <c r="K137" i="9"/>
  <c r="J137" i="9"/>
  <c r="H137" i="9"/>
  <c r="R138" i="9" s="1"/>
  <c r="G137" i="9"/>
  <c r="E137" i="9"/>
  <c r="D137" i="9"/>
  <c r="Q136" i="9"/>
  <c r="P136" i="9"/>
  <c r="N136" i="9"/>
  <c r="M136" i="9"/>
  <c r="K136" i="9"/>
  <c r="J136" i="9"/>
  <c r="H136" i="9"/>
  <c r="G136" i="9"/>
  <c r="E136" i="9"/>
  <c r="R137" i="9" s="1"/>
  <c r="D136" i="9"/>
  <c r="Q135" i="9"/>
  <c r="P135" i="9"/>
  <c r="N135" i="9"/>
  <c r="M135" i="9"/>
  <c r="R135" i="9" s="1"/>
  <c r="K135" i="9"/>
  <c r="J135" i="9"/>
  <c r="H135" i="9"/>
  <c r="G135" i="9"/>
  <c r="E135" i="9"/>
  <c r="R136" i="9" s="1"/>
  <c r="D135" i="9"/>
  <c r="Q134" i="9"/>
  <c r="P134" i="9"/>
  <c r="N134" i="9"/>
  <c r="M134" i="9"/>
  <c r="R134" i="9" s="1"/>
  <c r="K134" i="9"/>
  <c r="J134" i="9"/>
  <c r="H134" i="9"/>
  <c r="G134" i="9"/>
  <c r="E134" i="9"/>
  <c r="D134" i="9"/>
  <c r="Q133" i="9"/>
  <c r="P133" i="9"/>
  <c r="N133" i="9"/>
  <c r="M133" i="9"/>
  <c r="K133" i="9"/>
  <c r="J133" i="9"/>
  <c r="H133" i="9"/>
  <c r="G133" i="9"/>
  <c r="E133" i="9"/>
  <c r="D133" i="9"/>
  <c r="Q132" i="9"/>
  <c r="P132" i="9"/>
  <c r="N132" i="9"/>
  <c r="M132" i="9"/>
  <c r="K132" i="9"/>
  <c r="J132" i="9"/>
  <c r="H132" i="9"/>
  <c r="G132" i="9"/>
  <c r="E132" i="9"/>
  <c r="D132" i="9"/>
  <c r="Q131" i="9"/>
  <c r="P131" i="9"/>
  <c r="N131" i="9"/>
  <c r="M131" i="9"/>
  <c r="K131" i="9"/>
  <c r="J131" i="9"/>
  <c r="H131" i="9"/>
  <c r="G131" i="9"/>
  <c r="E131" i="9"/>
  <c r="R132" i="9" s="1"/>
  <c r="D131" i="9"/>
  <c r="Q130" i="9"/>
  <c r="P130" i="9"/>
  <c r="N130" i="9"/>
  <c r="M130" i="9"/>
  <c r="K130" i="9"/>
  <c r="J130" i="9"/>
  <c r="H130" i="9"/>
  <c r="R131" i="9" s="1"/>
  <c r="G130" i="9"/>
  <c r="E130" i="9"/>
  <c r="D130" i="9"/>
  <c r="Q129" i="9"/>
  <c r="P129" i="9"/>
  <c r="N129" i="9"/>
  <c r="M129" i="9"/>
  <c r="K129" i="9"/>
  <c r="J129" i="9"/>
  <c r="H129" i="9"/>
  <c r="R130" i="9" s="1"/>
  <c r="G129" i="9"/>
  <c r="E129" i="9"/>
  <c r="D129" i="9"/>
  <c r="Q128" i="9"/>
  <c r="P128" i="9"/>
  <c r="N128" i="9"/>
  <c r="M128" i="9"/>
  <c r="K128" i="9"/>
  <c r="J128" i="9"/>
  <c r="H128" i="9"/>
  <c r="G128" i="9"/>
  <c r="E128" i="9"/>
  <c r="R129" i="9" s="1"/>
  <c r="D128" i="9"/>
  <c r="R127" i="9"/>
  <c r="Q127" i="9"/>
  <c r="P127" i="9"/>
  <c r="N127" i="9"/>
  <c r="M127" i="9"/>
  <c r="K127" i="9"/>
  <c r="J127" i="9"/>
  <c r="H127" i="9"/>
  <c r="G127" i="9"/>
  <c r="E127" i="9"/>
  <c r="R128" i="9" s="1"/>
  <c r="D127" i="9"/>
  <c r="R126" i="9"/>
  <c r="Q126" i="9"/>
  <c r="P126" i="9"/>
  <c r="N126" i="9"/>
  <c r="M126" i="9"/>
  <c r="K126" i="9"/>
  <c r="J126" i="9"/>
  <c r="H126" i="9"/>
  <c r="G126" i="9"/>
  <c r="E126" i="9"/>
  <c r="D126" i="9"/>
  <c r="Q125" i="9"/>
  <c r="P125" i="9"/>
  <c r="N125" i="9"/>
  <c r="M125" i="9"/>
  <c r="K125" i="9"/>
  <c r="J125" i="9"/>
  <c r="H125" i="9"/>
  <c r="G125" i="9"/>
  <c r="E125" i="9"/>
  <c r="D125" i="9"/>
  <c r="Q124" i="9"/>
  <c r="P124" i="9"/>
  <c r="N124" i="9"/>
  <c r="M124" i="9"/>
  <c r="K124" i="9"/>
  <c r="J124" i="9"/>
  <c r="H124" i="9"/>
  <c r="G124" i="9"/>
  <c r="E124" i="9"/>
  <c r="D124" i="9"/>
  <c r="Q123" i="9"/>
  <c r="P123" i="9"/>
  <c r="N123" i="9"/>
  <c r="M123" i="9"/>
  <c r="K123" i="9"/>
  <c r="J123" i="9"/>
  <c r="H123" i="9"/>
  <c r="G123" i="9"/>
  <c r="E123" i="9"/>
  <c r="D123" i="9"/>
  <c r="Q122" i="9"/>
  <c r="P122" i="9"/>
  <c r="N122" i="9"/>
  <c r="M122" i="9"/>
  <c r="K122" i="9"/>
  <c r="J122" i="9"/>
  <c r="H122" i="9"/>
  <c r="G122" i="9"/>
  <c r="E122" i="9"/>
  <c r="D122" i="9"/>
  <c r="Q121" i="9"/>
  <c r="P121" i="9"/>
  <c r="N121" i="9"/>
  <c r="M121" i="9"/>
  <c r="K121" i="9"/>
  <c r="J121" i="9"/>
  <c r="H121" i="9"/>
  <c r="R122" i="9" s="1"/>
  <c r="G121" i="9"/>
  <c r="E121" i="9"/>
  <c r="D121" i="9"/>
  <c r="Q120" i="9"/>
  <c r="P120" i="9"/>
  <c r="N120" i="9"/>
  <c r="M120" i="9"/>
  <c r="K120" i="9"/>
  <c r="J120" i="9"/>
  <c r="H120" i="9"/>
  <c r="G120" i="9"/>
  <c r="E120" i="9"/>
  <c r="R121" i="9" s="1"/>
  <c r="D120" i="9"/>
  <c r="Q119" i="9"/>
  <c r="P119" i="9"/>
  <c r="N119" i="9"/>
  <c r="M119" i="9"/>
  <c r="K119" i="9"/>
  <c r="J119" i="9"/>
  <c r="H119" i="9"/>
  <c r="G119" i="9"/>
  <c r="E119" i="9"/>
  <c r="R120" i="9" s="1"/>
  <c r="D119" i="9"/>
  <c r="Q118" i="9"/>
  <c r="P118" i="9"/>
  <c r="N118" i="9"/>
  <c r="M118" i="9"/>
  <c r="K118" i="9"/>
  <c r="J118" i="9"/>
  <c r="H118" i="9"/>
  <c r="G118" i="9"/>
  <c r="E118" i="9"/>
  <c r="R119" i="9" s="1"/>
  <c r="D118" i="9"/>
  <c r="Q117" i="9"/>
  <c r="P117" i="9"/>
  <c r="N117" i="9"/>
  <c r="M117" i="9"/>
  <c r="R117" i="9" s="1"/>
  <c r="K117" i="9"/>
  <c r="J117" i="9"/>
  <c r="H117" i="9"/>
  <c r="R118" i="9" s="1"/>
  <c r="G117" i="9"/>
  <c r="E117" i="9"/>
  <c r="D117" i="9"/>
  <c r="Q116" i="9"/>
  <c r="P116" i="9"/>
  <c r="N116" i="9"/>
  <c r="M116" i="9"/>
  <c r="K116" i="9"/>
  <c r="J116" i="9"/>
  <c r="H116" i="9"/>
  <c r="G116" i="9"/>
  <c r="E116" i="9"/>
  <c r="D116" i="9"/>
  <c r="R115" i="9"/>
  <c r="Q115" i="9"/>
  <c r="P115" i="9"/>
  <c r="N115" i="9"/>
  <c r="M115" i="9"/>
  <c r="K115" i="9"/>
  <c r="J115" i="9"/>
  <c r="H115" i="9"/>
  <c r="G115" i="9"/>
  <c r="E115" i="9"/>
  <c r="R116" i="9" s="1"/>
  <c r="D115" i="9"/>
  <c r="R114" i="9"/>
  <c r="Q114" i="9"/>
  <c r="P114" i="9"/>
  <c r="N114" i="9"/>
  <c r="M114" i="9"/>
  <c r="K114" i="9"/>
  <c r="J114" i="9"/>
  <c r="H114" i="9"/>
  <c r="G114" i="9"/>
  <c r="E114" i="9"/>
  <c r="D114" i="9"/>
  <c r="Q113" i="9"/>
  <c r="P113" i="9"/>
  <c r="N113" i="9"/>
  <c r="M113" i="9"/>
  <c r="K113" i="9"/>
  <c r="J113" i="9"/>
  <c r="H113" i="9"/>
  <c r="G113" i="9"/>
  <c r="E113" i="9"/>
  <c r="D113" i="9"/>
  <c r="Q112" i="9"/>
  <c r="P112" i="9"/>
  <c r="N112" i="9"/>
  <c r="M112" i="9"/>
  <c r="K112" i="9"/>
  <c r="J112" i="9"/>
  <c r="H112" i="9"/>
  <c r="R113" i="9" s="1"/>
  <c r="G112" i="9"/>
  <c r="E112" i="9"/>
  <c r="D112" i="9"/>
  <c r="Q111" i="9"/>
  <c r="P111" i="9"/>
  <c r="N111" i="9"/>
  <c r="M111" i="9"/>
  <c r="K111" i="9"/>
  <c r="J111" i="9"/>
  <c r="H111" i="9"/>
  <c r="G111" i="9"/>
  <c r="E111" i="9"/>
  <c r="D111" i="9"/>
  <c r="Q110" i="9"/>
  <c r="P110" i="9"/>
  <c r="N110" i="9"/>
  <c r="M110" i="9"/>
  <c r="K110" i="9"/>
  <c r="J110" i="9"/>
  <c r="H110" i="9"/>
  <c r="R111" i="9" s="1"/>
  <c r="G110" i="9"/>
  <c r="E110" i="9"/>
  <c r="D110" i="9"/>
  <c r="Q109" i="9"/>
  <c r="P109" i="9"/>
  <c r="N109" i="9"/>
  <c r="M109" i="9"/>
  <c r="K109" i="9"/>
  <c r="J109" i="9"/>
  <c r="H109" i="9"/>
  <c r="R110" i="9" s="1"/>
  <c r="G109" i="9"/>
  <c r="E109" i="9"/>
  <c r="D109" i="9"/>
  <c r="Q108" i="9"/>
  <c r="P108" i="9"/>
  <c r="N108" i="9"/>
  <c r="M108" i="9"/>
  <c r="K108" i="9"/>
  <c r="J108" i="9"/>
  <c r="H108" i="9"/>
  <c r="G108" i="9"/>
  <c r="E108" i="9"/>
  <c r="R109" i="9" s="1"/>
  <c r="D108" i="9"/>
  <c r="Q107" i="9"/>
  <c r="P107" i="9"/>
  <c r="N107" i="9"/>
  <c r="M107" i="9"/>
  <c r="K107" i="9"/>
  <c r="J107" i="9"/>
  <c r="H107" i="9"/>
  <c r="G107" i="9"/>
  <c r="E107" i="9"/>
  <c r="D107" i="9"/>
  <c r="Q106" i="9"/>
  <c r="P106" i="9"/>
  <c r="N106" i="9"/>
  <c r="M106" i="9"/>
  <c r="K106" i="9"/>
  <c r="J106" i="9"/>
  <c r="H106" i="9"/>
  <c r="G106" i="9"/>
  <c r="E106" i="9"/>
  <c r="R107" i="9" s="1"/>
  <c r="D106" i="9"/>
  <c r="Q105" i="9"/>
  <c r="P105" i="9"/>
  <c r="N105" i="9"/>
  <c r="M105" i="9"/>
  <c r="K105" i="9"/>
  <c r="J105" i="9"/>
  <c r="H105" i="9"/>
  <c r="R106" i="9" s="1"/>
  <c r="G105" i="9"/>
  <c r="E105" i="9"/>
  <c r="D105" i="9"/>
  <c r="Q104" i="9"/>
  <c r="P104" i="9"/>
  <c r="N104" i="9"/>
  <c r="M104" i="9"/>
  <c r="K104" i="9"/>
  <c r="J104" i="9"/>
  <c r="H104" i="9"/>
  <c r="G104" i="9"/>
  <c r="E104" i="9"/>
  <c r="R105" i="9" s="1"/>
  <c r="D104" i="9"/>
  <c r="Q103" i="9"/>
  <c r="P103" i="9"/>
  <c r="N103" i="9"/>
  <c r="M103" i="9"/>
  <c r="K103" i="9"/>
  <c r="J103" i="9"/>
  <c r="H103" i="9"/>
  <c r="G103" i="9"/>
  <c r="E103" i="9"/>
  <c r="R104" i="9" s="1"/>
  <c r="D103" i="9"/>
  <c r="Q102" i="9"/>
  <c r="P102" i="9"/>
  <c r="N102" i="9"/>
  <c r="M102" i="9"/>
  <c r="K102" i="9"/>
  <c r="J102" i="9"/>
  <c r="H102" i="9"/>
  <c r="G102" i="9"/>
  <c r="E102" i="9"/>
  <c r="R103" i="9" s="1"/>
  <c r="D102" i="9"/>
  <c r="Q101" i="9"/>
  <c r="P101" i="9"/>
  <c r="N101" i="9"/>
  <c r="M101" i="9"/>
  <c r="R101" i="9" s="1"/>
  <c r="K101" i="9"/>
  <c r="J101" i="9"/>
  <c r="H101" i="9"/>
  <c r="R102" i="9" s="1"/>
  <c r="G101" i="9"/>
  <c r="E101" i="9"/>
  <c r="D101" i="9"/>
  <c r="Q100" i="9"/>
  <c r="P100" i="9"/>
  <c r="N100" i="9"/>
  <c r="M100" i="9"/>
  <c r="K100" i="9"/>
  <c r="J100" i="9"/>
  <c r="H100" i="9"/>
  <c r="G100" i="9"/>
  <c r="E100" i="9"/>
  <c r="D100" i="9"/>
  <c r="Q99" i="9"/>
  <c r="P99" i="9"/>
  <c r="N99" i="9"/>
  <c r="M99" i="9"/>
  <c r="R99" i="9" s="1"/>
  <c r="K99" i="9"/>
  <c r="J99" i="9"/>
  <c r="H99" i="9"/>
  <c r="G99" i="9"/>
  <c r="E99" i="9"/>
  <c r="R100" i="9" s="1"/>
  <c r="D99" i="9"/>
  <c r="Q98" i="9"/>
  <c r="P98" i="9"/>
  <c r="N98" i="9"/>
  <c r="M98" i="9"/>
  <c r="K98" i="9"/>
  <c r="J98" i="9"/>
  <c r="H98" i="9"/>
  <c r="G98" i="9"/>
  <c r="E98" i="9"/>
  <c r="D98" i="9"/>
  <c r="Q97" i="9"/>
  <c r="P97" i="9"/>
  <c r="N97" i="9"/>
  <c r="M97" i="9"/>
  <c r="K97" i="9"/>
  <c r="J97" i="9"/>
  <c r="H97" i="9"/>
  <c r="R98" i="9" s="1"/>
  <c r="G97" i="9"/>
  <c r="E97" i="9"/>
  <c r="D97" i="9"/>
  <c r="Q96" i="9"/>
  <c r="P96" i="9"/>
  <c r="N96" i="9"/>
  <c r="M96" i="9"/>
  <c r="K96" i="9"/>
  <c r="J96" i="9"/>
  <c r="H96" i="9"/>
  <c r="R97" i="9" s="1"/>
  <c r="G96" i="9"/>
  <c r="E96" i="9"/>
  <c r="D96" i="9"/>
  <c r="Q95" i="9"/>
  <c r="P95" i="9"/>
  <c r="N95" i="9"/>
  <c r="M95" i="9"/>
  <c r="K95" i="9"/>
  <c r="J95" i="9"/>
  <c r="H95" i="9"/>
  <c r="G95" i="9"/>
  <c r="E95" i="9"/>
  <c r="D95" i="9"/>
  <c r="Q94" i="9"/>
  <c r="P94" i="9"/>
  <c r="N94" i="9"/>
  <c r="M94" i="9"/>
  <c r="K94" i="9"/>
  <c r="J94" i="9"/>
  <c r="H94" i="9"/>
  <c r="R95" i="9" s="1"/>
  <c r="G94" i="9"/>
  <c r="E94" i="9"/>
  <c r="D94" i="9"/>
  <c r="Q93" i="9"/>
  <c r="P93" i="9"/>
  <c r="N93" i="9"/>
  <c r="M93" i="9"/>
  <c r="K93" i="9"/>
  <c r="J93" i="9"/>
  <c r="H93" i="9"/>
  <c r="R94" i="9" s="1"/>
  <c r="G93" i="9"/>
  <c r="E93" i="9"/>
  <c r="D93" i="9"/>
  <c r="Q92" i="9"/>
  <c r="P92" i="9"/>
  <c r="N92" i="9"/>
  <c r="M92" i="9"/>
  <c r="K92" i="9"/>
  <c r="J92" i="9"/>
  <c r="H92" i="9"/>
  <c r="G92" i="9"/>
  <c r="E92" i="9"/>
  <c r="R93" i="9" s="1"/>
  <c r="D92" i="9"/>
  <c r="Q91" i="9"/>
  <c r="P91" i="9"/>
  <c r="N91" i="9"/>
  <c r="M91" i="9"/>
  <c r="K91" i="9"/>
  <c r="J91" i="9"/>
  <c r="H91" i="9"/>
  <c r="G91" i="9"/>
  <c r="E91" i="9"/>
  <c r="R92" i="9" s="1"/>
  <c r="D91" i="9"/>
  <c r="Q90" i="9"/>
  <c r="P90" i="9"/>
  <c r="N90" i="9"/>
  <c r="M90" i="9"/>
  <c r="K90" i="9"/>
  <c r="J90" i="9"/>
  <c r="H90" i="9"/>
  <c r="R91" i="9" s="1"/>
  <c r="G90" i="9"/>
  <c r="E90" i="9"/>
  <c r="D90" i="9"/>
  <c r="Q89" i="9"/>
  <c r="P89" i="9"/>
  <c r="N89" i="9"/>
  <c r="M89" i="9"/>
  <c r="K89" i="9"/>
  <c r="J89" i="9"/>
  <c r="H89" i="9"/>
  <c r="R90" i="9" s="1"/>
  <c r="G89" i="9"/>
  <c r="E89" i="9"/>
  <c r="D89" i="9"/>
  <c r="Q88" i="9"/>
  <c r="P88" i="9"/>
  <c r="N88" i="9"/>
  <c r="M88" i="9"/>
  <c r="K88" i="9"/>
  <c r="J88" i="9"/>
  <c r="H88" i="9"/>
  <c r="G88" i="9"/>
  <c r="E88" i="9"/>
  <c r="R89" i="9" s="1"/>
  <c r="D88" i="9"/>
  <c r="Q87" i="9"/>
  <c r="P87" i="9"/>
  <c r="N87" i="9"/>
  <c r="M87" i="9"/>
  <c r="K87" i="9"/>
  <c r="J87" i="9"/>
  <c r="H87" i="9"/>
  <c r="G87" i="9"/>
  <c r="R87" i="9" s="1"/>
  <c r="E87" i="9"/>
  <c r="R88" i="9" s="1"/>
  <c r="D87" i="9"/>
  <c r="Q86" i="9"/>
  <c r="P86" i="9"/>
  <c r="N86" i="9"/>
  <c r="M86" i="9"/>
  <c r="K86" i="9"/>
  <c r="J86" i="9"/>
  <c r="H86" i="9"/>
  <c r="G86" i="9"/>
  <c r="E86" i="9"/>
  <c r="D86" i="9"/>
  <c r="Q85" i="9"/>
  <c r="P85" i="9"/>
  <c r="N85" i="9"/>
  <c r="M85" i="9"/>
  <c r="K85" i="9"/>
  <c r="J85" i="9"/>
  <c r="H85" i="9"/>
  <c r="R86" i="9" s="1"/>
  <c r="G85" i="9"/>
  <c r="E85" i="9"/>
  <c r="D85" i="9"/>
  <c r="Q84" i="9"/>
  <c r="P84" i="9"/>
  <c r="N84" i="9"/>
  <c r="M84" i="9"/>
  <c r="K84" i="9"/>
  <c r="J84" i="9"/>
  <c r="H84" i="9"/>
  <c r="G84" i="9"/>
  <c r="E84" i="9"/>
  <c r="D84" i="9"/>
  <c r="R83" i="9"/>
  <c r="Q83" i="9"/>
  <c r="P83" i="9"/>
  <c r="N83" i="9"/>
  <c r="M83" i="9"/>
  <c r="K83" i="9"/>
  <c r="J83" i="9"/>
  <c r="H83" i="9"/>
  <c r="G83" i="9"/>
  <c r="E83" i="9"/>
  <c r="R84" i="9" s="1"/>
  <c r="D83" i="9"/>
  <c r="Q82" i="9"/>
  <c r="P82" i="9"/>
  <c r="N82" i="9"/>
  <c r="M82" i="9"/>
  <c r="K82" i="9"/>
  <c r="J82" i="9"/>
  <c r="H82" i="9"/>
  <c r="G82" i="9"/>
  <c r="E82" i="9"/>
  <c r="D82" i="9"/>
  <c r="Q81" i="9"/>
  <c r="P81" i="9"/>
  <c r="N81" i="9"/>
  <c r="M81" i="9"/>
  <c r="K81" i="9"/>
  <c r="J81" i="9"/>
  <c r="H81" i="9"/>
  <c r="R82" i="9" s="1"/>
  <c r="G81" i="9"/>
  <c r="E81" i="9"/>
  <c r="D81" i="9"/>
  <c r="Q80" i="9"/>
  <c r="P80" i="9"/>
  <c r="N80" i="9"/>
  <c r="M80" i="9"/>
  <c r="K80" i="9"/>
  <c r="J80" i="9"/>
  <c r="H80" i="9"/>
  <c r="G80" i="9"/>
  <c r="E80" i="9"/>
  <c r="R81" i="9" s="1"/>
  <c r="D80" i="9"/>
  <c r="Q79" i="9"/>
  <c r="P79" i="9"/>
  <c r="N79" i="9"/>
  <c r="M79" i="9"/>
  <c r="K79" i="9"/>
  <c r="J79" i="9"/>
  <c r="H79" i="9"/>
  <c r="G79" i="9"/>
  <c r="E79" i="9"/>
  <c r="R80" i="9" s="1"/>
  <c r="D79" i="9"/>
  <c r="Q78" i="9"/>
  <c r="P78" i="9"/>
  <c r="N78" i="9"/>
  <c r="M78" i="9"/>
  <c r="K78" i="9"/>
  <c r="J78" i="9"/>
  <c r="H78" i="9"/>
  <c r="R79" i="9" s="1"/>
  <c r="G78" i="9"/>
  <c r="E78" i="9"/>
  <c r="D78" i="9"/>
  <c r="Q77" i="9"/>
  <c r="P77" i="9"/>
  <c r="N77" i="9"/>
  <c r="M77" i="9"/>
  <c r="K77" i="9"/>
  <c r="J77" i="9"/>
  <c r="H77" i="9"/>
  <c r="R78" i="9" s="1"/>
  <c r="G77" i="9"/>
  <c r="E77" i="9"/>
  <c r="D77" i="9"/>
  <c r="Q76" i="9"/>
  <c r="P76" i="9"/>
  <c r="N76" i="9"/>
  <c r="M76" i="9"/>
  <c r="K76" i="9"/>
  <c r="J76" i="9"/>
  <c r="H76" i="9"/>
  <c r="G76" i="9"/>
  <c r="E76" i="9"/>
  <c r="R77" i="9" s="1"/>
  <c r="D76" i="9"/>
  <c r="Q75" i="9"/>
  <c r="P75" i="9"/>
  <c r="N75" i="9"/>
  <c r="M75" i="9"/>
  <c r="K75" i="9"/>
  <c r="J75" i="9"/>
  <c r="H75" i="9"/>
  <c r="G75" i="9"/>
  <c r="E75" i="9"/>
  <c r="R76" i="9" s="1"/>
  <c r="D75" i="9"/>
  <c r="Q74" i="9"/>
  <c r="P74" i="9"/>
  <c r="N74" i="9"/>
  <c r="M74" i="9"/>
  <c r="K74" i="9"/>
  <c r="J74" i="9"/>
  <c r="H74" i="9"/>
  <c r="R75" i="9" s="1"/>
  <c r="G74" i="9"/>
  <c r="E74" i="9"/>
  <c r="D74" i="9"/>
  <c r="Q73" i="9"/>
  <c r="P73" i="9"/>
  <c r="N73" i="9"/>
  <c r="M73" i="9"/>
  <c r="K73" i="9"/>
  <c r="J73" i="9"/>
  <c r="H73" i="9"/>
  <c r="R74" i="9" s="1"/>
  <c r="G73" i="9"/>
  <c r="E73" i="9"/>
  <c r="D73" i="9"/>
  <c r="Q72" i="9"/>
  <c r="P72" i="9"/>
  <c r="N72" i="9"/>
  <c r="M72" i="9"/>
  <c r="K72" i="9"/>
  <c r="J72" i="9"/>
  <c r="H72" i="9"/>
  <c r="G72" i="9"/>
  <c r="E72" i="9"/>
  <c r="R73" i="9" s="1"/>
  <c r="D72" i="9"/>
  <c r="Q71" i="9"/>
  <c r="P71" i="9"/>
  <c r="N71" i="9"/>
  <c r="M71" i="9"/>
  <c r="R71" i="9" s="1"/>
  <c r="K71" i="9"/>
  <c r="J71" i="9"/>
  <c r="H71" i="9"/>
  <c r="G71" i="9"/>
  <c r="E71" i="9"/>
  <c r="R72" i="9" s="1"/>
  <c r="D71" i="9"/>
  <c r="Q70" i="9"/>
  <c r="P70" i="9"/>
  <c r="N70" i="9"/>
  <c r="M70" i="9"/>
  <c r="K70" i="9"/>
  <c r="J70" i="9"/>
  <c r="H70" i="9"/>
  <c r="G70" i="9"/>
  <c r="E70" i="9"/>
  <c r="D70" i="9"/>
  <c r="Q69" i="9"/>
  <c r="P69" i="9"/>
  <c r="N69" i="9"/>
  <c r="M69" i="9"/>
  <c r="K69" i="9"/>
  <c r="J69" i="9"/>
  <c r="H69" i="9"/>
  <c r="R70" i="9" s="1"/>
  <c r="G69" i="9"/>
  <c r="E69" i="9"/>
  <c r="D69" i="9"/>
  <c r="Q68" i="9"/>
  <c r="P68" i="9"/>
  <c r="N68" i="9"/>
  <c r="M68" i="9"/>
  <c r="K68" i="9"/>
  <c r="J68" i="9"/>
  <c r="H68" i="9"/>
  <c r="G68" i="9"/>
  <c r="E68" i="9"/>
  <c r="D68" i="9"/>
  <c r="Q67" i="9"/>
  <c r="P67" i="9"/>
  <c r="N67" i="9"/>
  <c r="M67" i="9"/>
  <c r="K67" i="9"/>
  <c r="J67" i="9"/>
  <c r="H67" i="9"/>
  <c r="G67" i="9"/>
  <c r="R67" i="9" s="1"/>
  <c r="E67" i="9"/>
  <c r="R68" i="9" s="1"/>
  <c r="D67" i="9"/>
  <c r="Q66" i="9"/>
  <c r="P66" i="9"/>
  <c r="N66" i="9"/>
  <c r="M66" i="9"/>
  <c r="K66" i="9"/>
  <c r="J66" i="9"/>
  <c r="H66" i="9"/>
  <c r="G66" i="9"/>
  <c r="E66" i="9"/>
  <c r="D66" i="9"/>
  <c r="Q65" i="9"/>
  <c r="P65" i="9"/>
  <c r="N65" i="9"/>
  <c r="M65" i="9"/>
  <c r="K65" i="9"/>
  <c r="J65" i="9"/>
  <c r="H65" i="9"/>
  <c r="R66" i="9" s="1"/>
  <c r="G65" i="9"/>
  <c r="E65" i="9"/>
  <c r="D65" i="9"/>
  <c r="Q64" i="9"/>
  <c r="P64" i="9"/>
  <c r="N64" i="9"/>
  <c r="M64" i="9"/>
  <c r="K64" i="9"/>
  <c r="J64" i="9"/>
  <c r="H64" i="9"/>
  <c r="G64" i="9"/>
  <c r="E64" i="9"/>
  <c r="R65" i="9" s="1"/>
  <c r="D64" i="9"/>
  <c r="Q63" i="9"/>
  <c r="P63" i="9"/>
  <c r="N63" i="9"/>
  <c r="M63" i="9"/>
  <c r="K63" i="9"/>
  <c r="J63" i="9"/>
  <c r="H63" i="9"/>
  <c r="G63" i="9"/>
  <c r="E63" i="9"/>
  <c r="R64" i="9" s="1"/>
  <c r="D63" i="9"/>
  <c r="Q62" i="9"/>
  <c r="P62" i="9"/>
  <c r="N62" i="9"/>
  <c r="M62" i="9"/>
  <c r="K62" i="9"/>
  <c r="J62" i="9"/>
  <c r="H62" i="9"/>
  <c r="R63" i="9" s="1"/>
  <c r="G62" i="9"/>
  <c r="E62" i="9"/>
  <c r="D62" i="9"/>
  <c r="Q61" i="9"/>
  <c r="P61" i="9"/>
  <c r="N61" i="9"/>
  <c r="M61" i="9"/>
  <c r="K61" i="9"/>
  <c r="J61" i="9"/>
  <c r="H61" i="9"/>
  <c r="R62" i="9" s="1"/>
  <c r="G61" i="9"/>
  <c r="E61" i="9"/>
  <c r="D61" i="9"/>
  <c r="Q60" i="9"/>
  <c r="P60" i="9"/>
  <c r="N60" i="9"/>
  <c r="M60" i="9"/>
  <c r="K60" i="9"/>
  <c r="J60" i="9"/>
  <c r="H60" i="9"/>
  <c r="G60" i="9"/>
  <c r="E60" i="9"/>
  <c r="R61" i="9" s="1"/>
  <c r="D60" i="9"/>
  <c r="Q59" i="9"/>
  <c r="P59" i="9"/>
  <c r="N59" i="9"/>
  <c r="M59" i="9"/>
  <c r="K59" i="9"/>
  <c r="J59" i="9"/>
  <c r="H59" i="9"/>
  <c r="G59" i="9"/>
  <c r="E59" i="9"/>
  <c r="R60" i="9" s="1"/>
  <c r="D59" i="9"/>
  <c r="Q58" i="9"/>
  <c r="P58" i="9"/>
  <c r="N58" i="9"/>
  <c r="M58" i="9"/>
  <c r="K58" i="9"/>
  <c r="J58" i="9"/>
  <c r="H58" i="9"/>
  <c r="R59" i="9" s="1"/>
  <c r="G58" i="9"/>
  <c r="E58" i="9"/>
  <c r="D58" i="9"/>
  <c r="Q57" i="9"/>
  <c r="P57" i="9"/>
  <c r="N57" i="9"/>
  <c r="M57" i="9"/>
  <c r="K57" i="9"/>
  <c r="J57" i="9"/>
  <c r="H57" i="9"/>
  <c r="R58" i="9" s="1"/>
  <c r="G57" i="9"/>
  <c r="E57" i="9"/>
  <c r="D57" i="9"/>
  <c r="Q56" i="9"/>
  <c r="P56" i="9"/>
  <c r="N56" i="9"/>
  <c r="M56" i="9"/>
  <c r="K56" i="9"/>
  <c r="J56" i="9"/>
  <c r="H56" i="9"/>
  <c r="G56" i="9"/>
  <c r="E56" i="9"/>
  <c r="R57" i="9" s="1"/>
  <c r="D56" i="9"/>
  <c r="Q55" i="9"/>
  <c r="P55" i="9"/>
  <c r="N55" i="9"/>
  <c r="M55" i="9"/>
  <c r="K55" i="9"/>
  <c r="J55" i="9"/>
  <c r="H55" i="9"/>
  <c r="G55" i="9"/>
  <c r="R55" i="9" s="1"/>
  <c r="E55" i="9"/>
  <c r="R56" i="9" s="1"/>
  <c r="D55" i="9"/>
  <c r="Q54" i="9"/>
  <c r="P54" i="9"/>
  <c r="N54" i="9"/>
  <c r="M54" i="9"/>
  <c r="K54" i="9"/>
  <c r="J54" i="9"/>
  <c r="H54" i="9"/>
  <c r="G54" i="9"/>
  <c r="E54" i="9"/>
  <c r="D54" i="9"/>
  <c r="Q53" i="9"/>
  <c r="P53" i="9"/>
  <c r="N53" i="9"/>
  <c r="M53" i="9"/>
  <c r="K53" i="9"/>
  <c r="J53" i="9"/>
  <c r="H53" i="9"/>
  <c r="R54" i="9" s="1"/>
  <c r="G53" i="9"/>
  <c r="E53" i="9"/>
  <c r="D53" i="9"/>
  <c r="Q52" i="9"/>
  <c r="P52" i="9"/>
  <c r="N52" i="9"/>
  <c r="M52" i="9"/>
  <c r="K52" i="9"/>
  <c r="J52" i="9"/>
  <c r="H52" i="9"/>
  <c r="G52" i="9"/>
  <c r="E52" i="9"/>
  <c r="R53" i="9" s="1"/>
  <c r="D52" i="9"/>
  <c r="R51" i="9"/>
  <c r="Q51" i="9"/>
  <c r="P51" i="9"/>
  <c r="N51" i="9"/>
  <c r="M51" i="9"/>
  <c r="K51" i="9"/>
  <c r="J51" i="9"/>
  <c r="H51" i="9"/>
  <c r="G51" i="9"/>
  <c r="E51" i="9"/>
  <c r="R52" i="9" s="1"/>
  <c r="D51" i="9"/>
  <c r="Q50" i="9"/>
  <c r="P50" i="9"/>
  <c r="N50" i="9"/>
  <c r="M50" i="9"/>
  <c r="K50" i="9"/>
  <c r="J50" i="9"/>
  <c r="H50" i="9"/>
  <c r="G50" i="9"/>
  <c r="E50" i="9"/>
  <c r="D50" i="9"/>
  <c r="Q49" i="9"/>
  <c r="P49" i="9"/>
  <c r="N49" i="9"/>
  <c r="M49" i="9"/>
  <c r="K49" i="9"/>
  <c r="J49" i="9"/>
  <c r="H49" i="9"/>
  <c r="R50" i="9" s="1"/>
  <c r="G49" i="9"/>
  <c r="E49" i="9"/>
  <c r="D49" i="9"/>
  <c r="Q48" i="9"/>
  <c r="P48" i="9"/>
  <c r="N48" i="9"/>
  <c r="M48" i="9"/>
  <c r="K48" i="9"/>
  <c r="J48" i="9"/>
  <c r="H48" i="9"/>
  <c r="G48" i="9"/>
  <c r="E48" i="9"/>
  <c r="R49" i="9" s="1"/>
  <c r="D48" i="9"/>
  <c r="Q47" i="9"/>
  <c r="P47" i="9"/>
  <c r="N47" i="9"/>
  <c r="M47" i="9"/>
  <c r="K47" i="9"/>
  <c r="J47" i="9"/>
  <c r="H47" i="9"/>
  <c r="G47" i="9"/>
  <c r="E47" i="9"/>
  <c r="R48" i="9" s="1"/>
  <c r="D47" i="9"/>
  <c r="Q46" i="9"/>
  <c r="P46" i="9"/>
  <c r="N46" i="9"/>
  <c r="M46" i="9"/>
  <c r="K46" i="9"/>
  <c r="J46" i="9"/>
  <c r="H46" i="9"/>
  <c r="R47" i="9" s="1"/>
  <c r="G46" i="9"/>
  <c r="E46" i="9"/>
  <c r="D46" i="9"/>
  <c r="Q45" i="9"/>
  <c r="P45" i="9"/>
  <c r="N45" i="9"/>
  <c r="M45" i="9"/>
  <c r="K45" i="9"/>
  <c r="J45" i="9"/>
  <c r="H45" i="9"/>
  <c r="R46" i="9" s="1"/>
  <c r="G45" i="9"/>
  <c r="E45" i="9"/>
  <c r="D45" i="9"/>
  <c r="Q44" i="9"/>
  <c r="P44" i="9"/>
  <c r="N44" i="9"/>
  <c r="M44" i="9"/>
  <c r="K44" i="9"/>
  <c r="J44" i="9"/>
  <c r="H44" i="9"/>
  <c r="G44" i="9"/>
  <c r="E44" i="9"/>
  <c r="R45" i="9" s="1"/>
  <c r="D44" i="9"/>
  <c r="Q43" i="9"/>
  <c r="P43" i="9"/>
  <c r="N43" i="9"/>
  <c r="M43" i="9"/>
  <c r="K43" i="9"/>
  <c r="J43" i="9"/>
  <c r="H43" i="9"/>
  <c r="G43" i="9"/>
  <c r="E43" i="9"/>
  <c r="R44" i="9" s="1"/>
  <c r="D43" i="9"/>
  <c r="Q42" i="9"/>
  <c r="P42" i="9"/>
  <c r="N42" i="9"/>
  <c r="M42" i="9"/>
  <c r="K42" i="9"/>
  <c r="J42" i="9"/>
  <c r="H42" i="9"/>
  <c r="R43" i="9" s="1"/>
  <c r="G42" i="9"/>
  <c r="E42" i="9"/>
  <c r="D42" i="9"/>
  <c r="Q41" i="9"/>
  <c r="P41" i="9"/>
  <c r="N41" i="9"/>
  <c r="M41" i="9"/>
  <c r="K41" i="9"/>
  <c r="J41" i="9"/>
  <c r="H41" i="9"/>
  <c r="R42" i="9" s="1"/>
  <c r="G41" i="9"/>
  <c r="E41" i="9"/>
  <c r="D41" i="9"/>
  <c r="Q40" i="9"/>
  <c r="P40" i="9"/>
  <c r="N40" i="9"/>
  <c r="M40" i="9"/>
  <c r="K40" i="9"/>
  <c r="J40" i="9"/>
  <c r="H40" i="9"/>
  <c r="G40" i="9"/>
  <c r="E40" i="9"/>
  <c r="R41" i="9" s="1"/>
  <c r="D40" i="9"/>
  <c r="Q39" i="9"/>
  <c r="P39" i="9"/>
  <c r="N39" i="9"/>
  <c r="M39" i="9"/>
  <c r="K39" i="9"/>
  <c r="J39" i="9"/>
  <c r="H39" i="9"/>
  <c r="G39" i="9"/>
  <c r="R39" i="9" s="1"/>
  <c r="E39" i="9"/>
  <c r="R40" i="9" s="1"/>
  <c r="D39" i="9"/>
  <c r="Q38" i="9"/>
  <c r="P38" i="9"/>
  <c r="N38" i="9"/>
  <c r="M38" i="9"/>
  <c r="K38" i="9"/>
  <c r="J38" i="9"/>
  <c r="H38" i="9"/>
  <c r="G38" i="9"/>
  <c r="E38" i="9"/>
  <c r="D38" i="9"/>
  <c r="Q37" i="9"/>
  <c r="P37" i="9"/>
  <c r="N37" i="9"/>
  <c r="M37" i="9"/>
  <c r="K37" i="9"/>
  <c r="J37" i="9"/>
  <c r="H37" i="9"/>
  <c r="R38" i="9" s="1"/>
  <c r="G37" i="9"/>
  <c r="E37" i="9"/>
  <c r="D37" i="9"/>
  <c r="Q36" i="9"/>
  <c r="P36" i="9"/>
  <c r="N36" i="9"/>
  <c r="M36" i="9"/>
  <c r="K36" i="9"/>
  <c r="J36" i="9"/>
  <c r="H36" i="9"/>
  <c r="G36" i="9"/>
  <c r="E36" i="9"/>
  <c r="D36" i="9"/>
  <c r="Q35" i="9"/>
  <c r="P35" i="9"/>
  <c r="N35" i="9"/>
  <c r="M35" i="9"/>
  <c r="R35" i="9" s="1"/>
  <c r="K35" i="9"/>
  <c r="J35" i="9"/>
  <c r="H35" i="9"/>
  <c r="G35" i="9"/>
  <c r="E35" i="9"/>
  <c r="R36" i="9" s="1"/>
  <c r="D35" i="9"/>
  <c r="Q34" i="9"/>
  <c r="P34" i="9"/>
  <c r="N34" i="9"/>
  <c r="M34" i="9"/>
  <c r="K34" i="9"/>
  <c r="J34" i="9"/>
  <c r="H34" i="9"/>
  <c r="G34" i="9"/>
  <c r="E34" i="9"/>
  <c r="D34" i="9"/>
  <c r="Q33" i="9"/>
  <c r="P33" i="9"/>
  <c r="N33" i="9"/>
  <c r="M33" i="9"/>
  <c r="K33" i="9"/>
  <c r="J33" i="9"/>
  <c r="H33" i="9"/>
  <c r="R34" i="9" s="1"/>
  <c r="G33" i="9"/>
  <c r="E33" i="9"/>
  <c r="D33" i="9"/>
  <c r="Q32" i="9"/>
  <c r="P32" i="9"/>
  <c r="N32" i="9"/>
  <c r="M32" i="9"/>
  <c r="K32" i="9"/>
  <c r="J32" i="9"/>
  <c r="H32" i="9"/>
  <c r="G32" i="9"/>
  <c r="E32" i="9"/>
  <c r="R33" i="9" s="1"/>
  <c r="D32" i="9"/>
  <c r="Q31" i="9"/>
  <c r="P31" i="9"/>
  <c r="N31" i="9"/>
  <c r="M31" i="9"/>
  <c r="K31" i="9"/>
  <c r="J31" i="9"/>
  <c r="H31" i="9"/>
  <c r="G31" i="9"/>
  <c r="E31" i="9"/>
  <c r="R32" i="9" s="1"/>
  <c r="D31" i="9"/>
  <c r="Q30" i="9"/>
  <c r="P30" i="9"/>
  <c r="N30" i="9"/>
  <c r="M30" i="9"/>
  <c r="K30" i="9"/>
  <c r="J30" i="9"/>
  <c r="H30" i="9"/>
  <c r="R31" i="9" s="1"/>
  <c r="G30" i="9"/>
  <c r="E30" i="9"/>
  <c r="D30" i="9"/>
  <c r="Q29" i="9"/>
  <c r="P29" i="9"/>
  <c r="N29" i="9"/>
  <c r="M29" i="9"/>
  <c r="K29" i="9"/>
  <c r="J29" i="9"/>
  <c r="H29" i="9"/>
  <c r="R30" i="9" s="1"/>
  <c r="G29" i="9"/>
  <c r="E29" i="9"/>
  <c r="D29" i="9"/>
  <c r="Q28" i="9"/>
  <c r="P28" i="9"/>
  <c r="N28" i="9"/>
  <c r="M28" i="9"/>
  <c r="K28" i="9"/>
  <c r="J28" i="9"/>
  <c r="H28" i="9"/>
  <c r="G28" i="9"/>
  <c r="E28" i="9"/>
  <c r="R29" i="9" s="1"/>
  <c r="D28" i="9"/>
  <c r="Q27" i="9"/>
  <c r="P27" i="9"/>
  <c r="N27" i="9"/>
  <c r="M27" i="9"/>
  <c r="K27" i="9"/>
  <c r="J27" i="9"/>
  <c r="H27" i="9"/>
  <c r="G27" i="9"/>
  <c r="E27" i="9"/>
  <c r="R28" i="9" s="1"/>
  <c r="D27" i="9"/>
  <c r="Q26" i="9"/>
  <c r="P26" i="9"/>
  <c r="N26" i="9"/>
  <c r="M26" i="9"/>
  <c r="K26" i="9"/>
  <c r="J26" i="9"/>
  <c r="H26" i="9"/>
  <c r="R27" i="9" s="1"/>
  <c r="G26" i="9"/>
  <c r="E26" i="9"/>
  <c r="D26" i="9"/>
  <c r="Q25" i="9"/>
  <c r="P25" i="9"/>
  <c r="N25" i="9"/>
  <c r="M25" i="9"/>
  <c r="K25" i="9"/>
  <c r="J25" i="9"/>
  <c r="H25" i="9"/>
  <c r="R26" i="9" s="1"/>
  <c r="G25" i="9"/>
  <c r="E25" i="9"/>
  <c r="D25" i="9"/>
  <c r="Q24" i="9"/>
  <c r="P24" i="9"/>
  <c r="N24" i="9"/>
  <c r="M24" i="9"/>
  <c r="K24" i="9"/>
  <c r="J24" i="9"/>
  <c r="H24" i="9"/>
  <c r="G24" i="9"/>
  <c r="E24" i="9"/>
  <c r="R25" i="9" s="1"/>
  <c r="D24" i="9"/>
  <c r="R23" i="9"/>
  <c r="Q23" i="9"/>
  <c r="P23" i="9"/>
  <c r="N23" i="9"/>
  <c r="M23" i="9"/>
  <c r="K23" i="9"/>
  <c r="J23" i="9"/>
  <c r="H23" i="9"/>
  <c r="G23" i="9"/>
  <c r="E23" i="9"/>
  <c r="R24" i="9" s="1"/>
  <c r="D23" i="9"/>
  <c r="Q22" i="9"/>
  <c r="P22" i="9"/>
  <c r="N22" i="9"/>
  <c r="M22" i="9"/>
  <c r="K22" i="9"/>
  <c r="J22" i="9"/>
  <c r="H22" i="9"/>
  <c r="G22" i="9"/>
  <c r="E22" i="9"/>
  <c r="D22" i="9"/>
  <c r="Q21" i="9"/>
  <c r="P21" i="9"/>
  <c r="N21" i="9"/>
  <c r="M21" i="9"/>
  <c r="K21" i="9"/>
  <c r="J21" i="9"/>
  <c r="H21" i="9"/>
  <c r="R22" i="9" s="1"/>
  <c r="G21" i="9"/>
  <c r="E21" i="9"/>
  <c r="D21" i="9"/>
  <c r="Q20" i="9"/>
  <c r="P20" i="9"/>
  <c r="N20" i="9"/>
  <c r="M20" i="9"/>
  <c r="K20" i="9"/>
  <c r="J20" i="9"/>
  <c r="H20" i="9"/>
  <c r="G20" i="9"/>
  <c r="E20" i="9"/>
  <c r="D20" i="9"/>
  <c r="Q19" i="9"/>
  <c r="P19" i="9"/>
  <c r="N19" i="9"/>
  <c r="M19" i="9"/>
  <c r="K19" i="9"/>
  <c r="J19" i="9"/>
  <c r="H19" i="9"/>
  <c r="G19" i="9"/>
  <c r="R19" i="9" s="1"/>
  <c r="E19" i="9"/>
  <c r="R20" i="9" s="1"/>
  <c r="D19" i="9"/>
  <c r="Q18" i="9"/>
  <c r="P18" i="9"/>
  <c r="N18" i="9"/>
  <c r="M18" i="9"/>
  <c r="K18" i="9"/>
  <c r="J18" i="9"/>
  <c r="H18" i="9"/>
  <c r="G18" i="9"/>
  <c r="E18" i="9"/>
  <c r="D18" i="9"/>
  <c r="Q17" i="9"/>
  <c r="P17" i="9"/>
  <c r="N17" i="9"/>
  <c r="M17" i="9"/>
  <c r="K17" i="9"/>
  <c r="J17" i="9"/>
  <c r="H17" i="9"/>
  <c r="R18" i="9" s="1"/>
  <c r="G17" i="9"/>
  <c r="E17" i="9"/>
  <c r="D17" i="9"/>
  <c r="Q16" i="9"/>
  <c r="P16" i="9"/>
  <c r="N16" i="9"/>
  <c r="M16" i="9"/>
  <c r="K16" i="9"/>
  <c r="J16" i="9"/>
  <c r="H16" i="9"/>
  <c r="G16" i="9"/>
  <c r="E16" i="9"/>
  <c r="R17" i="9" s="1"/>
  <c r="D16" i="9"/>
  <c r="Q15" i="9"/>
  <c r="P15" i="9"/>
  <c r="N15" i="9"/>
  <c r="M15" i="9"/>
  <c r="K15" i="9"/>
  <c r="J15" i="9"/>
  <c r="H15" i="9"/>
  <c r="G15" i="9"/>
  <c r="E15" i="9"/>
  <c r="R16" i="9" s="1"/>
  <c r="D15" i="9"/>
  <c r="Q14" i="9"/>
  <c r="P14" i="9"/>
  <c r="N14" i="9"/>
  <c r="M14" i="9"/>
  <c r="K14" i="9"/>
  <c r="J14" i="9"/>
  <c r="H14" i="9"/>
  <c r="R15" i="9" s="1"/>
  <c r="G14" i="9"/>
  <c r="E14" i="9"/>
  <c r="D14" i="9"/>
  <c r="Q13" i="9"/>
  <c r="P13" i="9"/>
  <c r="N13" i="9"/>
  <c r="M13" i="9"/>
  <c r="K13" i="9"/>
  <c r="J13" i="9"/>
  <c r="H13" i="9"/>
  <c r="R14" i="9" s="1"/>
  <c r="G13" i="9"/>
  <c r="E13" i="9"/>
  <c r="D13" i="9"/>
  <c r="Q12" i="9"/>
  <c r="P12" i="9"/>
  <c r="N12" i="9"/>
  <c r="M12" i="9"/>
  <c r="K12" i="9"/>
  <c r="J12" i="9"/>
  <c r="H12" i="9"/>
  <c r="G12" i="9"/>
  <c r="E12" i="9"/>
  <c r="R13" i="9" s="1"/>
  <c r="D12" i="9"/>
  <c r="Q11" i="9"/>
  <c r="P11" i="9"/>
  <c r="N11" i="9"/>
  <c r="M11" i="9"/>
  <c r="K11" i="9"/>
  <c r="J11" i="9"/>
  <c r="H11" i="9"/>
  <c r="G11" i="9"/>
  <c r="E11" i="9"/>
  <c r="R12" i="9" s="1"/>
  <c r="D11" i="9"/>
  <c r="Q10" i="9"/>
  <c r="P10" i="9"/>
  <c r="N10" i="9"/>
  <c r="M10" i="9"/>
  <c r="K10" i="9"/>
  <c r="J10" i="9"/>
  <c r="H10" i="9"/>
  <c r="R11" i="9" s="1"/>
  <c r="G10" i="9"/>
  <c r="E10" i="9"/>
  <c r="D10" i="9"/>
  <c r="Q9" i="9"/>
  <c r="P9" i="9"/>
  <c r="N9" i="9"/>
  <c r="M9" i="9"/>
  <c r="K9" i="9"/>
  <c r="J9" i="9"/>
  <c r="H9" i="9"/>
  <c r="R10" i="9" s="1"/>
  <c r="G9" i="9"/>
  <c r="E9" i="9"/>
  <c r="D9" i="9"/>
  <c r="Q8" i="9"/>
  <c r="P8" i="9"/>
  <c r="N8" i="9"/>
  <c r="M8" i="9"/>
  <c r="K8" i="9"/>
  <c r="J8" i="9"/>
  <c r="H8" i="9"/>
  <c r="G8" i="9"/>
  <c r="E8" i="9"/>
  <c r="R9" i="9" s="1"/>
  <c r="D8" i="9"/>
  <c r="T7" i="9"/>
  <c r="Q7" i="9"/>
  <c r="P7" i="9"/>
  <c r="N7" i="9"/>
  <c r="M7" i="9"/>
  <c r="K7" i="9"/>
  <c r="J7" i="9"/>
  <c r="H7" i="9"/>
  <c r="G7" i="9"/>
  <c r="E7" i="9"/>
  <c r="U8" i="9" s="1"/>
  <c r="D7" i="9"/>
  <c r="P6" i="9"/>
  <c r="M6" i="9"/>
  <c r="J6" i="9"/>
  <c r="G6" i="9"/>
  <c r="D6" i="9"/>
  <c r="P5" i="9"/>
  <c r="M5" i="9"/>
  <c r="J5" i="9"/>
  <c r="G5" i="9"/>
  <c r="D5" i="9"/>
  <c r="P4" i="9"/>
  <c r="M4" i="9"/>
  <c r="J4" i="9"/>
  <c r="G4" i="9"/>
  <c r="D4" i="9"/>
  <c r="G544" i="10"/>
  <c r="F544" i="10"/>
  <c r="E544" i="10"/>
  <c r="D544" i="10"/>
  <c r="C544" i="10"/>
  <c r="M542" i="10"/>
  <c r="I542" i="10"/>
  <c r="M541" i="10"/>
  <c r="I541" i="10"/>
  <c r="M540" i="10"/>
  <c r="I540" i="10"/>
  <c r="M539" i="10"/>
  <c r="I539" i="10"/>
  <c r="M538" i="10"/>
  <c r="I538" i="10"/>
  <c r="M537" i="10"/>
  <c r="I537" i="10"/>
  <c r="M536" i="10"/>
  <c r="I536" i="10"/>
  <c r="M535" i="10"/>
  <c r="I535" i="10"/>
  <c r="M534" i="10"/>
  <c r="I534" i="10"/>
  <c r="M533" i="10"/>
  <c r="I533" i="10"/>
  <c r="M532" i="10"/>
  <c r="I532" i="10"/>
  <c r="M531" i="10"/>
  <c r="I531" i="10"/>
  <c r="M530" i="10"/>
  <c r="I530" i="10"/>
  <c r="M529" i="10"/>
  <c r="I529" i="10"/>
  <c r="M528" i="10"/>
  <c r="I528" i="10"/>
  <c r="M527" i="10"/>
  <c r="I527" i="10"/>
  <c r="M526" i="10"/>
  <c r="I526" i="10"/>
  <c r="M525" i="10"/>
  <c r="I525" i="10"/>
  <c r="M524" i="10"/>
  <c r="I524" i="10"/>
  <c r="M523" i="10"/>
  <c r="I523" i="10"/>
  <c r="M522" i="10"/>
  <c r="I522" i="10"/>
  <c r="M521" i="10"/>
  <c r="I521" i="10"/>
  <c r="M520" i="10"/>
  <c r="I520" i="10"/>
  <c r="M519" i="10"/>
  <c r="I519" i="10"/>
  <c r="M518" i="10"/>
  <c r="I518" i="10"/>
  <c r="M517" i="10"/>
  <c r="I517" i="10"/>
  <c r="M516" i="10"/>
  <c r="I516" i="10"/>
  <c r="M515" i="10"/>
  <c r="I515" i="10"/>
  <c r="M514" i="10"/>
  <c r="I514" i="10"/>
  <c r="M513" i="10"/>
  <c r="I513" i="10"/>
  <c r="M512" i="10"/>
  <c r="I512" i="10"/>
  <c r="M511" i="10"/>
  <c r="I511" i="10"/>
  <c r="M510" i="10"/>
  <c r="I510" i="10"/>
  <c r="M509" i="10"/>
  <c r="I509" i="10"/>
  <c r="M508" i="10"/>
  <c r="I508" i="10"/>
  <c r="M507" i="10"/>
  <c r="I507" i="10"/>
  <c r="M506" i="10"/>
  <c r="I506" i="10"/>
  <c r="M505" i="10"/>
  <c r="I505" i="10"/>
  <c r="M504" i="10"/>
  <c r="I504" i="10"/>
  <c r="M503" i="10"/>
  <c r="I503" i="10"/>
  <c r="M502" i="10"/>
  <c r="I502" i="10"/>
  <c r="M501" i="10"/>
  <c r="I501" i="10"/>
  <c r="M500" i="10"/>
  <c r="I500" i="10"/>
  <c r="M499" i="10"/>
  <c r="I499" i="10"/>
  <c r="M498" i="10"/>
  <c r="I498" i="10"/>
  <c r="M497" i="10"/>
  <c r="I497" i="10"/>
  <c r="M496" i="10"/>
  <c r="I496" i="10"/>
  <c r="M495" i="10"/>
  <c r="I495" i="10"/>
  <c r="M494" i="10"/>
  <c r="I494" i="10"/>
  <c r="M493" i="10"/>
  <c r="I493" i="10"/>
  <c r="M492" i="10"/>
  <c r="I492" i="10"/>
  <c r="M491" i="10"/>
  <c r="I491" i="10"/>
  <c r="M490" i="10"/>
  <c r="I490" i="10"/>
  <c r="M489" i="10"/>
  <c r="I489" i="10"/>
  <c r="M488" i="10"/>
  <c r="I488" i="10"/>
  <c r="M487" i="10"/>
  <c r="I487" i="10"/>
  <c r="M486" i="10"/>
  <c r="I486" i="10"/>
  <c r="M485" i="10"/>
  <c r="I485" i="10"/>
  <c r="M484" i="10"/>
  <c r="I484" i="10"/>
  <c r="M483" i="10"/>
  <c r="I483" i="10"/>
  <c r="M482" i="10"/>
  <c r="I482" i="10"/>
  <c r="M481" i="10"/>
  <c r="I481" i="10"/>
  <c r="M480" i="10"/>
  <c r="I480" i="10"/>
  <c r="M479" i="10"/>
  <c r="I479" i="10"/>
  <c r="M478" i="10"/>
  <c r="I478" i="10"/>
  <c r="M477" i="10"/>
  <c r="I477" i="10"/>
  <c r="M476" i="10"/>
  <c r="I476" i="10"/>
  <c r="M475" i="10"/>
  <c r="I475" i="10"/>
  <c r="M474" i="10"/>
  <c r="I474" i="10"/>
  <c r="M473" i="10"/>
  <c r="I473" i="10"/>
  <c r="M472" i="10"/>
  <c r="I472" i="10"/>
  <c r="M471" i="10"/>
  <c r="I471" i="10"/>
  <c r="M470" i="10"/>
  <c r="I470" i="10"/>
  <c r="M469" i="10"/>
  <c r="I469" i="10"/>
  <c r="M468" i="10"/>
  <c r="I468" i="10"/>
  <c r="M467" i="10"/>
  <c r="I467" i="10"/>
  <c r="M466" i="10"/>
  <c r="I466" i="10"/>
  <c r="M465" i="10"/>
  <c r="I465" i="10"/>
  <c r="M464" i="10"/>
  <c r="I464" i="10"/>
  <c r="M463" i="10"/>
  <c r="I463" i="10"/>
  <c r="M462" i="10"/>
  <c r="I462" i="10"/>
  <c r="M461" i="10"/>
  <c r="I461" i="10"/>
  <c r="M460" i="10"/>
  <c r="I460" i="10"/>
  <c r="M459" i="10"/>
  <c r="I459" i="10"/>
  <c r="M458" i="10"/>
  <c r="I458" i="10"/>
  <c r="M457" i="10"/>
  <c r="I457" i="10"/>
  <c r="M456" i="10"/>
  <c r="I456" i="10"/>
  <c r="M455" i="10"/>
  <c r="I455" i="10"/>
  <c r="M454" i="10"/>
  <c r="I454" i="10"/>
  <c r="M453" i="10"/>
  <c r="I453" i="10"/>
  <c r="M452" i="10"/>
  <c r="I452" i="10"/>
  <c r="M451" i="10"/>
  <c r="I451" i="10"/>
  <c r="M450" i="10"/>
  <c r="I450" i="10"/>
  <c r="M449" i="10"/>
  <c r="I449" i="10"/>
  <c r="M448" i="10"/>
  <c r="I448" i="10"/>
  <c r="M447" i="10"/>
  <c r="I447" i="10"/>
  <c r="M446" i="10"/>
  <c r="I446" i="10"/>
  <c r="M445" i="10"/>
  <c r="I445" i="10"/>
  <c r="M444" i="10"/>
  <c r="I444" i="10"/>
  <c r="M443" i="10"/>
  <c r="I443" i="10"/>
  <c r="M442" i="10"/>
  <c r="I442" i="10"/>
  <c r="M441" i="10"/>
  <c r="I441" i="10"/>
  <c r="M440" i="10"/>
  <c r="I440" i="10"/>
  <c r="M439" i="10"/>
  <c r="I439" i="10"/>
  <c r="M438" i="10"/>
  <c r="I438" i="10"/>
  <c r="M437" i="10"/>
  <c r="I437" i="10"/>
  <c r="M436" i="10"/>
  <c r="I436" i="10"/>
  <c r="M435" i="10"/>
  <c r="I435" i="10"/>
  <c r="M434" i="10"/>
  <c r="I434" i="10"/>
  <c r="M433" i="10"/>
  <c r="I433" i="10"/>
  <c r="M432" i="10"/>
  <c r="I432" i="10"/>
  <c r="M431" i="10"/>
  <c r="I431" i="10"/>
  <c r="M430" i="10"/>
  <c r="I430" i="10"/>
  <c r="M429" i="10"/>
  <c r="I429" i="10"/>
  <c r="M428" i="10"/>
  <c r="I428" i="10"/>
  <c r="M427" i="10"/>
  <c r="I427" i="10"/>
  <c r="M426" i="10"/>
  <c r="I426" i="10"/>
  <c r="M425" i="10"/>
  <c r="I425" i="10"/>
  <c r="M424" i="10"/>
  <c r="I424" i="10"/>
  <c r="M423" i="10"/>
  <c r="I423" i="10"/>
  <c r="M422" i="10"/>
  <c r="I422" i="10"/>
  <c r="M421" i="10"/>
  <c r="I421" i="10"/>
  <c r="M420" i="10"/>
  <c r="I420" i="10"/>
  <c r="M419" i="10"/>
  <c r="I419" i="10"/>
  <c r="M418" i="10"/>
  <c r="I418" i="10"/>
  <c r="M417" i="10"/>
  <c r="I417" i="10"/>
  <c r="M416" i="10"/>
  <c r="I416" i="10"/>
  <c r="M415" i="10"/>
  <c r="I415" i="10"/>
  <c r="M414" i="10"/>
  <c r="I414" i="10"/>
  <c r="M413" i="10"/>
  <c r="I413" i="10"/>
  <c r="M412" i="10"/>
  <c r="I412" i="10"/>
  <c r="M411" i="10"/>
  <c r="I411" i="10"/>
  <c r="M410" i="10"/>
  <c r="I410" i="10"/>
  <c r="M409" i="10"/>
  <c r="I409" i="10"/>
  <c r="M408" i="10"/>
  <c r="I408" i="10"/>
  <c r="M407" i="10"/>
  <c r="I407" i="10"/>
  <c r="M406" i="10"/>
  <c r="I406" i="10"/>
  <c r="M405" i="10"/>
  <c r="I405" i="10"/>
  <c r="M404" i="10"/>
  <c r="I404" i="10"/>
  <c r="M403" i="10"/>
  <c r="I403" i="10"/>
  <c r="M402" i="10"/>
  <c r="I402" i="10"/>
  <c r="M401" i="10"/>
  <c r="I401" i="10"/>
  <c r="M400" i="10"/>
  <c r="I400" i="10"/>
  <c r="M399" i="10"/>
  <c r="I399" i="10"/>
  <c r="M398" i="10"/>
  <c r="I398" i="10"/>
  <c r="M397" i="10"/>
  <c r="I397" i="10"/>
  <c r="M396" i="10"/>
  <c r="I396" i="10"/>
  <c r="M395" i="10"/>
  <c r="I395" i="10"/>
  <c r="M394" i="10"/>
  <c r="I394" i="10"/>
  <c r="M393" i="10"/>
  <c r="I393" i="10"/>
  <c r="M392" i="10"/>
  <c r="I392" i="10"/>
  <c r="M391" i="10"/>
  <c r="I391" i="10"/>
  <c r="M390" i="10"/>
  <c r="I390" i="10"/>
  <c r="M389" i="10"/>
  <c r="I389" i="10"/>
  <c r="M388" i="10"/>
  <c r="I388" i="10"/>
  <c r="M387" i="10"/>
  <c r="I387" i="10"/>
  <c r="M386" i="10"/>
  <c r="I386" i="10"/>
  <c r="M385" i="10"/>
  <c r="I385" i="10"/>
  <c r="M384" i="10"/>
  <c r="I384" i="10"/>
  <c r="M383" i="10"/>
  <c r="I383" i="10"/>
  <c r="M382" i="10"/>
  <c r="I382" i="10"/>
  <c r="M381" i="10"/>
  <c r="I381" i="10"/>
  <c r="M380" i="10"/>
  <c r="I380" i="10"/>
  <c r="M379" i="10"/>
  <c r="I379" i="10"/>
  <c r="M378" i="10"/>
  <c r="I378" i="10"/>
  <c r="M377" i="10"/>
  <c r="I377" i="10"/>
  <c r="M376" i="10"/>
  <c r="I376" i="10"/>
  <c r="M375" i="10"/>
  <c r="I375" i="10"/>
  <c r="M374" i="10"/>
  <c r="I374" i="10"/>
  <c r="M373" i="10"/>
  <c r="I373" i="10"/>
  <c r="M372" i="10"/>
  <c r="I372" i="10"/>
  <c r="M371" i="10"/>
  <c r="I371" i="10"/>
  <c r="M370" i="10"/>
  <c r="I370" i="10"/>
  <c r="M369" i="10"/>
  <c r="I369" i="10"/>
  <c r="M368" i="10"/>
  <c r="I368" i="10"/>
  <c r="M367" i="10"/>
  <c r="I367" i="10"/>
  <c r="M366" i="10"/>
  <c r="I366" i="10"/>
  <c r="M365" i="10"/>
  <c r="I365" i="10"/>
  <c r="M364" i="10"/>
  <c r="I364" i="10"/>
  <c r="M363" i="10"/>
  <c r="I363" i="10"/>
  <c r="M362" i="10"/>
  <c r="I362" i="10"/>
  <c r="M361" i="10"/>
  <c r="I361" i="10"/>
  <c r="M360" i="10"/>
  <c r="I360" i="10"/>
  <c r="M359" i="10"/>
  <c r="I359" i="10"/>
  <c r="M358" i="10"/>
  <c r="I358" i="10"/>
  <c r="M357" i="10"/>
  <c r="I357" i="10"/>
  <c r="M356" i="10"/>
  <c r="I356" i="10"/>
  <c r="M355" i="10"/>
  <c r="I355" i="10"/>
  <c r="M354" i="10"/>
  <c r="I354" i="10"/>
  <c r="M353" i="10"/>
  <c r="I353" i="10"/>
  <c r="M352" i="10"/>
  <c r="I352" i="10"/>
  <c r="M351" i="10"/>
  <c r="I351" i="10"/>
  <c r="M350" i="10"/>
  <c r="I350" i="10"/>
  <c r="M349" i="10"/>
  <c r="I349" i="10"/>
  <c r="M348" i="10"/>
  <c r="I348" i="10"/>
  <c r="M347" i="10"/>
  <c r="I347" i="10"/>
  <c r="M346" i="10"/>
  <c r="I346" i="10"/>
  <c r="M345" i="10"/>
  <c r="I345" i="10"/>
  <c r="M344" i="10"/>
  <c r="I344" i="10"/>
  <c r="M343" i="10"/>
  <c r="I343" i="10"/>
  <c r="M342" i="10"/>
  <c r="I342" i="10"/>
  <c r="M341" i="10"/>
  <c r="I341" i="10"/>
  <c r="M340" i="10"/>
  <c r="I340" i="10"/>
  <c r="M339" i="10"/>
  <c r="I339" i="10"/>
  <c r="M338" i="10"/>
  <c r="I338" i="10"/>
  <c r="M337" i="10"/>
  <c r="I337" i="10"/>
  <c r="M336" i="10"/>
  <c r="I336" i="10"/>
  <c r="M335" i="10"/>
  <c r="I335" i="10"/>
  <c r="M334" i="10"/>
  <c r="I334" i="10"/>
  <c r="M333" i="10"/>
  <c r="I333" i="10"/>
  <c r="M332" i="10"/>
  <c r="I332" i="10"/>
  <c r="M331" i="10"/>
  <c r="I331" i="10"/>
  <c r="M330" i="10"/>
  <c r="I330" i="10"/>
  <c r="M329" i="10"/>
  <c r="I329" i="10"/>
  <c r="M328" i="10"/>
  <c r="I328" i="10"/>
  <c r="M327" i="10"/>
  <c r="I327" i="10"/>
  <c r="M326" i="10"/>
  <c r="I326" i="10"/>
  <c r="M325" i="10"/>
  <c r="I325" i="10"/>
  <c r="M324" i="10"/>
  <c r="I324" i="10"/>
  <c r="M323" i="10"/>
  <c r="I323" i="10"/>
  <c r="M322" i="10"/>
  <c r="I322" i="10"/>
  <c r="M321" i="10"/>
  <c r="I321" i="10"/>
  <c r="M320" i="10"/>
  <c r="I320" i="10"/>
  <c r="M319" i="10"/>
  <c r="I319" i="10"/>
  <c r="M318" i="10"/>
  <c r="I318" i="10"/>
  <c r="M317" i="10"/>
  <c r="I317" i="10"/>
  <c r="M316" i="10"/>
  <c r="I316" i="10"/>
  <c r="M315" i="10"/>
  <c r="I315" i="10"/>
  <c r="M314" i="10"/>
  <c r="I314" i="10"/>
  <c r="M313" i="10"/>
  <c r="I313" i="10"/>
  <c r="M312" i="10"/>
  <c r="I312" i="10"/>
  <c r="M311" i="10"/>
  <c r="I311" i="10"/>
  <c r="M310" i="10"/>
  <c r="I310" i="10"/>
  <c r="M309" i="10"/>
  <c r="I309" i="10"/>
  <c r="M308" i="10"/>
  <c r="I308" i="10"/>
  <c r="M307" i="10"/>
  <c r="I307" i="10"/>
  <c r="M306" i="10"/>
  <c r="I306" i="10"/>
  <c r="M305" i="10"/>
  <c r="I305" i="10"/>
  <c r="M304" i="10"/>
  <c r="I304" i="10"/>
  <c r="M303" i="10"/>
  <c r="I303" i="10"/>
  <c r="M302" i="10"/>
  <c r="I302" i="10"/>
  <c r="M301" i="10"/>
  <c r="I301" i="10"/>
  <c r="M300" i="10"/>
  <c r="I300" i="10"/>
  <c r="M299" i="10"/>
  <c r="I299" i="10"/>
  <c r="M298" i="10"/>
  <c r="I298" i="10"/>
  <c r="M297" i="10"/>
  <c r="I297" i="10"/>
  <c r="M296" i="10"/>
  <c r="I296" i="10"/>
  <c r="M295" i="10"/>
  <c r="I295" i="10"/>
  <c r="M294" i="10"/>
  <c r="I294" i="10"/>
  <c r="M293" i="10"/>
  <c r="I293" i="10"/>
  <c r="M292" i="10"/>
  <c r="I292" i="10"/>
  <c r="M291" i="10"/>
  <c r="I291" i="10"/>
  <c r="M290" i="10"/>
  <c r="I290" i="10"/>
  <c r="M289" i="10"/>
  <c r="I289" i="10"/>
  <c r="M288" i="10"/>
  <c r="I288" i="10"/>
  <c r="M287" i="10"/>
  <c r="I287" i="10"/>
  <c r="M286" i="10"/>
  <c r="I286" i="10"/>
  <c r="M285" i="10"/>
  <c r="I285" i="10"/>
  <c r="M284" i="10"/>
  <c r="I284" i="10"/>
  <c r="M283" i="10"/>
  <c r="I283" i="10"/>
  <c r="M282" i="10"/>
  <c r="I282" i="10"/>
  <c r="M281" i="10"/>
  <c r="I281" i="10"/>
  <c r="M280" i="10"/>
  <c r="I280" i="10"/>
  <c r="M279" i="10"/>
  <c r="I279" i="10"/>
  <c r="M278" i="10"/>
  <c r="I278" i="10"/>
  <c r="M277" i="10"/>
  <c r="I277" i="10"/>
  <c r="M276" i="10"/>
  <c r="I276" i="10"/>
  <c r="M275" i="10"/>
  <c r="I275" i="10"/>
  <c r="M274" i="10"/>
  <c r="I274" i="10"/>
  <c r="M273" i="10"/>
  <c r="I273" i="10"/>
  <c r="M272" i="10"/>
  <c r="I272" i="10"/>
  <c r="M271" i="10"/>
  <c r="I271" i="10"/>
  <c r="M270" i="10"/>
  <c r="I270" i="10"/>
  <c r="M269" i="10"/>
  <c r="I269" i="10"/>
  <c r="M268" i="10"/>
  <c r="I268" i="10"/>
  <c r="M267" i="10"/>
  <c r="I267" i="10"/>
  <c r="M266" i="10"/>
  <c r="I266" i="10"/>
  <c r="M265" i="10"/>
  <c r="I265" i="10"/>
  <c r="M264" i="10"/>
  <c r="I264" i="10"/>
  <c r="M263" i="10"/>
  <c r="I263" i="10"/>
  <c r="M262" i="10"/>
  <c r="I262" i="10"/>
  <c r="M261" i="10"/>
  <c r="I261" i="10"/>
  <c r="M260" i="10"/>
  <c r="I260" i="10"/>
  <c r="M259" i="10"/>
  <c r="I259" i="10"/>
  <c r="M258" i="10"/>
  <c r="I258" i="10"/>
  <c r="M257" i="10"/>
  <c r="I257" i="10"/>
  <c r="M256" i="10"/>
  <c r="I256" i="10"/>
  <c r="M255" i="10"/>
  <c r="I255" i="10"/>
  <c r="M254" i="10"/>
  <c r="I254" i="10"/>
  <c r="M253" i="10"/>
  <c r="I253" i="10"/>
  <c r="M252" i="10"/>
  <c r="I252" i="10"/>
  <c r="M251" i="10"/>
  <c r="I251" i="10"/>
  <c r="M250" i="10"/>
  <c r="I250" i="10"/>
  <c r="M249" i="10"/>
  <c r="I249" i="10"/>
  <c r="M248" i="10"/>
  <c r="I248" i="10"/>
  <c r="M247" i="10"/>
  <c r="I247" i="10"/>
  <c r="M246" i="10"/>
  <c r="I246" i="10"/>
  <c r="M245" i="10"/>
  <c r="I245" i="10"/>
  <c r="M244" i="10"/>
  <c r="I244" i="10"/>
  <c r="M243" i="10"/>
  <c r="I243" i="10"/>
  <c r="M242" i="10"/>
  <c r="I242" i="10"/>
  <c r="M241" i="10"/>
  <c r="I241" i="10"/>
  <c r="M240" i="10"/>
  <c r="I240" i="10"/>
  <c r="M239" i="10"/>
  <c r="I239" i="10"/>
  <c r="M238" i="10"/>
  <c r="I238" i="10"/>
  <c r="M237" i="10"/>
  <c r="I237" i="10"/>
  <c r="M236" i="10"/>
  <c r="I236" i="10"/>
  <c r="M235" i="10"/>
  <c r="I235" i="10"/>
  <c r="M234" i="10"/>
  <c r="I234" i="10"/>
  <c r="M233" i="10"/>
  <c r="I233" i="10"/>
  <c r="M232" i="10"/>
  <c r="I232" i="10"/>
  <c r="M231" i="10"/>
  <c r="I231" i="10"/>
  <c r="M230" i="10"/>
  <c r="I230" i="10"/>
  <c r="M229" i="10"/>
  <c r="I229" i="10"/>
  <c r="M228" i="10"/>
  <c r="I228" i="10"/>
  <c r="M227" i="10"/>
  <c r="I227" i="10"/>
  <c r="M226" i="10"/>
  <c r="I226" i="10"/>
  <c r="M225" i="10"/>
  <c r="I225" i="10"/>
  <c r="M224" i="10"/>
  <c r="I224" i="10"/>
  <c r="M223" i="10"/>
  <c r="I223" i="10"/>
  <c r="M222" i="10"/>
  <c r="I222" i="10"/>
  <c r="M221" i="10"/>
  <c r="I221" i="10"/>
  <c r="M220" i="10"/>
  <c r="I220" i="10"/>
  <c r="M219" i="10"/>
  <c r="I219" i="10"/>
  <c r="M218" i="10"/>
  <c r="I218" i="10"/>
  <c r="M217" i="10"/>
  <c r="I217" i="10"/>
  <c r="M216" i="10"/>
  <c r="I216" i="10"/>
  <c r="M215" i="10"/>
  <c r="I215" i="10"/>
  <c r="M214" i="10"/>
  <c r="I214" i="10"/>
  <c r="M213" i="10"/>
  <c r="I213" i="10"/>
  <c r="M212" i="10"/>
  <c r="I212" i="10"/>
  <c r="M211" i="10"/>
  <c r="I211" i="10"/>
  <c r="M210" i="10"/>
  <c r="I210" i="10"/>
  <c r="M209" i="10"/>
  <c r="I209" i="10"/>
  <c r="M208" i="10"/>
  <c r="I208" i="10"/>
  <c r="M207" i="10"/>
  <c r="I207" i="10"/>
  <c r="M206" i="10"/>
  <c r="I206" i="10"/>
  <c r="M205" i="10"/>
  <c r="I205" i="10"/>
  <c r="M204" i="10"/>
  <c r="I204" i="10"/>
  <c r="M203" i="10"/>
  <c r="I203" i="10"/>
  <c r="M202" i="10"/>
  <c r="I202" i="10"/>
  <c r="M201" i="10"/>
  <c r="I201" i="10"/>
  <c r="M200" i="10"/>
  <c r="I200" i="10"/>
  <c r="M199" i="10"/>
  <c r="I199" i="10"/>
  <c r="M198" i="10"/>
  <c r="I198" i="10"/>
  <c r="M197" i="10"/>
  <c r="I197" i="10"/>
  <c r="M196" i="10"/>
  <c r="I196" i="10"/>
  <c r="M195" i="10"/>
  <c r="I195" i="10"/>
  <c r="M194" i="10"/>
  <c r="I194" i="10"/>
  <c r="M193" i="10"/>
  <c r="I193" i="10"/>
  <c r="M192" i="10"/>
  <c r="I192" i="10"/>
  <c r="M191" i="10"/>
  <c r="I191" i="10"/>
  <c r="M190" i="10"/>
  <c r="I190" i="10"/>
  <c r="M189" i="10"/>
  <c r="I189" i="10"/>
  <c r="M188" i="10"/>
  <c r="I188" i="10"/>
  <c r="M187" i="10"/>
  <c r="I187" i="10"/>
  <c r="M186" i="10"/>
  <c r="I186" i="10"/>
  <c r="M185" i="10"/>
  <c r="I185" i="10"/>
  <c r="M184" i="10"/>
  <c r="I184" i="10"/>
  <c r="M183" i="10"/>
  <c r="I183" i="10"/>
  <c r="M182" i="10"/>
  <c r="I182" i="10"/>
  <c r="M181" i="10"/>
  <c r="I181" i="10"/>
  <c r="M180" i="10"/>
  <c r="I180" i="10"/>
  <c r="M179" i="10"/>
  <c r="I179" i="10"/>
  <c r="M178" i="10"/>
  <c r="I178" i="10"/>
  <c r="M177" i="10"/>
  <c r="I177" i="10"/>
  <c r="M176" i="10"/>
  <c r="I176" i="10"/>
  <c r="M175" i="10"/>
  <c r="I175" i="10"/>
  <c r="M174" i="10"/>
  <c r="I174" i="10"/>
  <c r="M173" i="10"/>
  <c r="I173" i="10"/>
  <c r="M172" i="10"/>
  <c r="I172" i="10"/>
  <c r="M171" i="10"/>
  <c r="I171" i="10"/>
  <c r="M170" i="10"/>
  <c r="I170" i="10"/>
  <c r="M169" i="10"/>
  <c r="I169" i="10"/>
  <c r="M168" i="10"/>
  <c r="I168" i="10"/>
  <c r="M167" i="10"/>
  <c r="I167" i="10"/>
  <c r="M166" i="10"/>
  <c r="I166" i="10"/>
  <c r="M165" i="10"/>
  <c r="I165" i="10"/>
  <c r="M164" i="10"/>
  <c r="I164" i="10"/>
  <c r="M163" i="10"/>
  <c r="I163" i="10"/>
  <c r="M162" i="10"/>
  <c r="I162" i="10"/>
  <c r="M161" i="10"/>
  <c r="I161" i="10"/>
  <c r="M160" i="10"/>
  <c r="I160" i="10"/>
  <c r="M159" i="10"/>
  <c r="I159" i="10"/>
  <c r="M158" i="10"/>
  <c r="I158" i="10"/>
  <c r="M157" i="10"/>
  <c r="I157" i="10"/>
  <c r="M156" i="10"/>
  <c r="I156" i="10"/>
  <c r="M155" i="10"/>
  <c r="I155" i="10"/>
  <c r="M154" i="10"/>
  <c r="I154" i="10"/>
  <c r="M153" i="10"/>
  <c r="I153" i="10"/>
  <c r="M152" i="10"/>
  <c r="I152" i="10"/>
  <c r="M151" i="10"/>
  <c r="I151" i="10"/>
  <c r="M150" i="10"/>
  <c r="I150" i="10"/>
  <c r="M149" i="10"/>
  <c r="I149" i="10"/>
  <c r="M148" i="10"/>
  <c r="I148" i="10"/>
  <c r="M147" i="10"/>
  <c r="I147" i="10"/>
  <c r="M146" i="10"/>
  <c r="I146" i="10"/>
  <c r="M145" i="10"/>
  <c r="I145" i="10"/>
  <c r="M144" i="10"/>
  <c r="I144" i="10"/>
  <c r="M143" i="10"/>
  <c r="I143" i="10"/>
  <c r="M142" i="10"/>
  <c r="I142" i="10"/>
  <c r="M141" i="10"/>
  <c r="I141" i="10"/>
  <c r="M140" i="10"/>
  <c r="I140" i="10"/>
  <c r="M139" i="10"/>
  <c r="I139" i="10"/>
  <c r="M138" i="10"/>
  <c r="I138" i="10"/>
  <c r="M137" i="10"/>
  <c r="I137" i="10"/>
  <c r="M136" i="10"/>
  <c r="I136" i="10"/>
  <c r="M135" i="10"/>
  <c r="I135" i="10"/>
  <c r="M134" i="10"/>
  <c r="I134" i="10"/>
  <c r="M133" i="10"/>
  <c r="I133" i="10"/>
  <c r="M132" i="10"/>
  <c r="I132" i="10"/>
  <c r="M131" i="10"/>
  <c r="I131" i="10"/>
  <c r="M130" i="10"/>
  <c r="I130" i="10"/>
  <c r="M129" i="10"/>
  <c r="I129" i="10"/>
  <c r="M128" i="10"/>
  <c r="I128" i="10"/>
  <c r="M127" i="10"/>
  <c r="I127" i="10"/>
  <c r="M126" i="10"/>
  <c r="I126" i="10"/>
  <c r="M125" i="10"/>
  <c r="I125" i="10"/>
  <c r="M124" i="10"/>
  <c r="I124" i="10"/>
  <c r="M123" i="10"/>
  <c r="I123" i="10"/>
  <c r="M122" i="10"/>
  <c r="I122" i="10"/>
  <c r="M121" i="10"/>
  <c r="I121" i="10"/>
  <c r="M120" i="10"/>
  <c r="I120" i="10"/>
  <c r="M119" i="10"/>
  <c r="I119" i="10"/>
  <c r="M118" i="10"/>
  <c r="I118" i="10"/>
  <c r="M117" i="10"/>
  <c r="I117" i="10"/>
  <c r="M116" i="10"/>
  <c r="I116" i="10"/>
  <c r="M115" i="10"/>
  <c r="I115" i="10"/>
  <c r="M114" i="10"/>
  <c r="I114" i="10"/>
  <c r="M113" i="10"/>
  <c r="I113" i="10"/>
  <c r="M112" i="10"/>
  <c r="I112" i="10"/>
  <c r="M111" i="10"/>
  <c r="I111" i="10"/>
  <c r="M110" i="10"/>
  <c r="I110" i="10"/>
  <c r="M109" i="10"/>
  <c r="I109" i="10"/>
  <c r="M108" i="10"/>
  <c r="I108" i="10"/>
  <c r="M107" i="10"/>
  <c r="I107" i="10"/>
  <c r="M106" i="10"/>
  <c r="I106" i="10"/>
  <c r="M105" i="10"/>
  <c r="I105" i="10"/>
  <c r="M104" i="10"/>
  <c r="I104" i="10"/>
  <c r="M103" i="10"/>
  <c r="I103" i="10"/>
  <c r="M102" i="10"/>
  <c r="I102" i="10"/>
  <c r="M101" i="10"/>
  <c r="I101" i="10"/>
  <c r="M100" i="10"/>
  <c r="I100" i="10"/>
  <c r="M99" i="10"/>
  <c r="I99" i="10"/>
  <c r="M98" i="10"/>
  <c r="I98" i="10"/>
  <c r="M97" i="10"/>
  <c r="I97" i="10"/>
  <c r="M96" i="10"/>
  <c r="I96" i="10"/>
  <c r="M95" i="10"/>
  <c r="I95" i="10"/>
  <c r="M94" i="10"/>
  <c r="I94" i="10"/>
  <c r="M93" i="10"/>
  <c r="I93" i="10"/>
  <c r="M92" i="10"/>
  <c r="I92" i="10"/>
  <c r="M91" i="10"/>
  <c r="I91" i="10"/>
  <c r="M90" i="10"/>
  <c r="I90" i="10"/>
  <c r="M89" i="10"/>
  <c r="I89" i="10"/>
  <c r="M88" i="10"/>
  <c r="I88" i="10"/>
  <c r="M87" i="10"/>
  <c r="I87" i="10"/>
  <c r="M86" i="10"/>
  <c r="I86" i="10"/>
  <c r="M85" i="10"/>
  <c r="I85" i="10"/>
  <c r="M84" i="10"/>
  <c r="I84" i="10"/>
  <c r="M83" i="10"/>
  <c r="I83" i="10"/>
  <c r="M82" i="10"/>
  <c r="I82" i="10"/>
  <c r="M81" i="10"/>
  <c r="I81" i="10"/>
  <c r="M80" i="10"/>
  <c r="I80" i="10"/>
  <c r="M79" i="10"/>
  <c r="I79" i="10"/>
  <c r="M78" i="10"/>
  <c r="I78" i="10"/>
  <c r="M77" i="10"/>
  <c r="I77" i="10"/>
  <c r="M76" i="10"/>
  <c r="I76" i="10"/>
  <c r="M75" i="10"/>
  <c r="I75" i="10"/>
  <c r="M74" i="10"/>
  <c r="I74" i="10"/>
  <c r="M73" i="10"/>
  <c r="I73" i="10"/>
  <c r="M72" i="10"/>
  <c r="I72" i="10"/>
  <c r="M71" i="10"/>
  <c r="I71" i="10"/>
  <c r="M70" i="10"/>
  <c r="I70" i="10"/>
  <c r="M69" i="10"/>
  <c r="I69" i="10"/>
  <c r="M68" i="10"/>
  <c r="I68" i="10"/>
  <c r="M67" i="10"/>
  <c r="I67" i="10"/>
  <c r="M66" i="10"/>
  <c r="I66" i="10"/>
  <c r="M65" i="10"/>
  <c r="I65" i="10"/>
  <c r="M64" i="10"/>
  <c r="I64" i="10"/>
  <c r="M63" i="10"/>
  <c r="I63" i="10"/>
  <c r="M62" i="10"/>
  <c r="I62" i="10"/>
  <c r="M61" i="10"/>
  <c r="I61" i="10"/>
  <c r="M60" i="10"/>
  <c r="I60" i="10"/>
  <c r="M59" i="10"/>
  <c r="I59" i="10"/>
  <c r="M58" i="10"/>
  <c r="I58" i="10"/>
  <c r="M57" i="10"/>
  <c r="I57" i="10"/>
  <c r="M56" i="10"/>
  <c r="I56" i="10"/>
  <c r="M55" i="10"/>
  <c r="I55" i="10"/>
  <c r="M54" i="10"/>
  <c r="I54" i="10"/>
  <c r="M53" i="10"/>
  <c r="I53" i="10"/>
  <c r="M52" i="10"/>
  <c r="I52" i="10"/>
  <c r="M51" i="10"/>
  <c r="I51" i="10"/>
  <c r="M50" i="10"/>
  <c r="I50" i="10"/>
  <c r="M49" i="10"/>
  <c r="I49" i="10"/>
  <c r="M48" i="10"/>
  <c r="I48" i="10"/>
  <c r="M47" i="10"/>
  <c r="I47" i="10"/>
  <c r="M46" i="10"/>
  <c r="I46" i="10"/>
  <c r="M45" i="10"/>
  <c r="I45" i="10"/>
  <c r="M44" i="10"/>
  <c r="I44" i="10"/>
  <c r="M43" i="10"/>
  <c r="I43" i="10"/>
  <c r="M42" i="10"/>
  <c r="I42" i="10"/>
  <c r="M41" i="10"/>
  <c r="I41" i="10"/>
  <c r="M40" i="10"/>
  <c r="I40" i="10"/>
  <c r="M39" i="10"/>
  <c r="I39" i="10"/>
  <c r="M38" i="10"/>
  <c r="I38" i="10"/>
  <c r="M37" i="10"/>
  <c r="I37" i="10"/>
  <c r="M36" i="10"/>
  <c r="I36" i="10"/>
  <c r="M35" i="10"/>
  <c r="I35" i="10"/>
  <c r="M34" i="10"/>
  <c r="I34" i="10"/>
  <c r="M33" i="10"/>
  <c r="I33" i="10"/>
  <c r="M32" i="10"/>
  <c r="I32" i="10"/>
  <c r="M31" i="10"/>
  <c r="I31" i="10"/>
  <c r="M30" i="10"/>
  <c r="I30" i="10"/>
  <c r="M29" i="10"/>
  <c r="I29" i="10"/>
  <c r="M28" i="10"/>
  <c r="I28" i="10"/>
  <c r="M27" i="10"/>
  <c r="I27" i="10"/>
  <c r="M26" i="10"/>
  <c r="I26" i="10"/>
  <c r="M25" i="10"/>
  <c r="I25" i="10"/>
  <c r="R24" i="10"/>
  <c r="M24" i="10"/>
  <c r="I24" i="10"/>
  <c r="M23" i="10"/>
  <c r="I23" i="10"/>
  <c r="M22" i="10"/>
  <c r="I22" i="10"/>
  <c r="M21" i="10"/>
  <c r="I21" i="10"/>
  <c r="M20" i="10"/>
  <c r="I20" i="10"/>
  <c r="M19" i="10"/>
  <c r="I19" i="10"/>
  <c r="M18" i="10"/>
  <c r="I18" i="10"/>
  <c r="M17" i="10"/>
  <c r="I17" i="10"/>
  <c r="T16" i="10"/>
  <c r="M16" i="10"/>
  <c r="I16" i="10"/>
  <c r="M15" i="10"/>
  <c r="I15" i="10"/>
  <c r="M14" i="10"/>
  <c r="I14" i="10"/>
  <c r="M13" i="10"/>
  <c r="I13" i="10"/>
  <c r="M12" i="10"/>
  <c r="I12" i="10"/>
  <c r="M11" i="10"/>
  <c r="I11" i="10"/>
  <c r="M10" i="10"/>
  <c r="I10" i="10"/>
  <c r="M9" i="10"/>
  <c r="I9" i="10"/>
  <c r="M8" i="10"/>
  <c r="I8" i="10"/>
  <c r="M7" i="10"/>
  <c r="I7" i="10"/>
  <c r="M6" i="10"/>
  <c r="I6" i="10"/>
  <c r="M5" i="10"/>
  <c r="I5" i="10"/>
  <c r="M4" i="10"/>
  <c r="I4" i="10"/>
  <c r="G544" i="8"/>
  <c r="F544" i="8"/>
  <c r="E544" i="8"/>
  <c r="D544" i="8"/>
  <c r="C544" i="8"/>
  <c r="Q542" i="8"/>
  <c r="I542" i="8"/>
  <c r="Q541" i="8"/>
  <c r="I541" i="8"/>
  <c r="Q540" i="8"/>
  <c r="I540" i="8"/>
  <c r="Q539" i="8"/>
  <c r="I539" i="8"/>
  <c r="Q538" i="8"/>
  <c r="I538" i="8"/>
  <c r="Q537" i="8"/>
  <c r="I537" i="8"/>
  <c r="Q536" i="8"/>
  <c r="I536" i="8"/>
  <c r="Q535" i="8"/>
  <c r="I535" i="8"/>
  <c r="Q534" i="8"/>
  <c r="I534" i="8"/>
  <c r="Q533" i="8"/>
  <c r="I533" i="8"/>
  <c r="Q532" i="8"/>
  <c r="I532" i="8"/>
  <c r="Q531" i="8"/>
  <c r="I531" i="8"/>
  <c r="Q530" i="8"/>
  <c r="I530" i="8"/>
  <c r="Q529" i="8"/>
  <c r="I529" i="8"/>
  <c r="Q528" i="8"/>
  <c r="I528" i="8"/>
  <c r="Q527" i="8"/>
  <c r="I527" i="8"/>
  <c r="Q526" i="8"/>
  <c r="I526" i="8"/>
  <c r="Q525" i="8"/>
  <c r="I525" i="8"/>
  <c r="Q524" i="8"/>
  <c r="I524" i="8"/>
  <c r="Q523" i="8"/>
  <c r="I523" i="8"/>
  <c r="Q522" i="8"/>
  <c r="I522" i="8"/>
  <c r="Q521" i="8"/>
  <c r="I521" i="8"/>
  <c r="Q520" i="8"/>
  <c r="I520" i="8"/>
  <c r="Q519" i="8"/>
  <c r="I519" i="8"/>
  <c r="Q518" i="8"/>
  <c r="I518" i="8"/>
  <c r="Q517" i="8"/>
  <c r="I517" i="8"/>
  <c r="Q516" i="8"/>
  <c r="I516" i="8"/>
  <c r="Q515" i="8"/>
  <c r="I515" i="8"/>
  <c r="Q514" i="8"/>
  <c r="I514" i="8"/>
  <c r="Q513" i="8"/>
  <c r="I513" i="8"/>
  <c r="Q512" i="8"/>
  <c r="I512" i="8"/>
  <c r="Q511" i="8"/>
  <c r="I511" i="8"/>
  <c r="Q510" i="8"/>
  <c r="I510" i="8"/>
  <c r="Q509" i="8"/>
  <c r="I509" i="8"/>
  <c r="Q508" i="8"/>
  <c r="I508" i="8"/>
  <c r="Q507" i="8"/>
  <c r="I507" i="8"/>
  <c r="Q506" i="8"/>
  <c r="I506" i="8"/>
  <c r="Q505" i="8"/>
  <c r="I505" i="8"/>
  <c r="Q504" i="8"/>
  <c r="I504" i="8"/>
  <c r="Q503" i="8"/>
  <c r="I503" i="8"/>
  <c r="Q502" i="8"/>
  <c r="I502" i="8"/>
  <c r="Q501" i="8"/>
  <c r="I501" i="8"/>
  <c r="Q500" i="8"/>
  <c r="I500" i="8"/>
  <c r="Q499" i="8"/>
  <c r="I499" i="8"/>
  <c r="Q498" i="8"/>
  <c r="I498" i="8"/>
  <c r="Q497" i="8"/>
  <c r="I497" i="8"/>
  <c r="Q496" i="8"/>
  <c r="I496" i="8"/>
  <c r="Q495" i="8"/>
  <c r="I495" i="8"/>
  <c r="Q494" i="8"/>
  <c r="I494" i="8"/>
  <c r="Q493" i="8"/>
  <c r="I493" i="8"/>
  <c r="Q492" i="8"/>
  <c r="I492" i="8"/>
  <c r="Q491" i="8"/>
  <c r="I491" i="8"/>
  <c r="Q490" i="8"/>
  <c r="I490" i="8"/>
  <c r="Q489" i="8"/>
  <c r="I489" i="8"/>
  <c r="Q488" i="8"/>
  <c r="I488" i="8"/>
  <c r="Q487" i="8"/>
  <c r="I487" i="8"/>
  <c r="Q486" i="8"/>
  <c r="I486" i="8"/>
  <c r="Q485" i="8"/>
  <c r="I485" i="8"/>
  <c r="Q484" i="8"/>
  <c r="I484" i="8"/>
  <c r="Q483" i="8"/>
  <c r="I483" i="8"/>
  <c r="Q482" i="8"/>
  <c r="I482" i="8"/>
  <c r="Q481" i="8"/>
  <c r="I481" i="8"/>
  <c r="Q480" i="8"/>
  <c r="I480" i="8"/>
  <c r="Q479" i="8"/>
  <c r="I479" i="8"/>
  <c r="Q478" i="8"/>
  <c r="I478" i="8"/>
  <c r="Q477" i="8"/>
  <c r="I477" i="8"/>
  <c r="Q476" i="8"/>
  <c r="I476" i="8"/>
  <c r="Q475" i="8"/>
  <c r="I475" i="8"/>
  <c r="Q474" i="8"/>
  <c r="I474" i="8"/>
  <c r="Q473" i="8"/>
  <c r="I473" i="8"/>
  <c r="Q472" i="8"/>
  <c r="I472" i="8"/>
  <c r="Q471" i="8"/>
  <c r="I471" i="8"/>
  <c r="Q470" i="8"/>
  <c r="I470" i="8"/>
  <c r="Q469" i="8"/>
  <c r="I469" i="8"/>
  <c r="Q468" i="8"/>
  <c r="I468" i="8"/>
  <c r="Q467" i="8"/>
  <c r="I467" i="8"/>
  <c r="Q466" i="8"/>
  <c r="I466" i="8"/>
  <c r="Q465" i="8"/>
  <c r="I465" i="8"/>
  <c r="Q464" i="8"/>
  <c r="I464" i="8"/>
  <c r="Q463" i="8"/>
  <c r="I463" i="8"/>
  <c r="Q462" i="8"/>
  <c r="I462" i="8"/>
  <c r="Q461" i="8"/>
  <c r="I461" i="8"/>
  <c r="Q460" i="8"/>
  <c r="I460" i="8"/>
  <c r="Q459" i="8"/>
  <c r="I459" i="8"/>
  <c r="Q458" i="8"/>
  <c r="I458" i="8"/>
  <c r="Q457" i="8"/>
  <c r="I457" i="8"/>
  <c r="Q456" i="8"/>
  <c r="I456" i="8"/>
  <c r="Q455" i="8"/>
  <c r="I455" i="8"/>
  <c r="Q454" i="8"/>
  <c r="I454" i="8"/>
  <c r="Q453" i="8"/>
  <c r="I453" i="8"/>
  <c r="Q452" i="8"/>
  <c r="I452" i="8"/>
  <c r="Q451" i="8"/>
  <c r="I451" i="8"/>
  <c r="Q450" i="8"/>
  <c r="I450" i="8"/>
  <c r="Q449" i="8"/>
  <c r="I449" i="8"/>
  <c r="Q448" i="8"/>
  <c r="I448" i="8"/>
  <c r="Q447" i="8"/>
  <c r="I447" i="8"/>
  <c r="Q446" i="8"/>
  <c r="I446" i="8"/>
  <c r="Q445" i="8"/>
  <c r="I445" i="8"/>
  <c r="Q444" i="8"/>
  <c r="I444" i="8"/>
  <c r="Q443" i="8"/>
  <c r="I443" i="8"/>
  <c r="Q442" i="8"/>
  <c r="I442" i="8"/>
  <c r="Q441" i="8"/>
  <c r="I441" i="8"/>
  <c r="Q440" i="8"/>
  <c r="I440" i="8"/>
  <c r="Q439" i="8"/>
  <c r="I439" i="8"/>
  <c r="Q438" i="8"/>
  <c r="I438" i="8"/>
  <c r="Q437" i="8"/>
  <c r="I437" i="8"/>
  <c r="Q436" i="8"/>
  <c r="I436" i="8"/>
  <c r="Q435" i="8"/>
  <c r="I435" i="8"/>
  <c r="Q434" i="8"/>
  <c r="I434" i="8"/>
  <c r="Q433" i="8"/>
  <c r="I433" i="8"/>
  <c r="Q432" i="8"/>
  <c r="I432" i="8"/>
  <c r="Q431" i="8"/>
  <c r="I431" i="8"/>
  <c r="Q430" i="8"/>
  <c r="I430" i="8"/>
  <c r="Q429" i="8"/>
  <c r="I429" i="8"/>
  <c r="Q428" i="8"/>
  <c r="I428" i="8"/>
  <c r="Q427" i="8"/>
  <c r="I427" i="8"/>
  <c r="Q426" i="8"/>
  <c r="I426" i="8"/>
  <c r="Q425" i="8"/>
  <c r="I425" i="8"/>
  <c r="Q424" i="8"/>
  <c r="I424" i="8"/>
  <c r="Q423" i="8"/>
  <c r="I423" i="8"/>
  <c r="Q422" i="8"/>
  <c r="I422" i="8"/>
  <c r="Q421" i="8"/>
  <c r="I421" i="8"/>
  <c r="Q420" i="8"/>
  <c r="I420" i="8"/>
  <c r="Q419" i="8"/>
  <c r="I419" i="8"/>
  <c r="Q418" i="8"/>
  <c r="I418" i="8"/>
  <c r="Q417" i="8"/>
  <c r="I417" i="8"/>
  <c r="Q416" i="8"/>
  <c r="I416" i="8"/>
  <c r="Q415" i="8"/>
  <c r="I415" i="8"/>
  <c r="Q414" i="8"/>
  <c r="I414" i="8"/>
  <c r="Q413" i="8"/>
  <c r="I413" i="8"/>
  <c r="Q412" i="8"/>
  <c r="I412" i="8"/>
  <c r="Q411" i="8"/>
  <c r="I411" i="8"/>
  <c r="Q410" i="8"/>
  <c r="I410" i="8"/>
  <c r="Q409" i="8"/>
  <c r="I409" i="8"/>
  <c r="Q408" i="8"/>
  <c r="I408" i="8"/>
  <c r="Q407" i="8"/>
  <c r="I407" i="8"/>
  <c r="Q406" i="8"/>
  <c r="I406" i="8"/>
  <c r="Q405" i="8"/>
  <c r="I405" i="8"/>
  <c r="Q404" i="8"/>
  <c r="I404" i="8"/>
  <c r="Q403" i="8"/>
  <c r="I403" i="8"/>
  <c r="Q402" i="8"/>
  <c r="I402" i="8"/>
  <c r="Q401" i="8"/>
  <c r="I401" i="8"/>
  <c r="Q400" i="8"/>
  <c r="I400" i="8"/>
  <c r="Q399" i="8"/>
  <c r="I399" i="8"/>
  <c r="Q398" i="8"/>
  <c r="I398" i="8"/>
  <c r="Q397" i="8"/>
  <c r="I397" i="8"/>
  <c r="Q396" i="8"/>
  <c r="I396" i="8"/>
  <c r="Q395" i="8"/>
  <c r="I395" i="8"/>
  <c r="Q394" i="8"/>
  <c r="I394" i="8"/>
  <c r="Q393" i="8"/>
  <c r="I393" i="8"/>
  <c r="Q392" i="8"/>
  <c r="I392" i="8"/>
  <c r="Q391" i="8"/>
  <c r="I391" i="8"/>
  <c r="Q390" i="8"/>
  <c r="I390" i="8"/>
  <c r="Q389" i="8"/>
  <c r="I389" i="8"/>
  <c r="Q388" i="8"/>
  <c r="I388" i="8"/>
  <c r="Q387" i="8"/>
  <c r="I387" i="8"/>
  <c r="Q386" i="8"/>
  <c r="I386" i="8"/>
  <c r="Q385" i="8"/>
  <c r="I385" i="8"/>
  <c r="Q384" i="8"/>
  <c r="I384" i="8"/>
  <c r="Q383" i="8"/>
  <c r="I383" i="8"/>
  <c r="Q382" i="8"/>
  <c r="I382" i="8"/>
  <c r="Q381" i="8"/>
  <c r="I381" i="8"/>
  <c r="Q380" i="8"/>
  <c r="I380" i="8"/>
  <c r="Q379" i="8"/>
  <c r="I379" i="8"/>
  <c r="Q378" i="8"/>
  <c r="I378" i="8"/>
  <c r="Q377" i="8"/>
  <c r="I377" i="8"/>
  <c r="Q376" i="8"/>
  <c r="I376" i="8"/>
  <c r="Q375" i="8"/>
  <c r="I375" i="8"/>
  <c r="Q374" i="8"/>
  <c r="I374" i="8"/>
  <c r="Q373" i="8"/>
  <c r="I373" i="8"/>
  <c r="Q372" i="8"/>
  <c r="I372" i="8"/>
  <c r="Q371" i="8"/>
  <c r="I371" i="8"/>
  <c r="Q370" i="8"/>
  <c r="I370" i="8"/>
  <c r="Q369" i="8"/>
  <c r="I369" i="8"/>
  <c r="Q368" i="8"/>
  <c r="I368" i="8"/>
  <c r="Q367" i="8"/>
  <c r="I367" i="8"/>
  <c r="Q366" i="8"/>
  <c r="I366" i="8"/>
  <c r="Q365" i="8"/>
  <c r="I365" i="8"/>
  <c r="Q364" i="8"/>
  <c r="I364" i="8"/>
  <c r="Q363" i="8"/>
  <c r="I363" i="8"/>
  <c r="Q362" i="8"/>
  <c r="I362" i="8"/>
  <c r="Q361" i="8"/>
  <c r="I361" i="8"/>
  <c r="Q360" i="8"/>
  <c r="I360" i="8"/>
  <c r="Q359" i="8"/>
  <c r="I359" i="8"/>
  <c r="Q358" i="8"/>
  <c r="I358" i="8"/>
  <c r="Q357" i="8"/>
  <c r="I357" i="8"/>
  <c r="Q356" i="8"/>
  <c r="I356" i="8"/>
  <c r="Q355" i="8"/>
  <c r="I355" i="8"/>
  <c r="Q354" i="8"/>
  <c r="I354" i="8"/>
  <c r="Q353" i="8"/>
  <c r="I353" i="8"/>
  <c r="Q352" i="8"/>
  <c r="I352" i="8"/>
  <c r="Q351" i="8"/>
  <c r="I351" i="8"/>
  <c r="Q350" i="8"/>
  <c r="I350" i="8"/>
  <c r="Q349" i="8"/>
  <c r="I349" i="8"/>
  <c r="Q348" i="8"/>
  <c r="I348" i="8"/>
  <c r="Q347" i="8"/>
  <c r="I347" i="8"/>
  <c r="Q346" i="8"/>
  <c r="I346" i="8"/>
  <c r="Q345" i="8"/>
  <c r="I345" i="8"/>
  <c r="Q344" i="8"/>
  <c r="I344" i="8"/>
  <c r="Q343" i="8"/>
  <c r="I343" i="8"/>
  <c r="Q342" i="8"/>
  <c r="I342" i="8"/>
  <c r="Q341" i="8"/>
  <c r="I341" i="8"/>
  <c r="Q340" i="8"/>
  <c r="I340" i="8"/>
  <c r="Q339" i="8"/>
  <c r="I339" i="8"/>
  <c r="Q338" i="8"/>
  <c r="I338" i="8"/>
  <c r="Q337" i="8"/>
  <c r="I337" i="8"/>
  <c r="Q336" i="8"/>
  <c r="I336" i="8"/>
  <c r="Q335" i="8"/>
  <c r="I335" i="8"/>
  <c r="Q334" i="8"/>
  <c r="I334" i="8"/>
  <c r="Q333" i="8"/>
  <c r="I333" i="8"/>
  <c r="Q332" i="8"/>
  <c r="I332" i="8"/>
  <c r="Q331" i="8"/>
  <c r="I331" i="8"/>
  <c r="Q330" i="8"/>
  <c r="I330" i="8"/>
  <c r="Q329" i="8"/>
  <c r="I329" i="8"/>
  <c r="Q328" i="8"/>
  <c r="I328" i="8"/>
  <c r="Q327" i="8"/>
  <c r="I327" i="8"/>
  <c r="Q326" i="8"/>
  <c r="I326" i="8"/>
  <c r="Q325" i="8"/>
  <c r="I325" i="8"/>
  <c r="Q324" i="8"/>
  <c r="I324" i="8"/>
  <c r="Q323" i="8"/>
  <c r="I323" i="8"/>
  <c r="Q322" i="8"/>
  <c r="I322" i="8"/>
  <c r="Q321" i="8"/>
  <c r="I321" i="8"/>
  <c r="Q320" i="8"/>
  <c r="I320" i="8"/>
  <c r="Q319" i="8"/>
  <c r="I319" i="8"/>
  <c r="Q318" i="8"/>
  <c r="I318" i="8"/>
  <c r="Q317" i="8"/>
  <c r="I317" i="8"/>
  <c r="Q316" i="8"/>
  <c r="I316" i="8"/>
  <c r="Q315" i="8"/>
  <c r="I315" i="8"/>
  <c r="Q314" i="8"/>
  <c r="I314" i="8"/>
  <c r="Q313" i="8"/>
  <c r="I313" i="8"/>
  <c r="Q312" i="8"/>
  <c r="I312" i="8"/>
  <c r="Q311" i="8"/>
  <c r="I311" i="8"/>
  <c r="Q310" i="8"/>
  <c r="I310" i="8"/>
  <c r="Q309" i="8"/>
  <c r="I309" i="8"/>
  <c r="Q308" i="8"/>
  <c r="I308" i="8"/>
  <c r="Q307" i="8"/>
  <c r="I307" i="8"/>
  <c r="Q306" i="8"/>
  <c r="I306" i="8"/>
  <c r="Q305" i="8"/>
  <c r="I305" i="8"/>
  <c r="Q304" i="8"/>
  <c r="I304" i="8"/>
  <c r="Q303" i="8"/>
  <c r="I303" i="8"/>
  <c r="Q302" i="8"/>
  <c r="I302" i="8"/>
  <c r="Q301" i="8"/>
  <c r="I301" i="8"/>
  <c r="Q300" i="8"/>
  <c r="I300" i="8"/>
  <c r="Q299" i="8"/>
  <c r="I299" i="8"/>
  <c r="Q298" i="8"/>
  <c r="I298" i="8"/>
  <c r="Q297" i="8"/>
  <c r="I297" i="8"/>
  <c r="Q296" i="8"/>
  <c r="I296" i="8"/>
  <c r="Q295" i="8"/>
  <c r="I295" i="8"/>
  <c r="Q294" i="8"/>
  <c r="I294" i="8"/>
  <c r="Q293" i="8"/>
  <c r="I293" i="8"/>
  <c r="Q292" i="8"/>
  <c r="I292" i="8"/>
  <c r="Q291" i="8"/>
  <c r="I291" i="8"/>
  <c r="Q290" i="8"/>
  <c r="I290" i="8"/>
  <c r="Q289" i="8"/>
  <c r="I289" i="8"/>
  <c r="Q288" i="8"/>
  <c r="I288" i="8"/>
  <c r="Q287" i="8"/>
  <c r="I287" i="8"/>
  <c r="Q286" i="8"/>
  <c r="I286" i="8"/>
  <c r="Q285" i="8"/>
  <c r="I285" i="8"/>
  <c r="Q284" i="8"/>
  <c r="I284" i="8"/>
  <c r="Q283" i="8"/>
  <c r="I283" i="8"/>
  <c r="Q282" i="8"/>
  <c r="I282" i="8"/>
  <c r="Q281" i="8"/>
  <c r="I281" i="8"/>
  <c r="Q280" i="8"/>
  <c r="I280" i="8"/>
  <c r="Q279" i="8"/>
  <c r="I279" i="8"/>
  <c r="Q278" i="8"/>
  <c r="I278" i="8"/>
  <c r="Q277" i="8"/>
  <c r="I277" i="8"/>
  <c r="Q276" i="8"/>
  <c r="I276" i="8"/>
  <c r="Q275" i="8"/>
  <c r="I275" i="8"/>
  <c r="Q274" i="8"/>
  <c r="I274" i="8"/>
  <c r="Q273" i="8"/>
  <c r="I273" i="8"/>
  <c r="Q272" i="8"/>
  <c r="I272" i="8"/>
  <c r="Q271" i="8"/>
  <c r="I271" i="8"/>
  <c r="Q270" i="8"/>
  <c r="I270" i="8"/>
  <c r="Q269" i="8"/>
  <c r="I269" i="8"/>
  <c r="Q268" i="8"/>
  <c r="I268" i="8"/>
  <c r="Q267" i="8"/>
  <c r="I267" i="8"/>
  <c r="Q266" i="8"/>
  <c r="I266" i="8"/>
  <c r="Q265" i="8"/>
  <c r="I265" i="8"/>
  <c r="Q264" i="8"/>
  <c r="I264" i="8"/>
  <c r="Q263" i="8"/>
  <c r="I263" i="8"/>
  <c r="Q262" i="8"/>
  <c r="I262" i="8"/>
  <c r="Q261" i="8"/>
  <c r="I261" i="8"/>
  <c r="Q260" i="8"/>
  <c r="I260" i="8"/>
  <c r="Q259" i="8"/>
  <c r="I259" i="8"/>
  <c r="Q258" i="8"/>
  <c r="I258" i="8"/>
  <c r="Q257" i="8"/>
  <c r="I257" i="8"/>
  <c r="Q256" i="8"/>
  <c r="I256" i="8"/>
  <c r="Q255" i="8"/>
  <c r="I255" i="8"/>
  <c r="Q254" i="8"/>
  <c r="I254" i="8"/>
  <c r="Q253" i="8"/>
  <c r="I253" i="8"/>
  <c r="Q252" i="8"/>
  <c r="I252" i="8"/>
  <c r="Q251" i="8"/>
  <c r="I251" i="8"/>
  <c r="Q250" i="8"/>
  <c r="I250" i="8"/>
  <c r="Q249" i="8"/>
  <c r="I249" i="8"/>
  <c r="Q248" i="8"/>
  <c r="I248" i="8"/>
  <c r="Q247" i="8"/>
  <c r="I247" i="8"/>
  <c r="Q246" i="8"/>
  <c r="I246" i="8"/>
  <c r="Q245" i="8"/>
  <c r="I245" i="8"/>
  <c r="Q244" i="8"/>
  <c r="I244" i="8"/>
  <c r="Q243" i="8"/>
  <c r="I243" i="8"/>
  <c r="Q242" i="8"/>
  <c r="I242" i="8"/>
  <c r="Q241" i="8"/>
  <c r="I241" i="8"/>
  <c r="Q240" i="8"/>
  <c r="I240" i="8"/>
  <c r="Q239" i="8"/>
  <c r="I239" i="8"/>
  <c r="Q238" i="8"/>
  <c r="I238" i="8"/>
  <c r="Q237" i="8"/>
  <c r="I237" i="8"/>
  <c r="Q236" i="8"/>
  <c r="I236" i="8"/>
  <c r="Q235" i="8"/>
  <c r="I235" i="8"/>
  <c r="Q234" i="8"/>
  <c r="I234" i="8"/>
  <c r="Q233" i="8"/>
  <c r="I233" i="8"/>
  <c r="Q232" i="8"/>
  <c r="I232" i="8"/>
  <c r="Q231" i="8"/>
  <c r="I231" i="8"/>
  <c r="Q230" i="8"/>
  <c r="I230" i="8"/>
  <c r="Q229" i="8"/>
  <c r="I229" i="8"/>
  <c r="Q228" i="8"/>
  <c r="I228" i="8"/>
  <c r="Q227" i="8"/>
  <c r="I227" i="8"/>
  <c r="Q226" i="8"/>
  <c r="I226" i="8"/>
  <c r="Q225" i="8"/>
  <c r="I225" i="8"/>
  <c r="Q224" i="8"/>
  <c r="I224" i="8"/>
  <c r="Q223" i="8"/>
  <c r="I223" i="8"/>
  <c r="Q222" i="8"/>
  <c r="I222" i="8"/>
  <c r="Q221" i="8"/>
  <c r="I221" i="8"/>
  <c r="Q220" i="8"/>
  <c r="I220" i="8"/>
  <c r="Q219" i="8"/>
  <c r="I219" i="8"/>
  <c r="Q218" i="8"/>
  <c r="I218" i="8"/>
  <c r="Q217" i="8"/>
  <c r="I217" i="8"/>
  <c r="Q216" i="8"/>
  <c r="I216" i="8"/>
  <c r="Q215" i="8"/>
  <c r="I215" i="8"/>
  <c r="Q214" i="8"/>
  <c r="I214" i="8"/>
  <c r="Q213" i="8"/>
  <c r="I213" i="8"/>
  <c r="Q212" i="8"/>
  <c r="I212" i="8"/>
  <c r="Q211" i="8"/>
  <c r="I211" i="8"/>
  <c r="Q210" i="8"/>
  <c r="I210" i="8"/>
  <c r="Q209" i="8"/>
  <c r="I209" i="8"/>
  <c r="Q208" i="8"/>
  <c r="I208" i="8"/>
  <c r="Q207" i="8"/>
  <c r="I207" i="8"/>
  <c r="Q206" i="8"/>
  <c r="I206" i="8"/>
  <c r="Q205" i="8"/>
  <c r="I205" i="8"/>
  <c r="Q204" i="8"/>
  <c r="I204" i="8"/>
  <c r="Q203" i="8"/>
  <c r="I203" i="8"/>
  <c r="Q202" i="8"/>
  <c r="I202" i="8"/>
  <c r="Q201" i="8"/>
  <c r="I201" i="8"/>
  <c r="Q200" i="8"/>
  <c r="I200" i="8"/>
  <c r="Q199" i="8"/>
  <c r="I199" i="8"/>
  <c r="Q198" i="8"/>
  <c r="I198" i="8"/>
  <c r="Q197" i="8"/>
  <c r="I197" i="8"/>
  <c r="Q196" i="8"/>
  <c r="I196" i="8"/>
  <c r="Q195" i="8"/>
  <c r="I195" i="8"/>
  <c r="Q194" i="8"/>
  <c r="I194" i="8"/>
  <c r="Q193" i="8"/>
  <c r="I193" i="8"/>
  <c r="Q192" i="8"/>
  <c r="I192" i="8"/>
  <c r="Q191" i="8"/>
  <c r="I191" i="8"/>
  <c r="Q190" i="8"/>
  <c r="I190" i="8"/>
  <c r="Q189" i="8"/>
  <c r="I189" i="8"/>
  <c r="Q188" i="8"/>
  <c r="I188" i="8"/>
  <c r="Q187" i="8"/>
  <c r="I187" i="8"/>
  <c r="Q186" i="8"/>
  <c r="I186" i="8"/>
  <c r="Q185" i="8"/>
  <c r="I185" i="8"/>
  <c r="Q184" i="8"/>
  <c r="I184" i="8"/>
  <c r="Q183" i="8"/>
  <c r="I183" i="8"/>
  <c r="Q182" i="8"/>
  <c r="I182" i="8"/>
  <c r="Q181" i="8"/>
  <c r="I181" i="8"/>
  <c r="Q180" i="8"/>
  <c r="I180" i="8"/>
  <c r="Q179" i="8"/>
  <c r="I179" i="8"/>
  <c r="Q178" i="8"/>
  <c r="I178" i="8"/>
  <c r="Q177" i="8"/>
  <c r="I177" i="8"/>
  <c r="Q176" i="8"/>
  <c r="I176" i="8"/>
  <c r="Q175" i="8"/>
  <c r="I175" i="8"/>
  <c r="Q174" i="8"/>
  <c r="I174" i="8"/>
  <c r="Q173" i="8"/>
  <c r="I173" i="8"/>
  <c r="Q172" i="8"/>
  <c r="I172" i="8"/>
  <c r="Q171" i="8"/>
  <c r="I171" i="8"/>
  <c r="Q170" i="8"/>
  <c r="I170" i="8"/>
  <c r="Q169" i="8"/>
  <c r="I169" i="8"/>
  <c r="Q168" i="8"/>
  <c r="I168" i="8"/>
  <c r="Q167" i="8"/>
  <c r="I167" i="8"/>
  <c r="Q166" i="8"/>
  <c r="I166" i="8"/>
  <c r="Q165" i="8"/>
  <c r="I165" i="8"/>
  <c r="Q164" i="8"/>
  <c r="I164" i="8"/>
  <c r="Q163" i="8"/>
  <c r="I163" i="8"/>
  <c r="Q162" i="8"/>
  <c r="I162" i="8"/>
  <c r="Q161" i="8"/>
  <c r="I161" i="8"/>
  <c r="Q160" i="8"/>
  <c r="I160" i="8"/>
  <c r="Q159" i="8"/>
  <c r="I159" i="8"/>
  <c r="Q158" i="8"/>
  <c r="I158" i="8"/>
  <c r="Q157" i="8"/>
  <c r="I157" i="8"/>
  <c r="Q156" i="8"/>
  <c r="I156" i="8"/>
  <c r="Q155" i="8"/>
  <c r="I155" i="8"/>
  <c r="Q154" i="8"/>
  <c r="M154" i="8"/>
  <c r="I154" i="8"/>
  <c r="Q153" i="8"/>
  <c r="I153" i="8"/>
  <c r="Q152" i="8"/>
  <c r="I152" i="8"/>
  <c r="Q151" i="8"/>
  <c r="I151" i="8"/>
  <c r="Q150" i="8"/>
  <c r="M150" i="8"/>
  <c r="I150" i="8"/>
  <c r="Q149" i="8"/>
  <c r="I149" i="8"/>
  <c r="Q148" i="8"/>
  <c r="I148" i="8"/>
  <c r="Q147" i="8"/>
  <c r="I147" i="8"/>
  <c r="Q146" i="8"/>
  <c r="M146" i="8"/>
  <c r="I146" i="8"/>
  <c r="Q145" i="8"/>
  <c r="I145" i="8"/>
  <c r="Q144" i="8"/>
  <c r="I144" i="8"/>
  <c r="Q143" i="8"/>
  <c r="I143" i="8"/>
  <c r="Q142" i="8"/>
  <c r="M142" i="8"/>
  <c r="I142" i="8"/>
  <c r="Q141" i="8"/>
  <c r="I141" i="8"/>
  <c r="Q140" i="8"/>
  <c r="I140" i="8"/>
  <c r="Q139" i="8"/>
  <c r="I139" i="8"/>
  <c r="Q138" i="8"/>
  <c r="M138" i="8"/>
  <c r="I138" i="8"/>
  <c r="Q137" i="8"/>
  <c r="I137" i="8"/>
  <c r="Q136" i="8"/>
  <c r="I136" i="8"/>
  <c r="Q135" i="8"/>
  <c r="I135" i="8"/>
  <c r="Q134" i="8"/>
  <c r="M134" i="8"/>
  <c r="I134" i="8"/>
  <c r="Q133" i="8"/>
  <c r="I133" i="8"/>
  <c r="Q132" i="8"/>
  <c r="I132" i="8"/>
  <c r="Q131" i="8"/>
  <c r="I131" i="8"/>
  <c r="Q130" i="8"/>
  <c r="M130" i="8"/>
  <c r="I130" i="8"/>
  <c r="Q129" i="8"/>
  <c r="I129" i="8"/>
  <c r="Q128" i="8"/>
  <c r="I128" i="8"/>
  <c r="Q127" i="8"/>
  <c r="I127" i="8"/>
  <c r="Q126" i="8"/>
  <c r="M126" i="8"/>
  <c r="I126" i="8"/>
  <c r="Q125" i="8"/>
  <c r="I125" i="8"/>
  <c r="Q124" i="8"/>
  <c r="I124" i="8"/>
  <c r="Q123" i="8"/>
  <c r="I123" i="8"/>
  <c r="Q122" i="8"/>
  <c r="M122" i="8"/>
  <c r="I122" i="8"/>
  <c r="Q121" i="8"/>
  <c r="I121" i="8"/>
  <c r="Q120" i="8"/>
  <c r="I120" i="8"/>
  <c r="Q119" i="8"/>
  <c r="I119" i="8"/>
  <c r="Q118" i="8"/>
  <c r="M118" i="8"/>
  <c r="I118" i="8"/>
  <c r="Q117" i="8"/>
  <c r="I117" i="8"/>
  <c r="Q116" i="8"/>
  <c r="I116" i="8"/>
  <c r="Q115" i="8"/>
  <c r="I115" i="8"/>
  <c r="Q114" i="8"/>
  <c r="M114" i="8"/>
  <c r="I114" i="8"/>
  <c r="Q113" i="8"/>
  <c r="I113" i="8"/>
  <c r="Q112" i="8"/>
  <c r="I112" i="8"/>
  <c r="Q111" i="8"/>
  <c r="I111" i="8"/>
  <c r="Q110" i="8"/>
  <c r="M110" i="8"/>
  <c r="I110" i="8"/>
  <c r="Q109" i="8"/>
  <c r="I109" i="8"/>
  <c r="Q108" i="8"/>
  <c r="I108" i="8"/>
  <c r="Q107" i="8"/>
  <c r="I107" i="8"/>
  <c r="Q106" i="8"/>
  <c r="M106" i="8"/>
  <c r="I106" i="8"/>
  <c r="Q105" i="8"/>
  <c r="I105" i="8"/>
  <c r="Q104" i="8"/>
  <c r="I104" i="8"/>
  <c r="Q103" i="8"/>
  <c r="I103" i="8"/>
  <c r="Q102" i="8"/>
  <c r="M102" i="8"/>
  <c r="I102" i="8"/>
  <c r="Q101" i="8"/>
  <c r="I101" i="8"/>
  <c r="Q100" i="8"/>
  <c r="I100" i="8"/>
  <c r="Q99" i="8"/>
  <c r="I99" i="8"/>
  <c r="Q98" i="8"/>
  <c r="M98" i="8"/>
  <c r="I98" i="8"/>
  <c r="Q97" i="8"/>
  <c r="I97" i="8"/>
  <c r="Q96" i="8"/>
  <c r="I96" i="8"/>
  <c r="Q95" i="8"/>
  <c r="I95" i="8"/>
  <c r="Q94" i="8"/>
  <c r="I94" i="8"/>
  <c r="Q93" i="8"/>
  <c r="I93" i="8"/>
  <c r="Q92" i="8"/>
  <c r="I92" i="8"/>
  <c r="Q91" i="8"/>
  <c r="I91" i="8"/>
  <c r="Q90" i="8"/>
  <c r="I90" i="8"/>
  <c r="Q89" i="8"/>
  <c r="I89" i="8"/>
  <c r="Q88" i="8"/>
  <c r="I88" i="8"/>
  <c r="Q87" i="8"/>
  <c r="I87" i="8"/>
  <c r="Q86" i="8"/>
  <c r="I86" i="8"/>
  <c r="Q85" i="8"/>
  <c r="I85" i="8"/>
  <c r="Q84" i="8"/>
  <c r="I84" i="8"/>
  <c r="Q83" i="8"/>
  <c r="I83" i="8"/>
  <c r="Q82" i="8"/>
  <c r="I82" i="8"/>
  <c r="Q81" i="8"/>
  <c r="I81" i="8"/>
  <c r="Q80" i="8"/>
  <c r="I80" i="8"/>
  <c r="Q79" i="8"/>
  <c r="I79" i="8"/>
  <c r="Q78" i="8"/>
  <c r="I78" i="8"/>
  <c r="Q77" i="8"/>
  <c r="I77" i="8"/>
  <c r="Q76" i="8"/>
  <c r="I76" i="8"/>
  <c r="Q75" i="8"/>
  <c r="I75" i="8"/>
  <c r="Q74" i="8"/>
  <c r="I74" i="8"/>
  <c r="Q73" i="8"/>
  <c r="M73" i="8"/>
  <c r="I73" i="8"/>
  <c r="Q72" i="8"/>
  <c r="M72" i="8"/>
  <c r="I72" i="8"/>
  <c r="Q71" i="8"/>
  <c r="M71" i="8"/>
  <c r="I71" i="8"/>
  <c r="Q70" i="8"/>
  <c r="M70" i="8"/>
  <c r="I70" i="8"/>
  <c r="Q69" i="8"/>
  <c r="M69" i="8"/>
  <c r="I69" i="8"/>
  <c r="Q68" i="8"/>
  <c r="M68" i="8"/>
  <c r="I68" i="8"/>
  <c r="Q67" i="8"/>
  <c r="M67" i="8"/>
  <c r="I67" i="8"/>
  <c r="Q66" i="8"/>
  <c r="M66" i="8"/>
  <c r="I66" i="8"/>
  <c r="Q65" i="8"/>
  <c r="M65" i="8"/>
  <c r="I65" i="8"/>
  <c r="Q64" i="8"/>
  <c r="M64" i="8"/>
  <c r="I64" i="8"/>
  <c r="Q63" i="8"/>
  <c r="M63" i="8"/>
  <c r="I63" i="8"/>
  <c r="Q62" i="8"/>
  <c r="M62" i="8"/>
  <c r="I62" i="8"/>
  <c r="Q61" i="8"/>
  <c r="M61" i="8"/>
  <c r="I61" i="8"/>
  <c r="Q60" i="8"/>
  <c r="M60" i="8"/>
  <c r="I60" i="8"/>
  <c r="Q59" i="8"/>
  <c r="M59" i="8"/>
  <c r="I59" i="8"/>
  <c r="Q58" i="8"/>
  <c r="M58" i="8"/>
  <c r="I58" i="8"/>
  <c r="Q57" i="8"/>
  <c r="M57" i="8"/>
  <c r="I57" i="8"/>
  <c r="Q56" i="8"/>
  <c r="M56" i="8"/>
  <c r="I56" i="8"/>
  <c r="Q55" i="8"/>
  <c r="M55" i="8"/>
  <c r="I55" i="8"/>
  <c r="Q54" i="8"/>
  <c r="M54" i="8"/>
  <c r="I54" i="8"/>
  <c r="Q53" i="8"/>
  <c r="M53" i="8"/>
  <c r="I53" i="8"/>
  <c r="Q52" i="8"/>
  <c r="M52" i="8"/>
  <c r="I52" i="8"/>
  <c r="Q51" i="8"/>
  <c r="M51" i="8"/>
  <c r="I51" i="8"/>
  <c r="Q50" i="8"/>
  <c r="M50" i="8"/>
  <c r="I50" i="8"/>
  <c r="Q49" i="8"/>
  <c r="M49" i="8"/>
  <c r="I49" i="8"/>
  <c r="Q48" i="8"/>
  <c r="M48" i="8"/>
  <c r="I48" i="8"/>
  <c r="Q47" i="8"/>
  <c r="M47" i="8"/>
  <c r="I47" i="8"/>
  <c r="Q46" i="8"/>
  <c r="M46" i="8"/>
  <c r="I46" i="8"/>
  <c r="Q45" i="8"/>
  <c r="M45" i="8"/>
  <c r="I45" i="8"/>
  <c r="Q44" i="8"/>
  <c r="M44" i="8"/>
  <c r="I44" i="8"/>
  <c r="Q43" i="8"/>
  <c r="M43" i="8"/>
  <c r="I43" i="8"/>
  <c r="Q42" i="8"/>
  <c r="M42" i="8"/>
  <c r="I42" i="8"/>
  <c r="Q41" i="8"/>
  <c r="M41" i="8"/>
  <c r="I41" i="8"/>
  <c r="Q40" i="8"/>
  <c r="M40" i="8"/>
  <c r="I40" i="8"/>
  <c r="Q39" i="8"/>
  <c r="M39" i="8"/>
  <c r="I39" i="8"/>
  <c r="Q38" i="8"/>
  <c r="M38" i="8"/>
  <c r="I38" i="8"/>
  <c r="Q37" i="8"/>
  <c r="M37" i="8"/>
  <c r="I37" i="8"/>
  <c r="Q36" i="8"/>
  <c r="M36" i="8"/>
  <c r="I36" i="8"/>
  <c r="Q35" i="8"/>
  <c r="M35" i="8"/>
  <c r="I35" i="8"/>
  <c r="Q34" i="8"/>
  <c r="M34" i="8"/>
  <c r="I34" i="8"/>
  <c r="Q33" i="8"/>
  <c r="M33" i="8"/>
  <c r="I33" i="8"/>
  <c r="Q32" i="8"/>
  <c r="M32" i="8"/>
  <c r="I32" i="8"/>
  <c r="Q31" i="8"/>
  <c r="M31" i="8"/>
  <c r="I31" i="8"/>
  <c r="Q30" i="8"/>
  <c r="M30" i="8"/>
  <c r="I30" i="8"/>
  <c r="Q29" i="8"/>
  <c r="M29" i="8"/>
  <c r="I29" i="8"/>
  <c r="Q28" i="8"/>
  <c r="M28" i="8"/>
  <c r="I28" i="8"/>
  <c r="Q27" i="8"/>
  <c r="M27" i="8"/>
  <c r="I27" i="8"/>
  <c r="Q26" i="8"/>
  <c r="M26" i="8"/>
  <c r="I26" i="8"/>
  <c r="Q25" i="8"/>
  <c r="M25" i="8"/>
  <c r="I25" i="8"/>
  <c r="Q24" i="8"/>
  <c r="M24" i="8"/>
  <c r="I24" i="8"/>
  <c r="Q23" i="8"/>
  <c r="M23" i="8"/>
  <c r="I23" i="8"/>
  <c r="Q22" i="8"/>
  <c r="M22" i="8"/>
  <c r="I22" i="8"/>
  <c r="Q21" i="8"/>
  <c r="M21" i="8"/>
  <c r="I21" i="8"/>
  <c r="Q20" i="8"/>
  <c r="M20" i="8"/>
  <c r="I20" i="8"/>
  <c r="Q19" i="8"/>
  <c r="M19" i="8"/>
  <c r="I19" i="8"/>
  <c r="Q18" i="8"/>
  <c r="M18" i="8"/>
  <c r="I18" i="8"/>
  <c r="Q17" i="8"/>
  <c r="M17" i="8"/>
  <c r="I17" i="8"/>
  <c r="Q16" i="8"/>
  <c r="M16" i="8"/>
  <c r="I16" i="8"/>
  <c r="Q15" i="8"/>
  <c r="M15" i="8"/>
  <c r="I15" i="8"/>
  <c r="Q14" i="8"/>
  <c r="M14" i="8"/>
  <c r="I14" i="8"/>
  <c r="Q13" i="8"/>
  <c r="M13" i="8"/>
  <c r="I13" i="8"/>
  <c r="Q12" i="8"/>
  <c r="M12" i="8"/>
  <c r="I12" i="8"/>
  <c r="Q11" i="8"/>
  <c r="M11" i="8"/>
  <c r="I11" i="8"/>
  <c r="Q10" i="8"/>
  <c r="M10" i="8"/>
  <c r="I10" i="8"/>
  <c r="Q9" i="8"/>
  <c r="M9" i="8"/>
  <c r="I9" i="8"/>
  <c r="Q8" i="8"/>
  <c r="M8" i="8"/>
  <c r="I8" i="8"/>
  <c r="Q7" i="8"/>
  <c r="M7" i="8"/>
  <c r="I7" i="8"/>
  <c r="Q6" i="8"/>
  <c r="M6" i="8"/>
  <c r="I6" i="8"/>
  <c r="Q5" i="8"/>
  <c r="M5" i="8"/>
  <c r="I5" i="8"/>
  <c r="Q4" i="8"/>
  <c r="M4" i="8"/>
  <c r="I4" i="8"/>
  <c r="L2" i="8"/>
  <c r="M542" i="8" l="1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3" i="8"/>
  <c r="M469" i="8"/>
  <c r="M465" i="8"/>
  <c r="M461" i="8"/>
  <c r="M457" i="8"/>
  <c r="M453" i="8"/>
  <c r="M449" i="8"/>
  <c r="M445" i="8"/>
  <c r="M441" i="8"/>
  <c r="M437" i="8"/>
  <c r="M433" i="8"/>
  <c r="M429" i="8"/>
  <c r="M425" i="8"/>
  <c r="M421" i="8"/>
  <c r="M417" i="8"/>
  <c r="M413" i="8"/>
  <c r="M409" i="8"/>
  <c r="M405" i="8"/>
  <c r="M401" i="8"/>
  <c r="M476" i="8"/>
  <c r="M472" i="8"/>
  <c r="M468" i="8"/>
  <c r="M464" i="8"/>
  <c r="M460" i="8"/>
  <c r="M456" i="8"/>
  <c r="M452" i="8"/>
  <c r="M448" i="8"/>
  <c r="M444" i="8"/>
  <c r="M440" i="8"/>
  <c r="M436" i="8"/>
  <c r="M432" i="8"/>
  <c r="M428" i="8"/>
  <c r="M424" i="8"/>
  <c r="M420" i="8"/>
  <c r="M416" i="8"/>
  <c r="M412" i="8"/>
  <c r="M408" i="8"/>
  <c r="M404" i="8"/>
  <c r="M400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475" i="8"/>
  <c r="M471" i="8"/>
  <c r="M467" i="8"/>
  <c r="M463" i="8"/>
  <c r="M459" i="8"/>
  <c r="M455" i="8"/>
  <c r="M451" i="8"/>
  <c r="M447" i="8"/>
  <c r="M443" i="8"/>
  <c r="M439" i="8"/>
  <c r="M435" i="8"/>
  <c r="M431" i="8"/>
  <c r="M427" i="8"/>
  <c r="M423" i="8"/>
  <c r="M419" i="8"/>
  <c r="M415" i="8"/>
  <c r="M411" i="8"/>
  <c r="M407" i="8"/>
  <c r="M403" i="8"/>
  <c r="M399" i="8"/>
  <c r="M474" i="8"/>
  <c r="M470" i="8"/>
  <c r="M466" i="8"/>
  <c r="M462" i="8"/>
  <c r="M458" i="8"/>
  <c r="M454" i="8"/>
  <c r="M450" i="8"/>
  <c r="M446" i="8"/>
  <c r="M442" i="8"/>
  <c r="M438" i="8"/>
  <c r="M434" i="8"/>
  <c r="M430" i="8"/>
  <c r="M41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418" i="8"/>
  <c r="M402" i="8"/>
  <c r="M422" i="8"/>
  <c r="M406" i="8"/>
  <c r="M364" i="8"/>
  <c r="M426" i="8"/>
  <c r="M410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7" i="8"/>
  <c r="M159" i="8"/>
  <c r="M161" i="8"/>
  <c r="M163" i="8"/>
  <c r="M165" i="8"/>
  <c r="M167" i="8"/>
  <c r="M169" i="8"/>
  <c r="M171" i="8"/>
  <c r="M173" i="8"/>
  <c r="M175" i="8"/>
  <c r="M177" i="8"/>
  <c r="M179" i="8"/>
  <c r="M181" i="8"/>
  <c r="M183" i="8"/>
  <c r="M185" i="8"/>
  <c r="M187" i="8"/>
  <c r="M189" i="8"/>
  <c r="M191" i="8"/>
  <c r="M193" i="8"/>
  <c r="M195" i="8"/>
  <c r="M197" i="8"/>
  <c r="M199" i="8"/>
  <c r="M201" i="8"/>
  <c r="M203" i="8"/>
  <c r="M205" i="8"/>
  <c r="M207" i="8"/>
  <c r="M209" i="8"/>
  <c r="M211" i="8"/>
  <c r="M213" i="8"/>
  <c r="M215" i="8"/>
  <c r="M217" i="8"/>
  <c r="M219" i="8"/>
  <c r="M221" i="8"/>
  <c r="M223" i="8"/>
  <c r="M225" i="8"/>
  <c r="M227" i="8"/>
  <c r="M229" i="8"/>
  <c r="M231" i="8"/>
  <c r="M233" i="8"/>
  <c r="M235" i="8"/>
  <c r="M237" i="8"/>
  <c r="M239" i="8"/>
  <c r="M241" i="8"/>
  <c r="M243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8" i="8"/>
  <c r="M160" i="8"/>
  <c r="M162" i="8"/>
  <c r="M164" i="8"/>
  <c r="M166" i="8"/>
  <c r="M168" i="8"/>
  <c r="M170" i="8"/>
  <c r="M172" i="8"/>
  <c r="M174" i="8"/>
  <c r="M176" i="8"/>
  <c r="M178" i="8"/>
  <c r="M180" i="8"/>
  <c r="M182" i="8"/>
  <c r="M184" i="8"/>
  <c r="M186" i="8"/>
  <c r="M188" i="8"/>
  <c r="M190" i="8"/>
  <c r="M192" i="8"/>
  <c r="M194" i="8"/>
  <c r="M196" i="8"/>
  <c r="M198" i="8"/>
  <c r="M200" i="8"/>
  <c r="M202" i="8"/>
  <c r="M204" i="8"/>
  <c r="M206" i="8"/>
  <c r="M208" i="8"/>
  <c r="M210" i="8"/>
  <c r="M212" i="8"/>
  <c r="M214" i="8"/>
  <c r="M216" i="8"/>
  <c r="M218" i="8"/>
  <c r="M220" i="8"/>
  <c r="M222" i="8"/>
  <c r="M224" i="8"/>
  <c r="M226" i="8"/>
  <c r="M228" i="8"/>
  <c r="M230" i="8"/>
  <c r="M232" i="8"/>
  <c r="M234" i="8"/>
  <c r="M236" i="8"/>
  <c r="M238" i="8"/>
  <c r="M240" i="8"/>
  <c r="M242" i="8"/>
  <c r="M244" i="8"/>
  <c r="R8" i="9"/>
  <c r="S8" i="9" s="1"/>
  <c r="R21" i="9"/>
  <c r="R37" i="9"/>
  <c r="R69" i="9"/>
  <c r="R85" i="9"/>
  <c r="R123" i="9"/>
  <c r="R108" i="9"/>
  <c r="R124" i="9"/>
  <c r="R125" i="9"/>
  <c r="R133" i="9"/>
  <c r="R141" i="9"/>
  <c r="R149" i="9"/>
  <c r="R157" i="9"/>
  <c r="R165" i="9"/>
  <c r="R173" i="9"/>
  <c r="R181" i="9"/>
  <c r="R189" i="9"/>
  <c r="R197" i="9"/>
  <c r="R213" i="9"/>
  <c r="R221" i="9"/>
  <c r="R96" i="9"/>
  <c r="R112" i="9"/>
  <c r="R140" i="9"/>
  <c r="R148" i="9"/>
  <c r="R156" i="9"/>
  <c r="R164" i="9"/>
  <c r="R180" i="9"/>
  <c r="R188" i="9"/>
  <c r="R196" i="9"/>
  <c r="R212" i="9"/>
  <c r="R220" i="9"/>
  <c r="R224" i="9"/>
  <c r="R240" i="9"/>
  <c r="R242" i="9"/>
  <c r="R304" i="9"/>
  <c r="R306" i="9"/>
  <c r="R236" i="9"/>
  <c r="R256" i="9"/>
  <c r="R258" i="9"/>
  <c r="R241" i="9"/>
  <c r="R257" i="9"/>
  <c r="R273" i="9"/>
  <c r="R289" i="9"/>
  <c r="R305" i="9"/>
  <c r="R245" i="9"/>
  <c r="R261" i="9"/>
  <c r="R277" i="9"/>
  <c r="R293" i="9"/>
  <c r="R309" i="9"/>
  <c r="R332" i="9"/>
  <c r="R340" i="9"/>
  <c r="R348" i="9"/>
  <c r="R356" i="9"/>
  <c r="R372" i="9"/>
  <c r="R380" i="9"/>
  <c r="R396" i="9"/>
  <c r="R404" i="9"/>
  <c r="R412" i="9"/>
  <c r="R420" i="9"/>
  <c r="R428" i="9"/>
  <c r="R436" i="9"/>
  <c r="R442" i="9"/>
  <c r="R460" i="9"/>
  <c r="R474" i="9"/>
  <c r="R321" i="9"/>
  <c r="R329" i="9"/>
  <c r="R337" i="9"/>
  <c r="R345" i="9"/>
  <c r="R353" i="9"/>
  <c r="R361" i="9"/>
  <c r="R369" i="9"/>
  <c r="R377" i="9"/>
  <c r="R393" i="9"/>
  <c r="R401" i="9"/>
  <c r="R417" i="9"/>
  <c r="R425" i="9"/>
  <c r="R433" i="9"/>
  <c r="R441" i="9"/>
  <c r="R456" i="9"/>
  <c r="R471" i="9"/>
  <c r="R443" i="9"/>
  <c r="R459" i="9"/>
  <c r="R475" i="9"/>
  <c r="R479" i="9"/>
  <c r="R487" i="9"/>
  <c r="R495" i="9"/>
  <c r="R503" i="9"/>
  <c r="R511" i="9"/>
  <c r="R519" i="9"/>
  <c r="R527" i="9"/>
  <c r="R535" i="9"/>
  <c r="R447" i="9"/>
  <c r="R463" i="9"/>
  <c r="R478" i="9"/>
  <c r="R486" i="9"/>
  <c r="R494" i="9"/>
  <c r="R502" i="9"/>
  <c r="R510" i="9"/>
  <c r="R518" i="9"/>
  <c r="R526" i="9"/>
  <c r="R534" i="9"/>
  <c r="R542" i="9"/>
  <c r="S9" i="9" l="1"/>
  <c r="T8" i="9"/>
  <c r="J26" i="8"/>
  <c r="J15" i="10"/>
  <c r="N44" i="10"/>
  <c r="J44" i="10"/>
  <c r="J54" i="8"/>
  <c r="J42" i="10"/>
  <c r="N23" i="8"/>
  <c r="J39" i="10"/>
  <c r="N10" i="10"/>
  <c r="N22" i="10"/>
  <c r="J34" i="8"/>
  <c r="J555" i="8"/>
  <c r="N53" i="10"/>
  <c r="J553" i="10"/>
  <c r="N27" i="10"/>
  <c r="N47" i="8"/>
  <c r="N30" i="10"/>
  <c r="J16" i="8"/>
  <c r="N39" i="8"/>
  <c r="J22" i="8"/>
  <c r="N4" i="8"/>
  <c r="J19" i="8"/>
  <c r="J8" i="10"/>
  <c r="J6" i="8"/>
  <c r="J554" i="10"/>
  <c r="J13" i="10"/>
  <c r="N45" i="8"/>
  <c r="N7" i="8"/>
  <c r="N33" i="10"/>
  <c r="N23" i="10"/>
  <c r="J53" i="10"/>
  <c r="N31" i="8"/>
  <c r="N57" i="8"/>
  <c r="J31" i="10"/>
  <c r="J51" i="10"/>
  <c r="J11" i="8"/>
  <c r="N50" i="10"/>
  <c r="N10" i="8"/>
  <c r="J555" i="10"/>
  <c r="N49" i="10"/>
  <c r="N28" i="8"/>
  <c r="J15" i="8"/>
  <c r="N30" i="8"/>
  <c r="J557" i="8"/>
  <c r="J550" i="10"/>
  <c r="J560" i="8"/>
  <c r="N553" i="10"/>
  <c r="N47" i="10"/>
  <c r="N60" i="8"/>
  <c r="N61" i="8"/>
  <c r="N55" i="10"/>
  <c r="N20" i="8"/>
  <c r="J552" i="8"/>
  <c r="J47" i="10"/>
  <c r="N45" i="10"/>
  <c r="J4" i="8"/>
  <c r="J21" i="10"/>
  <c r="J46" i="8"/>
  <c r="J48" i="8"/>
  <c r="N49" i="8"/>
  <c r="J554" i="8"/>
  <c r="J556" i="8"/>
  <c r="J43" i="8"/>
  <c r="N11" i="10"/>
  <c r="N12" i="8"/>
  <c r="J17" i="8"/>
  <c r="J33" i="8"/>
  <c r="N43" i="8"/>
  <c r="J7" i="10"/>
  <c r="N36" i="10"/>
  <c r="N38" i="8"/>
  <c r="N52" i="10"/>
  <c r="J52" i="10"/>
  <c r="J55" i="10"/>
  <c r="J18" i="8"/>
  <c r="J30" i="8"/>
  <c r="J560" i="10"/>
  <c r="N29" i="8"/>
  <c r="N5" i="10"/>
  <c r="J550" i="8"/>
  <c r="R7" i="8"/>
  <c r="J24" i="8"/>
  <c r="N551" i="10"/>
  <c r="J34" i="10"/>
  <c r="J25" i="10"/>
  <c r="J31" i="8"/>
  <c r="N15" i="10"/>
  <c r="N18" i="10"/>
  <c r="N557" i="10"/>
  <c r="J41" i="8"/>
  <c r="N62" i="8"/>
  <c r="N33" i="8"/>
  <c r="J36" i="8"/>
  <c r="J5" i="8"/>
  <c r="N26" i="8"/>
  <c r="N24" i="8"/>
  <c r="N58" i="8"/>
  <c r="J53" i="8"/>
  <c r="J14" i="10"/>
  <c r="N559" i="10"/>
  <c r="N46" i="10"/>
  <c r="J24" i="10"/>
  <c r="N552" i="10"/>
  <c r="J5" i="10"/>
  <c r="N32" i="8"/>
  <c r="J42" i="8"/>
  <c r="N31" i="10"/>
  <c r="J4" i="10"/>
  <c r="J23" i="8"/>
  <c r="R6" i="8"/>
  <c r="J19" i="10"/>
  <c r="N17" i="10"/>
  <c r="R8" i="8"/>
  <c r="J43" i="10"/>
  <c r="J27" i="8"/>
  <c r="N560" i="10"/>
  <c r="N34" i="10"/>
  <c r="J558" i="10"/>
  <c r="N28" i="10"/>
  <c r="J28" i="8"/>
  <c r="J29" i="8"/>
  <c r="N9" i="10"/>
  <c r="J27" i="10"/>
  <c r="J10" i="8"/>
  <c r="N41" i="8"/>
  <c r="N21" i="8"/>
  <c r="N46" i="8"/>
  <c r="J49" i="8"/>
  <c r="J8" i="8"/>
  <c r="N39" i="10"/>
  <c r="N42" i="10"/>
  <c r="J20" i="8"/>
  <c r="J38" i="10"/>
  <c r="J552" i="10"/>
  <c r="J32" i="8"/>
  <c r="J17" i="10"/>
  <c r="N12" i="10"/>
  <c r="N25" i="10"/>
  <c r="J12" i="8"/>
  <c r="J46" i="10"/>
  <c r="J33" i="10"/>
  <c r="J7" i="8"/>
  <c r="J557" i="10"/>
  <c r="J9" i="8"/>
  <c r="N37" i="8"/>
  <c r="N41" i="10"/>
  <c r="J25" i="8"/>
  <c r="N15" i="8"/>
  <c r="J40" i="8"/>
  <c r="J559" i="10"/>
  <c r="N44" i="8"/>
  <c r="N16" i="8"/>
  <c r="J559" i="8"/>
  <c r="N51" i="8"/>
  <c r="N37" i="10"/>
  <c r="J10" i="10"/>
  <c r="J18" i="10"/>
  <c r="N550" i="10"/>
  <c r="J55" i="8"/>
  <c r="N555" i="10"/>
  <c r="N54" i="10"/>
  <c r="J558" i="8"/>
  <c r="N34" i="8"/>
  <c r="N26" i="10"/>
  <c r="J553" i="8"/>
  <c r="N20" i="10"/>
  <c r="N51" i="10"/>
  <c r="N48" i="8"/>
  <c r="J36" i="10"/>
  <c r="N14" i="8"/>
  <c r="N27" i="8"/>
  <c r="N9" i="8"/>
  <c r="J52" i="8"/>
  <c r="J35" i="10"/>
  <c r="N8" i="8"/>
  <c r="R10" i="8"/>
  <c r="N36" i="8"/>
  <c r="N42" i="8"/>
  <c r="J23" i="10"/>
  <c r="J50" i="10"/>
  <c r="J32" i="10"/>
  <c r="J41" i="10"/>
  <c r="N6" i="8"/>
  <c r="J28" i="10"/>
  <c r="N18" i="8"/>
  <c r="N29" i="10"/>
  <c r="J39" i="8"/>
  <c r="N35" i="8"/>
  <c r="J11" i="10"/>
  <c r="J35" i="8"/>
  <c r="N16" i="10"/>
  <c r="J51" i="8"/>
  <c r="N8" i="10"/>
  <c r="J45" i="8"/>
  <c r="N25" i="8"/>
  <c r="J20" i="10"/>
  <c r="J16" i="10"/>
  <c r="N52" i="8"/>
  <c r="J6" i="10"/>
  <c r="N48" i="10"/>
  <c r="R5" i="8"/>
  <c r="N55" i="8"/>
  <c r="J13" i="8"/>
  <c r="J21" i="8"/>
  <c r="J38" i="8"/>
  <c r="J50" i="8"/>
  <c r="N35" i="10"/>
  <c r="J48" i="10"/>
  <c r="N6" i="10"/>
  <c r="N59" i="8"/>
  <c r="N50" i="8"/>
  <c r="J40" i="10"/>
  <c r="N40" i="8"/>
  <c r="R4" i="8"/>
  <c r="N4" i="10"/>
  <c r="J29" i="10"/>
  <c r="J54" i="10"/>
  <c r="N19" i="10"/>
  <c r="N22" i="8"/>
  <c r="R11" i="8"/>
  <c r="N556" i="10"/>
  <c r="N54" i="8"/>
  <c r="J37" i="10"/>
  <c r="N32" i="10"/>
  <c r="J551" i="8"/>
  <c r="J45" i="10"/>
  <c r="N63" i="8"/>
  <c r="N5" i="8"/>
  <c r="N17" i="8"/>
  <c r="J12" i="10"/>
  <c r="N19" i="8"/>
  <c r="N53" i="8"/>
  <c r="J44" i="8"/>
  <c r="J551" i="10"/>
  <c r="N43" i="10"/>
  <c r="R9" i="8"/>
  <c r="N7" i="10"/>
  <c r="J49" i="10"/>
  <c r="N40" i="10"/>
  <c r="N21" i="10"/>
  <c r="J556" i="10"/>
  <c r="N38" i="10"/>
  <c r="N558" i="10"/>
  <c r="J26" i="10"/>
  <c r="J37" i="8"/>
  <c r="N554" i="10"/>
  <c r="J30" i="10"/>
  <c r="N24" i="10"/>
  <c r="J9" i="10"/>
  <c r="N11" i="8"/>
  <c r="J47" i="8"/>
  <c r="N14" i="10"/>
  <c r="N13" i="8"/>
  <c r="N56" i="8"/>
  <c r="N13" i="10"/>
  <c r="J22" i="10"/>
  <c r="J14" i="8"/>
  <c r="J562" i="10" l="1"/>
  <c r="T9" i="9"/>
  <c r="S10" i="9"/>
  <c r="S11" i="9" l="1"/>
  <c r="T10" i="9"/>
  <c r="S12" i="9" l="1"/>
  <c r="T11" i="9"/>
  <c r="S13" i="9" l="1"/>
  <c r="T12" i="9"/>
  <c r="H37" i="8"/>
  <c r="H4" i="8"/>
  <c r="H54" i="10"/>
  <c r="L60" i="8"/>
  <c r="L19" i="8"/>
  <c r="H17" i="8"/>
  <c r="H7" i="10"/>
  <c r="H30" i="8"/>
  <c r="H54" i="8"/>
  <c r="L10" i="8"/>
  <c r="H11" i="8"/>
  <c r="L9" i="10"/>
  <c r="H43" i="8"/>
  <c r="L10" i="10"/>
  <c r="L27" i="8"/>
  <c r="H45" i="8"/>
  <c r="H24" i="8"/>
  <c r="H37" i="10"/>
  <c r="H38" i="10"/>
  <c r="L29" i="8"/>
  <c r="L44" i="8"/>
  <c r="L6" i="10"/>
  <c r="L25" i="10"/>
  <c r="L32" i="10"/>
  <c r="L14" i="8"/>
  <c r="L53" i="8"/>
  <c r="H25" i="8"/>
  <c r="H50" i="10"/>
  <c r="H31" i="8"/>
  <c r="H9" i="10"/>
  <c r="L40" i="8"/>
  <c r="H22" i="8"/>
  <c r="H17" i="10"/>
  <c r="H21" i="10"/>
  <c r="H49" i="10"/>
  <c r="H35" i="8"/>
  <c r="H10" i="8"/>
  <c r="L48" i="8"/>
  <c r="L24" i="8"/>
  <c r="L21" i="10"/>
  <c r="H16" i="10"/>
  <c r="H13" i="8"/>
  <c r="H39" i="8"/>
  <c r="L54" i="10"/>
  <c r="P8" i="8"/>
  <c r="H46" i="10"/>
  <c r="L47" i="10"/>
  <c r="H27" i="10"/>
  <c r="H27" i="8"/>
  <c r="H34" i="10"/>
  <c r="L49" i="10"/>
  <c r="L63" i="8"/>
  <c r="L36" i="8"/>
  <c r="N103" i="8"/>
  <c r="N114" i="8"/>
  <c r="L30" i="10"/>
  <c r="N95" i="8"/>
  <c r="N66" i="8"/>
  <c r="H7" i="8"/>
  <c r="N80" i="8"/>
  <c r="L12" i="10"/>
  <c r="N117" i="8"/>
  <c r="N90" i="8"/>
  <c r="H31" i="10"/>
  <c r="H55" i="10"/>
  <c r="L15" i="10"/>
  <c r="L55" i="10"/>
  <c r="N80" i="10"/>
  <c r="L31" i="8"/>
  <c r="L30" i="8"/>
  <c r="L61" i="8"/>
  <c r="L33" i="8"/>
  <c r="N69" i="10"/>
  <c r="N60" i="10"/>
  <c r="L41" i="10"/>
  <c r="H44" i="8"/>
  <c r="L9" i="8"/>
  <c r="L57" i="8"/>
  <c r="N105" i="10"/>
  <c r="N95" i="10"/>
  <c r="L45" i="10"/>
  <c r="J79" i="10"/>
  <c r="L42" i="10"/>
  <c r="P5" i="8"/>
  <c r="L44" i="10"/>
  <c r="J104" i="10"/>
  <c r="J68" i="10"/>
  <c r="L58" i="8"/>
  <c r="H20" i="8"/>
  <c r="H4" i="10"/>
  <c r="H43" i="10"/>
  <c r="H40" i="10"/>
  <c r="J94" i="10"/>
  <c r="H52" i="10"/>
  <c r="L16" i="10"/>
  <c r="L35" i="8"/>
  <c r="J61" i="10"/>
  <c r="H9" i="8"/>
  <c r="N96" i="10"/>
  <c r="H38" i="8"/>
  <c r="H10" i="10"/>
  <c r="L25" i="8"/>
  <c r="H51" i="10"/>
  <c r="J65" i="10"/>
  <c r="H13" i="10"/>
  <c r="L42" i="8"/>
  <c r="L62" i="8"/>
  <c r="H51" i="8"/>
  <c r="L43" i="10"/>
  <c r="N99" i="10"/>
  <c r="H36" i="8"/>
  <c r="H18" i="8"/>
  <c r="N70" i="10"/>
  <c r="L26" i="10"/>
  <c r="P7" i="8"/>
  <c r="L51" i="8"/>
  <c r="H19" i="8"/>
  <c r="N100" i="10"/>
  <c r="H26" i="8"/>
  <c r="L20" i="8"/>
  <c r="L28" i="8"/>
  <c r="J59" i="10"/>
  <c r="L54" i="8"/>
  <c r="J69" i="10"/>
  <c r="L50" i="10"/>
  <c r="L56" i="8"/>
  <c r="H53" i="8"/>
  <c r="N107" i="10"/>
  <c r="L46" i="8"/>
  <c r="N66" i="10"/>
  <c r="L45" i="8"/>
  <c r="H16" i="8"/>
  <c r="H11" i="10"/>
  <c r="N67" i="10"/>
  <c r="H23" i="8"/>
  <c r="L51" i="10"/>
  <c r="L29" i="10"/>
  <c r="N63" i="10"/>
  <c r="N64" i="10"/>
  <c r="L17" i="10"/>
  <c r="H47" i="10"/>
  <c r="H41" i="8"/>
  <c r="P11" i="8"/>
  <c r="H25" i="10"/>
  <c r="N106" i="10"/>
  <c r="H45" i="10"/>
  <c r="J71" i="10"/>
  <c r="J77" i="10"/>
  <c r="J91" i="10"/>
  <c r="H48" i="8"/>
  <c r="J74" i="10"/>
  <c r="J92" i="10"/>
  <c r="N82" i="10"/>
  <c r="L49" i="8"/>
  <c r="H47" i="8"/>
  <c r="J105" i="10"/>
  <c r="L52" i="10"/>
  <c r="N84" i="10"/>
  <c r="N59" i="10"/>
  <c r="L23" i="8"/>
  <c r="H35" i="10"/>
  <c r="H24" i="10"/>
  <c r="L28" i="10"/>
  <c r="J86" i="10"/>
  <c r="L40" i="10"/>
  <c r="H20" i="10"/>
  <c r="L14" i="10"/>
  <c r="H5" i="10"/>
  <c r="N94" i="8"/>
  <c r="N78" i="10"/>
  <c r="N81" i="8"/>
  <c r="H41" i="10"/>
  <c r="N98" i="10"/>
  <c r="J73" i="10"/>
  <c r="L24" i="10"/>
  <c r="H32" i="8"/>
  <c r="N72" i="8"/>
  <c r="L18" i="8"/>
  <c r="N74" i="8"/>
  <c r="L7" i="8"/>
  <c r="L52" i="8"/>
  <c r="H30" i="10"/>
  <c r="J96" i="10"/>
  <c r="N75" i="8"/>
  <c r="R12" i="8"/>
  <c r="O550" i="8"/>
  <c r="N123" i="8"/>
  <c r="N105" i="8"/>
  <c r="N110" i="8"/>
  <c r="N122" i="8"/>
  <c r="N64" i="8"/>
  <c r="N113" i="8"/>
  <c r="N79" i="8"/>
  <c r="N119" i="8"/>
  <c r="L4" i="8"/>
  <c r="L38" i="10"/>
  <c r="H52" i="8"/>
  <c r="L48" i="10"/>
  <c r="J88" i="10"/>
  <c r="N58" i="10"/>
  <c r="L13" i="10"/>
  <c r="H6" i="8"/>
  <c r="H40" i="8"/>
  <c r="L33" i="10"/>
  <c r="J90" i="10"/>
  <c r="H42" i="10"/>
  <c r="H29" i="8"/>
  <c r="J103" i="10"/>
  <c r="L31" i="10"/>
  <c r="L26" i="8"/>
  <c r="J83" i="10"/>
  <c r="L50" i="8"/>
  <c r="N92" i="10"/>
  <c r="J67" i="10"/>
  <c r="P9" i="8"/>
  <c r="J66" i="10"/>
  <c r="L36" i="10"/>
  <c r="N88" i="10"/>
  <c r="H44" i="10"/>
  <c r="H14" i="8"/>
  <c r="L19" i="10"/>
  <c r="J97" i="10"/>
  <c r="L38" i="8"/>
  <c r="L27" i="10"/>
  <c r="N68" i="10"/>
  <c r="N79" i="10"/>
  <c r="J102" i="10"/>
  <c r="N103" i="10"/>
  <c r="L35" i="10"/>
  <c r="H23" i="10"/>
  <c r="H49" i="8"/>
  <c r="L39" i="8"/>
  <c r="J81" i="10"/>
  <c r="N111" i="8"/>
  <c r="L11" i="8"/>
  <c r="H33" i="10"/>
  <c r="N75" i="10"/>
  <c r="H48" i="10"/>
  <c r="N97" i="10"/>
  <c r="H50" i="8"/>
  <c r="N109" i="8"/>
  <c r="R16" i="8"/>
  <c r="O550" i="10"/>
  <c r="N93" i="8"/>
  <c r="N116" i="8"/>
  <c r="N70" i="8"/>
  <c r="N86" i="8"/>
  <c r="N77" i="8"/>
  <c r="N100" i="8"/>
  <c r="H42" i="8"/>
  <c r="L55" i="8"/>
  <c r="N71" i="10"/>
  <c r="H6" i="10"/>
  <c r="N81" i="10"/>
  <c r="L17" i="8"/>
  <c r="N86" i="10"/>
  <c r="N57" i="10"/>
  <c r="L4" i="10"/>
  <c r="H15" i="8"/>
  <c r="L16" i="8"/>
  <c r="L5" i="8"/>
  <c r="N87" i="10"/>
  <c r="L18" i="10"/>
  <c r="J58" i="10"/>
  <c r="L46" i="10"/>
  <c r="J101" i="10"/>
  <c r="L37" i="10"/>
  <c r="L53" i="10"/>
  <c r="H5" i="8"/>
  <c r="R13" i="8"/>
  <c r="H29" i="10"/>
  <c r="H28" i="8"/>
  <c r="N76" i="10"/>
  <c r="H34" i="8"/>
  <c r="H14" i="10"/>
  <c r="J106" i="10"/>
  <c r="N62" i="10"/>
  <c r="L37" i="8"/>
  <c r="N71" i="8"/>
  <c r="L41" i="8"/>
  <c r="N91" i="8"/>
  <c r="N96" i="8"/>
  <c r="L12" i="8"/>
  <c r="J85" i="10"/>
  <c r="N88" i="8"/>
  <c r="R18" i="8"/>
  <c r="N85" i="8"/>
  <c r="N89" i="8"/>
  <c r="N118" i="8"/>
  <c r="N104" i="8"/>
  <c r="N73" i="8"/>
  <c r="N83" i="8"/>
  <c r="N112" i="8"/>
  <c r="K550" i="8"/>
  <c r="N92" i="8"/>
  <c r="N82" i="8"/>
  <c r="L7" i="10"/>
  <c r="L22" i="8"/>
  <c r="N61" i="10"/>
  <c r="L11" i="10"/>
  <c r="L15" i="8"/>
  <c r="J60" i="10"/>
  <c r="H18" i="10"/>
  <c r="L5" i="10"/>
  <c r="H19" i="10"/>
  <c r="P10" i="8"/>
  <c r="H36" i="10"/>
  <c r="L23" i="10"/>
  <c r="H53" i="10"/>
  <c r="H21" i="8"/>
  <c r="N83" i="10"/>
  <c r="L34" i="10"/>
  <c r="L32" i="8"/>
  <c r="L8" i="8"/>
  <c r="H22" i="10"/>
  <c r="J89" i="10"/>
  <c r="H8" i="10"/>
  <c r="J70" i="10"/>
  <c r="R19" i="8"/>
  <c r="J93" i="10"/>
  <c r="L22" i="10"/>
  <c r="J100" i="10"/>
  <c r="N108" i="8"/>
  <c r="H15" i="10"/>
  <c r="N78" i="8"/>
  <c r="N68" i="8"/>
  <c r="N98" i="8"/>
  <c r="L59" i="8"/>
  <c r="N87" i="8"/>
  <c r="R17" i="8"/>
  <c r="K550" i="10"/>
  <c r="N120" i="8"/>
  <c r="N107" i="8"/>
  <c r="N69" i="8"/>
  <c r="N106" i="8"/>
  <c r="N84" i="8"/>
  <c r="N101" i="8"/>
  <c r="H12" i="8"/>
  <c r="L47" i="8"/>
  <c r="L43" i="8"/>
  <c r="H12" i="10"/>
  <c r="L6" i="8"/>
  <c r="N73" i="10"/>
  <c r="H26" i="10"/>
  <c r="N101" i="10"/>
  <c r="J64" i="10"/>
  <c r="L13" i="8"/>
  <c r="H55" i="8"/>
  <c r="J75" i="10"/>
  <c r="L8" i="10"/>
  <c r="L20" i="10"/>
  <c r="L39" i="10"/>
  <c r="N85" i="10"/>
  <c r="P6" i="8"/>
  <c r="H46" i="8"/>
  <c r="J63" i="10"/>
  <c r="P4" i="8"/>
  <c r="J57" i="8"/>
  <c r="H28" i="10"/>
  <c r="H33" i="8"/>
  <c r="J66" i="8"/>
  <c r="L21" i="8"/>
  <c r="H8" i="8"/>
  <c r="J84" i="8"/>
  <c r="L34" i="8"/>
  <c r="J58" i="8"/>
  <c r="N97" i="8"/>
  <c r="H32" i="10"/>
  <c r="J63" i="8"/>
  <c r="N115" i="8"/>
  <c r="N102" i="8"/>
  <c r="H39" i="10"/>
  <c r="J56" i="8"/>
  <c r="N76" i="8"/>
  <c r="J87" i="8"/>
  <c r="J93" i="8"/>
  <c r="J89" i="8"/>
  <c r="R14" i="8"/>
  <c r="N99" i="8"/>
  <c r="N65" i="8"/>
  <c r="N121" i="8"/>
  <c r="N67" i="8"/>
  <c r="J95" i="10"/>
  <c r="J87" i="10"/>
  <c r="J80" i="10"/>
  <c r="J56" i="10"/>
  <c r="J107" i="10"/>
  <c r="J62" i="10"/>
  <c r="J99" i="10"/>
  <c r="J82" i="10"/>
  <c r="J78" i="10"/>
  <c r="J76" i="10"/>
  <c r="J98" i="10"/>
  <c r="J72" i="10"/>
  <c r="J84" i="10"/>
  <c r="J57" i="10"/>
  <c r="N94" i="10"/>
  <c r="N93" i="10"/>
  <c r="N90" i="10"/>
  <c r="N77" i="10"/>
  <c r="N89" i="10"/>
  <c r="N102" i="10"/>
  <c r="N104" i="10"/>
  <c r="N74" i="10"/>
  <c r="N65" i="10"/>
  <c r="N72" i="10"/>
  <c r="N56" i="10"/>
  <c r="N91" i="10"/>
  <c r="R15" i="8"/>
  <c r="J86" i="8"/>
  <c r="J104" i="8"/>
  <c r="J103" i="8"/>
  <c r="J75" i="8"/>
  <c r="J82" i="8"/>
  <c r="J76" i="8"/>
  <c r="J70" i="8"/>
  <c r="J74" i="8"/>
  <c r="J60" i="8"/>
  <c r="J97" i="8"/>
  <c r="J78" i="8"/>
  <c r="J61" i="8"/>
  <c r="J77" i="8"/>
  <c r="J65" i="8"/>
  <c r="J105" i="8"/>
  <c r="J101" i="8"/>
  <c r="J102" i="8"/>
  <c r="J68" i="8"/>
  <c r="J79" i="8"/>
  <c r="J99" i="8"/>
  <c r="J100" i="8"/>
  <c r="J62" i="8"/>
  <c r="J81" i="8"/>
  <c r="J83" i="8"/>
  <c r="J94" i="8"/>
  <c r="J88" i="8"/>
  <c r="J59" i="8"/>
  <c r="J95" i="8"/>
  <c r="J71" i="8"/>
  <c r="J106" i="8"/>
  <c r="J80" i="8"/>
  <c r="J73" i="8"/>
  <c r="J85" i="8"/>
  <c r="J92" i="8"/>
  <c r="J91" i="8"/>
  <c r="J90" i="8"/>
  <c r="J98" i="8"/>
  <c r="J64" i="8"/>
  <c r="J67" i="8"/>
  <c r="J107" i="8"/>
  <c r="J69" i="8"/>
  <c r="J96" i="8"/>
  <c r="J72" i="8"/>
  <c r="K39" i="10" l="1"/>
  <c r="K32" i="10"/>
  <c r="O34" i="8"/>
  <c r="K8" i="8"/>
  <c r="O21" i="8"/>
  <c r="K33" i="8"/>
  <c r="K28" i="10"/>
  <c r="S4" i="8"/>
  <c r="K46" i="8"/>
  <c r="S6" i="8"/>
  <c r="O39" i="10"/>
  <c r="O20" i="10"/>
  <c r="O8" i="10"/>
  <c r="K55" i="8"/>
  <c r="O13" i="8"/>
  <c r="K26" i="10"/>
  <c r="O6" i="8"/>
  <c r="K12" i="10"/>
  <c r="O43" i="8"/>
  <c r="O47" i="8"/>
  <c r="K12" i="8"/>
  <c r="O59" i="8"/>
  <c r="K15" i="10"/>
  <c r="O22" i="10"/>
  <c r="K8" i="10"/>
  <c r="K22" i="10"/>
  <c r="O8" i="8"/>
  <c r="O32" i="8"/>
  <c r="O34" i="10"/>
  <c r="K21" i="8"/>
  <c r="K53" i="10"/>
  <c r="O23" i="10"/>
  <c r="K36" i="10"/>
  <c r="S10" i="8"/>
  <c r="K19" i="10"/>
  <c r="O5" i="10"/>
  <c r="K18" i="10"/>
  <c r="O15" i="8"/>
  <c r="O11" i="10"/>
  <c r="O22" i="8"/>
  <c r="O7" i="10"/>
  <c r="O12" i="8"/>
  <c r="O41" i="8"/>
  <c r="O37" i="8"/>
  <c r="K14" i="10"/>
  <c r="K34" i="8"/>
  <c r="K28" i="8"/>
  <c r="K29" i="10"/>
  <c r="K5" i="8"/>
  <c r="O53" i="10"/>
  <c r="O37" i="10"/>
  <c r="O46" i="10"/>
  <c r="O18" i="10"/>
  <c r="O5" i="8"/>
  <c r="O16" i="8"/>
  <c r="K15" i="8"/>
  <c r="O4" i="10"/>
  <c r="O17" i="8"/>
  <c r="K6" i="10"/>
  <c r="O55" i="8"/>
  <c r="K42" i="8"/>
  <c r="K50" i="8"/>
  <c r="K48" i="10"/>
  <c r="K33" i="10"/>
  <c r="O11" i="8"/>
  <c r="O39" i="8"/>
  <c r="K49" i="8"/>
  <c r="K23" i="10"/>
  <c r="O35" i="10"/>
  <c r="O27" i="10"/>
  <c r="O38" i="8"/>
  <c r="O19" i="10"/>
  <c r="K14" i="8"/>
  <c r="K44" i="10"/>
  <c r="O36" i="10"/>
  <c r="S9" i="8"/>
  <c r="O50" i="8"/>
  <c r="O26" i="8"/>
  <c r="O31" i="10"/>
  <c r="K29" i="8"/>
  <c r="K42" i="10"/>
  <c r="O33" i="10"/>
  <c r="K40" i="8"/>
  <c r="K6" i="8"/>
  <c r="O13" i="10"/>
  <c r="O48" i="10"/>
  <c r="K52" i="8"/>
  <c r="O38" i="10"/>
  <c r="O4" i="8"/>
  <c r="K30" i="10"/>
  <c r="O52" i="8"/>
  <c r="O7" i="8"/>
  <c r="O18" i="8"/>
  <c r="K32" i="8"/>
  <c r="O24" i="10"/>
  <c r="K41" i="10"/>
  <c r="K5" i="10"/>
  <c r="O14" i="10"/>
  <c r="K20" i="10"/>
  <c r="O40" i="10"/>
  <c r="O28" i="10"/>
  <c r="K24" i="10"/>
  <c r="K35" i="10"/>
  <c r="O23" i="8"/>
  <c r="O52" i="10"/>
  <c r="K47" i="8"/>
  <c r="O49" i="8"/>
  <c r="K48" i="8"/>
  <c r="K45" i="10"/>
  <c r="K25" i="10"/>
  <c r="S11" i="8"/>
  <c r="K41" i="8"/>
  <c r="K47" i="10"/>
  <c r="O17" i="10"/>
  <c r="O29" i="10"/>
  <c r="O51" i="10"/>
  <c r="K23" i="8"/>
  <c r="K11" i="10"/>
  <c r="K16" i="8"/>
  <c r="O45" i="8"/>
  <c r="O46" i="8"/>
  <c r="K53" i="8"/>
  <c r="O56" i="8"/>
  <c r="O50" i="10"/>
  <c r="O54" i="8"/>
  <c r="O28" i="8"/>
  <c r="O20" i="8"/>
  <c r="K26" i="8"/>
  <c r="K19" i="8"/>
  <c r="O51" i="8"/>
  <c r="S7" i="8"/>
  <c r="O26" i="10"/>
  <c r="K18" i="8"/>
  <c r="K36" i="8"/>
  <c r="O43" i="10"/>
  <c r="K51" i="8"/>
  <c r="O62" i="8"/>
  <c r="O42" i="8"/>
  <c r="K13" i="10"/>
  <c r="K51" i="10"/>
  <c r="O25" i="8"/>
  <c r="K10" i="10"/>
  <c r="K38" i="8"/>
  <c r="K9" i="8"/>
  <c r="O35" i="8"/>
  <c r="O16" i="10"/>
  <c r="K52" i="10"/>
  <c r="K40" i="10"/>
  <c r="K43" i="10"/>
  <c r="K4" i="10"/>
  <c r="K20" i="8"/>
  <c r="O58" i="8"/>
  <c r="O44" i="10"/>
  <c r="S5" i="8"/>
  <c r="O42" i="10"/>
  <c r="O45" i="10"/>
  <c r="O57" i="8"/>
  <c r="O9" i="8"/>
  <c r="K44" i="8"/>
  <c r="O41" i="10"/>
  <c r="O33" i="8"/>
  <c r="O61" i="8"/>
  <c r="O30" i="8"/>
  <c r="O31" i="8"/>
  <c r="O55" i="10"/>
  <c r="O15" i="10"/>
  <c r="K55" i="10"/>
  <c r="K31" i="10"/>
  <c r="O12" i="10"/>
  <c r="K7" i="8"/>
  <c r="O30" i="10"/>
  <c r="O36" i="8"/>
  <c r="O63" i="8"/>
  <c r="O49" i="10"/>
  <c r="K34" i="10"/>
  <c r="K27" i="8"/>
  <c r="K27" i="10"/>
  <c r="O47" i="10"/>
  <c r="K46" i="10"/>
  <c r="S8" i="8"/>
  <c r="O54" i="10"/>
  <c r="K39" i="8"/>
  <c r="K13" i="8"/>
  <c r="K16" i="10"/>
  <c r="O21" i="10"/>
  <c r="O24" i="8"/>
  <c r="O48" i="8"/>
  <c r="K10" i="8"/>
  <c r="K35" i="8"/>
  <c r="K49" i="10"/>
  <c r="K21" i="10"/>
  <c r="K17" i="10"/>
  <c r="K22" i="8"/>
  <c r="O40" i="8"/>
  <c r="K9" i="10"/>
  <c r="K31" i="8"/>
  <c r="K50" i="10"/>
  <c r="K25" i="8"/>
  <c r="O53" i="8"/>
  <c r="O14" i="8"/>
  <c r="O32" i="10"/>
  <c r="O25" i="10"/>
  <c r="O6" i="10"/>
  <c r="O44" i="8"/>
  <c r="O29" i="8"/>
  <c r="K38" i="10"/>
  <c r="K37" i="10"/>
  <c r="K24" i="8"/>
  <c r="K45" i="8"/>
  <c r="O27" i="8"/>
  <c r="O10" i="10"/>
  <c r="K43" i="8"/>
  <c r="O9" i="10"/>
  <c r="K11" i="8"/>
  <c r="O10" i="8"/>
  <c r="K54" i="8"/>
  <c r="K30" i="8"/>
  <c r="K7" i="10"/>
  <c r="K17" i="8"/>
  <c r="O19" i="8"/>
  <c r="O60" i="8"/>
  <c r="K54" i="10"/>
  <c r="K4" i="8"/>
  <c r="K37" i="8"/>
  <c r="S14" i="9"/>
  <c r="T13" i="9"/>
  <c r="H72" i="8"/>
  <c r="H67" i="8"/>
  <c r="H91" i="8"/>
  <c r="H80" i="8"/>
  <c r="H59" i="8"/>
  <c r="H81" i="8"/>
  <c r="H79" i="8"/>
  <c r="H105" i="8"/>
  <c r="H78" i="8"/>
  <c r="H70" i="8"/>
  <c r="H103" i="8"/>
  <c r="L91" i="10"/>
  <c r="L74" i="10"/>
  <c r="L77" i="10"/>
  <c r="H57" i="10"/>
  <c r="H76" i="10"/>
  <c r="H62" i="10"/>
  <c r="H87" i="10"/>
  <c r="L65" i="8"/>
  <c r="H93" i="8"/>
  <c r="H84" i="8"/>
  <c r="H63" i="10"/>
  <c r="L84" i="8"/>
  <c r="L120" i="8"/>
  <c r="L98" i="8"/>
  <c r="L108" i="8"/>
  <c r="P19" i="8"/>
  <c r="L83" i="10"/>
  <c r="L61" i="10"/>
  <c r="L92" i="8"/>
  <c r="L104" i="8"/>
  <c r="P18" i="8"/>
  <c r="L96" i="8"/>
  <c r="P13" i="8"/>
  <c r="H101" i="10"/>
  <c r="L87" i="10"/>
  <c r="P550" i="10"/>
  <c r="L81" i="10"/>
  <c r="L70" i="8"/>
  <c r="L109" i="8"/>
  <c r="L75" i="10"/>
  <c r="H81" i="10"/>
  <c r="L68" i="10"/>
  <c r="L92" i="10"/>
  <c r="H90" i="10"/>
  <c r="L79" i="8"/>
  <c r="L110" i="8"/>
  <c r="L75" i="8"/>
  <c r="H86" i="10"/>
  <c r="H105" i="10"/>
  <c r="H92" i="10"/>
  <c r="H77" i="10"/>
  <c r="L107" i="10"/>
  <c r="H69" i="10"/>
  <c r="H65" i="10"/>
  <c r="L95" i="10"/>
  <c r="L80" i="10"/>
  <c r="L80" i="8"/>
  <c r="H96" i="8"/>
  <c r="H64" i="8"/>
  <c r="H92" i="8"/>
  <c r="H106" i="8"/>
  <c r="H88" i="8"/>
  <c r="H62" i="8"/>
  <c r="H68" i="8"/>
  <c r="H65" i="8"/>
  <c r="H97" i="8"/>
  <c r="H76" i="8"/>
  <c r="H104" i="8"/>
  <c r="L56" i="10"/>
  <c r="L104" i="10"/>
  <c r="L90" i="10"/>
  <c r="H84" i="10"/>
  <c r="H78" i="10"/>
  <c r="H107" i="10"/>
  <c r="H95" i="10"/>
  <c r="L99" i="8"/>
  <c r="H87" i="8"/>
  <c r="L102" i="8"/>
  <c r="L97" i="8"/>
  <c r="L73" i="10"/>
  <c r="L106" i="8"/>
  <c r="P17" i="8"/>
  <c r="L68" i="8"/>
  <c r="H100" i="10"/>
  <c r="H70" i="10"/>
  <c r="H60" i="10"/>
  <c r="L112" i="8"/>
  <c r="L118" i="8"/>
  <c r="L88" i="8"/>
  <c r="L91" i="8"/>
  <c r="L62" i="10"/>
  <c r="L76" i="10"/>
  <c r="L57" i="10"/>
  <c r="L100" i="8"/>
  <c r="L116" i="8"/>
  <c r="L103" i="10"/>
  <c r="H66" i="10"/>
  <c r="H103" i="10"/>
  <c r="L58" i="10"/>
  <c r="L113" i="8"/>
  <c r="L105" i="8"/>
  <c r="H96" i="10"/>
  <c r="L74" i="8"/>
  <c r="L81" i="8"/>
  <c r="L59" i="10"/>
  <c r="H74" i="10"/>
  <c r="H71" i="10"/>
  <c r="L64" i="10"/>
  <c r="L96" i="10"/>
  <c r="H68" i="10"/>
  <c r="L105" i="10"/>
  <c r="L90" i="8"/>
  <c r="L114" i="8"/>
  <c r="H69" i="8"/>
  <c r="H98" i="8"/>
  <c r="H85" i="8"/>
  <c r="H71" i="8"/>
  <c r="H94" i="8"/>
  <c r="H100" i="8"/>
  <c r="H102" i="8"/>
  <c r="H77" i="8"/>
  <c r="H60" i="8"/>
  <c r="H82" i="8"/>
  <c r="H86" i="8"/>
  <c r="L72" i="10"/>
  <c r="L102" i="10"/>
  <c r="L93" i="10"/>
  <c r="H72" i="10"/>
  <c r="H82" i="10"/>
  <c r="H56" i="10"/>
  <c r="L67" i="8"/>
  <c r="P14" i="8"/>
  <c r="L76" i="8"/>
  <c r="L115" i="8"/>
  <c r="H58" i="8"/>
  <c r="H57" i="8"/>
  <c r="H64" i="10"/>
  <c r="L69" i="8"/>
  <c r="L87" i="8"/>
  <c r="L78" i="8"/>
  <c r="L83" i="8"/>
  <c r="L89" i="8"/>
  <c r="H85" i="10"/>
  <c r="H106" i="10"/>
  <c r="H58" i="10"/>
  <c r="L86" i="10"/>
  <c r="L71" i="10"/>
  <c r="L77" i="8"/>
  <c r="L93" i="8"/>
  <c r="L97" i="10"/>
  <c r="H102" i="10"/>
  <c r="H83" i="10"/>
  <c r="H88" i="10"/>
  <c r="P550" i="8"/>
  <c r="L64" i="8"/>
  <c r="L123" i="8"/>
  <c r="H73" i="10"/>
  <c r="L78" i="10"/>
  <c r="L84" i="10"/>
  <c r="L63" i="10"/>
  <c r="L67" i="10"/>
  <c r="L66" i="10"/>
  <c r="H59" i="10"/>
  <c r="L100" i="10"/>
  <c r="L99" i="10"/>
  <c r="H104" i="10"/>
  <c r="H79" i="10"/>
  <c r="L60" i="10"/>
  <c r="L117" i="8"/>
  <c r="L66" i="8"/>
  <c r="L103" i="8"/>
  <c r="L550" i="8"/>
  <c r="H107" i="8"/>
  <c r="H83" i="8"/>
  <c r="H74" i="8"/>
  <c r="L89" i="10"/>
  <c r="H80" i="10"/>
  <c r="L85" i="10"/>
  <c r="H75" i="10"/>
  <c r="L85" i="8"/>
  <c r="L111" i="8"/>
  <c r="H97" i="10"/>
  <c r="L88" i="10"/>
  <c r="L72" i="8"/>
  <c r="L69" i="10"/>
  <c r="H90" i="8"/>
  <c r="H99" i="8"/>
  <c r="H75" i="8"/>
  <c r="L94" i="10"/>
  <c r="L121" i="8"/>
  <c r="H63" i="8"/>
  <c r="H89" i="10"/>
  <c r="L79" i="10"/>
  <c r="L119" i="8"/>
  <c r="L94" i="8"/>
  <c r="L82" i="10"/>
  <c r="L106" i="10"/>
  <c r="L70" i="10"/>
  <c r="H73" i="8"/>
  <c r="H101" i="8"/>
  <c r="P15" i="8"/>
  <c r="H98" i="10"/>
  <c r="H89" i="8"/>
  <c r="H66" i="8"/>
  <c r="L101" i="8"/>
  <c r="L82" i="8"/>
  <c r="L86" i="8"/>
  <c r="L122" i="8"/>
  <c r="H61" i="10"/>
  <c r="H94" i="10"/>
  <c r="H95" i="8"/>
  <c r="H61" i="8"/>
  <c r="L65" i="10"/>
  <c r="H99" i="10"/>
  <c r="H56" i="8"/>
  <c r="L101" i="10"/>
  <c r="L107" i="8"/>
  <c r="H93" i="10"/>
  <c r="L73" i="8"/>
  <c r="L71" i="8"/>
  <c r="P16" i="8"/>
  <c r="H67" i="10"/>
  <c r="P12" i="8"/>
  <c r="L98" i="10"/>
  <c r="H91" i="10"/>
  <c r="L95" i="8"/>
  <c r="R27" i="8"/>
  <c r="R22" i="8"/>
  <c r="R20" i="8"/>
  <c r="R21" i="8"/>
  <c r="R25" i="8"/>
  <c r="R23" i="8"/>
  <c r="R26" i="8"/>
  <c r="R24" i="8"/>
  <c r="N144" i="10"/>
  <c r="N112" i="10"/>
  <c r="N136" i="10"/>
  <c r="N135" i="10"/>
  <c r="N148" i="10"/>
  <c r="N129" i="10"/>
  <c r="N153" i="10"/>
  <c r="N142" i="10"/>
  <c r="N134" i="10"/>
  <c r="N130" i="10"/>
  <c r="N124" i="10"/>
  <c r="N115" i="10"/>
  <c r="N158" i="10"/>
  <c r="N145" i="10"/>
  <c r="N120" i="10"/>
  <c r="N149" i="10"/>
  <c r="N152" i="10"/>
  <c r="N137" i="10"/>
  <c r="N141" i="10"/>
  <c r="N131" i="10"/>
  <c r="N126" i="10"/>
  <c r="N109" i="10"/>
  <c r="N127" i="10"/>
  <c r="N146" i="10"/>
  <c r="N108" i="10"/>
  <c r="N143" i="10"/>
  <c r="N122" i="10"/>
  <c r="N150" i="10"/>
  <c r="N118" i="10"/>
  <c r="N154" i="10"/>
  <c r="N114" i="10"/>
  <c r="N111" i="10"/>
  <c r="N139" i="10"/>
  <c r="N121" i="10"/>
  <c r="N151" i="10"/>
  <c r="N116" i="10"/>
  <c r="N125" i="10"/>
  <c r="N128" i="10"/>
  <c r="N119" i="10"/>
  <c r="N117" i="10"/>
  <c r="N113" i="10"/>
  <c r="N133" i="10"/>
  <c r="N138" i="10"/>
  <c r="N123" i="10"/>
  <c r="N157" i="10"/>
  <c r="N140" i="10"/>
  <c r="N147" i="10"/>
  <c r="N132" i="10"/>
  <c r="N110" i="10"/>
  <c r="N156" i="10"/>
  <c r="N155" i="10"/>
  <c r="N159" i="10"/>
  <c r="J154" i="10"/>
  <c r="J141" i="10"/>
  <c r="J121" i="10"/>
  <c r="J128" i="10"/>
  <c r="J150" i="10"/>
  <c r="J139" i="10"/>
  <c r="J120" i="10"/>
  <c r="J111" i="10"/>
  <c r="J136" i="10"/>
  <c r="J158" i="10"/>
  <c r="J122" i="10"/>
  <c r="J142" i="10"/>
  <c r="J149" i="10"/>
  <c r="J134" i="10"/>
  <c r="J152" i="10"/>
  <c r="J115" i="10"/>
  <c r="J132" i="10"/>
  <c r="J114" i="10"/>
  <c r="J124" i="10"/>
  <c r="J157" i="10"/>
  <c r="J155" i="10"/>
  <c r="J123" i="10"/>
  <c r="J113" i="10"/>
  <c r="J135" i="10"/>
  <c r="J117" i="10"/>
  <c r="J144" i="10"/>
  <c r="J143" i="10"/>
  <c r="J119" i="10"/>
  <c r="J118" i="10"/>
  <c r="J116" i="10"/>
  <c r="J130" i="10"/>
  <c r="J127" i="10"/>
  <c r="J131" i="10"/>
  <c r="J126" i="10"/>
  <c r="J140" i="10"/>
  <c r="J109" i="10"/>
  <c r="J133" i="10"/>
  <c r="J108" i="10"/>
  <c r="J138" i="10"/>
  <c r="J125" i="10"/>
  <c r="J159" i="10"/>
  <c r="J151" i="10"/>
  <c r="J147" i="10"/>
  <c r="J153" i="10"/>
  <c r="J112" i="10"/>
  <c r="J137" i="10"/>
  <c r="J129" i="10"/>
  <c r="J148" i="10"/>
  <c r="J146" i="10"/>
  <c r="J145" i="10"/>
  <c r="J110" i="10"/>
  <c r="J156" i="10"/>
  <c r="O551" i="8"/>
  <c r="K551" i="8"/>
  <c r="O551" i="10"/>
  <c r="K551" i="10"/>
  <c r="N170" i="8"/>
  <c r="N161" i="8"/>
  <c r="N173" i="8"/>
  <c r="N157" i="8"/>
  <c r="N162" i="8"/>
  <c r="N134" i="8"/>
  <c r="N171" i="8"/>
  <c r="N128" i="8"/>
  <c r="N158" i="8"/>
  <c r="N129" i="8"/>
  <c r="N176" i="8"/>
  <c r="N159" i="8"/>
  <c r="N133" i="8"/>
  <c r="N144" i="8"/>
  <c r="N151" i="8"/>
  <c r="N167" i="8"/>
  <c r="N130" i="8"/>
  <c r="N125" i="8"/>
  <c r="N137" i="8"/>
  <c r="N163" i="8"/>
  <c r="N154" i="8"/>
  <c r="N132" i="8"/>
  <c r="N183" i="8"/>
  <c r="N136" i="8"/>
  <c r="N124" i="8"/>
  <c r="N149" i="8"/>
  <c r="N147" i="8"/>
  <c r="N141" i="8"/>
  <c r="N126" i="8"/>
  <c r="N153" i="8"/>
  <c r="N172" i="8"/>
  <c r="N181" i="8"/>
  <c r="N145" i="8"/>
  <c r="N143" i="8"/>
  <c r="N180" i="8"/>
  <c r="N165" i="8"/>
  <c r="N138" i="8"/>
  <c r="N150" i="8"/>
  <c r="N166" i="8"/>
  <c r="N164" i="8"/>
  <c r="N131" i="8"/>
  <c r="N174" i="8"/>
  <c r="N160" i="8"/>
  <c r="N127" i="8"/>
  <c r="N139" i="8"/>
  <c r="N179" i="8"/>
  <c r="N142" i="8"/>
  <c r="N175" i="8"/>
  <c r="N155" i="8"/>
  <c r="N168" i="8"/>
  <c r="N169" i="8"/>
  <c r="N178" i="8"/>
  <c r="N152" i="8"/>
  <c r="N156" i="8"/>
  <c r="N140" i="8"/>
  <c r="N135" i="8"/>
  <c r="N146" i="8"/>
  <c r="N177" i="8"/>
  <c r="N148" i="8"/>
  <c r="N182" i="8"/>
  <c r="J136" i="8"/>
  <c r="J115" i="8"/>
  <c r="J135" i="8"/>
  <c r="J157" i="8"/>
  <c r="J109" i="8"/>
  <c r="J122" i="8"/>
  <c r="J159" i="8"/>
  <c r="J146" i="8"/>
  <c r="J138" i="8"/>
  <c r="J110" i="8"/>
  <c r="J156" i="8"/>
  <c r="J130" i="8"/>
  <c r="J121" i="8"/>
  <c r="J114" i="8"/>
  <c r="J148" i="8"/>
  <c r="J117" i="8"/>
  <c r="J119" i="8"/>
  <c r="J112" i="8"/>
  <c r="J118" i="8"/>
  <c r="J153" i="8"/>
  <c r="J139" i="8"/>
  <c r="J141" i="8"/>
  <c r="J111" i="8"/>
  <c r="J149" i="8"/>
  <c r="J129" i="8"/>
  <c r="J151" i="8"/>
  <c r="J147" i="8"/>
  <c r="J125" i="8"/>
  <c r="J154" i="8"/>
  <c r="J133" i="8"/>
  <c r="J128" i="8"/>
  <c r="J132" i="8"/>
  <c r="J131" i="8"/>
  <c r="J144" i="8"/>
  <c r="J137" i="8"/>
  <c r="J140" i="8"/>
  <c r="J145" i="8"/>
  <c r="J108" i="8"/>
  <c r="J126" i="8"/>
  <c r="J124" i="8"/>
  <c r="J142" i="8"/>
  <c r="J127" i="8"/>
  <c r="J116" i="8"/>
  <c r="J123" i="8"/>
  <c r="J152" i="8"/>
  <c r="J134" i="8"/>
  <c r="J143" i="8"/>
  <c r="J120" i="8"/>
  <c r="J113" i="8"/>
  <c r="J158" i="8"/>
  <c r="J150" i="8"/>
  <c r="J155" i="8"/>
  <c r="O95" i="8" l="1"/>
  <c r="K91" i="10"/>
  <c r="O98" i="10"/>
  <c r="S12" i="8"/>
  <c r="K67" i="10"/>
  <c r="S16" i="8"/>
  <c r="O71" i="8"/>
  <c r="O73" i="8"/>
  <c r="K93" i="10"/>
  <c r="O107" i="8"/>
  <c r="O101" i="10"/>
  <c r="K56" i="8"/>
  <c r="K99" i="10"/>
  <c r="O65" i="10"/>
  <c r="K61" i="8"/>
  <c r="K95" i="8"/>
  <c r="K94" i="10"/>
  <c r="K61" i="10"/>
  <c r="O122" i="8"/>
  <c r="O86" i="8"/>
  <c r="O82" i="8"/>
  <c r="O101" i="8"/>
  <c r="K66" i="8"/>
  <c r="K89" i="8"/>
  <c r="K98" i="10"/>
  <c r="S15" i="8"/>
  <c r="K101" i="8"/>
  <c r="K73" i="8"/>
  <c r="O70" i="10"/>
  <c r="O106" i="10"/>
  <c r="O82" i="10"/>
  <c r="O94" i="8"/>
  <c r="O119" i="8"/>
  <c r="O79" i="10"/>
  <c r="K89" i="10"/>
  <c r="K63" i="8"/>
  <c r="O121" i="8"/>
  <c r="O94" i="10"/>
  <c r="K75" i="8"/>
  <c r="K99" i="8"/>
  <c r="K90" i="8"/>
  <c r="O69" i="10"/>
  <c r="O72" i="8"/>
  <c r="O88" i="10"/>
  <c r="K97" i="10"/>
  <c r="O111" i="8"/>
  <c r="O85" i="8"/>
  <c r="K75" i="10"/>
  <c r="O85" i="10"/>
  <c r="K80" i="10"/>
  <c r="O89" i="10"/>
  <c r="K74" i="8"/>
  <c r="K83" i="8"/>
  <c r="K107" i="8"/>
  <c r="O103" i="8"/>
  <c r="O66" i="8"/>
  <c r="O117" i="8"/>
  <c r="O60" i="10"/>
  <c r="K79" i="10"/>
  <c r="K104" i="10"/>
  <c r="O99" i="10"/>
  <c r="O100" i="10"/>
  <c r="K59" i="10"/>
  <c r="O66" i="10"/>
  <c r="O67" i="10"/>
  <c r="O63" i="10"/>
  <c r="O84" i="10"/>
  <c r="O78" i="10"/>
  <c r="K73" i="10"/>
  <c r="O123" i="8"/>
  <c r="O64" i="8"/>
  <c r="K88" i="10"/>
  <c r="K83" i="10"/>
  <c r="K102" i="10"/>
  <c r="O97" i="10"/>
  <c r="O93" i="8"/>
  <c r="O77" i="8"/>
  <c r="O71" i="10"/>
  <c r="O86" i="10"/>
  <c r="K58" i="10"/>
  <c r="K106" i="10"/>
  <c r="K85" i="10"/>
  <c r="O89" i="8"/>
  <c r="O83" i="8"/>
  <c r="O78" i="8"/>
  <c r="O87" i="8"/>
  <c r="O69" i="8"/>
  <c r="K64" i="10"/>
  <c r="K57" i="8"/>
  <c r="K58" i="8"/>
  <c r="O115" i="8"/>
  <c r="O76" i="8"/>
  <c r="S14" i="8"/>
  <c r="O67" i="8"/>
  <c r="K56" i="10"/>
  <c r="K82" i="10"/>
  <c r="K72" i="10"/>
  <c r="O93" i="10"/>
  <c r="O102" i="10"/>
  <c r="O72" i="10"/>
  <c r="K86" i="8"/>
  <c r="K82" i="8"/>
  <c r="K60" i="8"/>
  <c r="K77" i="8"/>
  <c r="K102" i="8"/>
  <c r="K100" i="8"/>
  <c r="K94" i="8"/>
  <c r="K71" i="8"/>
  <c r="K85" i="8"/>
  <c r="K98" i="8"/>
  <c r="K69" i="8"/>
  <c r="O114" i="8"/>
  <c r="O90" i="8"/>
  <c r="O105" i="10"/>
  <c r="K68" i="10"/>
  <c r="O96" i="10"/>
  <c r="O64" i="10"/>
  <c r="K71" i="10"/>
  <c r="K74" i="10"/>
  <c r="O59" i="10"/>
  <c r="O81" i="8"/>
  <c r="O74" i="8"/>
  <c r="K96" i="10"/>
  <c r="O105" i="8"/>
  <c r="O113" i="8"/>
  <c r="O58" i="10"/>
  <c r="K103" i="10"/>
  <c r="K66" i="10"/>
  <c r="O103" i="10"/>
  <c r="O116" i="8"/>
  <c r="O100" i="8"/>
  <c r="O57" i="10"/>
  <c r="O76" i="10"/>
  <c r="O62" i="10"/>
  <c r="O91" i="8"/>
  <c r="O88" i="8"/>
  <c r="O118" i="8"/>
  <c r="O112" i="8"/>
  <c r="K60" i="10"/>
  <c r="K70" i="10"/>
  <c r="K100" i="10"/>
  <c r="O68" i="8"/>
  <c r="S17" i="8"/>
  <c r="O106" i="8"/>
  <c r="O73" i="10"/>
  <c r="O97" i="8"/>
  <c r="O102" i="8"/>
  <c r="K87" i="8"/>
  <c r="O99" i="8"/>
  <c r="K95" i="10"/>
  <c r="K107" i="10"/>
  <c r="K78" i="10"/>
  <c r="K84" i="10"/>
  <c r="O90" i="10"/>
  <c r="O104" i="10"/>
  <c r="O56" i="10"/>
  <c r="K104" i="8"/>
  <c r="K76" i="8"/>
  <c r="K97" i="8"/>
  <c r="K65" i="8"/>
  <c r="K68" i="8"/>
  <c r="K62" i="8"/>
  <c r="K88" i="8"/>
  <c r="K106" i="8"/>
  <c r="K92" i="8"/>
  <c r="K64" i="8"/>
  <c r="K96" i="8"/>
  <c r="O80" i="8"/>
  <c r="O80" i="10"/>
  <c r="O95" i="10"/>
  <c r="K65" i="10"/>
  <c r="K69" i="10"/>
  <c r="O107" i="10"/>
  <c r="K77" i="10"/>
  <c r="K92" i="10"/>
  <c r="K105" i="10"/>
  <c r="K86" i="10"/>
  <c r="O75" i="8"/>
  <c r="O110" i="8"/>
  <c r="O79" i="8"/>
  <c r="K90" i="10"/>
  <c r="O92" i="10"/>
  <c r="O68" i="10"/>
  <c r="K81" i="10"/>
  <c r="O75" i="10"/>
  <c r="O109" i="8"/>
  <c r="O70" i="8"/>
  <c r="O81" i="10"/>
  <c r="O87" i="10"/>
  <c r="K101" i="10"/>
  <c r="S13" i="8"/>
  <c r="O96" i="8"/>
  <c r="S18" i="8"/>
  <c r="O104" i="8"/>
  <c r="O92" i="8"/>
  <c r="O61" i="10"/>
  <c r="O83" i="10"/>
  <c r="S19" i="8"/>
  <c r="O108" i="8"/>
  <c r="O98" i="8"/>
  <c r="O120" i="8"/>
  <c r="O84" i="8"/>
  <c r="K63" i="10"/>
  <c r="K84" i="8"/>
  <c r="K93" i="8"/>
  <c r="O65" i="8"/>
  <c r="K87" i="10"/>
  <c r="K62" i="10"/>
  <c r="K76" i="10"/>
  <c r="K57" i="10"/>
  <c r="O77" i="10"/>
  <c r="O74" i="10"/>
  <c r="O91" i="10"/>
  <c r="K103" i="8"/>
  <c r="K70" i="8"/>
  <c r="K78" i="8"/>
  <c r="K105" i="8"/>
  <c r="K79" i="8"/>
  <c r="K81" i="8"/>
  <c r="K59" i="8"/>
  <c r="K80" i="8"/>
  <c r="K91" i="8"/>
  <c r="K67" i="8"/>
  <c r="K72" i="8"/>
  <c r="S15" i="9"/>
  <c r="T14" i="9"/>
  <c r="H155" i="8"/>
  <c r="H120" i="8"/>
  <c r="H123" i="8"/>
  <c r="H124" i="8"/>
  <c r="H140" i="8"/>
  <c r="H132" i="8"/>
  <c r="H125" i="8"/>
  <c r="H149" i="8"/>
  <c r="H153" i="8"/>
  <c r="H117" i="8"/>
  <c r="H130" i="8"/>
  <c r="H146" i="8"/>
  <c r="H157" i="8"/>
  <c r="L182" i="8"/>
  <c r="L135" i="8"/>
  <c r="L178" i="8"/>
  <c r="L175" i="8"/>
  <c r="L127" i="8"/>
  <c r="L164" i="8"/>
  <c r="L165" i="8"/>
  <c r="L181" i="8"/>
  <c r="L141" i="8"/>
  <c r="L136" i="8"/>
  <c r="L163" i="8"/>
  <c r="L167" i="8"/>
  <c r="L159" i="8"/>
  <c r="L128" i="8"/>
  <c r="L157" i="8"/>
  <c r="H156" i="10"/>
  <c r="H148" i="10"/>
  <c r="H153" i="10"/>
  <c r="H125" i="10"/>
  <c r="H109" i="10"/>
  <c r="H127" i="10"/>
  <c r="H119" i="10"/>
  <c r="H135" i="10"/>
  <c r="H157" i="10"/>
  <c r="H115" i="10"/>
  <c r="H142" i="10"/>
  <c r="H111" i="10"/>
  <c r="H128" i="10"/>
  <c r="L159" i="10"/>
  <c r="L132" i="10"/>
  <c r="L123" i="10"/>
  <c r="L117" i="10"/>
  <c r="L116" i="10"/>
  <c r="L111" i="10"/>
  <c r="L150" i="10"/>
  <c r="L146" i="10"/>
  <c r="L131" i="10"/>
  <c r="L149" i="10"/>
  <c r="L115" i="10"/>
  <c r="L142" i="10"/>
  <c r="L135" i="10"/>
  <c r="P24" i="8"/>
  <c r="P21" i="8"/>
  <c r="H150" i="8"/>
  <c r="H143" i="8"/>
  <c r="H116" i="8"/>
  <c r="H126" i="8"/>
  <c r="H137" i="8"/>
  <c r="H128" i="8"/>
  <c r="H147" i="8"/>
  <c r="H111" i="8"/>
  <c r="H118" i="8"/>
  <c r="H148" i="8"/>
  <c r="H156" i="8"/>
  <c r="H159" i="8"/>
  <c r="H135" i="8"/>
  <c r="L148" i="8"/>
  <c r="L140" i="8"/>
  <c r="L169" i="8"/>
  <c r="L142" i="8"/>
  <c r="L160" i="8"/>
  <c r="L166" i="8"/>
  <c r="L180" i="8"/>
  <c r="L172" i="8"/>
  <c r="L147" i="8"/>
  <c r="L183" i="8"/>
  <c r="L137" i="8"/>
  <c r="L151" i="8"/>
  <c r="L176" i="8"/>
  <c r="L171" i="8"/>
  <c r="L173" i="8"/>
  <c r="H110" i="10"/>
  <c r="H129" i="10"/>
  <c r="H147" i="10"/>
  <c r="H138" i="10"/>
  <c r="H140" i="10"/>
  <c r="H130" i="10"/>
  <c r="H143" i="10"/>
  <c r="H113" i="10"/>
  <c r="H124" i="10"/>
  <c r="H152" i="10"/>
  <c r="H122" i="10"/>
  <c r="H120" i="10"/>
  <c r="H121" i="10"/>
  <c r="L155" i="10"/>
  <c r="L147" i="10"/>
  <c r="L138" i="10"/>
  <c r="L119" i="10"/>
  <c r="L151" i="10"/>
  <c r="L114" i="10"/>
  <c r="L122" i="10"/>
  <c r="L127" i="10"/>
  <c r="L141" i="10"/>
  <c r="L120" i="10"/>
  <c r="L124" i="10"/>
  <c r="L153" i="10"/>
  <c r="L136" i="10"/>
  <c r="P26" i="8"/>
  <c r="P20" i="8"/>
  <c r="H158" i="8"/>
  <c r="H134" i="8"/>
  <c r="H127" i="8"/>
  <c r="H108" i="8"/>
  <c r="H144" i="8"/>
  <c r="H133" i="8"/>
  <c r="H151" i="8"/>
  <c r="H141" i="8"/>
  <c r="H112" i="8"/>
  <c r="H114" i="8"/>
  <c r="H110" i="8"/>
  <c r="H122" i="8"/>
  <c r="H115" i="8"/>
  <c r="L177" i="8"/>
  <c r="L156" i="8"/>
  <c r="L168" i="8"/>
  <c r="L179" i="8"/>
  <c r="L174" i="8"/>
  <c r="L150" i="8"/>
  <c r="L143" i="8"/>
  <c r="L153" i="8"/>
  <c r="L149" i="8"/>
  <c r="L132" i="8"/>
  <c r="L125" i="8"/>
  <c r="L144" i="8"/>
  <c r="L129" i="8"/>
  <c r="L134" i="8"/>
  <c r="L161" i="8"/>
  <c r="H145" i="10"/>
  <c r="H137" i="10"/>
  <c r="H151" i="10"/>
  <c r="H108" i="10"/>
  <c r="H126" i="10"/>
  <c r="H116" i="10"/>
  <c r="H144" i="10"/>
  <c r="H123" i="10"/>
  <c r="H114" i="10"/>
  <c r="H134" i="10"/>
  <c r="H158" i="10"/>
  <c r="H139" i="10"/>
  <c r="H141" i="10"/>
  <c r="L156" i="10"/>
  <c r="L140" i="10"/>
  <c r="L133" i="10"/>
  <c r="L128" i="10"/>
  <c r="L121" i="10"/>
  <c r="L154" i="10"/>
  <c r="L143" i="10"/>
  <c r="L109" i="10"/>
  <c r="L137" i="10"/>
  <c r="L145" i="10"/>
  <c r="L130" i="10"/>
  <c r="L129" i="10"/>
  <c r="L112" i="10"/>
  <c r="P23" i="8"/>
  <c r="P22" i="8"/>
  <c r="P551" i="8"/>
  <c r="H113" i="8"/>
  <c r="H152" i="8"/>
  <c r="H142" i="8"/>
  <c r="H145" i="8"/>
  <c r="H131" i="8"/>
  <c r="H154" i="8"/>
  <c r="H129" i="8"/>
  <c r="H139" i="8"/>
  <c r="H119" i="8"/>
  <c r="H121" i="8"/>
  <c r="H138" i="8"/>
  <c r="H109" i="8"/>
  <c r="H136" i="8"/>
  <c r="L146" i="8"/>
  <c r="L152" i="8"/>
  <c r="L155" i="8"/>
  <c r="L139" i="8"/>
  <c r="L131" i="8"/>
  <c r="L138" i="8"/>
  <c r="L145" i="8"/>
  <c r="L126" i="8"/>
  <c r="L124" i="8"/>
  <c r="L154" i="8"/>
  <c r="L130" i="8"/>
  <c r="L133" i="8"/>
  <c r="L158" i="8"/>
  <c r="L162" i="8"/>
  <c r="L170" i="8"/>
  <c r="H146" i="10"/>
  <c r="H112" i="10"/>
  <c r="H159" i="10"/>
  <c r="H133" i="10"/>
  <c r="H131" i="10"/>
  <c r="H118" i="10"/>
  <c r="H117" i="10"/>
  <c r="H155" i="10"/>
  <c r="H132" i="10"/>
  <c r="H149" i="10"/>
  <c r="H136" i="10"/>
  <c r="H150" i="10"/>
  <c r="H154" i="10"/>
  <c r="L110" i="10"/>
  <c r="L157" i="10"/>
  <c r="L113" i="10"/>
  <c r="L125" i="10"/>
  <c r="L139" i="10"/>
  <c r="L118" i="10"/>
  <c r="L108" i="10"/>
  <c r="L126" i="10"/>
  <c r="L152" i="10"/>
  <c r="L158" i="10"/>
  <c r="L134" i="10"/>
  <c r="L148" i="10"/>
  <c r="L144" i="10"/>
  <c r="P25" i="8"/>
  <c r="P27" i="8"/>
  <c r="L551" i="8"/>
  <c r="P551" i="10"/>
  <c r="N184" i="10"/>
  <c r="N191" i="10"/>
  <c r="N205" i="10"/>
  <c r="N192" i="10"/>
  <c r="N171" i="10"/>
  <c r="N197" i="10"/>
  <c r="N177" i="10"/>
  <c r="N179" i="10"/>
  <c r="N172" i="10"/>
  <c r="N166" i="10"/>
  <c r="N211" i="10"/>
  <c r="N174" i="10"/>
  <c r="N176" i="10"/>
  <c r="N187" i="10"/>
  <c r="N165" i="10"/>
  <c r="N183" i="10"/>
  <c r="N162" i="10"/>
  <c r="N190" i="10"/>
  <c r="N182" i="10"/>
  <c r="N200" i="10"/>
  <c r="N185" i="10"/>
  <c r="N163" i="10"/>
  <c r="N169" i="10"/>
  <c r="N175" i="10"/>
  <c r="N206" i="10"/>
  <c r="N204" i="10"/>
  <c r="N188" i="10"/>
  <c r="N180" i="10"/>
  <c r="N210" i="10"/>
  <c r="N203" i="10"/>
  <c r="N178" i="10"/>
  <c r="N173" i="10"/>
  <c r="N167" i="10"/>
  <c r="N161" i="10"/>
  <c r="N193" i="10"/>
  <c r="N186" i="10"/>
  <c r="N207" i="10"/>
  <c r="N209" i="10"/>
  <c r="N164" i="10"/>
  <c r="N160" i="10"/>
  <c r="N196" i="10"/>
  <c r="N202" i="10"/>
  <c r="N168" i="10"/>
  <c r="N170" i="10"/>
  <c r="N208" i="10"/>
  <c r="N189" i="10"/>
  <c r="N195" i="10"/>
  <c r="N194" i="10"/>
  <c r="N199" i="10"/>
  <c r="N198" i="10"/>
  <c r="N181" i="10"/>
  <c r="N201" i="10"/>
  <c r="J170" i="8"/>
  <c r="J187" i="8"/>
  <c r="J171" i="8"/>
  <c r="J199" i="8"/>
  <c r="J209" i="8"/>
  <c r="J211" i="8"/>
  <c r="J188" i="8"/>
  <c r="J184" i="8"/>
  <c r="J166" i="8"/>
  <c r="J162" i="8"/>
  <c r="J200" i="8"/>
  <c r="J189" i="8"/>
  <c r="J208" i="8"/>
  <c r="J179" i="8"/>
  <c r="J163" i="8"/>
  <c r="J186" i="8"/>
  <c r="J207" i="8"/>
  <c r="J174" i="8"/>
  <c r="J203" i="8"/>
  <c r="J191" i="8"/>
  <c r="J161" i="8"/>
  <c r="J183" i="8"/>
  <c r="J180" i="8"/>
  <c r="J204" i="8"/>
  <c r="J181" i="8"/>
  <c r="J206" i="8"/>
  <c r="J177" i="8"/>
  <c r="J201" i="8"/>
  <c r="J185" i="8"/>
  <c r="J175" i="8"/>
  <c r="J173" i="8"/>
  <c r="J194" i="8"/>
  <c r="J210" i="8"/>
  <c r="J178" i="8"/>
  <c r="J167" i="8"/>
  <c r="J196" i="8"/>
  <c r="J202" i="8"/>
  <c r="J160" i="8"/>
  <c r="J190" i="8"/>
  <c r="J168" i="8"/>
  <c r="J198" i="8"/>
  <c r="J195" i="8"/>
  <c r="J165" i="8"/>
  <c r="J169" i="8"/>
  <c r="J205" i="8"/>
  <c r="J197" i="8"/>
  <c r="J193" i="8"/>
  <c r="J176" i="8"/>
  <c r="J192" i="8"/>
  <c r="J164" i="8"/>
  <c r="J182" i="8"/>
  <c r="J172" i="8"/>
  <c r="N209" i="8"/>
  <c r="N241" i="8"/>
  <c r="N206" i="8"/>
  <c r="N217" i="8"/>
  <c r="N208" i="8"/>
  <c r="N226" i="8"/>
  <c r="N221" i="8"/>
  <c r="N216" i="8"/>
  <c r="N197" i="8"/>
  <c r="N193" i="8"/>
  <c r="N186" i="8"/>
  <c r="N239" i="8"/>
  <c r="N232" i="8"/>
  <c r="N222" i="8"/>
  <c r="N210" i="8"/>
  <c r="N205" i="8"/>
  <c r="N234" i="8"/>
  <c r="N240" i="8"/>
  <c r="N190" i="8"/>
  <c r="N204" i="8"/>
  <c r="N189" i="8"/>
  <c r="N191" i="8"/>
  <c r="N184" i="8"/>
  <c r="N201" i="8"/>
  <c r="N213" i="8"/>
  <c r="N212" i="8"/>
  <c r="N187" i="8"/>
  <c r="N228" i="8"/>
  <c r="N192" i="8"/>
  <c r="N185" i="8"/>
  <c r="N231" i="8"/>
  <c r="N195" i="8"/>
  <c r="N188" i="8"/>
  <c r="N233" i="8"/>
  <c r="N235" i="8"/>
  <c r="N215" i="8"/>
  <c r="N236" i="8"/>
  <c r="N237" i="8"/>
  <c r="N238" i="8"/>
  <c r="N219" i="8"/>
  <c r="N203" i="8"/>
  <c r="N230" i="8"/>
  <c r="N211" i="8"/>
  <c r="N200" i="8"/>
  <c r="N194" i="8"/>
  <c r="N242" i="8"/>
  <c r="N220" i="8"/>
  <c r="N227" i="8"/>
  <c r="N198" i="8"/>
  <c r="N223" i="8"/>
  <c r="N218" i="8"/>
  <c r="N199" i="8"/>
  <c r="N224" i="8"/>
  <c r="N243" i="8"/>
  <c r="N214" i="8"/>
  <c r="N207" i="8"/>
  <c r="N202" i="8"/>
  <c r="N229" i="8"/>
  <c r="N225" i="8"/>
  <c r="N196" i="8"/>
  <c r="O552" i="10"/>
  <c r="K552" i="8"/>
  <c r="O552" i="8"/>
  <c r="J178" i="10"/>
  <c r="J211" i="10"/>
  <c r="J175" i="10"/>
  <c r="J201" i="10"/>
  <c r="J181" i="10"/>
  <c r="J174" i="10"/>
  <c r="J180" i="10"/>
  <c r="J198" i="10"/>
  <c r="J187" i="10"/>
  <c r="J188" i="10"/>
  <c r="J192" i="10"/>
  <c r="J191" i="10"/>
  <c r="J189" i="10"/>
  <c r="J185" i="10"/>
  <c r="J209" i="10"/>
  <c r="J184" i="10"/>
  <c r="J163" i="10"/>
  <c r="J169" i="10"/>
  <c r="J173" i="10"/>
  <c r="J176" i="10"/>
  <c r="J190" i="10"/>
  <c r="J203" i="10"/>
  <c r="J204" i="10"/>
  <c r="J166" i="10"/>
  <c r="J196" i="10"/>
  <c r="J210" i="10"/>
  <c r="J194" i="10"/>
  <c r="J168" i="10"/>
  <c r="J170" i="10"/>
  <c r="J207" i="10"/>
  <c r="J162" i="10"/>
  <c r="J195" i="10"/>
  <c r="J164" i="10"/>
  <c r="J193" i="10"/>
  <c r="J167" i="10"/>
  <c r="J172" i="10"/>
  <c r="J161" i="10"/>
  <c r="J205" i="10"/>
  <c r="J206" i="10"/>
  <c r="J202" i="10"/>
  <c r="J197" i="10"/>
  <c r="J171" i="10"/>
  <c r="J165" i="10"/>
  <c r="J179" i="10"/>
  <c r="J177" i="10"/>
  <c r="J182" i="10"/>
  <c r="J208" i="10"/>
  <c r="J186" i="10"/>
  <c r="J200" i="10"/>
  <c r="J160" i="10"/>
  <c r="J199" i="10"/>
  <c r="J183" i="10"/>
  <c r="K552" i="10"/>
  <c r="R31" i="8"/>
  <c r="R28" i="8"/>
  <c r="R33" i="8"/>
  <c r="R34" i="8"/>
  <c r="R30" i="8"/>
  <c r="R29" i="8"/>
  <c r="R32" i="8"/>
  <c r="R35" i="8"/>
  <c r="S27" i="8" l="1"/>
  <c r="S25" i="8"/>
  <c r="O144" i="10"/>
  <c r="O148" i="10"/>
  <c r="O134" i="10"/>
  <c r="O158" i="10"/>
  <c r="O152" i="10"/>
  <c r="O126" i="10"/>
  <c r="O108" i="10"/>
  <c r="O118" i="10"/>
  <c r="O139" i="10"/>
  <c r="O125" i="10"/>
  <c r="O113" i="10"/>
  <c r="O157" i="10"/>
  <c r="O110" i="10"/>
  <c r="K154" i="10"/>
  <c r="K150" i="10"/>
  <c r="K136" i="10"/>
  <c r="K149" i="10"/>
  <c r="K132" i="10"/>
  <c r="K155" i="10"/>
  <c r="K117" i="10"/>
  <c r="K118" i="10"/>
  <c r="K131" i="10"/>
  <c r="K133" i="10"/>
  <c r="K159" i="10"/>
  <c r="K112" i="10"/>
  <c r="K146" i="10"/>
  <c r="O170" i="8"/>
  <c r="O162" i="8"/>
  <c r="O158" i="8"/>
  <c r="O133" i="8"/>
  <c r="O130" i="8"/>
  <c r="O154" i="8"/>
  <c r="O124" i="8"/>
  <c r="O126" i="8"/>
  <c r="O145" i="8"/>
  <c r="O138" i="8"/>
  <c r="O131" i="8"/>
  <c r="O139" i="8"/>
  <c r="O155" i="8"/>
  <c r="O152" i="8"/>
  <c r="O146" i="8"/>
  <c r="K136" i="8"/>
  <c r="K109" i="8"/>
  <c r="K138" i="8"/>
  <c r="K121" i="8"/>
  <c r="K119" i="8"/>
  <c r="K139" i="8"/>
  <c r="K129" i="8"/>
  <c r="K154" i="8"/>
  <c r="K131" i="8"/>
  <c r="K145" i="8"/>
  <c r="K142" i="8"/>
  <c r="K152" i="8"/>
  <c r="K113" i="8"/>
  <c r="S22" i="8"/>
  <c r="S23" i="8"/>
  <c r="O112" i="10"/>
  <c r="O129" i="10"/>
  <c r="O130" i="10"/>
  <c r="O145" i="10"/>
  <c r="O137" i="10"/>
  <c r="O109" i="10"/>
  <c r="O143" i="10"/>
  <c r="O154" i="10"/>
  <c r="O121" i="10"/>
  <c r="O128" i="10"/>
  <c r="O133" i="10"/>
  <c r="O140" i="10"/>
  <c r="O156" i="10"/>
  <c r="K141" i="10"/>
  <c r="K139" i="10"/>
  <c r="K158" i="10"/>
  <c r="K134" i="10"/>
  <c r="K114" i="10"/>
  <c r="K123" i="10"/>
  <c r="K144" i="10"/>
  <c r="K116" i="10"/>
  <c r="K126" i="10"/>
  <c r="K108" i="10"/>
  <c r="K151" i="10"/>
  <c r="K137" i="10"/>
  <c r="K145" i="10"/>
  <c r="O161" i="8"/>
  <c r="O134" i="8"/>
  <c r="O129" i="8"/>
  <c r="O144" i="8"/>
  <c r="O125" i="8"/>
  <c r="O132" i="8"/>
  <c r="O149" i="8"/>
  <c r="O153" i="8"/>
  <c r="O143" i="8"/>
  <c r="O150" i="8"/>
  <c r="O174" i="8"/>
  <c r="O179" i="8"/>
  <c r="O168" i="8"/>
  <c r="O156" i="8"/>
  <c r="O177" i="8"/>
  <c r="K115" i="8"/>
  <c r="K122" i="8"/>
  <c r="K110" i="8"/>
  <c r="K114" i="8"/>
  <c r="K112" i="8"/>
  <c r="K141" i="8"/>
  <c r="K151" i="8"/>
  <c r="K133" i="8"/>
  <c r="K144" i="8"/>
  <c r="K108" i="8"/>
  <c r="K127" i="8"/>
  <c r="K134" i="8"/>
  <c r="K158" i="8"/>
  <c r="S20" i="8"/>
  <c r="S26" i="8"/>
  <c r="O136" i="10"/>
  <c r="O153" i="10"/>
  <c r="O124" i="10"/>
  <c r="O120" i="10"/>
  <c r="O141" i="10"/>
  <c r="O127" i="10"/>
  <c r="O122" i="10"/>
  <c r="O114" i="10"/>
  <c r="O151" i="10"/>
  <c r="O119" i="10"/>
  <c r="O138" i="10"/>
  <c r="O147" i="10"/>
  <c r="O155" i="10"/>
  <c r="K121" i="10"/>
  <c r="K120" i="10"/>
  <c r="K122" i="10"/>
  <c r="K152" i="10"/>
  <c r="K124" i="10"/>
  <c r="K113" i="10"/>
  <c r="K143" i="10"/>
  <c r="K130" i="10"/>
  <c r="K140" i="10"/>
  <c r="K138" i="10"/>
  <c r="K147" i="10"/>
  <c r="K129" i="10"/>
  <c r="K110" i="10"/>
  <c r="O173" i="8"/>
  <c r="O171" i="8"/>
  <c r="O176" i="8"/>
  <c r="O151" i="8"/>
  <c r="O137" i="8"/>
  <c r="O183" i="8"/>
  <c r="O147" i="8"/>
  <c r="O172" i="8"/>
  <c r="O180" i="8"/>
  <c r="O166" i="8"/>
  <c r="O160" i="8"/>
  <c r="O142" i="8"/>
  <c r="O169" i="8"/>
  <c r="O140" i="8"/>
  <c r="O148" i="8"/>
  <c r="K135" i="8"/>
  <c r="K159" i="8"/>
  <c r="K156" i="8"/>
  <c r="K148" i="8"/>
  <c r="K118" i="8"/>
  <c r="K111" i="8"/>
  <c r="K147" i="8"/>
  <c r="K128" i="8"/>
  <c r="K137" i="8"/>
  <c r="K126" i="8"/>
  <c r="K116" i="8"/>
  <c r="K143" i="8"/>
  <c r="K150" i="8"/>
  <c r="S21" i="8"/>
  <c r="S24" i="8"/>
  <c r="O135" i="10"/>
  <c r="O142" i="10"/>
  <c r="O115" i="10"/>
  <c r="O149" i="10"/>
  <c r="O131" i="10"/>
  <c r="O146" i="10"/>
  <c r="O150" i="10"/>
  <c r="O111" i="10"/>
  <c r="O116" i="10"/>
  <c r="O117" i="10"/>
  <c r="O123" i="10"/>
  <c r="O132" i="10"/>
  <c r="O159" i="10"/>
  <c r="K128" i="10"/>
  <c r="K111" i="10"/>
  <c r="K142" i="10"/>
  <c r="K115" i="10"/>
  <c r="K157" i="10"/>
  <c r="K135" i="10"/>
  <c r="K119" i="10"/>
  <c r="K127" i="10"/>
  <c r="K109" i="10"/>
  <c r="K125" i="10"/>
  <c r="K153" i="10"/>
  <c r="K148" i="10"/>
  <c r="K156" i="10"/>
  <c r="O157" i="8"/>
  <c r="O128" i="8"/>
  <c r="O159" i="8"/>
  <c r="O167" i="8"/>
  <c r="O163" i="8"/>
  <c r="O136" i="8"/>
  <c r="O141" i="8"/>
  <c r="O181" i="8"/>
  <c r="O165" i="8"/>
  <c r="O164" i="8"/>
  <c r="O127" i="8"/>
  <c r="O175" i="8"/>
  <c r="O178" i="8"/>
  <c r="O135" i="8"/>
  <c r="O182" i="8"/>
  <c r="K157" i="8"/>
  <c r="K146" i="8"/>
  <c r="K130" i="8"/>
  <c r="K117" i="8"/>
  <c r="K153" i="8"/>
  <c r="K149" i="8"/>
  <c r="K125" i="8"/>
  <c r="K132" i="8"/>
  <c r="K140" i="8"/>
  <c r="K124" i="8"/>
  <c r="K123" i="8"/>
  <c r="K120" i="8"/>
  <c r="K155" i="8"/>
  <c r="S16" i="9"/>
  <c r="T15" i="9"/>
  <c r="P35" i="8"/>
  <c r="P34" i="8"/>
  <c r="H183" i="10"/>
  <c r="H186" i="10"/>
  <c r="H179" i="10"/>
  <c r="H202" i="10"/>
  <c r="H172" i="10"/>
  <c r="H195" i="10"/>
  <c r="H168" i="10"/>
  <c r="H166" i="10"/>
  <c r="H176" i="10"/>
  <c r="H184" i="10"/>
  <c r="H191" i="10"/>
  <c r="H198" i="10"/>
  <c r="H201" i="10"/>
  <c r="L196" i="8"/>
  <c r="L207" i="8"/>
  <c r="L199" i="8"/>
  <c r="L227" i="8"/>
  <c r="L200" i="8"/>
  <c r="L219" i="8"/>
  <c r="L215" i="8"/>
  <c r="L195" i="8"/>
  <c r="L228" i="8"/>
  <c r="L201" i="8"/>
  <c r="L204" i="8"/>
  <c r="L205" i="8"/>
  <c r="L239" i="8"/>
  <c r="L216" i="8"/>
  <c r="L217" i="8"/>
  <c r="H172" i="8"/>
  <c r="H176" i="8"/>
  <c r="H169" i="8"/>
  <c r="H168" i="8"/>
  <c r="H196" i="8"/>
  <c r="H194" i="8"/>
  <c r="H201" i="8"/>
  <c r="H204" i="8"/>
  <c r="H191" i="8"/>
  <c r="H186" i="8"/>
  <c r="H189" i="8"/>
  <c r="H184" i="8"/>
  <c r="H199" i="8"/>
  <c r="L201" i="10"/>
  <c r="L194" i="10"/>
  <c r="L170" i="10"/>
  <c r="L160" i="10"/>
  <c r="L186" i="10"/>
  <c r="L173" i="10"/>
  <c r="L180" i="10"/>
  <c r="L175" i="10"/>
  <c r="L200" i="10"/>
  <c r="L183" i="10"/>
  <c r="L174" i="10"/>
  <c r="L179" i="10"/>
  <c r="L192" i="10"/>
  <c r="P552" i="10"/>
  <c r="L552" i="8"/>
  <c r="P32" i="8"/>
  <c r="P33" i="8"/>
  <c r="H199" i="10"/>
  <c r="H208" i="10"/>
  <c r="H165" i="10"/>
  <c r="H206" i="10"/>
  <c r="H167" i="10"/>
  <c r="H162" i="10"/>
  <c r="H194" i="10"/>
  <c r="H204" i="10"/>
  <c r="H173" i="10"/>
  <c r="H209" i="10"/>
  <c r="H192" i="10"/>
  <c r="H180" i="10"/>
  <c r="H175" i="10"/>
  <c r="L225" i="8"/>
  <c r="L214" i="8"/>
  <c r="L218" i="8"/>
  <c r="L220" i="8"/>
  <c r="L211" i="8"/>
  <c r="L238" i="8"/>
  <c r="L235" i="8"/>
  <c r="L231" i="8"/>
  <c r="L187" i="8"/>
  <c r="L184" i="8"/>
  <c r="L190" i="8"/>
  <c r="L210" i="8"/>
  <c r="L186" i="8"/>
  <c r="L221" i="8"/>
  <c r="L206" i="8"/>
  <c r="H182" i="8"/>
  <c r="H193" i="8"/>
  <c r="H165" i="8"/>
  <c r="H190" i="8"/>
  <c r="H167" i="8"/>
  <c r="H173" i="8"/>
  <c r="H177" i="8"/>
  <c r="H180" i="8"/>
  <c r="H203" i="8"/>
  <c r="H163" i="8"/>
  <c r="H200" i="8"/>
  <c r="H188" i="8"/>
  <c r="H171" i="8"/>
  <c r="L181" i="10"/>
  <c r="L195" i="10"/>
  <c r="L168" i="10"/>
  <c r="L164" i="10"/>
  <c r="L193" i="10"/>
  <c r="L178" i="10"/>
  <c r="L188" i="10"/>
  <c r="L169" i="10"/>
  <c r="L182" i="10"/>
  <c r="L165" i="10"/>
  <c r="L211" i="10"/>
  <c r="L177" i="10"/>
  <c r="L205" i="10"/>
  <c r="P29" i="8"/>
  <c r="P28" i="8"/>
  <c r="H160" i="10"/>
  <c r="H182" i="10"/>
  <c r="H171" i="10"/>
  <c r="H205" i="10"/>
  <c r="H193" i="10"/>
  <c r="H207" i="10"/>
  <c r="H210" i="10"/>
  <c r="H203" i="10"/>
  <c r="H169" i="10"/>
  <c r="H185" i="10"/>
  <c r="H188" i="10"/>
  <c r="H174" i="10"/>
  <c r="H211" i="10"/>
  <c r="L229" i="8"/>
  <c r="L243" i="8"/>
  <c r="L223" i="8"/>
  <c r="L242" i="8"/>
  <c r="L230" i="8"/>
  <c r="L237" i="8"/>
  <c r="L233" i="8"/>
  <c r="L185" i="8"/>
  <c r="L212" i="8"/>
  <c r="L191" i="8"/>
  <c r="L240" i="8"/>
  <c r="L222" i="8"/>
  <c r="L193" i="8"/>
  <c r="L226" i="8"/>
  <c r="L241" i="8"/>
  <c r="H164" i="8"/>
  <c r="H197" i="8"/>
  <c r="H195" i="8"/>
  <c r="H160" i="8"/>
  <c r="H178" i="8"/>
  <c r="H175" i="8"/>
  <c r="H206" i="8"/>
  <c r="H183" i="8"/>
  <c r="H174" i="8"/>
  <c r="H179" i="8"/>
  <c r="H162" i="8"/>
  <c r="H211" i="8"/>
  <c r="H187" i="8"/>
  <c r="L198" i="10"/>
  <c r="L189" i="10"/>
  <c r="L202" i="10"/>
  <c r="L209" i="10"/>
  <c r="L161" i="10"/>
  <c r="L203" i="10"/>
  <c r="L204" i="10"/>
  <c r="L163" i="10"/>
  <c r="L190" i="10"/>
  <c r="L187" i="10"/>
  <c r="L166" i="10"/>
  <c r="L197" i="10"/>
  <c r="L191" i="10"/>
  <c r="P552" i="8"/>
  <c r="P30" i="8"/>
  <c r="P31" i="8"/>
  <c r="H200" i="10"/>
  <c r="H177" i="10"/>
  <c r="H197" i="10"/>
  <c r="H161" i="10"/>
  <c r="H164" i="10"/>
  <c r="H170" i="10"/>
  <c r="H196" i="10"/>
  <c r="H190" i="10"/>
  <c r="H163" i="10"/>
  <c r="H189" i="10"/>
  <c r="H187" i="10"/>
  <c r="H181" i="10"/>
  <c r="H178" i="10"/>
  <c r="L202" i="8"/>
  <c r="L224" i="8"/>
  <c r="L198" i="8"/>
  <c r="L194" i="8"/>
  <c r="L203" i="8"/>
  <c r="L236" i="8"/>
  <c r="L188" i="8"/>
  <c r="L192" i="8"/>
  <c r="L213" i="8"/>
  <c r="L189" i="8"/>
  <c r="L234" i="8"/>
  <c r="L232" i="8"/>
  <c r="L197" i="8"/>
  <c r="L208" i="8"/>
  <c r="L209" i="8"/>
  <c r="H192" i="8"/>
  <c r="H205" i="8"/>
  <c r="H198" i="8"/>
  <c r="H202" i="8"/>
  <c r="H210" i="8"/>
  <c r="H185" i="8"/>
  <c r="H181" i="8"/>
  <c r="H161" i="8"/>
  <c r="H207" i="8"/>
  <c r="H208" i="8"/>
  <c r="H166" i="8"/>
  <c r="H209" i="8"/>
  <c r="H170" i="8"/>
  <c r="L199" i="10"/>
  <c r="L208" i="10"/>
  <c r="L196" i="10"/>
  <c r="L207" i="10"/>
  <c r="L167" i="10"/>
  <c r="L210" i="10"/>
  <c r="L206" i="10"/>
  <c r="L185" i="10"/>
  <c r="L162" i="10"/>
  <c r="L176" i="10"/>
  <c r="L172" i="10"/>
  <c r="L171" i="10"/>
  <c r="L184" i="10"/>
  <c r="R42" i="8"/>
  <c r="R37" i="8"/>
  <c r="R39" i="8"/>
  <c r="R40" i="8"/>
  <c r="R41" i="8"/>
  <c r="R38" i="8"/>
  <c r="R36" i="8"/>
  <c r="R43" i="8"/>
  <c r="K553" i="10"/>
  <c r="O553" i="8"/>
  <c r="N224" i="10"/>
  <c r="N229" i="10"/>
  <c r="N248" i="10"/>
  <c r="N250" i="10"/>
  <c r="N255" i="10"/>
  <c r="N218" i="10"/>
  <c r="N233" i="10"/>
  <c r="N258" i="10"/>
  <c r="N261" i="10"/>
  <c r="N227" i="10"/>
  <c r="N263" i="10"/>
  <c r="N214" i="10"/>
  <c r="N238" i="10"/>
  <c r="N251" i="10"/>
  <c r="N216" i="10"/>
  <c r="N257" i="10"/>
  <c r="N230" i="10"/>
  <c r="N245" i="10"/>
  <c r="N213" i="10"/>
  <c r="N241" i="10"/>
  <c r="N215" i="10"/>
  <c r="N243" i="10"/>
  <c r="N219" i="10"/>
  <c r="N253" i="10"/>
  <c r="N232" i="10"/>
  <c r="N236" i="10"/>
  <c r="N259" i="10"/>
  <c r="N212" i="10"/>
  <c r="N220" i="10"/>
  <c r="N231" i="10"/>
  <c r="N223" i="10"/>
  <c r="N235" i="10"/>
  <c r="N244" i="10"/>
  <c r="N234" i="10"/>
  <c r="N225" i="10"/>
  <c r="N237" i="10"/>
  <c r="N239" i="10"/>
  <c r="N256" i="10"/>
  <c r="N226" i="10"/>
  <c r="N262" i="10"/>
  <c r="N247" i="10"/>
  <c r="N222" i="10"/>
  <c r="N240" i="10"/>
  <c r="N260" i="10"/>
  <c r="N252" i="10"/>
  <c r="N246" i="10"/>
  <c r="N228" i="10"/>
  <c r="N221" i="10"/>
  <c r="N249" i="10"/>
  <c r="N217" i="10"/>
  <c r="N242" i="10"/>
  <c r="N254" i="10"/>
  <c r="J246" i="10"/>
  <c r="J223" i="10"/>
  <c r="J222" i="10"/>
  <c r="J245" i="10"/>
  <c r="J224" i="10"/>
  <c r="J257" i="10"/>
  <c r="J243" i="10"/>
  <c r="J234" i="10"/>
  <c r="J219" i="10"/>
  <c r="J225" i="10"/>
  <c r="J251" i="10"/>
  <c r="J238" i="10"/>
  <c r="J236" i="10"/>
  <c r="J221" i="10"/>
  <c r="J255" i="10"/>
  <c r="J235" i="10"/>
  <c r="J215" i="10"/>
  <c r="J241" i="10"/>
  <c r="J260" i="10"/>
  <c r="J239" i="10"/>
  <c r="J231" i="10"/>
  <c r="J258" i="10"/>
  <c r="J213" i="10"/>
  <c r="J240" i="10"/>
  <c r="J220" i="10"/>
  <c r="J259" i="10"/>
  <c r="J237" i="10"/>
  <c r="J216" i="10"/>
  <c r="J229" i="10"/>
  <c r="J249" i="10"/>
  <c r="J217" i="10"/>
  <c r="J228" i="10"/>
  <c r="J256" i="10"/>
  <c r="J230" i="10"/>
  <c r="J252" i="10"/>
  <c r="J214" i="10"/>
  <c r="J218" i="10"/>
  <c r="J212" i="10"/>
  <c r="J248" i="10"/>
  <c r="J233" i="10"/>
  <c r="J227" i="10"/>
  <c r="J250" i="10"/>
  <c r="J263" i="10"/>
  <c r="J254" i="10"/>
  <c r="J232" i="10"/>
  <c r="J253" i="10"/>
  <c r="J247" i="10"/>
  <c r="J261" i="10"/>
  <c r="J244" i="10"/>
  <c r="J262" i="10"/>
  <c r="J226" i="10"/>
  <c r="J242" i="10"/>
  <c r="N298" i="8"/>
  <c r="N286" i="8"/>
  <c r="N263" i="8"/>
  <c r="N247" i="8"/>
  <c r="N258" i="8"/>
  <c r="N272" i="8"/>
  <c r="N246" i="8"/>
  <c r="N297" i="8"/>
  <c r="N260" i="8"/>
  <c r="N269" i="8"/>
  <c r="N296" i="8"/>
  <c r="N256" i="8"/>
  <c r="N248" i="8"/>
  <c r="N267" i="8"/>
  <c r="N281" i="8"/>
  <c r="N280" i="8"/>
  <c r="N276" i="8"/>
  <c r="N249" i="8"/>
  <c r="N302" i="8"/>
  <c r="N252" i="8"/>
  <c r="N271" i="8"/>
  <c r="N268" i="8"/>
  <c r="N254" i="8"/>
  <c r="N288" i="8"/>
  <c r="N255" i="8"/>
  <c r="N245" i="8"/>
  <c r="N274" i="8"/>
  <c r="N262" i="8"/>
  <c r="N261" i="8"/>
  <c r="N284" i="8"/>
  <c r="N283" i="8"/>
  <c r="N292" i="8"/>
  <c r="N299" i="8"/>
  <c r="N265" i="8"/>
  <c r="N270" i="8"/>
  <c r="N278" i="8"/>
  <c r="N289" i="8"/>
  <c r="N275" i="8"/>
  <c r="N264" i="8"/>
  <c r="N303" i="8"/>
  <c r="N279" i="8"/>
  <c r="N293" i="8"/>
  <c r="N259" i="8"/>
  <c r="N282" i="8"/>
  <c r="N244" i="8"/>
  <c r="N290" i="8"/>
  <c r="N253" i="8"/>
  <c r="N301" i="8"/>
  <c r="N277" i="8"/>
  <c r="N257" i="8"/>
  <c r="N251" i="8"/>
  <c r="N273" i="8"/>
  <c r="N294" i="8"/>
  <c r="N291" i="8"/>
  <c r="N266" i="8"/>
  <c r="N295" i="8"/>
  <c r="N287" i="8"/>
  <c r="N250" i="8"/>
  <c r="N300" i="8"/>
  <c r="N285" i="8"/>
  <c r="K553" i="8"/>
  <c r="J214" i="8"/>
  <c r="J262" i="8"/>
  <c r="J216" i="8"/>
  <c r="J234" i="8"/>
  <c r="J233" i="8"/>
  <c r="J251" i="8"/>
  <c r="J248" i="8"/>
  <c r="J236" i="8"/>
  <c r="J223" i="8"/>
  <c r="J249" i="8"/>
  <c r="J246" i="8"/>
  <c r="J254" i="8"/>
  <c r="J243" i="8"/>
  <c r="J226" i="8"/>
  <c r="J260" i="8"/>
  <c r="J235" i="8"/>
  <c r="J219" i="8"/>
  <c r="J261" i="8"/>
  <c r="J212" i="8"/>
  <c r="J245" i="8"/>
  <c r="J241" i="8"/>
  <c r="J239" i="8"/>
  <c r="J237" i="8"/>
  <c r="J220" i="8"/>
  <c r="J213" i="8"/>
  <c r="J258" i="8"/>
  <c r="J247" i="8"/>
  <c r="J259" i="8"/>
  <c r="J225" i="8"/>
  <c r="J253" i="8"/>
  <c r="J217" i="8"/>
  <c r="J221" i="8"/>
  <c r="J229" i="8"/>
  <c r="J224" i="8"/>
  <c r="J218" i="8"/>
  <c r="J227" i="8"/>
  <c r="J252" i="8"/>
  <c r="J240" i="8"/>
  <c r="J257" i="8"/>
  <c r="J263" i="8"/>
  <c r="J255" i="8"/>
  <c r="J242" i="8"/>
  <c r="J230" i="8"/>
  <c r="J231" i="8"/>
  <c r="J232" i="8"/>
  <c r="J215" i="8"/>
  <c r="J256" i="8"/>
  <c r="J238" i="8"/>
  <c r="J244" i="8"/>
  <c r="J228" i="8"/>
  <c r="J222" i="8"/>
  <c r="J250" i="8"/>
  <c r="O553" i="10"/>
  <c r="O184" i="10" l="1"/>
  <c r="O171" i="10"/>
  <c r="O172" i="10"/>
  <c r="O176" i="10"/>
  <c r="O162" i="10"/>
  <c r="O185" i="10"/>
  <c r="O206" i="10"/>
  <c r="O210" i="10"/>
  <c r="O167" i="10"/>
  <c r="O207" i="10"/>
  <c r="O196" i="10"/>
  <c r="O208" i="10"/>
  <c r="O199" i="10"/>
  <c r="K170" i="8"/>
  <c r="K209" i="8"/>
  <c r="K166" i="8"/>
  <c r="K208" i="8"/>
  <c r="K207" i="8"/>
  <c r="K161" i="8"/>
  <c r="K181" i="8"/>
  <c r="K185" i="8"/>
  <c r="K210" i="8"/>
  <c r="K202" i="8"/>
  <c r="K198" i="8"/>
  <c r="K205" i="8"/>
  <c r="K192" i="8"/>
  <c r="O209" i="8"/>
  <c r="O208" i="8"/>
  <c r="O197" i="8"/>
  <c r="O232" i="8"/>
  <c r="O234" i="8"/>
  <c r="O189" i="8"/>
  <c r="O213" i="8"/>
  <c r="O192" i="8"/>
  <c r="O188" i="8"/>
  <c r="O236" i="8"/>
  <c r="O203" i="8"/>
  <c r="O194" i="8"/>
  <c r="O198" i="8"/>
  <c r="O224" i="8"/>
  <c r="O202" i="8"/>
  <c r="K178" i="10"/>
  <c r="K181" i="10"/>
  <c r="K187" i="10"/>
  <c r="K189" i="10"/>
  <c r="K163" i="10"/>
  <c r="K190" i="10"/>
  <c r="K196" i="10"/>
  <c r="K170" i="10"/>
  <c r="K164" i="10"/>
  <c r="K161" i="10"/>
  <c r="K197" i="10"/>
  <c r="K177" i="10"/>
  <c r="K200" i="10"/>
  <c r="S31" i="8"/>
  <c r="S30" i="8"/>
  <c r="O191" i="10"/>
  <c r="O197" i="10"/>
  <c r="O166" i="10"/>
  <c r="O187" i="10"/>
  <c r="O190" i="10"/>
  <c r="O163" i="10"/>
  <c r="O204" i="10"/>
  <c r="O203" i="10"/>
  <c r="O161" i="10"/>
  <c r="O209" i="10"/>
  <c r="O202" i="10"/>
  <c r="O189" i="10"/>
  <c r="O198" i="10"/>
  <c r="K187" i="8"/>
  <c r="K211" i="8"/>
  <c r="K162" i="8"/>
  <c r="K179" i="8"/>
  <c r="K174" i="8"/>
  <c r="K183" i="8"/>
  <c r="K206" i="8"/>
  <c r="K175" i="8"/>
  <c r="K178" i="8"/>
  <c r="K160" i="8"/>
  <c r="K195" i="8"/>
  <c r="K197" i="8"/>
  <c r="K164" i="8"/>
  <c r="O241" i="8"/>
  <c r="O226" i="8"/>
  <c r="O193" i="8"/>
  <c r="O222" i="8"/>
  <c r="O240" i="8"/>
  <c r="O191" i="8"/>
  <c r="O212" i="8"/>
  <c r="O185" i="8"/>
  <c r="O233" i="8"/>
  <c r="O237" i="8"/>
  <c r="O230" i="8"/>
  <c r="O242" i="8"/>
  <c r="O223" i="8"/>
  <c r="O243" i="8"/>
  <c r="O229" i="8"/>
  <c r="K211" i="10"/>
  <c r="K174" i="10"/>
  <c r="K188" i="10"/>
  <c r="K185" i="10"/>
  <c r="K169" i="10"/>
  <c r="K203" i="10"/>
  <c r="K210" i="10"/>
  <c r="K207" i="10"/>
  <c r="K193" i="10"/>
  <c r="K205" i="10"/>
  <c r="K171" i="10"/>
  <c r="K182" i="10"/>
  <c r="K160" i="10"/>
  <c r="S28" i="8"/>
  <c r="S29" i="8"/>
  <c r="O205" i="10"/>
  <c r="O177" i="10"/>
  <c r="O211" i="10"/>
  <c r="O165" i="10"/>
  <c r="O182" i="10"/>
  <c r="O169" i="10"/>
  <c r="O188" i="10"/>
  <c r="O178" i="10"/>
  <c r="O193" i="10"/>
  <c r="O164" i="10"/>
  <c r="O168" i="10"/>
  <c r="O195" i="10"/>
  <c r="O181" i="10"/>
  <c r="K171" i="8"/>
  <c r="K188" i="8"/>
  <c r="K200" i="8"/>
  <c r="K163" i="8"/>
  <c r="K203" i="8"/>
  <c r="K180" i="8"/>
  <c r="K177" i="8"/>
  <c r="K173" i="8"/>
  <c r="K167" i="8"/>
  <c r="K190" i="8"/>
  <c r="K165" i="8"/>
  <c r="K193" i="8"/>
  <c r="K182" i="8"/>
  <c r="O206" i="8"/>
  <c r="O221" i="8"/>
  <c r="O186" i="8"/>
  <c r="O210" i="8"/>
  <c r="O190" i="8"/>
  <c r="O184" i="8"/>
  <c r="O187" i="8"/>
  <c r="O231" i="8"/>
  <c r="O235" i="8"/>
  <c r="O238" i="8"/>
  <c r="O211" i="8"/>
  <c r="O220" i="8"/>
  <c r="O218" i="8"/>
  <c r="O214" i="8"/>
  <c r="O225" i="8"/>
  <c r="K175" i="10"/>
  <c r="K180" i="10"/>
  <c r="K192" i="10"/>
  <c r="K209" i="10"/>
  <c r="K173" i="10"/>
  <c r="K204" i="10"/>
  <c r="K194" i="10"/>
  <c r="K162" i="10"/>
  <c r="K167" i="10"/>
  <c r="K206" i="10"/>
  <c r="K165" i="10"/>
  <c r="K208" i="10"/>
  <c r="K199" i="10"/>
  <c r="S33" i="8"/>
  <c r="S32" i="8"/>
  <c r="O192" i="10"/>
  <c r="O179" i="10"/>
  <c r="O174" i="10"/>
  <c r="O183" i="10"/>
  <c r="O200" i="10"/>
  <c r="O175" i="10"/>
  <c r="O180" i="10"/>
  <c r="O173" i="10"/>
  <c r="O186" i="10"/>
  <c r="O160" i="10"/>
  <c r="O170" i="10"/>
  <c r="O194" i="10"/>
  <c r="O201" i="10"/>
  <c r="K199" i="8"/>
  <c r="K184" i="8"/>
  <c r="K189" i="8"/>
  <c r="K186" i="8"/>
  <c r="K191" i="8"/>
  <c r="K204" i="8"/>
  <c r="K201" i="8"/>
  <c r="K194" i="8"/>
  <c r="K196" i="8"/>
  <c r="K168" i="8"/>
  <c r="K169" i="8"/>
  <c r="K176" i="8"/>
  <c r="K172" i="8"/>
  <c r="O217" i="8"/>
  <c r="O216" i="8"/>
  <c r="O239" i="8"/>
  <c r="O205" i="8"/>
  <c r="O204" i="8"/>
  <c r="O201" i="8"/>
  <c r="O228" i="8"/>
  <c r="O195" i="8"/>
  <c r="O215" i="8"/>
  <c r="O219" i="8"/>
  <c r="O200" i="8"/>
  <c r="O227" i="8"/>
  <c r="O199" i="8"/>
  <c r="O207" i="8"/>
  <c r="O196" i="8"/>
  <c r="K201" i="10"/>
  <c r="K198" i="10"/>
  <c r="K191" i="10"/>
  <c r="K184" i="10"/>
  <c r="K176" i="10"/>
  <c r="K166" i="10"/>
  <c r="K168" i="10"/>
  <c r="K195" i="10"/>
  <c r="K172" i="10"/>
  <c r="K202" i="10"/>
  <c r="K179" i="10"/>
  <c r="K186" i="10"/>
  <c r="K183" i="10"/>
  <c r="S34" i="8"/>
  <c r="S35" i="8"/>
  <c r="S17" i="9"/>
  <c r="T16" i="9"/>
  <c r="H250" i="8"/>
  <c r="H238" i="8"/>
  <c r="H231" i="8"/>
  <c r="H263" i="8"/>
  <c r="H227" i="8"/>
  <c r="H221" i="8"/>
  <c r="H259" i="8"/>
  <c r="H220" i="8"/>
  <c r="H245" i="8"/>
  <c r="H235" i="8"/>
  <c r="H254" i="8"/>
  <c r="H236" i="8"/>
  <c r="H234" i="8"/>
  <c r="L285" i="8"/>
  <c r="L295" i="8"/>
  <c r="L273" i="8"/>
  <c r="L301" i="8"/>
  <c r="L282" i="8"/>
  <c r="L303" i="8"/>
  <c r="L278" i="8"/>
  <c r="L292" i="8"/>
  <c r="L262" i="8"/>
  <c r="L288" i="8"/>
  <c r="L252" i="8"/>
  <c r="L280" i="8"/>
  <c r="L256" i="8"/>
  <c r="L297" i="8"/>
  <c r="L247" i="8"/>
  <c r="H242" i="10"/>
  <c r="H261" i="10"/>
  <c r="H254" i="10"/>
  <c r="H233" i="10"/>
  <c r="H214" i="10"/>
  <c r="H228" i="10"/>
  <c r="H216" i="10"/>
  <c r="H240" i="10"/>
  <c r="H239" i="10"/>
  <c r="H235" i="10"/>
  <c r="H238" i="10"/>
  <c r="H234" i="10"/>
  <c r="H245" i="10"/>
  <c r="L254" i="10"/>
  <c r="L221" i="10"/>
  <c r="L260" i="10"/>
  <c r="L262" i="10"/>
  <c r="L237" i="10"/>
  <c r="L235" i="10"/>
  <c r="L212" i="10"/>
  <c r="L253" i="10"/>
  <c r="L241" i="10"/>
  <c r="L257" i="10"/>
  <c r="L214" i="10"/>
  <c r="L258" i="10"/>
  <c r="L250" i="10"/>
  <c r="P43" i="8"/>
  <c r="P40" i="8"/>
  <c r="H222" i="8"/>
  <c r="H256" i="8"/>
  <c r="H230" i="8"/>
  <c r="H257" i="8"/>
  <c r="H218" i="8"/>
  <c r="H217" i="8"/>
  <c r="H247" i="8"/>
  <c r="H237" i="8"/>
  <c r="H212" i="8"/>
  <c r="H260" i="8"/>
  <c r="H246" i="8"/>
  <c r="H248" i="8"/>
  <c r="H216" i="8"/>
  <c r="L300" i="8"/>
  <c r="L266" i="8"/>
  <c r="L251" i="8"/>
  <c r="L253" i="8"/>
  <c r="L259" i="8"/>
  <c r="L264" i="8"/>
  <c r="L270" i="8"/>
  <c r="L283" i="8"/>
  <c r="L274" i="8"/>
  <c r="L254" i="8"/>
  <c r="L302" i="8"/>
  <c r="L281" i="8"/>
  <c r="L296" i="8"/>
  <c r="L246" i="8"/>
  <c r="L263" i="8"/>
  <c r="H226" i="10"/>
  <c r="H247" i="10"/>
  <c r="H263" i="10"/>
  <c r="H248" i="10"/>
  <c r="H252" i="10"/>
  <c r="H217" i="10"/>
  <c r="H237" i="10"/>
  <c r="H213" i="10"/>
  <c r="H260" i="10"/>
  <c r="H255" i="10"/>
  <c r="H251" i="10"/>
  <c r="H243" i="10"/>
  <c r="H222" i="10"/>
  <c r="L242" i="10"/>
  <c r="L228" i="10"/>
  <c r="L240" i="10"/>
  <c r="L226" i="10"/>
  <c r="L225" i="10"/>
  <c r="L223" i="10"/>
  <c r="L259" i="10"/>
  <c r="L219" i="10"/>
  <c r="L213" i="10"/>
  <c r="L216" i="10"/>
  <c r="L263" i="10"/>
  <c r="L233" i="10"/>
  <c r="L248" i="10"/>
  <c r="P36" i="8"/>
  <c r="P39" i="8"/>
  <c r="P553" i="10"/>
  <c r="H228" i="8"/>
  <c r="H215" i="8"/>
  <c r="H242" i="8"/>
  <c r="H240" i="8"/>
  <c r="H224" i="8"/>
  <c r="H253" i="8"/>
  <c r="H258" i="8"/>
  <c r="H239" i="8"/>
  <c r="H261" i="8"/>
  <c r="H226" i="8"/>
  <c r="H249" i="8"/>
  <c r="H251" i="8"/>
  <c r="H262" i="8"/>
  <c r="L250" i="8"/>
  <c r="L291" i="8"/>
  <c r="L257" i="8"/>
  <c r="L290" i="8"/>
  <c r="L293" i="8"/>
  <c r="L275" i="8"/>
  <c r="L265" i="8"/>
  <c r="L284" i="8"/>
  <c r="L245" i="8"/>
  <c r="L268" i="8"/>
  <c r="L249" i="8"/>
  <c r="L267" i="8"/>
  <c r="L269" i="8"/>
  <c r="L272" i="8"/>
  <c r="L286" i="8"/>
  <c r="H262" i="10"/>
  <c r="H253" i="10"/>
  <c r="H250" i="10"/>
  <c r="H212" i="10"/>
  <c r="H230" i="10"/>
  <c r="H249" i="10"/>
  <c r="H259" i="10"/>
  <c r="H258" i="10"/>
  <c r="H241" i="10"/>
  <c r="H221" i="10"/>
  <c r="H225" i="10"/>
  <c r="H257" i="10"/>
  <c r="H223" i="10"/>
  <c r="L217" i="10"/>
  <c r="L246" i="10"/>
  <c r="L222" i="10"/>
  <c r="L256" i="10"/>
  <c r="L234" i="10"/>
  <c r="L231" i="10"/>
  <c r="L236" i="10"/>
  <c r="L243" i="10"/>
  <c r="L245" i="10"/>
  <c r="L251" i="10"/>
  <c r="L227" i="10"/>
  <c r="L218" i="10"/>
  <c r="L229" i="10"/>
  <c r="P38" i="8"/>
  <c r="P37" i="8"/>
  <c r="L553" i="8"/>
  <c r="H215" i="10"/>
  <c r="L239" i="10"/>
  <c r="L220" i="10"/>
  <c r="L215" i="10"/>
  <c r="L238" i="10"/>
  <c r="L255" i="10"/>
  <c r="P41" i="8"/>
  <c r="P553" i="8"/>
  <c r="H244" i="8"/>
  <c r="H232" i="8"/>
  <c r="H255" i="8"/>
  <c r="H252" i="8"/>
  <c r="H229" i="8"/>
  <c r="H225" i="8"/>
  <c r="H213" i="8"/>
  <c r="H241" i="8"/>
  <c r="H219" i="8"/>
  <c r="H243" i="8"/>
  <c r="H223" i="8"/>
  <c r="H233" i="8"/>
  <c r="H214" i="8"/>
  <c r="L287" i="8"/>
  <c r="L294" i="8"/>
  <c r="L277" i="8"/>
  <c r="L244" i="8"/>
  <c r="L279" i="8"/>
  <c r="L289" i="8"/>
  <c r="L299" i="8"/>
  <c r="L261" i="8"/>
  <c r="L255" i="8"/>
  <c r="L271" i="8"/>
  <c r="L276" i="8"/>
  <c r="L248" i="8"/>
  <c r="L260" i="8"/>
  <c r="L258" i="8"/>
  <c r="L298" i="8"/>
  <c r="H244" i="10"/>
  <c r="H232" i="10"/>
  <c r="H227" i="10"/>
  <c r="H218" i="10"/>
  <c r="H256" i="10"/>
  <c r="H229" i="10"/>
  <c r="H220" i="10"/>
  <c r="H231" i="10"/>
  <c r="H236" i="10"/>
  <c r="H219" i="10"/>
  <c r="H224" i="10"/>
  <c r="H246" i="10"/>
  <c r="L249" i="10"/>
  <c r="L252" i="10"/>
  <c r="L247" i="10"/>
  <c r="L244" i="10"/>
  <c r="L232" i="10"/>
  <c r="L230" i="10"/>
  <c r="L261" i="10"/>
  <c r="L224" i="10"/>
  <c r="P42" i="8"/>
  <c r="J292" i="8"/>
  <c r="J291" i="8"/>
  <c r="J303" i="8"/>
  <c r="J276" i="8"/>
  <c r="J294" i="8"/>
  <c r="J278" i="8"/>
  <c r="J268" i="8"/>
  <c r="J290" i="8"/>
  <c r="J281" i="8"/>
  <c r="J266" i="8"/>
  <c r="J306" i="8"/>
  <c r="J274" i="8"/>
  <c r="J277" i="8"/>
  <c r="J286" i="8"/>
  <c r="J279" i="8"/>
  <c r="J265" i="8"/>
  <c r="J308" i="8"/>
  <c r="J298" i="8"/>
  <c r="J309" i="8"/>
  <c r="J275" i="8"/>
  <c r="J264" i="8"/>
  <c r="J301" i="8"/>
  <c r="J312" i="8"/>
  <c r="J271" i="8"/>
  <c r="J280" i="8"/>
  <c r="J311" i="8"/>
  <c r="J299" i="8"/>
  <c r="J267" i="8"/>
  <c r="J289" i="8"/>
  <c r="J283" i="8"/>
  <c r="J282" i="8"/>
  <c r="J285" i="8"/>
  <c r="J284" i="8"/>
  <c r="J314" i="8"/>
  <c r="J273" i="8"/>
  <c r="J313" i="8"/>
  <c r="J307" i="8"/>
  <c r="J304" i="8"/>
  <c r="J293" i="8"/>
  <c r="J300" i="8"/>
  <c r="J288" i="8"/>
  <c r="J296" i="8"/>
  <c r="J305" i="8"/>
  <c r="J295" i="8"/>
  <c r="J310" i="8"/>
  <c r="J270" i="8"/>
  <c r="J315" i="8"/>
  <c r="J269" i="8"/>
  <c r="J297" i="8"/>
  <c r="J272" i="8"/>
  <c r="J302" i="8"/>
  <c r="J287" i="8"/>
  <c r="N353" i="8"/>
  <c r="N357" i="8"/>
  <c r="N309" i="8"/>
  <c r="N312" i="8"/>
  <c r="N306" i="8"/>
  <c r="N355" i="8"/>
  <c r="N332" i="8"/>
  <c r="N324" i="8"/>
  <c r="N343" i="8"/>
  <c r="N307" i="8"/>
  <c r="N321" i="8"/>
  <c r="N352" i="8"/>
  <c r="N316" i="8"/>
  <c r="N320" i="8"/>
  <c r="N354" i="8"/>
  <c r="N327" i="8"/>
  <c r="N351" i="8"/>
  <c r="N326" i="8"/>
  <c r="N363" i="8"/>
  <c r="N338" i="8"/>
  <c r="N349" i="8"/>
  <c r="N340" i="8"/>
  <c r="N347" i="8"/>
  <c r="N308" i="8"/>
  <c r="N318" i="8"/>
  <c r="N305" i="8"/>
  <c r="N339" i="8"/>
  <c r="N360" i="8"/>
  <c r="N344" i="8"/>
  <c r="N329" i="8"/>
  <c r="N315" i="8"/>
  <c r="N336" i="8"/>
  <c r="N361" i="8"/>
  <c r="N313" i="8"/>
  <c r="N314" i="8"/>
  <c r="N335" i="8"/>
  <c r="N356" i="8"/>
  <c r="N311" i="8"/>
  <c r="N341" i="8"/>
  <c r="N334" i="8"/>
  <c r="N348" i="8"/>
  <c r="N322" i="8"/>
  <c r="N317" i="8"/>
  <c r="N319" i="8"/>
  <c r="N323" i="8"/>
  <c r="N350" i="8"/>
  <c r="N330" i="8"/>
  <c r="N325" i="8"/>
  <c r="N359" i="8"/>
  <c r="N342" i="8"/>
  <c r="N328" i="8"/>
  <c r="N333" i="8"/>
  <c r="N304" i="8"/>
  <c r="N337" i="8"/>
  <c r="N346" i="8"/>
  <c r="N345" i="8"/>
  <c r="N310" i="8"/>
  <c r="N358" i="8"/>
  <c r="N362" i="8"/>
  <c r="N331" i="8"/>
  <c r="O554" i="10"/>
  <c r="R44" i="8"/>
  <c r="R50" i="8"/>
  <c r="R47" i="8"/>
  <c r="R51" i="8"/>
  <c r="R45" i="8"/>
  <c r="R46" i="8"/>
  <c r="R48" i="8"/>
  <c r="R49" i="8"/>
  <c r="J300" i="10"/>
  <c r="J282" i="10"/>
  <c r="J272" i="10"/>
  <c r="J306" i="10"/>
  <c r="J297" i="10"/>
  <c r="J275" i="10"/>
  <c r="J298" i="10"/>
  <c r="J268" i="10"/>
  <c r="J290" i="10"/>
  <c r="J267" i="10"/>
  <c r="J301" i="10"/>
  <c r="J264" i="10"/>
  <c r="J280" i="10"/>
  <c r="J284" i="10"/>
  <c r="J270" i="10"/>
  <c r="J289" i="10"/>
  <c r="J288" i="10"/>
  <c r="J305" i="10"/>
  <c r="J276" i="10"/>
  <c r="J293" i="10"/>
  <c r="J285" i="10"/>
  <c r="J307" i="10"/>
  <c r="J279" i="10"/>
  <c r="J313" i="10"/>
  <c r="J291" i="10"/>
  <c r="J299" i="10"/>
  <c r="J310" i="10"/>
  <c r="J273" i="10"/>
  <c r="J312" i="10"/>
  <c r="J269" i="10"/>
  <c r="J314" i="10"/>
  <c r="J266" i="10"/>
  <c r="J287" i="10"/>
  <c r="J274" i="10"/>
  <c r="J286" i="10"/>
  <c r="J308" i="10"/>
  <c r="J309" i="10"/>
  <c r="J295" i="10"/>
  <c r="J294" i="10"/>
  <c r="J277" i="10"/>
  <c r="J304" i="10"/>
  <c r="J271" i="10"/>
  <c r="J292" i="10"/>
  <c r="J296" i="10"/>
  <c r="J265" i="10"/>
  <c r="J302" i="10"/>
  <c r="J283" i="10"/>
  <c r="J278" i="10"/>
  <c r="J303" i="10"/>
  <c r="J315" i="10"/>
  <c r="J311" i="10"/>
  <c r="J281" i="10"/>
  <c r="N279" i="10"/>
  <c r="N314" i="10"/>
  <c r="N268" i="10"/>
  <c r="N280" i="10"/>
  <c r="N295" i="10"/>
  <c r="N306" i="10"/>
  <c r="N301" i="10"/>
  <c r="N303" i="10"/>
  <c r="N276" i="10"/>
  <c r="N277" i="10"/>
  <c r="N270" i="10"/>
  <c r="N313" i="10"/>
  <c r="N287" i="10"/>
  <c r="N296" i="10"/>
  <c r="N278" i="10"/>
  <c r="N288" i="10"/>
  <c r="N272" i="10"/>
  <c r="N286" i="10"/>
  <c r="N305" i="10"/>
  <c r="N300" i="10"/>
  <c r="N312" i="10"/>
  <c r="N273" i="10"/>
  <c r="N297" i="10"/>
  <c r="N299" i="10"/>
  <c r="N293" i="10"/>
  <c r="N289" i="10"/>
  <c r="N265" i="10"/>
  <c r="N267" i="10"/>
  <c r="N266" i="10"/>
  <c r="N292" i="10"/>
  <c r="N309" i="10"/>
  <c r="N307" i="10"/>
  <c r="N311" i="10"/>
  <c r="N304" i="10"/>
  <c r="N281" i="10"/>
  <c r="N264" i="10"/>
  <c r="N310" i="10"/>
  <c r="N284" i="10"/>
  <c r="N275" i="10"/>
  <c r="N308" i="10"/>
  <c r="N282" i="10"/>
  <c r="N315" i="10"/>
  <c r="N291" i="10"/>
  <c r="N294" i="10"/>
  <c r="N274" i="10"/>
  <c r="N298" i="10"/>
  <c r="N285" i="10"/>
  <c r="N271" i="10"/>
  <c r="N283" i="10"/>
  <c r="N302" i="10"/>
  <c r="N290" i="10"/>
  <c r="N269" i="10"/>
  <c r="K554" i="8"/>
  <c r="K554" i="10"/>
  <c r="O554" i="8"/>
  <c r="S42" i="8" l="1"/>
  <c r="O224" i="10"/>
  <c r="O261" i="10"/>
  <c r="O230" i="10"/>
  <c r="O232" i="10"/>
  <c r="O244" i="10"/>
  <c r="O247" i="10"/>
  <c r="O252" i="10"/>
  <c r="O249" i="10"/>
  <c r="K246" i="10"/>
  <c r="K224" i="10"/>
  <c r="K219" i="10"/>
  <c r="K236" i="10"/>
  <c r="K231" i="10"/>
  <c r="K220" i="10"/>
  <c r="K229" i="10"/>
  <c r="K256" i="10"/>
  <c r="K218" i="10"/>
  <c r="K227" i="10"/>
  <c r="K232" i="10"/>
  <c r="K244" i="10"/>
  <c r="O298" i="8"/>
  <c r="O258" i="8"/>
  <c r="O260" i="8"/>
  <c r="O248" i="8"/>
  <c r="O276" i="8"/>
  <c r="O271" i="8"/>
  <c r="O255" i="8"/>
  <c r="O261" i="8"/>
  <c r="O299" i="8"/>
  <c r="O289" i="8"/>
  <c r="O279" i="8"/>
  <c r="O244" i="8"/>
  <c r="O277" i="8"/>
  <c r="O294" i="8"/>
  <c r="O287" i="8"/>
  <c r="K214" i="8"/>
  <c r="K233" i="8"/>
  <c r="K223" i="8"/>
  <c r="K243" i="8"/>
  <c r="K219" i="8"/>
  <c r="K241" i="8"/>
  <c r="K213" i="8"/>
  <c r="K225" i="8"/>
  <c r="K229" i="8"/>
  <c r="K252" i="8"/>
  <c r="K255" i="8"/>
  <c r="K232" i="8"/>
  <c r="K244" i="8"/>
  <c r="S41" i="8"/>
  <c r="O255" i="10"/>
  <c r="O238" i="10"/>
  <c r="O215" i="10"/>
  <c r="O220" i="10"/>
  <c r="O239" i="10"/>
  <c r="K215" i="10"/>
  <c r="S37" i="8"/>
  <c r="S38" i="8"/>
  <c r="O229" i="10"/>
  <c r="O218" i="10"/>
  <c r="O227" i="10"/>
  <c r="O251" i="10"/>
  <c r="O245" i="10"/>
  <c r="O243" i="10"/>
  <c r="O236" i="10"/>
  <c r="O231" i="10"/>
  <c r="O234" i="10"/>
  <c r="O256" i="10"/>
  <c r="O222" i="10"/>
  <c r="O246" i="10"/>
  <c r="O217" i="10"/>
  <c r="K223" i="10"/>
  <c r="K257" i="10"/>
  <c r="K225" i="10"/>
  <c r="K221" i="10"/>
  <c r="K241" i="10"/>
  <c r="K258" i="10"/>
  <c r="K259" i="10"/>
  <c r="K249" i="10"/>
  <c r="K230" i="10"/>
  <c r="K212" i="10"/>
  <c r="K250" i="10"/>
  <c r="K253" i="10"/>
  <c r="K262" i="10"/>
  <c r="O286" i="8"/>
  <c r="O272" i="8"/>
  <c r="O269" i="8"/>
  <c r="O267" i="8"/>
  <c r="O249" i="8"/>
  <c r="O268" i="8"/>
  <c r="O245" i="8"/>
  <c r="O284" i="8"/>
  <c r="O265" i="8"/>
  <c r="O275" i="8"/>
  <c r="O293" i="8"/>
  <c r="O290" i="8"/>
  <c r="O257" i="8"/>
  <c r="O291" i="8"/>
  <c r="O250" i="8"/>
  <c r="K262" i="8"/>
  <c r="K251" i="8"/>
  <c r="K249" i="8"/>
  <c r="K226" i="8"/>
  <c r="K261" i="8"/>
  <c r="K239" i="8"/>
  <c r="K258" i="8"/>
  <c r="K253" i="8"/>
  <c r="K224" i="8"/>
  <c r="K240" i="8"/>
  <c r="K242" i="8"/>
  <c r="K215" i="8"/>
  <c r="K228" i="8"/>
  <c r="S39" i="8"/>
  <c r="S36" i="8"/>
  <c r="O248" i="10"/>
  <c r="O233" i="10"/>
  <c r="O263" i="10"/>
  <c r="O216" i="10"/>
  <c r="O213" i="10"/>
  <c r="O219" i="10"/>
  <c r="O259" i="10"/>
  <c r="O223" i="10"/>
  <c r="O225" i="10"/>
  <c r="O226" i="10"/>
  <c r="O240" i="10"/>
  <c r="O228" i="10"/>
  <c r="O242" i="10"/>
  <c r="K222" i="10"/>
  <c r="K243" i="10"/>
  <c r="K251" i="10"/>
  <c r="K255" i="10"/>
  <c r="K260" i="10"/>
  <c r="K213" i="10"/>
  <c r="K237" i="10"/>
  <c r="K217" i="10"/>
  <c r="K252" i="10"/>
  <c r="K248" i="10"/>
  <c r="K263" i="10"/>
  <c r="K247" i="10"/>
  <c r="K226" i="10"/>
  <c r="O263" i="8"/>
  <c r="O246" i="8"/>
  <c r="O296" i="8"/>
  <c r="O281" i="8"/>
  <c r="O302" i="8"/>
  <c r="O254" i="8"/>
  <c r="O274" i="8"/>
  <c r="O283" i="8"/>
  <c r="O270" i="8"/>
  <c r="O264" i="8"/>
  <c r="O259" i="8"/>
  <c r="O253" i="8"/>
  <c r="O251" i="8"/>
  <c r="O266" i="8"/>
  <c r="O300" i="8"/>
  <c r="K216" i="8"/>
  <c r="K248" i="8"/>
  <c r="K246" i="8"/>
  <c r="K260" i="8"/>
  <c r="K212" i="8"/>
  <c r="K237" i="8"/>
  <c r="K247" i="8"/>
  <c r="K217" i="8"/>
  <c r="K218" i="8"/>
  <c r="K257" i="8"/>
  <c r="K230" i="8"/>
  <c r="K256" i="8"/>
  <c r="K222" i="8"/>
  <c r="S40" i="8"/>
  <c r="S43" i="8"/>
  <c r="O250" i="10"/>
  <c r="O258" i="10"/>
  <c r="O214" i="10"/>
  <c r="O257" i="10"/>
  <c r="O241" i="10"/>
  <c r="O253" i="10"/>
  <c r="O212" i="10"/>
  <c r="O235" i="10"/>
  <c r="O237" i="10"/>
  <c r="O262" i="10"/>
  <c r="O260" i="10"/>
  <c r="O221" i="10"/>
  <c r="O254" i="10"/>
  <c r="K245" i="10"/>
  <c r="K234" i="10"/>
  <c r="K238" i="10"/>
  <c r="K235" i="10"/>
  <c r="K239" i="10"/>
  <c r="K240" i="10"/>
  <c r="K216" i="10"/>
  <c r="K228" i="10"/>
  <c r="K214" i="10"/>
  <c r="K233" i="10"/>
  <c r="K254" i="10"/>
  <c r="K261" i="10"/>
  <c r="K242" i="10"/>
  <c r="O247" i="8"/>
  <c r="O297" i="8"/>
  <c r="O256" i="8"/>
  <c r="O280" i="8"/>
  <c r="O252" i="8"/>
  <c r="O288" i="8"/>
  <c r="O262" i="8"/>
  <c r="O292" i="8"/>
  <c r="O278" i="8"/>
  <c r="O303" i="8"/>
  <c r="O282" i="8"/>
  <c r="O301" i="8"/>
  <c r="O273" i="8"/>
  <c r="O295" i="8"/>
  <c r="O285" i="8"/>
  <c r="K234" i="8"/>
  <c r="K236" i="8"/>
  <c r="K254" i="8"/>
  <c r="K235" i="8"/>
  <c r="K245" i="8"/>
  <c r="K220" i="8"/>
  <c r="K259" i="8"/>
  <c r="K221" i="8"/>
  <c r="K227" i="8"/>
  <c r="K263" i="8"/>
  <c r="K231" i="8"/>
  <c r="K238" i="8"/>
  <c r="K250" i="8"/>
  <c r="T17" i="9"/>
  <c r="S18" i="9"/>
  <c r="L269" i="10"/>
  <c r="L271" i="10"/>
  <c r="L294" i="10"/>
  <c r="L308" i="10"/>
  <c r="L264" i="10"/>
  <c r="L307" i="10"/>
  <c r="L267" i="10"/>
  <c r="L299" i="10"/>
  <c r="L300" i="10"/>
  <c r="L288" i="10"/>
  <c r="L313" i="10"/>
  <c r="L303" i="10"/>
  <c r="L280" i="10"/>
  <c r="H281" i="10"/>
  <c r="H278" i="10"/>
  <c r="H296" i="10"/>
  <c r="H277" i="10"/>
  <c r="H308" i="10"/>
  <c r="H266" i="10"/>
  <c r="H273" i="10"/>
  <c r="H313" i="10"/>
  <c r="H293" i="10"/>
  <c r="H289" i="10"/>
  <c r="H264" i="10"/>
  <c r="H268" i="10"/>
  <c r="H306" i="10"/>
  <c r="P49" i="8"/>
  <c r="P51" i="8"/>
  <c r="L331" i="8"/>
  <c r="L345" i="8"/>
  <c r="L333" i="8"/>
  <c r="L325" i="8"/>
  <c r="L319" i="8"/>
  <c r="L334" i="8"/>
  <c r="L335" i="8"/>
  <c r="L336" i="8"/>
  <c r="L360" i="8"/>
  <c r="L308" i="8"/>
  <c r="L338" i="8"/>
  <c r="L327" i="8"/>
  <c r="L352" i="8"/>
  <c r="L324" i="8"/>
  <c r="L312" i="8"/>
  <c r="H287" i="8"/>
  <c r="H269" i="8"/>
  <c r="H295" i="8"/>
  <c r="H300" i="8"/>
  <c r="H313" i="8"/>
  <c r="H285" i="8"/>
  <c r="H267" i="8"/>
  <c r="H271" i="8"/>
  <c r="H275" i="8"/>
  <c r="H265" i="8"/>
  <c r="H274" i="8"/>
  <c r="H290" i="8"/>
  <c r="H276" i="8"/>
  <c r="P554" i="8"/>
  <c r="P554" i="10"/>
  <c r="L290" i="10"/>
  <c r="L285" i="10"/>
  <c r="L291" i="10"/>
  <c r="L275" i="10"/>
  <c r="L281" i="10"/>
  <c r="L309" i="10"/>
  <c r="L265" i="10"/>
  <c r="L297" i="10"/>
  <c r="L305" i="10"/>
  <c r="L278" i="10"/>
  <c r="L270" i="10"/>
  <c r="L301" i="10"/>
  <c r="L268" i="10"/>
  <c r="H311" i="10"/>
  <c r="H283" i="10"/>
  <c r="H292" i="10"/>
  <c r="H294" i="10"/>
  <c r="H286" i="10"/>
  <c r="H314" i="10"/>
  <c r="H310" i="10"/>
  <c r="H279" i="10"/>
  <c r="H276" i="10"/>
  <c r="H270" i="10"/>
  <c r="H301" i="10"/>
  <c r="H298" i="10"/>
  <c r="H272" i="10"/>
  <c r="P48" i="8"/>
  <c r="P47" i="8"/>
  <c r="L362" i="8"/>
  <c r="L346" i="8"/>
  <c r="L328" i="8"/>
  <c r="L330" i="8"/>
  <c r="L317" i="8"/>
  <c r="L341" i="8"/>
  <c r="L314" i="8"/>
  <c r="L315" i="8"/>
  <c r="L339" i="8"/>
  <c r="L347" i="8"/>
  <c r="L363" i="8"/>
  <c r="L354" i="8"/>
  <c r="L321" i="8"/>
  <c r="L332" i="8"/>
  <c r="L309" i="8"/>
  <c r="H302" i="8"/>
  <c r="H315" i="8"/>
  <c r="H305" i="8"/>
  <c r="H293" i="8"/>
  <c r="H273" i="8"/>
  <c r="H282" i="8"/>
  <c r="H299" i="8"/>
  <c r="H312" i="8"/>
  <c r="H309" i="8"/>
  <c r="H279" i="8"/>
  <c r="H306" i="8"/>
  <c r="H268" i="8"/>
  <c r="H303" i="8"/>
  <c r="L302" i="10"/>
  <c r="L298" i="10"/>
  <c r="L315" i="10"/>
  <c r="L284" i="10"/>
  <c r="L304" i="10"/>
  <c r="L292" i="10"/>
  <c r="L289" i="10"/>
  <c r="L273" i="10"/>
  <c r="L286" i="10"/>
  <c r="L296" i="10"/>
  <c r="L277" i="10"/>
  <c r="L306" i="10"/>
  <c r="L314" i="10"/>
  <c r="H315" i="10"/>
  <c r="H302" i="10"/>
  <c r="H271" i="10"/>
  <c r="H295" i="10"/>
  <c r="H274" i="10"/>
  <c r="H269" i="10"/>
  <c r="H299" i="10"/>
  <c r="H307" i="10"/>
  <c r="H305" i="10"/>
  <c r="H284" i="10"/>
  <c r="H267" i="10"/>
  <c r="H275" i="10"/>
  <c r="H282" i="10"/>
  <c r="P46" i="8"/>
  <c r="P50" i="8"/>
  <c r="L358" i="8"/>
  <c r="L337" i="8"/>
  <c r="L342" i="8"/>
  <c r="L350" i="8"/>
  <c r="L322" i="8"/>
  <c r="L311" i="8"/>
  <c r="L313" i="8"/>
  <c r="L329" i="8"/>
  <c r="L305" i="8"/>
  <c r="L340" i="8"/>
  <c r="L326" i="8"/>
  <c r="L320" i="8"/>
  <c r="L307" i="8"/>
  <c r="L355" i="8"/>
  <c r="L357" i="8"/>
  <c r="H272" i="8"/>
  <c r="H270" i="8"/>
  <c r="H296" i="8"/>
  <c r="H304" i="8"/>
  <c r="H314" i="8"/>
  <c r="H283" i="8"/>
  <c r="H311" i="8"/>
  <c r="H301" i="8"/>
  <c r="H298" i="8"/>
  <c r="H286" i="8"/>
  <c r="H266" i="8"/>
  <c r="H278" i="8"/>
  <c r="H291" i="8"/>
  <c r="L554" i="8"/>
  <c r="L283" i="10"/>
  <c r="L274" i="10"/>
  <c r="L282" i="10"/>
  <c r="L310" i="10"/>
  <c r="L311" i="10"/>
  <c r="L266" i="10"/>
  <c r="L293" i="10"/>
  <c r="L312" i="10"/>
  <c r="L272" i="10"/>
  <c r="L287" i="10"/>
  <c r="L276" i="10"/>
  <c r="L295" i="10"/>
  <c r="L279" i="10"/>
  <c r="H303" i="10"/>
  <c r="H265" i="10"/>
  <c r="H304" i="10"/>
  <c r="H309" i="10"/>
  <c r="H287" i="10"/>
  <c r="H312" i="10"/>
  <c r="H291" i="10"/>
  <c r="H285" i="10"/>
  <c r="H288" i="10"/>
  <c r="H280" i="10"/>
  <c r="H290" i="10"/>
  <c r="H297" i="10"/>
  <c r="H300" i="10"/>
  <c r="P45" i="8"/>
  <c r="P44" i="8"/>
  <c r="L310" i="8"/>
  <c r="L304" i="8"/>
  <c r="L359" i="8"/>
  <c r="L323" i="8"/>
  <c r="L348" i="8"/>
  <c r="L356" i="8"/>
  <c r="L361" i="8"/>
  <c r="L344" i="8"/>
  <c r="L318" i="8"/>
  <c r="L349" i="8"/>
  <c r="L351" i="8"/>
  <c r="L316" i="8"/>
  <c r="L343" i="8"/>
  <c r="L306" i="8"/>
  <c r="L353" i="8"/>
  <c r="H297" i="8"/>
  <c r="H310" i="8"/>
  <c r="H288" i="8"/>
  <c r="H307" i="8"/>
  <c r="H284" i="8"/>
  <c r="H289" i="8"/>
  <c r="H280" i="8"/>
  <c r="H264" i="8"/>
  <c r="H308" i="8"/>
  <c r="H277" i="8"/>
  <c r="H281" i="8"/>
  <c r="H294" i="8"/>
  <c r="H292" i="8"/>
  <c r="S550" i="8"/>
  <c r="R59" i="8"/>
  <c r="R57" i="8"/>
  <c r="R52" i="8"/>
  <c r="R55" i="8"/>
  <c r="R56" i="8"/>
  <c r="R54" i="8"/>
  <c r="R58" i="8"/>
  <c r="R53" i="8"/>
  <c r="K555" i="10"/>
  <c r="N387" i="8"/>
  <c r="N393" i="8"/>
  <c r="N416" i="8"/>
  <c r="N405" i="8"/>
  <c r="N400" i="8"/>
  <c r="N368" i="8"/>
  <c r="N390" i="8"/>
  <c r="N381" i="8"/>
  <c r="N407" i="8"/>
  <c r="N367" i="8"/>
  <c r="N409" i="8"/>
  <c r="N366" i="8"/>
  <c r="N388" i="8"/>
  <c r="N418" i="8"/>
  <c r="N375" i="8"/>
  <c r="N365" i="8"/>
  <c r="N397" i="8"/>
  <c r="N394" i="8"/>
  <c r="N421" i="8"/>
  <c r="N378" i="8"/>
  <c r="N364" i="8"/>
  <c r="N406" i="8"/>
  <c r="N371" i="8"/>
  <c r="N398" i="8"/>
  <c r="N384" i="8"/>
  <c r="N374" i="8"/>
  <c r="N370" i="8"/>
  <c r="N376" i="8"/>
  <c r="N391" i="8"/>
  <c r="N423" i="8"/>
  <c r="N412" i="8"/>
  <c r="N369" i="8"/>
  <c r="N372" i="8"/>
  <c r="N396" i="8"/>
  <c r="N413" i="8"/>
  <c r="N414" i="8"/>
  <c r="N419" i="8"/>
  <c r="N395" i="8"/>
  <c r="N410" i="8"/>
  <c r="N411" i="8"/>
  <c r="N383" i="8"/>
  <c r="N380" i="8"/>
  <c r="N399" i="8"/>
  <c r="N415" i="8"/>
  <c r="O556" i="8"/>
  <c r="N422" i="8"/>
  <c r="N392" i="8"/>
  <c r="N386" i="8"/>
  <c r="N385" i="8"/>
  <c r="N420" i="8"/>
  <c r="N379" i="8"/>
  <c r="N373" i="8"/>
  <c r="N389" i="8"/>
  <c r="N408" i="8"/>
  <c r="N382" i="8"/>
  <c r="N401" i="8"/>
  <c r="N417" i="8"/>
  <c r="N404" i="8"/>
  <c r="N403" i="8"/>
  <c r="N402" i="8"/>
  <c r="N377" i="8"/>
  <c r="J352" i="8"/>
  <c r="J322" i="8"/>
  <c r="J354" i="8"/>
  <c r="J336" i="8"/>
  <c r="J358" i="8"/>
  <c r="J324" i="8"/>
  <c r="J361" i="8"/>
  <c r="J351" i="8"/>
  <c r="J339" i="8"/>
  <c r="J330" i="8"/>
  <c r="J347" i="8"/>
  <c r="J326" i="8"/>
  <c r="J349" i="8"/>
  <c r="J316" i="8"/>
  <c r="J323" i="8"/>
  <c r="J359" i="8"/>
  <c r="J362" i="8"/>
  <c r="J353" i="8"/>
  <c r="J365" i="8"/>
  <c r="J346" i="8"/>
  <c r="J319" i="8"/>
  <c r="J350" i="8"/>
  <c r="J367" i="8"/>
  <c r="J325" i="8"/>
  <c r="J345" i="8"/>
  <c r="J337" i="8"/>
  <c r="J357" i="8"/>
  <c r="J363" i="8"/>
  <c r="J360" i="8"/>
  <c r="J342" i="8"/>
  <c r="J344" i="8"/>
  <c r="J320" i="8"/>
  <c r="J335" i="8"/>
  <c r="J356" i="8"/>
  <c r="J317" i="8"/>
  <c r="J338" i="8"/>
  <c r="J333" i="8"/>
  <c r="J331" i="8"/>
  <c r="J327" i="8"/>
  <c r="J329" i="8"/>
  <c r="J355" i="8"/>
  <c r="J332" i="8"/>
  <c r="J334" i="8"/>
  <c r="J366" i="8"/>
  <c r="J328" i="8"/>
  <c r="J321" i="8"/>
  <c r="J348" i="8"/>
  <c r="J318" i="8"/>
  <c r="J340" i="8"/>
  <c r="J341" i="8"/>
  <c r="J343" i="8"/>
  <c r="J364" i="8"/>
  <c r="N336" i="10"/>
  <c r="N337" i="10"/>
  <c r="N321" i="10"/>
  <c r="N349" i="10"/>
  <c r="N359" i="10"/>
  <c r="N353" i="10"/>
  <c r="N340" i="10"/>
  <c r="N330" i="10"/>
  <c r="N346" i="10"/>
  <c r="N339" i="10"/>
  <c r="N367" i="10"/>
  <c r="N334" i="10"/>
  <c r="N332" i="10"/>
  <c r="N361" i="10"/>
  <c r="N363" i="10"/>
  <c r="N345" i="10"/>
  <c r="N365" i="10"/>
  <c r="N351" i="10"/>
  <c r="N319" i="10"/>
  <c r="N333" i="10"/>
  <c r="N329" i="10"/>
  <c r="N358" i="10"/>
  <c r="N325" i="10"/>
  <c r="N362" i="10"/>
  <c r="N357" i="10"/>
  <c r="N324" i="10"/>
  <c r="N360" i="10"/>
  <c r="N348" i="10"/>
  <c r="N344" i="10"/>
  <c r="N350" i="10"/>
  <c r="N356" i="10"/>
  <c r="N355" i="10"/>
  <c r="N341" i="10"/>
  <c r="N338" i="10"/>
  <c r="N335" i="10"/>
  <c r="N316" i="10"/>
  <c r="N343" i="10"/>
  <c r="N342" i="10"/>
  <c r="N326" i="10"/>
  <c r="N327" i="10"/>
  <c r="N318" i="10"/>
  <c r="N317" i="10"/>
  <c r="N366" i="10"/>
  <c r="N331" i="10"/>
  <c r="N328" i="10"/>
  <c r="N364" i="10"/>
  <c r="N320" i="10"/>
  <c r="N352" i="10"/>
  <c r="N347" i="10"/>
  <c r="N323" i="10"/>
  <c r="N322" i="10"/>
  <c r="N354" i="10"/>
  <c r="J358" i="10"/>
  <c r="J356" i="10"/>
  <c r="J328" i="10"/>
  <c r="J331" i="10"/>
  <c r="J323" i="10"/>
  <c r="J365" i="10"/>
  <c r="J325" i="10"/>
  <c r="J355" i="10"/>
  <c r="J357" i="10"/>
  <c r="J360" i="10"/>
  <c r="J350" i="10"/>
  <c r="J330" i="10"/>
  <c r="J318" i="10"/>
  <c r="J361" i="10"/>
  <c r="J326" i="10"/>
  <c r="J351" i="10"/>
  <c r="J321" i="10"/>
  <c r="J327" i="10"/>
  <c r="J364" i="10"/>
  <c r="J341" i="10"/>
  <c r="J353" i="10"/>
  <c r="J344" i="10"/>
  <c r="J340" i="10"/>
  <c r="J366" i="10"/>
  <c r="J316" i="10"/>
  <c r="J320" i="10"/>
  <c r="J332" i="10"/>
  <c r="J319" i="10"/>
  <c r="J352" i="10"/>
  <c r="J338" i="10"/>
  <c r="J333" i="10"/>
  <c r="J346" i="10"/>
  <c r="J324" i="10"/>
  <c r="J343" i="10"/>
  <c r="J349" i="10"/>
  <c r="J317" i="10"/>
  <c r="J335" i="10"/>
  <c r="J348" i="10"/>
  <c r="J339" i="10"/>
  <c r="J336" i="10"/>
  <c r="J345" i="10"/>
  <c r="J359" i="10"/>
  <c r="J342" i="10"/>
  <c r="J334" i="10"/>
  <c r="J363" i="10"/>
  <c r="J362" i="10"/>
  <c r="J367" i="10"/>
  <c r="J322" i="10"/>
  <c r="J329" i="10"/>
  <c r="J337" i="10"/>
  <c r="J347" i="10"/>
  <c r="J354" i="10"/>
  <c r="O555" i="10"/>
  <c r="O555" i="8"/>
  <c r="K555" i="8"/>
  <c r="K292" i="8" l="1"/>
  <c r="K294" i="8"/>
  <c r="K281" i="8"/>
  <c r="K277" i="8"/>
  <c r="K308" i="8"/>
  <c r="K264" i="8"/>
  <c r="K280" i="8"/>
  <c r="K289" i="8"/>
  <c r="K284" i="8"/>
  <c r="K307" i="8"/>
  <c r="K288" i="8"/>
  <c r="K310" i="8"/>
  <c r="K297" i="8"/>
  <c r="O353" i="8"/>
  <c r="O306" i="8"/>
  <c r="O343" i="8"/>
  <c r="O316" i="8"/>
  <c r="O351" i="8"/>
  <c r="O349" i="8"/>
  <c r="O318" i="8"/>
  <c r="O344" i="8"/>
  <c r="O361" i="8"/>
  <c r="O356" i="8"/>
  <c r="O348" i="8"/>
  <c r="O323" i="8"/>
  <c r="O359" i="8"/>
  <c r="O304" i="8"/>
  <c r="O310" i="8"/>
  <c r="S44" i="8"/>
  <c r="S45" i="8"/>
  <c r="K300" i="10"/>
  <c r="K297" i="10"/>
  <c r="K290" i="10"/>
  <c r="K280" i="10"/>
  <c r="K288" i="10"/>
  <c r="K285" i="10"/>
  <c r="K291" i="10"/>
  <c r="K312" i="10"/>
  <c r="K287" i="10"/>
  <c r="K309" i="10"/>
  <c r="K304" i="10"/>
  <c r="K265" i="10"/>
  <c r="K303" i="10"/>
  <c r="O279" i="10"/>
  <c r="O295" i="10"/>
  <c r="O276" i="10"/>
  <c r="O287" i="10"/>
  <c r="O272" i="10"/>
  <c r="O312" i="10"/>
  <c r="O293" i="10"/>
  <c r="O266" i="10"/>
  <c r="O311" i="10"/>
  <c r="O310" i="10"/>
  <c r="O282" i="10"/>
  <c r="O274" i="10"/>
  <c r="O283" i="10"/>
  <c r="K291" i="8"/>
  <c r="K278" i="8"/>
  <c r="K266" i="8"/>
  <c r="K286" i="8"/>
  <c r="K298" i="8"/>
  <c r="K301" i="8"/>
  <c r="K311" i="8"/>
  <c r="K283" i="8"/>
  <c r="K314" i="8"/>
  <c r="K304" i="8"/>
  <c r="K296" i="8"/>
  <c r="K270" i="8"/>
  <c r="K272" i="8"/>
  <c r="O357" i="8"/>
  <c r="O355" i="8"/>
  <c r="O307" i="8"/>
  <c r="O320" i="8"/>
  <c r="O326" i="8"/>
  <c r="O340" i="8"/>
  <c r="O305" i="8"/>
  <c r="O329" i="8"/>
  <c r="O313" i="8"/>
  <c r="O311" i="8"/>
  <c r="O322" i="8"/>
  <c r="O350" i="8"/>
  <c r="O342" i="8"/>
  <c r="O337" i="8"/>
  <c r="O358" i="8"/>
  <c r="S50" i="8"/>
  <c r="S46" i="8"/>
  <c r="K282" i="10"/>
  <c r="K275" i="10"/>
  <c r="K267" i="10"/>
  <c r="K284" i="10"/>
  <c r="K305" i="10"/>
  <c r="K307" i="10"/>
  <c r="K299" i="10"/>
  <c r="K269" i="10"/>
  <c r="K274" i="10"/>
  <c r="K295" i="10"/>
  <c r="K271" i="10"/>
  <c r="K302" i="10"/>
  <c r="K315" i="10"/>
  <c r="O314" i="10"/>
  <c r="O306" i="10"/>
  <c r="O277" i="10"/>
  <c r="O296" i="10"/>
  <c r="O286" i="10"/>
  <c r="O273" i="10"/>
  <c r="O289" i="10"/>
  <c r="O292" i="10"/>
  <c r="O304" i="10"/>
  <c r="O284" i="10"/>
  <c r="O315" i="10"/>
  <c r="O298" i="10"/>
  <c r="O302" i="10"/>
  <c r="K303" i="8"/>
  <c r="K268" i="8"/>
  <c r="K306" i="8"/>
  <c r="K279" i="8"/>
  <c r="K309" i="8"/>
  <c r="K312" i="8"/>
  <c r="K299" i="8"/>
  <c r="K282" i="8"/>
  <c r="K273" i="8"/>
  <c r="K293" i="8"/>
  <c r="K305" i="8"/>
  <c r="K315" i="8"/>
  <c r="K302" i="8"/>
  <c r="O309" i="8"/>
  <c r="O332" i="8"/>
  <c r="O321" i="8"/>
  <c r="O354" i="8"/>
  <c r="O363" i="8"/>
  <c r="O347" i="8"/>
  <c r="O339" i="8"/>
  <c r="O315" i="8"/>
  <c r="O314" i="8"/>
  <c r="O341" i="8"/>
  <c r="O317" i="8"/>
  <c r="O330" i="8"/>
  <c r="O328" i="8"/>
  <c r="O346" i="8"/>
  <c r="O362" i="8"/>
  <c r="S47" i="8"/>
  <c r="S48" i="8"/>
  <c r="K272" i="10"/>
  <c r="K298" i="10"/>
  <c r="K301" i="10"/>
  <c r="K270" i="10"/>
  <c r="K276" i="10"/>
  <c r="K279" i="10"/>
  <c r="K310" i="10"/>
  <c r="K314" i="10"/>
  <c r="K286" i="10"/>
  <c r="K294" i="10"/>
  <c r="K292" i="10"/>
  <c r="K283" i="10"/>
  <c r="K311" i="10"/>
  <c r="O268" i="10"/>
  <c r="O301" i="10"/>
  <c r="O270" i="10"/>
  <c r="O278" i="10"/>
  <c r="O305" i="10"/>
  <c r="O297" i="10"/>
  <c r="O265" i="10"/>
  <c r="O309" i="10"/>
  <c r="O281" i="10"/>
  <c r="O275" i="10"/>
  <c r="O291" i="10"/>
  <c r="O285" i="10"/>
  <c r="O290" i="10"/>
  <c r="K276" i="8"/>
  <c r="K290" i="8"/>
  <c r="K274" i="8"/>
  <c r="K265" i="8"/>
  <c r="K275" i="8"/>
  <c r="K271" i="8"/>
  <c r="K267" i="8"/>
  <c r="K285" i="8"/>
  <c r="K313" i="8"/>
  <c r="K300" i="8"/>
  <c r="K295" i="8"/>
  <c r="K269" i="8"/>
  <c r="K287" i="8"/>
  <c r="O312" i="8"/>
  <c r="O324" i="8"/>
  <c r="O352" i="8"/>
  <c r="O327" i="8"/>
  <c r="O338" i="8"/>
  <c r="O308" i="8"/>
  <c r="O360" i="8"/>
  <c r="O336" i="8"/>
  <c r="O335" i="8"/>
  <c r="O334" i="8"/>
  <c r="O319" i="8"/>
  <c r="O325" i="8"/>
  <c r="O333" i="8"/>
  <c r="O345" i="8"/>
  <c r="O331" i="8"/>
  <c r="S51" i="8"/>
  <c r="S49" i="8"/>
  <c r="K306" i="10"/>
  <c r="K268" i="10"/>
  <c r="K264" i="10"/>
  <c r="K289" i="10"/>
  <c r="K293" i="10"/>
  <c r="K313" i="10"/>
  <c r="K273" i="10"/>
  <c r="K266" i="10"/>
  <c r="K308" i="10"/>
  <c r="K277" i="10"/>
  <c r="K296" i="10"/>
  <c r="K278" i="10"/>
  <c r="K281" i="10"/>
  <c r="O280" i="10"/>
  <c r="O303" i="10"/>
  <c r="O313" i="10"/>
  <c r="O288" i="10"/>
  <c r="O300" i="10"/>
  <c r="O299" i="10"/>
  <c r="O267" i="10"/>
  <c r="O307" i="10"/>
  <c r="O264" i="10"/>
  <c r="O308" i="10"/>
  <c r="O294" i="10"/>
  <c r="O271" i="10"/>
  <c r="O269" i="10"/>
  <c r="S19" i="9"/>
  <c r="T18" i="9"/>
  <c r="H354" i="10"/>
  <c r="H322" i="10"/>
  <c r="H334" i="10"/>
  <c r="H336" i="10"/>
  <c r="H317" i="10"/>
  <c r="H346" i="10"/>
  <c r="H319" i="10"/>
  <c r="H366" i="10"/>
  <c r="H341" i="10"/>
  <c r="H351" i="10"/>
  <c r="H330" i="10"/>
  <c r="H355" i="10"/>
  <c r="H331" i="10"/>
  <c r="L354" i="10"/>
  <c r="L352" i="10"/>
  <c r="L331" i="10"/>
  <c r="L327" i="10"/>
  <c r="L316" i="10"/>
  <c r="L355" i="10"/>
  <c r="L348" i="10"/>
  <c r="L362" i="10"/>
  <c r="L333" i="10"/>
  <c r="L345" i="10"/>
  <c r="L334" i="10"/>
  <c r="L330" i="10"/>
  <c r="L349" i="10"/>
  <c r="H364" i="8"/>
  <c r="H318" i="8"/>
  <c r="H366" i="8"/>
  <c r="H329" i="8"/>
  <c r="H338" i="8"/>
  <c r="H320" i="8"/>
  <c r="H363" i="8"/>
  <c r="H325" i="8"/>
  <c r="H346" i="8"/>
  <c r="H359" i="8"/>
  <c r="H326" i="8"/>
  <c r="H351" i="8"/>
  <c r="H336" i="8"/>
  <c r="L377" i="8"/>
  <c r="L417" i="8"/>
  <c r="L389" i="8"/>
  <c r="L385" i="8"/>
  <c r="L415" i="8"/>
  <c r="L411" i="8"/>
  <c r="L414" i="8"/>
  <c r="L369" i="8"/>
  <c r="L376" i="8"/>
  <c r="L398" i="8"/>
  <c r="L378" i="8"/>
  <c r="L365" i="8"/>
  <c r="L366" i="8"/>
  <c r="L381" i="8"/>
  <c r="L405" i="8"/>
  <c r="P53" i="8"/>
  <c r="P55" i="8"/>
  <c r="T550" i="8"/>
  <c r="L383" i="8"/>
  <c r="L397" i="8"/>
  <c r="L407" i="8"/>
  <c r="L387" i="8"/>
  <c r="P59" i="8"/>
  <c r="P556" i="8"/>
  <c r="P555" i="10"/>
  <c r="H347" i="10"/>
  <c r="H367" i="10"/>
  <c r="H342" i="10"/>
  <c r="H339" i="10"/>
  <c r="H349" i="10"/>
  <c r="H333" i="10"/>
  <c r="H332" i="10"/>
  <c r="H340" i="10"/>
  <c r="H364" i="10"/>
  <c r="H326" i="10"/>
  <c r="H350" i="10"/>
  <c r="H325" i="10"/>
  <c r="H328" i="10"/>
  <c r="L322" i="10"/>
  <c r="L320" i="10"/>
  <c r="L366" i="10"/>
  <c r="L326" i="10"/>
  <c r="L335" i="10"/>
  <c r="L356" i="10"/>
  <c r="L360" i="10"/>
  <c r="L325" i="10"/>
  <c r="L319" i="10"/>
  <c r="L363" i="10"/>
  <c r="L367" i="10"/>
  <c r="L340" i="10"/>
  <c r="L321" i="10"/>
  <c r="H343" i="8"/>
  <c r="H348" i="8"/>
  <c r="H334" i="8"/>
  <c r="H327" i="8"/>
  <c r="H317" i="8"/>
  <c r="H344" i="8"/>
  <c r="H357" i="8"/>
  <c r="H367" i="8"/>
  <c r="H365" i="8"/>
  <c r="H323" i="8"/>
  <c r="H347" i="8"/>
  <c r="H361" i="8"/>
  <c r="H354" i="8"/>
  <c r="L402" i="8"/>
  <c r="L401" i="8"/>
  <c r="L373" i="8"/>
  <c r="L386" i="8"/>
  <c r="L399" i="8"/>
  <c r="L410" i="8"/>
  <c r="L413" i="8"/>
  <c r="L412" i="8"/>
  <c r="L370" i="8"/>
  <c r="L371" i="8"/>
  <c r="L421" i="8"/>
  <c r="L375" i="8"/>
  <c r="L409" i="8"/>
  <c r="L390" i="8"/>
  <c r="L416" i="8"/>
  <c r="P58" i="8"/>
  <c r="P52" i="8"/>
  <c r="L555" i="8"/>
  <c r="L422" i="8"/>
  <c r="H337" i="10"/>
  <c r="H362" i="10"/>
  <c r="H359" i="10"/>
  <c r="H348" i="10"/>
  <c r="H343" i="10"/>
  <c r="H338" i="10"/>
  <c r="H320" i="10"/>
  <c r="H344" i="10"/>
  <c r="H327" i="10"/>
  <c r="H361" i="10"/>
  <c r="H360" i="10"/>
  <c r="H365" i="10"/>
  <c r="H356" i="10"/>
  <c r="L323" i="10"/>
  <c r="L364" i="10"/>
  <c r="L317" i="10"/>
  <c r="L342" i="10"/>
  <c r="L338" i="10"/>
  <c r="L350" i="10"/>
  <c r="L324" i="10"/>
  <c r="L358" i="10"/>
  <c r="L351" i="10"/>
  <c r="L361" i="10"/>
  <c r="L339" i="10"/>
  <c r="L353" i="10"/>
  <c r="L337" i="10"/>
  <c r="H341" i="8"/>
  <c r="H321" i="8"/>
  <c r="H332" i="8"/>
  <c r="H331" i="8"/>
  <c r="H356" i="8"/>
  <c r="H342" i="8"/>
  <c r="H337" i="8"/>
  <c r="H350" i="8"/>
  <c r="H353" i="8"/>
  <c r="H316" i="8"/>
  <c r="H330" i="8"/>
  <c r="H324" i="8"/>
  <c r="H322" i="8"/>
  <c r="L403" i="8"/>
  <c r="L382" i="8"/>
  <c r="L379" i="8"/>
  <c r="L392" i="8"/>
  <c r="L380" i="8"/>
  <c r="L395" i="8"/>
  <c r="L396" i="8"/>
  <c r="L423" i="8"/>
  <c r="L374" i="8"/>
  <c r="L406" i="8"/>
  <c r="L394" i="8"/>
  <c r="L418" i="8"/>
  <c r="L367" i="8"/>
  <c r="L368" i="8"/>
  <c r="L393" i="8"/>
  <c r="P54" i="8"/>
  <c r="P57" i="8"/>
  <c r="P555" i="8"/>
  <c r="H363" i="10"/>
  <c r="H345" i="10"/>
  <c r="H335" i="10"/>
  <c r="H324" i="10"/>
  <c r="H352" i="10"/>
  <c r="H316" i="10"/>
  <c r="H353" i="10"/>
  <c r="H321" i="10"/>
  <c r="H318" i="10"/>
  <c r="H357" i="10"/>
  <c r="H323" i="10"/>
  <c r="H358" i="10"/>
  <c r="L347" i="10"/>
  <c r="L328" i="10"/>
  <c r="L318" i="10"/>
  <c r="L343" i="10"/>
  <c r="L341" i="10"/>
  <c r="L344" i="10"/>
  <c r="L357" i="10"/>
  <c r="L329" i="10"/>
  <c r="L365" i="10"/>
  <c r="L332" i="10"/>
  <c r="L346" i="10"/>
  <c r="L359" i="10"/>
  <c r="L336" i="10"/>
  <c r="H340" i="8"/>
  <c r="H328" i="8"/>
  <c r="H355" i="8"/>
  <c r="H333" i="8"/>
  <c r="H335" i="8"/>
  <c r="H360" i="8"/>
  <c r="H345" i="8"/>
  <c r="H319" i="8"/>
  <c r="H362" i="8"/>
  <c r="H349" i="8"/>
  <c r="H339" i="8"/>
  <c r="H358" i="8"/>
  <c r="H352" i="8"/>
  <c r="L404" i="8"/>
  <c r="L408" i="8"/>
  <c r="L420" i="8"/>
  <c r="L419" i="8"/>
  <c r="L372" i="8"/>
  <c r="L391" i="8"/>
  <c r="L384" i="8"/>
  <c r="L364" i="8"/>
  <c r="L388" i="8"/>
  <c r="L400" i="8"/>
  <c r="P56" i="8"/>
  <c r="H329" i="10"/>
  <c r="K556" i="8"/>
  <c r="O557" i="8"/>
  <c r="R62" i="8"/>
  <c r="R65" i="8"/>
  <c r="R66" i="8"/>
  <c r="R64" i="8"/>
  <c r="R60" i="8"/>
  <c r="R67" i="8"/>
  <c r="R63" i="8"/>
  <c r="R61" i="8"/>
  <c r="J408" i="10"/>
  <c r="J382" i="10"/>
  <c r="J371" i="10"/>
  <c r="J386" i="10"/>
  <c r="J405" i="10"/>
  <c r="J415" i="10"/>
  <c r="J370" i="10"/>
  <c r="J376" i="10"/>
  <c r="J418" i="10"/>
  <c r="J379" i="10"/>
  <c r="J411" i="10"/>
  <c r="J384" i="10"/>
  <c r="J406" i="10"/>
  <c r="J374" i="10"/>
  <c r="J369" i="10"/>
  <c r="J417" i="10"/>
  <c r="J398" i="10"/>
  <c r="J410" i="10"/>
  <c r="J393" i="10"/>
  <c r="J413" i="10"/>
  <c r="J381" i="10"/>
  <c r="J387" i="10"/>
  <c r="J407" i="10"/>
  <c r="J412" i="10"/>
  <c r="J394" i="10"/>
  <c r="J380" i="10"/>
  <c r="J399" i="10"/>
  <c r="J404" i="10"/>
  <c r="J375" i="10"/>
  <c r="J372" i="10"/>
  <c r="J403" i="10"/>
  <c r="J409" i="10"/>
  <c r="J378" i="10"/>
  <c r="J389" i="10"/>
  <c r="J416" i="10"/>
  <c r="J400" i="10"/>
  <c r="J388" i="10"/>
  <c r="J402" i="10"/>
  <c r="J383" i="10"/>
  <c r="J396" i="10"/>
  <c r="J377" i="10"/>
  <c r="J373" i="10"/>
  <c r="J392" i="10"/>
  <c r="J397" i="10"/>
  <c r="J395" i="10"/>
  <c r="J368" i="10"/>
  <c r="J390" i="10"/>
  <c r="J391" i="10"/>
  <c r="J401" i="10"/>
  <c r="J419" i="10"/>
  <c r="J414" i="10"/>
  <c r="J385" i="10"/>
  <c r="O556" i="10"/>
  <c r="N404" i="10"/>
  <c r="N382" i="10"/>
  <c r="N381" i="10"/>
  <c r="N394" i="10"/>
  <c r="N409" i="10"/>
  <c r="N393" i="10"/>
  <c r="N388" i="10"/>
  <c r="N397" i="10"/>
  <c r="N373" i="10"/>
  <c r="N411" i="10"/>
  <c r="N390" i="10"/>
  <c r="N417" i="10"/>
  <c r="N410" i="10"/>
  <c r="N419" i="10"/>
  <c r="N416" i="10"/>
  <c r="N395" i="10"/>
  <c r="N406" i="10"/>
  <c r="N369" i="10"/>
  <c r="N413" i="10"/>
  <c r="N405" i="10"/>
  <c r="N371" i="10"/>
  <c r="N401" i="10"/>
  <c r="N415" i="10"/>
  <c r="N376" i="10"/>
  <c r="N377" i="10"/>
  <c r="N389" i="10"/>
  <c r="N385" i="10"/>
  <c r="N386" i="10"/>
  <c r="N374" i="10"/>
  <c r="N391" i="10"/>
  <c r="N399" i="10"/>
  <c r="N403" i="10"/>
  <c r="N378" i="10"/>
  <c r="N400" i="10"/>
  <c r="N375" i="10"/>
  <c r="N370" i="10"/>
  <c r="N418" i="10"/>
  <c r="N402" i="10"/>
  <c r="N368" i="10"/>
  <c r="N408" i="10"/>
  <c r="N379" i="10"/>
  <c r="N407" i="10"/>
  <c r="N372" i="10"/>
  <c r="N392" i="10"/>
  <c r="N412" i="10"/>
  <c r="N383" i="10"/>
  <c r="N380" i="10"/>
  <c r="N414" i="10"/>
  <c r="N387" i="10"/>
  <c r="N396" i="10"/>
  <c r="N398" i="10"/>
  <c r="N384" i="10"/>
  <c r="J405" i="8"/>
  <c r="J400" i="8"/>
  <c r="J384" i="8"/>
  <c r="J374" i="8"/>
  <c r="J381" i="8"/>
  <c r="J413" i="8"/>
  <c r="J389" i="8"/>
  <c r="J379" i="8"/>
  <c r="J408" i="8"/>
  <c r="J410" i="8"/>
  <c r="J369" i="8"/>
  <c r="J393" i="8"/>
  <c r="J412" i="8"/>
  <c r="J397" i="8"/>
  <c r="J368" i="8"/>
  <c r="J415" i="8"/>
  <c r="J418" i="8"/>
  <c r="J399" i="8"/>
  <c r="J387" i="8"/>
  <c r="J402" i="8"/>
  <c r="J371" i="8"/>
  <c r="J396" i="8"/>
  <c r="J419" i="8"/>
  <c r="J373" i="8"/>
  <c r="J386" i="8"/>
  <c r="J380" i="8"/>
  <c r="J409" i="8"/>
  <c r="J378" i="8"/>
  <c r="J407" i="8"/>
  <c r="J403" i="8"/>
  <c r="J376" i="8"/>
  <c r="J382" i="8"/>
  <c r="J377" i="8"/>
  <c r="J401" i="8"/>
  <c r="J391" i="8"/>
  <c r="J416" i="8"/>
  <c r="J388" i="8"/>
  <c r="J372" i="8"/>
  <c r="J392" i="8"/>
  <c r="J404" i="8"/>
  <c r="J406" i="8"/>
  <c r="J390" i="8"/>
  <c r="J385" i="8"/>
  <c r="J414" i="8"/>
  <c r="J398" i="8"/>
  <c r="J383" i="8"/>
  <c r="J395" i="8"/>
  <c r="J370" i="8"/>
  <c r="J411" i="8"/>
  <c r="J417" i="8"/>
  <c r="J394" i="8"/>
  <c r="J375" i="8"/>
  <c r="N425" i="8"/>
  <c r="N467" i="8"/>
  <c r="N431" i="8"/>
  <c r="N458" i="8"/>
  <c r="N462" i="8"/>
  <c r="N439" i="8"/>
  <c r="N469" i="8"/>
  <c r="N435" i="8"/>
  <c r="N452" i="8"/>
  <c r="N432" i="8"/>
  <c r="N427" i="8"/>
  <c r="N464" i="8"/>
  <c r="N481" i="8"/>
  <c r="N477" i="8"/>
  <c r="N453" i="8"/>
  <c r="N454" i="8"/>
  <c r="N436" i="8"/>
  <c r="N456" i="8"/>
  <c r="N446" i="8"/>
  <c r="N479" i="8"/>
  <c r="N424" i="8"/>
  <c r="N470" i="8"/>
  <c r="N463" i="8"/>
  <c r="N480" i="8"/>
  <c r="N443" i="8"/>
  <c r="N478" i="8"/>
  <c r="N466" i="8"/>
  <c r="N440" i="8"/>
  <c r="N475" i="8"/>
  <c r="N482" i="8"/>
  <c r="N474" i="8"/>
  <c r="N441" i="8"/>
  <c r="N472" i="8"/>
  <c r="N459" i="8"/>
  <c r="N457" i="8"/>
  <c r="N451" i="8"/>
  <c r="N433" i="8"/>
  <c r="N473" i="8"/>
  <c r="N476" i="8"/>
  <c r="N460" i="8"/>
  <c r="N430" i="8"/>
  <c r="N449" i="8"/>
  <c r="N455" i="8"/>
  <c r="N426" i="8"/>
  <c r="N468" i="8"/>
  <c r="N471" i="8"/>
  <c r="N438" i="8"/>
  <c r="N465" i="8"/>
  <c r="N437" i="8"/>
  <c r="N442" i="8"/>
  <c r="N445" i="8"/>
  <c r="N428" i="8"/>
  <c r="N450" i="8"/>
  <c r="N461" i="8"/>
  <c r="N444" i="8"/>
  <c r="N429" i="8"/>
  <c r="N483" i="8"/>
  <c r="N434" i="8"/>
  <c r="N447" i="8"/>
  <c r="N448" i="8"/>
  <c r="K556" i="10"/>
  <c r="K329" i="10" l="1"/>
  <c r="S56" i="8"/>
  <c r="O400" i="8"/>
  <c r="O388" i="8"/>
  <c r="O364" i="8"/>
  <c r="O384" i="8"/>
  <c r="O391" i="8"/>
  <c r="O372" i="8"/>
  <c r="O419" i="8"/>
  <c r="O420" i="8"/>
  <c r="O408" i="8"/>
  <c r="O404" i="8"/>
  <c r="K352" i="8"/>
  <c r="K358" i="8"/>
  <c r="K339" i="8"/>
  <c r="K349" i="8"/>
  <c r="K362" i="8"/>
  <c r="K319" i="8"/>
  <c r="K345" i="8"/>
  <c r="K360" i="8"/>
  <c r="K335" i="8"/>
  <c r="K333" i="8"/>
  <c r="K355" i="8"/>
  <c r="K328" i="8"/>
  <c r="K340" i="8"/>
  <c r="O336" i="10"/>
  <c r="O359" i="10"/>
  <c r="O346" i="10"/>
  <c r="O332" i="10"/>
  <c r="O365" i="10"/>
  <c r="O329" i="10"/>
  <c r="O357" i="10"/>
  <c r="O344" i="10"/>
  <c r="O341" i="10"/>
  <c r="O343" i="10"/>
  <c r="O318" i="10"/>
  <c r="O328" i="10"/>
  <c r="O347" i="10"/>
  <c r="K358" i="10"/>
  <c r="K323" i="10"/>
  <c r="K357" i="10"/>
  <c r="K318" i="10"/>
  <c r="K321" i="10"/>
  <c r="K353" i="10"/>
  <c r="K316" i="10"/>
  <c r="K352" i="10"/>
  <c r="K324" i="10"/>
  <c r="K335" i="10"/>
  <c r="K345" i="10"/>
  <c r="K363" i="10"/>
  <c r="S57" i="8"/>
  <c r="S54" i="8"/>
  <c r="O393" i="8"/>
  <c r="O368" i="8"/>
  <c r="O367" i="8"/>
  <c r="O418" i="8"/>
  <c r="O394" i="8"/>
  <c r="O406" i="8"/>
  <c r="O374" i="8"/>
  <c r="O423" i="8"/>
  <c r="O396" i="8"/>
  <c r="O395" i="8"/>
  <c r="O380" i="8"/>
  <c r="O392" i="8"/>
  <c r="O379" i="8"/>
  <c r="O382" i="8"/>
  <c r="O403" i="8"/>
  <c r="K322" i="8"/>
  <c r="K324" i="8"/>
  <c r="K330" i="8"/>
  <c r="K316" i="8"/>
  <c r="K353" i="8"/>
  <c r="K350" i="8"/>
  <c r="K337" i="8"/>
  <c r="K342" i="8"/>
  <c r="K356" i="8"/>
  <c r="K331" i="8"/>
  <c r="K332" i="8"/>
  <c r="K321" i="8"/>
  <c r="K341" i="8"/>
  <c r="O337" i="10"/>
  <c r="O353" i="10"/>
  <c r="O339" i="10"/>
  <c r="O361" i="10"/>
  <c r="O351" i="10"/>
  <c r="O358" i="10"/>
  <c r="O324" i="10"/>
  <c r="O350" i="10"/>
  <c r="O338" i="10"/>
  <c r="O342" i="10"/>
  <c r="O317" i="10"/>
  <c r="O364" i="10"/>
  <c r="O323" i="10"/>
  <c r="K356" i="10"/>
  <c r="K365" i="10"/>
  <c r="K360" i="10"/>
  <c r="K361" i="10"/>
  <c r="K327" i="10"/>
  <c r="K344" i="10"/>
  <c r="K320" i="10"/>
  <c r="K338" i="10"/>
  <c r="K343" i="10"/>
  <c r="K348" i="10"/>
  <c r="K359" i="10"/>
  <c r="K362" i="10"/>
  <c r="K337" i="10"/>
  <c r="O422" i="8"/>
  <c r="S52" i="8"/>
  <c r="S58" i="8"/>
  <c r="O416" i="8"/>
  <c r="O390" i="8"/>
  <c r="O409" i="8"/>
  <c r="O375" i="8"/>
  <c r="O421" i="8"/>
  <c r="O371" i="8"/>
  <c r="O370" i="8"/>
  <c r="O412" i="8"/>
  <c r="O413" i="8"/>
  <c r="O410" i="8"/>
  <c r="O399" i="8"/>
  <c r="O386" i="8"/>
  <c r="O373" i="8"/>
  <c r="O401" i="8"/>
  <c r="O402" i="8"/>
  <c r="K354" i="8"/>
  <c r="K361" i="8"/>
  <c r="K347" i="8"/>
  <c r="K323" i="8"/>
  <c r="K365" i="8"/>
  <c r="K367" i="8"/>
  <c r="K357" i="8"/>
  <c r="K344" i="8"/>
  <c r="K317" i="8"/>
  <c r="K327" i="8"/>
  <c r="K334" i="8"/>
  <c r="K348" i="8"/>
  <c r="K343" i="8"/>
  <c r="O321" i="10"/>
  <c r="O340" i="10"/>
  <c r="O367" i="10"/>
  <c r="O363" i="10"/>
  <c r="O319" i="10"/>
  <c r="O325" i="10"/>
  <c r="O360" i="10"/>
  <c r="O356" i="10"/>
  <c r="O335" i="10"/>
  <c r="O326" i="10"/>
  <c r="O366" i="10"/>
  <c r="O320" i="10"/>
  <c r="O322" i="10"/>
  <c r="K328" i="10"/>
  <c r="K325" i="10"/>
  <c r="K350" i="10"/>
  <c r="K326" i="10"/>
  <c r="K364" i="10"/>
  <c r="K340" i="10"/>
  <c r="K332" i="10"/>
  <c r="K333" i="10"/>
  <c r="K349" i="10"/>
  <c r="K339" i="10"/>
  <c r="K342" i="10"/>
  <c r="K367" i="10"/>
  <c r="K347" i="10"/>
  <c r="S59" i="8"/>
  <c r="O387" i="8"/>
  <c r="O407" i="8"/>
  <c r="O397" i="8"/>
  <c r="O383" i="8"/>
  <c r="S55" i="8"/>
  <c r="S53" i="8"/>
  <c r="O405" i="8"/>
  <c r="O381" i="8"/>
  <c r="O366" i="8"/>
  <c r="O365" i="8"/>
  <c r="O378" i="8"/>
  <c r="O398" i="8"/>
  <c r="O376" i="8"/>
  <c r="O369" i="8"/>
  <c r="O414" i="8"/>
  <c r="O411" i="8"/>
  <c r="O415" i="8"/>
  <c r="O385" i="8"/>
  <c r="O389" i="8"/>
  <c r="O417" i="8"/>
  <c r="O377" i="8"/>
  <c r="K336" i="8"/>
  <c r="K351" i="8"/>
  <c r="K326" i="8"/>
  <c r="K359" i="8"/>
  <c r="K346" i="8"/>
  <c r="K325" i="8"/>
  <c r="K363" i="8"/>
  <c r="K320" i="8"/>
  <c r="K338" i="8"/>
  <c r="K329" i="8"/>
  <c r="K366" i="8"/>
  <c r="K318" i="8"/>
  <c r="K364" i="8"/>
  <c r="O349" i="10"/>
  <c r="O330" i="10"/>
  <c r="O334" i="10"/>
  <c r="O345" i="10"/>
  <c r="O333" i="10"/>
  <c r="O362" i="10"/>
  <c r="O348" i="10"/>
  <c r="O355" i="10"/>
  <c r="O316" i="10"/>
  <c r="O327" i="10"/>
  <c r="O331" i="10"/>
  <c r="O352" i="10"/>
  <c r="O354" i="10"/>
  <c r="K331" i="10"/>
  <c r="K355" i="10"/>
  <c r="K330" i="10"/>
  <c r="K351" i="10"/>
  <c r="K341" i="10"/>
  <c r="K366" i="10"/>
  <c r="K319" i="10"/>
  <c r="K346" i="10"/>
  <c r="K317" i="10"/>
  <c r="K336" i="10"/>
  <c r="K334" i="10"/>
  <c r="K322" i="10"/>
  <c r="K354" i="10"/>
  <c r="S20" i="9"/>
  <c r="T19" i="9"/>
  <c r="L448" i="8"/>
  <c r="L429" i="8"/>
  <c r="L428" i="8"/>
  <c r="L465" i="8"/>
  <c r="L426" i="8"/>
  <c r="L460" i="8"/>
  <c r="L451" i="8"/>
  <c r="L441" i="8"/>
  <c r="L440" i="8"/>
  <c r="L480" i="8"/>
  <c r="L479" i="8"/>
  <c r="L454" i="8"/>
  <c r="L464" i="8"/>
  <c r="L435" i="8"/>
  <c r="L458" i="8"/>
  <c r="H375" i="8"/>
  <c r="H370" i="8"/>
  <c r="H414" i="8"/>
  <c r="H404" i="8"/>
  <c r="H416" i="8"/>
  <c r="H382" i="8"/>
  <c r="H378" i="8"/>
  <c r="H373" i="8"/>
  <c r="H402" i="8"/>
  <c r="H415" i="8"/>
  <c r="H393" i="8"/>
  <c r="H379" i="8"/>
  <c r="H374" i="8"/>
  <c r="L384" i="10"/>
  <c r="L414" i="10"/>
  <c r="L392" i="10"/>
  <c r="L408" i="10"/>
  <c r="L370" i="10"/>
  <c r="L403" i="10"/>
  <c r="L386" i="10"/>
  <c r="L376" i="10"/>
  <c r="L405" i="10"/>
  <c r="L395" i="10"/>
  <c r="L417" i="10"/>
  <c r="L397" i="10"/>
  <c r="L394" i="10"/>
  <c r="H385" i="10"/>
  <c r="H391" i="10"/>
  <c r="H397" i="10"/>
  <c r="H396" i="10"/>
  <c r="H400" i="10"/>
  <c r="H409" i="10"/>
  <c r="H404" i="10"/>
  <c r="H412" i="10"/>
  <c r="H413" i="10"/>
  <c r="H417" i="10"/>
  <c r="H384" i="10"/>
  <c r="H376" i="10"/>
  <c r="H386" i="10"/>
  <c r="P61" i="8"/>
  <c r="P64" i="8"/>
  <c r="P557" i="8"/>
  <c r="L447" i="8"/>
  <c r="L444" i="8"/>
  <c r="L445" i="8"/>
  <c r="L438" i="8"/>
  <c r="L455" i="8"/>
  <c r="L476" i="8"/>
  <c r="L457" i="8"/>
  <c r="L474" i="8"/>
  <c r="L466" i="8"/>
  <c r="L463" i="8"/>
  <c r="L446" i="8"/>
  <c r="L453" i="8"/>
  <c r="L427" i="8"/>
  <c r="L469" i="8"/>
  <c r="L431" i="8"/>
  <c r="H394" i="8"/>
  <c r="H395" i="8"/>
  <c r="H385" i="8"/>
  <c r="H392" i="8"/>
  <c r="H391" i="8"/>
  <c r="H376" i="8"/>
  <c r="H409" i="8"/>
  <c r="H419" i="8"/>
  <c r="H387" i="8"/>
  <c r="H368" i="8"/>
  <c r="H369" i="8"/>
  <c r="H389" i="8"/>
  <c r="H384" i="8"/>
  <c r="L398" i="10"/>
  <c r="L380" i="10"/>
  <c r="L372" i="10"/>
  <c r="L368" i="10"/>
  <c r="L375" i="10"/>
  <c r="L399" i="10"/>
  <c r="L385" i="10"/>
  <c r="L415" i="10"/>
  <c r="L413" i="10"/>
  <c r="L416" i="10"/>
  <c r="L390" i="10"/>
  <c r="L388" i="10"/>
  <c r="L381" i="10"/>
  <c r="H414" i="10"/>
  <c r="H390" i="10"/>
  <c r="H392" i="10"/>
  <c r="H383" i="10"/>
  <c r="H416" i="10"/>
  <c r="H403" i="10"/>
  <c r="H399" i="10"/>
  <c r="H407" i="10"/>
  <c r="H393" i="10"/>
  <c r="H369" i="10"/>
  <c r="H411" i="10"/>
  <c r="H370" i="10"/>
  <c r="H371" i="10"/>
  <c r="P63" i="8"/>
  <c r="P66" i="8"/>
  <c r="L434" i="8"/>
  <c r="L461" i="8"/>
  <c r="L442" i="8"/>
  <c r="L471" i="8"/>
  <c r="L449" i="8"/>
  <c r="L473" i="8"/>
  <c r="L459" i="8"/>
  <c r="L482" i="8"/>
  <c r="L478" i="8"/>
  <c r="L470" i="8"/>
  <c r="L456" i="8"/>
  <c r="L477" i="8"/>
  <c r="L432" i="8"/>
  <c r="L439" i="8"/>
  <c r="L467" i="8"/>
  <c r="H417" i="8"/>
  <c r="H383" i="8"/>
  <c r="H390" i="8"/>
  <c r="H372" i="8"/>
  <c r="H401" i="8"/>
  <c r="H403" i="8"/>
  <c r="H380" i="8"/>
  <c r="H396" i="8"/>
  <c r="H399" i="8"/>
  <c r="H397" i="8"/>
  <c r="H410" i="8"/>
  <c r="H413" i="8"/>
  <c r="H400" i="8"/>
  <c r="L396" i="10"/>
  <c r="L383" i="10"/>
  <c r="L407" i="10"/>
  <c r="L402" i="10"/>
  <c r="L400" i="10"/>
  <c r="L391" i="10"/>
  <c r="L389" i="10"/>
  <c r="L401" i="10"/>
  <c r="L369" i="10"/>
  <c r="L419" i="10"/>
  <c r="L411" i="10"/>
  <c r="L393" i="10"/>
  <c r="L382" i="10"/>
  <c r="H419" i="10"/>
  <c r="H368" i="10"/>
  <c r="H373" i="10"/>
  <c r="H402" i="10"/>
  <c r="H389" i="10"/>
  <c r="H372" i="10"/>
  <c r="H380" i="10"/>
  <c r="H387" i="10"/>
  <c r="H410" i="10"/>
  <c r="H374" i="10"/>
  <c r="H379" i="10"/>
  <c r="H415" i="10"/>
  <c r="H382" i="10"/>
  <c r="P67" i="8"/>
  <c r="P65" i="8"/>
  <c r="L556" i="8"/>
  <c r="P556" i="10"/>
  <c r="L483" i="8"/>
  <c r="L450" i="8"/>
  <c r="L437" i="8"/>
  <c r="L468" i="8"/>
  <c r="L430" i="8"/>
  <c r="L433" i="8"/>
  <c r="L472" i="8"/>
  <c r="L475" i="8"/>
  <c r="L443" i="8"/>
  <c r="L424" i="8"/>
  <c r="L436" i="8"/>
  <c r="L481" i="8"/>
  <c r="L452" i="8"/>
  <c r="L462" i="8"/>
  <c r="L425" i="8"/>
  <c r="H411" i="8"/>
  <c r="H398" i="8"/>
  <c r="H406" i="8"/>
  <c r="H388" i="8"/>
  <c r="H377" i="8"/>
  <c r="H407" i="8"/>
  <c r="H386" i="8"/>
  <c r="H371" i="8"/>
  <c r="H418" i="8"/>
  <c r="H412" i="8"/>
  <c r="H408" i="8"/>
  <c r="H381" i="8"/>
  <c r="H405" i="8"/>
  <c r="L387" i="10"/>
  <c r="L412" i="10"/>
  <c r="L379" i="10"/>
  <c r="L418" i="10"/>
  <c r="L378" i="10"/>
  <c r="L374" i="10"/>
  <c r="L377" i="10"/>
  <c r="L371" i="10"/>
  <c r="L406" i="10"/>
  <c r="L410" i="10"/>
  <c r="L373" i="10"/>
  <c r="L409" i="10"/>
  <c r="L404" i="10"/>
  <c r="H401" i="10"/>
  <c r="H395" i="10"/>
  <c r="H377" i="10"/>
  <c r="H388" i="10"/>
  <c r="H378" i="10"/>
  <c r="H375" i="10"/>
  <c r="H394" i="10"/>
  <c r="H381" i="10"/>
  <c r="H398" i="10"/>
  <c r="H406" i="10"/>
  <c r="H418" i="10"/>
  <c r="H405" i="10"/>
  <c r="H408" i="10"/>
  <c r="P60" i="8"/>
  <c r="P62" i="8"/>
  <c r="K557" i="8"/>
  <c r="J422" i="8"/>
  <c r="J455" i="8"/>
  <c r="J470" i="8"/>
  <c r="J462" i="8"/>
  <c r="J460" i="8"/>
  <c r="J468" i="8"/>
  <c r="J447" i="8"/>
  <c r="J469" i="8"/>
  <c r="J452" i="8"/>
  <c r="J431" i="8"/>
  <c r="J453" i="8"/>
  <c r="J433" i="8"/>
  <c r="J446" i="8"/>
  <c r="J435" i="8"/>
  <c r="J427" i="8"/>
  <c r="J467" i="8"/>
  <c r="J434" i="8"/>
  <c r="J457" i="8"/>
  <c r="J471" i="8"/>
  <c r="J426" i="8"/>
  <c r="J456" i="8"/>
  <c r="J461" i="8"/>
  <c r="J464" i="8"/>
  <c r="J425" i="8"/>
  <c r="J445" i="8"/>
  <c r="J458" i="8"/>
  <c r="J442" i="8"/>
  <c r="J463" i="8"/>
  <c r="J459" i="8"/>
  <c r="J439" i="8"/>
  <c r="J466" i="8"/>
  <c r="J444" i="8"/>
  <c r="J428" i="8"/>
  <c r="J432" i="8"/>
  <c r="J443" i="8"/>
  <c r="J449" i="8"/>
  <c r="J448" i="8"/>
  <c r="J430" i="8"/>
  <c r="J438" i="8"/>
  <c r="J423" i="8"/>
  <c r="J440" i="8"/>
  <c r="J454" i="8"/>
  <c r="J465" i="8"/>
  <c r="J429" i="8"/>
  <c r="J441" i="8"/>
  <c r="J424" i="8"/>
  <c r="J451" i="8"/>
  <c r="J420" i="8"/>
  <c r="J436" i="8"/>
  <c r="J450" i="8"/>
  <c r="J421" i="8"/>
  <c r="J437" i="8"/>
  <c r="O557" i="10"/>
  <c r="O558" i="8"/>
  <c r="N450" i="10"/>
  <c r="N460" i="10"/>
  <c r="N446" i="10"/>
  <c r="N430" i="10"/>
  <c r="N436" i="10"/>
  <c r="N421" i="10"/>
  <c r="N423" i="10"/>
  <c r="N458" i="10"/>
  <c r="N437" i="10"/>
  <c r="N439" i="10"/>
  <c r="N463" i="10"/>
  <c r="N457" i="10"/>
  <c r="N444" i="10"/>
  <c r="N435" i="10"/>
  <c r="N448" i="10"/>
  <c r="N428" i="10"/>
  <c r="N429" i="10"/>
  <c r="N453" i="10"/>
  <c r="N459" i="10"/>
  <c r="N469" i="10"/>
  <c r="N471" i="10"/>
  <c r="N447" i="10"/>
  <c r="N441" i="10"/>
  <c r="N420" i="10"/>
  <c r="N462" i="10"/>
  <c r="N470" i="10"/>
  <c r="N424" i="10"/>
  <c r="N449" i="10"/>
  <c r="N465" i="10"/>
  <c r="N426" i="10"/>
  <c r="N468" i="10"/>
  <c r="N445" i="10"/>
  <c r="N454" i="10"/>
  <c r="N431" i="10"/>
  <c r="N440" i="10"/>
  <c r="N432" i="10"/>
  <c r="N455" i="10"/>
  <c r="N443" i="10"/>
  <c r="N427" i="10"/>
  <c r="N433" i="10"/>
  <c r="N456" i="10"/>
  <c r="N464" i="10"/>
  <c r="N422" i="10"/>
  <c r="N461" i="10"/>
  <c r="N451" i="10"/>
  <c r="N467" i="10"/>
  <c r="N452" i="10"/>
  <c r="N442" i="10"/>
  <c r="N466" i="10"/>
  <c r="N425" i="10"/>
  <c r="N434" i="10"/>
  <c r="N438" i="10"/>
  <c r="J440" i="10"/>
  <c r="J464" i="10"/>
  <c r="J470" i="10"/>
  <c r="J438" i="10"/>
  <c r="J423" i="10"/>
  <c r="J453" i="10"/>
  <c r="J444" i="10"/>
  <c r="J436" i="10"/>
  <c r="J430" i="10"/>
  <c r="J425" i="10"/>
  <c r="J424" i="10"/>
  <c r="J461" i="10"/>
  <c r="J434" i="10"/>
  <c r="J466" i="10"/>
  <c r="J452" i="10"/>
  <c r="J463" i="10"/>
  <c r="J450" i="10"/>
  <c r="J455" i="10"/>
  <c r="J437" i="10"/>
  <c r="J429" i="10"/>
  <c r="J435" i="10"/>
  <c r="J439" i="10"/>
  <c r="J431" i="10"/>
  <c r="J465" i="10"/>
  <c r="J457" i="10"/>
  <c r="J456" i="10"/>
  <c r="J471" i="10"/>
  <c r="J443" i="10"/>
  <c r="J469" i="10"/>
  <c r="J432" i="10"/>
  <c r="J428" i="10"/>
  <c r="J421" i="10"/>
  <c r="J422" i="10"/>
  <c r="J459" i="10"/>
  <c r="J426" i="10"/>
  <c r="J454" i="10"/>
  <c r="J458" i="10"/>
  <c r="J442" i="10"/>
  <c r="J460" i="10"/>
  <c r="J449" i="10"/>
  <c r="J451" i="10"/>
  <c r="J420" i="10"/>
  <c r="J468" i="10"/>
  <c r="J445" i="10"/>
  <c r="J446" i="10"/>
  <c r="J433" i="10"/>
  <c r="J441" i="10"/>
  <c r="J462" i="10"/>
  <c r="J448" i="10"/>
  <c r="J467" i="10"/>
  <c r="J447" i="10"/>
  <c r="J427" i="10"/>
  <c r="K557" i="10"/>
  <c r="R69" i="8"/>
  <c r="R71" i="8"/>
  <c r="R73" i="8"/>
  <c r="R74" i="8"/>
  <c r="R72" i="8"/>
  <c r="R68" i="8"/>
  <c r="R75" i="8"/>
  <c r="R70" i="8"/>
  <c r="N521" i="8"/>
  <c r="N494" i="8"/>
  <c r="N491" i="8"/>
  <c r="N526" i="8"/>
  <c r="N534" i="8"/>
  <c r="N495" i="8"/>
  <c r="N523" i="8"/>
  <c r="N535" i="8"/>
  <c r="N497" i="8"/>
  <c r="N527" i="8"/>
  <c r="N493" i="8"/>
  <c r="N531" i="8"/>
  <c r="N533" i="8"/>
  <c r="N529" i="8"/>
  <c r="N519" i="8"/>
  <c r="N532" i="8"/>
  <c r="N484" i="8"/>
  <c r="N541" i="8"/>
  <c r="N509" i="8"/>
  <c r="N508" i="8"/>
  <c r="N540" i="8"/>
  <c r="N510" i="8"/>
  <c r="N498" i="8"/>
  <c r="N513" i="8"/>
  <c r="N530" i="8"/>
  <c r="N520" i="8"/>
  <c r="N516" i="8"/>
  <c r="N485" i="8"/>
  <c r="N514" i="8"/>
  <c r="N505" i="8"/>
  <c r="N490" i="8"/>
  <c r="N538" i="8"/>
  <c r="N507" i="8"/>
  <c r="N492" i="8"/>
  <c r="N511" i="8"/>
  <c r="N518" i="8"/>
  <c r="N539" i="8"/>
  <c r="N487" i="8"/>
  <c r="N525" i="8"/>
  <c r="N500" i="8"/>
  <c r="N504" i="8"/>
  <c r="N496" i="8"/>
  <c r="N502" i="8"/>
  <c r="N524" i="8"/>
  <c r="N517" i="8"/>
  <c r="N488" i="8"/>
  <c r="N501" i="8"/>
  <c r="N515" i="8"/>
  <c r="N537" i="8"/>
  <c r="N522" i="8"/>
  <c r="N536" i="8"/>
  <c r="N506" i="8"/>
  <c r="N499" i="8"/>
  <c r="N486" i="8"/>
  <c r="N489" i="8"/>
  <c r="N528" i="8"/>
  <c r="N512" i="8"/>
  <c r="N542" i="8"/>
  <c r="N503" i="8"/>
  <c r="S62" i="8" l="1"/>
  <c r="S60" i="8"/>
  <c r="K408" i="10"/>
  <c r="K405" i="10"/>
  <c r="K418" i="10"/>
  <c r="K406" i="10"/>
  <c r="K398" i="10"/>
  <c r="K381" i="10"/>
  <c r="K394" i="10"/>
  <c r="K375" i="10"/>
  <c r="K378" i="10"/>
  <c r="K388" i="10"/>
  <c r="K377" i="10"/>
  <c r="K395" i="10"/>
  <c r="K401" i="10"/>
  <c r="O404" i="10"/>
  <c r="O409" i="10"/>
  <c r="O373" i="10"/>
  <c r="O410" i="10"/>
  <c r="O406" i="10"/>
  <c r="O371" i="10"/>
  <c r="O377" i="10"/>
  <c r="O374" i="10"/>
  <c r="O378" i="10"/>
  <c r="O418" i="10"/>
  <c r="O379" i="10"/>
  <c r="O412" i="10"/>
  <c r="O387" i="10"/>
  <c r="K405" i="8"/>
  <c r="K381" i="8"/>
  <c r="K408" i="8"/>
  <c r="K412" i="8"/>
  <c r="K418" i="8"/>
  <c r="K371" i="8"/>
  <c r="K386" i="8"/>
  <c r="K407" i="8"/>
  <c r="K377" i="8"/>
  <c r="K388" i="8"/>
  <c r="K406" i="8"/>
  <c r="K398" i="8"/>
  <c r="K411" i="8"/>
  <c r="O425" i="8"/>
  <c r="O462" i="8"/>
  <c r="O452" i="8"/>
  <c r="O481" i="8"/>
  <c r="O436" i="8"/>
  <c r="O424" i="8"/>
  <c r="O443" i="8"/>
  <c r="O475" i="8"/>
  <c r="O472" i="8"/>
  <c r="O433" i="8"/>
  <c r="O430" i="8"/>
  <c r="O468" i="8"/>
  <c r="O437" i="8"/>
  <c r="O450" i="8"/>
  <c r="O483" i="8"/>
  <c r="S65" i="8"/>
  <c r="S67" i="8"/>
  <c r="K382" i="10"/>
  <c r="K415" i="10"/>
  <c r="K379" i="10"/>
  <c r="K374" i="10"/>
  <c r="K410" i="10"/>
  <c r="K387" i="10"/>
  <c r="K380" i="10"/>
  <c r="K372" i="10"/>
  <c r="K389" i="10"/>
  <c r="K402" i="10"/>
  <c r="K373" i="10"/>
  <c r="K368" i="10"/>
  <c r="K419" i="10"/>
  <c r="O382" i="10"/>
  <c r="O393" i="10"/>
  <c r="O411" i="10"/>
  <c r="O419" i="10"/>
  <c r="O369" i="10"/>
  <c r="O401" i="10"/>
  <c r="O389" i="10"/>
  <c r="O391" i="10"/>
  <c r="O400" i="10"/>
  <c r="O402" i="10"/>
  <c r="O407" i="10"/>
  <c r="O383" i="10"/>
  <c r="O396" i="10"/>
  <c r="K400" i="8"/>
  <c r="K413" i="8"/>
  <c r="K410" i="8"/>
  <c r="K397" i="8"/>
  <c r="K399" i="8"/>
  <c r="K396" i="8"/>
  <c r="K380" i="8"/>
  <c r="K403" i="8"/>
  <c r="K401" i="8"/>
  <c r="K372" i="8"/>
  <c r="K390" i="8"/>
  <c r="K383" i="8"/>
  <c r="K417" i="8"/>
  <c r="O467" i="8"/>
  <c r="O439" i="8"/>
  <c r="O432" i="8"/>
  <c r="O477" i="8"/>
  <c r="O456" i="8"/>
  <c r="O470" i="8"/>
  <c r="O478" i="8"/>
  <c r="O482" i="8"/>
  <c r="O459" i="8"/>
  <c r="O473" i="8"/>
  <c r="O449" i="8"/>
  <c r="O471" i="8"/>
  <c r="O442" i="8"/>
  <c r="O461" i="8"/>
  <c r="O434" i="8"/>
  <c r="S66" i="8"/>
  <c r="S63" i="8"/>
  <c r="K371" i="10"/>
  <c r="K370" i="10"/>
  <c r="K411" i="10"/>
  <c r="K369" i="10"/>
  <c r="K393" i="10"/>
  <c r="K407" i="10"/>
  <c r="K399" i="10"/>
  <c r="K403" i="10"/>
  <c r="K416" i="10"/>
  <c r="K383" i="10"/>
  <c r="K392" i="10"/>
  <c r="K390" i="10"/>
  <c r="K414" i="10"/>
  <c r="O381" i="10"/>
  <c r="O388" i="10"/>
  <c r="O390" i="10"/>
  <c r="O416" i="10"/>
  <c r="O413" i="10"/>
  <c r="O415" i="10"/>
  <c r="O385" i="10"/>
  <c r="O399" i="10"/>
  <c r="O375" i="10"/>
  <c r="O368" i="10"/>
  <c r="O372" i="10"/>
  <c r="O380" i="10"/>
  <c r="O398" i="10"/>
  <c r="K384" i="8"/>
  <c r="K389" i="8"/>
  <c r="K369" i="8"/>
  <c r="K368" i="8"/>
  <c r="K387" i="8"/>
  <c r="K419" i="8"/>
  <c r="K409" i="8"/>
  <c r="K376" i="8"/>
  <c r="K391" i="8"/>
  <c r="K392" i="8"/>
  <c r="K385" i="8"/>
  <c r="K395" i="8"/>
  <c r="K394" i="8"/>
  <c r="O431" i="8"/>
  <c r="O469" i="8"/>
  <c r="O427" i="8"/>
  <c r="O453" i="8"/>
  <c r="O446" i="8"/>
  <c r="O463" i="8"/>
  <c r="O466" i="8"/>
  <c r="O474" i="8"/>
  <c r="O457" i="8"/>
  <c r="O476" i="8"/>
  <c r="O455" i="8"/>
  <c r="O438" i="8"/>
  <c r="O445" i="8"/>
  <c r="O444" i="8"/>
  <c r="O447" i="8"/>
  <c r="S64" i="8"/>
  <c r="S61" i="8"/>
  <c r="K386" i="10"/>
  <c r="K376" i="10"/>
  <c r="K384" i="10"/>
  <c r="K417" i="10"/>
  <c r="K413" i="10"/>
  <c r="K412" i="10"/>
  <c r="K404" i="10"/>
  <c r="K409" i="10"/>
  <c r="K400" i="10"/>
  <c r="K396" i="10"/>
  <c r="K397" i="10"/>
  <c r="K391" i="10"/>
  <c r="K385" i="10"/>
  <c r="O394" i="10"/>
  <c r="O397" i="10"/>
  <c r="O417" i="10"/>
  <c r="O395" i="10"/>
  <c r="O405" i="10"/>
  <c r="O376" i="10"/>
  <c r="O386" i="10"/>
  <c r="O403" i="10"/>
  <c r="O370" i="10"/>
  <c r="O408" i="10"/>
  <c r="O392" i="10"/>
  <c r="O414" i="10"/>
  <c r="O384" i="10"/>
  <c r="K374" i="8"/>
  <c r="K379" i="8"/>
  <c r="K393" i="8"/>
  <c r="K415" i="8"/>
  <c r="K402" i="8"/>
  <c r="K373" i="8"/>
  <c r="K378" i="8"/>
  <c r="K382" i="8"/>
  <c r="K416" i="8"/>
  <c r="K404" i="8"/>
  <c r="K414" i="8"/>
  <c r="K370" i="8"/>
  <c r="K375" i="8"/>
  <c r="O458" i="8"/>
  <c r="O435" i="8"/>
  <c r="O464" i="8"/>
  <c r="O454" i="8"/>
  <c r="O479" i="8"/>
  <c r="O480" i="8"/>
  <c r="O440" i="8"/>
  <c r="O441" i="8"/>
  <c r="O451" i="8"/>
  <c r="O460" i="8"/>
  <c r="O426" i="8"/>
  <c r="O465" i="8"/>
  <c r="O428" i="8"/>
  <c r="O429" i="8"/>
  <c r="O448" i="8"/>
  <c r="S21" i="9"/>
  <c r="T20" i="9"/>
  <c r="L503" i="8"/>
  <c r="L489" i="8"/>
  <c r="L536" i="8"/>
  <c r="L501" i="8"/>
  <c r="L502" i="8"/>
  <c r="L525" i="8"/>
  <c r="L511" i="8"/>
  <c r="L490" i="8"/>
  <c r="L516" i="8"/>
  <c r="L498" i="8"/>
  <c r="L509" i="8"/>
  <c r="L519" i="8"/>
  <c r="L493" i="8"/>
  <c r="L523" i="8"/>
  <c r="L491" i="8"/>
  <c r="P75" i="8"/>
  <c r="P73" i="8"/>
  <c r="H447" i="10"/>
  <c r="H441" i="10"/>
  <c r="H468" i="10"/>
  <c r="H460" i="10"/>
  <c r="H426" i="10"/>
  <c r="H428" i="10"/>
  <c r="H471" i="10"/>
  <c r="H431" i="10"/>
  <c r="H437" i="10"/>
  <c r="H452" i="10"/>
  <c r="H424" i="10"/>
  <c r="H444" i="10"/>
  <c r="H470" i="10"/>
  <c r="L434" i="10"/>
  <c r="L452" i="10"/>
  <c r="L422" i="10"/>
  <c r="L427" i="10"/>
  <c r="L440" i="10"/>
  <c r="L468" i="10"/>
  <c r="L424" i="10"/>
  <c r="L441" i="10"/>
  <c r="L459" i="10"/>
  <c r="L448" i="10"/>
  <c r="L463" i="10"/>
  <c r="L423" i="10"/>
  <c r="L446" i="10"/>
  <c r="H421" i="8"/>
  <c r="H451" i="8"/>
  <c r="H465" i="8"/>
  <c r="H438" i="8"/>
  <c r="H443" i="8"/>
  <c r="H466" i="8"/>
  <c r="H442" i="8"/>
  <c r="H464" i="8"/>
  <c r="H471" i="8"/>
  <c r="H427" i="8"/>
  <c r="H453" i="8"/>
  <c r="H447" i="8"/>
  <c r="H470" i="8"/>
  <c r="L517" i="8"/>
  <c r="L539" i="8"/>
  <c r="L514" i="8"/>
  <c r="L540" i="8"/>
  <c r="L497" i="8"/>
  <c r="P72" i="8"/>
  <c r="H448" i="10"/>
  <c r="H458" i="10"/>
  <c r="H469" i="10"/>
  <c r="H450" i="10"/>
  <c r="L466" i="10"/>
  <c r="L455" i="10"/>
  <c r="L462" i="10"/>
  <c r="L444" i="10"/>
  <c r="L450" i="10"/>
  <c r="H440" i="8"/>
  <c r="H459" i="8"/>
  <c r="H434" i="8"/>
  <c r="H446" i="8"/>
  <c r="H422" i="8"/>
  <c r="L542" i="8"/>
  <c r="L486" i="8"/>
  <c r="L522" i="8"/>
  <c r="L488" i="8"/>
  <c r="L496" i="8"/>
  <c r="L487" i="8"/>
  <c r="L492" i="8"/>
  <c r="L505" i="8"/>
  <c r="L520" i="8"/>
  <c r="L510" i="8"/>
  <c r="L541" i="8"/>
  <c r="L529" i="8"/>
  <c r="L527" i="8"/>
  <c r="L495" i="8"/>
  <c r="L494" i="8"/>
  <c r="P68" i="8"/>
  <c r="P71" i="8"/>
  <c r="H467" i="10"/>
  <c r="H433" i="10"/>
  <c r="H420" i="10"/>
  <c r="H442" i="10"/>
  <c r="H459" i="10"/>
  <c r="H432" i="10"/>
  <c r="H456" i="10"/>
  <c r="H439" i="10"/>
  <c r="H455" i="10"/>
  <c r="H466" i="10"/>
  <c r="H425" i="10"/>
  <c r="H453" i="10"/>
  <c r="H464" i="10"/>
  <c r="L425" i="10"/>
  <c r="L467" i="10"/>
  <c r="L464" i="10"/>
  <c r="L443" i="10"/>
  <c r="L431" i="10"/>
  <c r="L426" i="10"/>
  <c r="L470" i="10"/>
  <c r="L447" i="10"/>
  <c r="L453" i="10"/>
  <c r="L435" i="10"/>
  <c r="L439" i="10"/>
  <c r="L421" i="10"/>
  <c r="L460" i="10"/>
  <c r="H450" i="8"/>
  <c r="H424" i="8"/>
  <c r="H454" i="8"/>
  <c r="H430" i="8"/>
  <c r="H432" i="8"/>
  <c r="H439" i="8"/>
  <c r="H458" i="8"/>
  <c r="H461" i="8"/>
  <c r="H457" i="8"/>
  <c r="H435" i="8"/>
  <c r="H431" i="8"/>
  <c r="H468" i="8"/>
  <c r="H455" i="8"/>
  <c r="P558" i="8"/>
  <c r="L537" i="8"/>
  <c r="L507" i="8"/>
  <c r="L530" i="8"/>
  <c r="L533" i="8"/>
  <c r="L521" i="8"/>
  <c r="H446" i="10"/>
  <c r="H422" i="10"/>
  <c r="H435" i="10"/>
  <c r="H430" i="10"/>
  <c r="H440" i="10"/>
  <c r="L456" i="10"/>
  <c r="L465" i="10"/>
  <c r="L429" i="10"/>
  <c r="L436" i="10"/>
  <c r="H441" i="8"/>
  <c r="H428" i="8"/>
  <c r="H445" i="8"/>
  <c r="H460" i="8"/>
  <c r="L512" i="8"/>
  <c r="L499" i="8"/>
  <c r="L528" i="8"/>
  <c r="L506" i="8"/>
  <c r="L515" i="8"/>
  <c r="L524" i="8"/>
  <c r="L500" i="8"/>
  <c r="L518" i="8"/>
  <c r="L538" i="8"/>
  <c r="L485" i="8"/>
  <c r="L513" i="8"/>
  <c r="L508" i="8"/>
  <c r="L532" i="8"/>
  <c r="L531" i="8"/>
  <c r="L535" i="8"/>
  <c r="L526" i="8"/>
  <c r="P70" i="8"/>
  <c r="P74" i="8"/>
  <c r="H427" i="10"/>
  <c r="H462" i="10"/>
  <c r="H445" i="10"/>
  <c r="H449" i="10"/>
  <c r="H454" i="10"/>
  <c r="H421" i="10"/>
  <c r="H443" i="10"/>
  <c r="H465" i="10"/>
  <c r="H429" i="10"/>
  <c r="H463" i="10"/>
  <c r="H461" i="10"/>
  <c r="H436" i="10"/>
  <c r="H438" i="10"/>
  <c r="L438" i="10"/>
  <c r="L442" i="10"/>
  <c r="L461" i="10"/>
  <c r="L433" i="10"/>
  <c r="L432" i="10"/>
  <c r="L445" i="10"/>
  <c r="L449" i="10"/>
  <c r="L420" i="10"/>
  <c r="L469" i="10"/>
  <c r="L428" i="10"/>
  <c r="L457" i="10"/>
  <c r="L458" i="10"/>
  <c r="L430" i="10"/>
  <c r="H437" i="8"/>
  <c r="H420" i="8"/>
  <c r="H429" i="8"/>
  <c r="H423" i="8"/>
  <c r="H449" i="8"/>
  <c r="H444" i="8"/>
  <c r="H463" i="8"/>
  <c r="H425" i="8"/>
  <c r="H426" i="8"/>
  <c r="H467" i="8"/>
  <c r="H433" i="8"/>
  <c r="H469" i="8"/>
  <c r="H462" i="8"/>
  <c r="P557" i="10"/>
  <c r="L504" i="8"/>
  <c r="L484" i="8"/>
  <c r="L534" i="8"/>
  <c r="P69" i="8"/>
  <c r="H451" i="10"/>
  <c r="H457" i="10"/>
  <c r="H434" i="10"/>
  <c r="H423" i="10"/>
  <c r="L451" i="10"/>
  <c r="L454" i="10"/>
  <c r="L471" i="10"/>
  <c r="L437" i="10"/>
  <c r="H436" i="8"/>
  <c r="H448" i="8"/>
  <c r="H456" i="8"/>
  <c r="H452" i="8"/>
  <c r="L557" i="8"/>
  <c r="O559" i="8"/>
  <c r="R78" i="8"/>
  <c r="R76" i="8"/>
  <c r="R79" i="8"/>
  <c r="R82" i="8"/>
  <c r="R77" i="8"/>
  <c r="R80" i="8"/>
  <c r="R83" i="8"/>
  <c r="R81" i="8"/>
  <c r="J520" i="10"/>
  <c r="J476" i="10"/>
  <c r="J498" i="10"/>
  <c r="J505" i="10"/>
  <c r="J484" i="10"/>
  <c r="J473" i="10"/>
  <c r="J501" i="10"/>
  <c r="J472" i="10"/>
  <c r="J511" i="10"/>
  <c r="J483" i="10"/>
  <c r="J482" i="10"/>
  <c r="J510" i="10"/>
  <c r="J481" i="10"/>
  <c r="J477" i="10"/>
  <c r="J490" i="10"/>
  <c r="J506" i="10"/>
  <c r="J500" i="10"/>
  <c r="J491" i="10"/>
  <c r="J509" i="10"/>
  <c r="J522" i="10"/>
  <c r="J523" i="10"/>
  <c r="J492" i="10"/>
  <c r="J519" i="10"/>
  <c r="J503" i="10"/>
  <c r="J516" i="10"/>
  <c r="J489" i="10"/>
  <c r="J487" i="10"/>
  <c r="J508" i="10"/>
  <c r="J496" i="10"/>
  <c r="J478" i="10"/>
  <c r="J495" i="10"/>
  <c r="J507" i="10"/>
  <c r="J502" i="10"/>
  <c r="J494" i="10"/>
  <c r="J513" i="10"/>
  <c r="J514" i="10"/>
  <c r="J518" i="10"/>
  <c r="J512" i="10"/>
  <c r="J488" i="10"/>
  <c r="J504" i="10"/>
  <c r="J493" i="10"/>
  <c r="J474" i="10"/>
  <c r="J515" i="10"/>
  <c r="J517" i="10"/>
  <c r="J480" i="10"/>
  <c r="J499" i="10"/>
  <c r="J475" i="10"/>
  <c r="J479" i="10"/>
  <c r="J485" i="10"/>
  <c r="J521" i="10"/>
  <c r="J486" i="10"/>
  <c r="J497" i="10"/>
  <c r="J472" i="8"/>
  <c r="J512" i="8"/>
  <c r="J517" i="8"/>
  <c r="J502" i="8"/>
  <c r="J480" i="8"/>
  <c r="J492" i="8"/>
  <c r="J481" i="8"/>
  <c r="J479" i="8"/>
  <c r="J489" i="8"/>
  <c r="J504" i="8"/>
  <c r="J485" i="8"/>
  <c r="J511" i="8"/>
  <c r="J503" i="8"/>
  <c r="J521" i="8"/>
  <c r="J498" i="8"/>
  <c r="J507" i="8"/>
  <c r="J494" i="8"/>
  <c r="J513" i="8"/>
  <c r="J476" i="8"/>
  <c r="J473" i="8"/>
  <c r="J482" i="8"/>
  <c r="J506" i="8"/>
  <c r="J490" i="8"/>
  <c r="J516" i="8"/>
  <c r="J483" i="8"/>
  <c r="J514" i="8"/>
  <c r="J477" i="8"/>
  <c r="J515" i="8"/>
  <c r="J484" i="8"/>
  <c r="J499" i="8"/>
  <c r="J519" i="8"/>
  <c r="J475" i="8"/>
  <c r="J505" i="8"/>
  <c r="J523" i="8"/>
  <c r="J488" i="8"/>
  <c r="J491" i="8"/>
  <c r="J478" i="8"/>
  <c r="J474" i="8"/>
  <c r="J518" i="8"/>
  <c r="J508" i="8"/>
  <c r="J522" i="8"/>
  <c r="J509" i="8"/>
  <c r="J497" i="8"/>
  <c r="J486" i="8"/>
  <c r="J493" i="8"/>
  <c r="J496" i="8"/>
  <c r="J500" i="8"/>
  <c r="J495" i="8"/>
  <c r="J510" i="8"/>
  <c r="J487" i="8"/>
  <c r="J520" i="8"/>
  <c r="J501" i="8"/>
  <c r="O560" i="8"/>
  <c r="K558" i="10"/>
  <c r="O558" i="10"/>
  <c r="K558" i="8"/>
  <c r="N485" i="10"/>
  <c r="N520" i="10"/>
  <c r="N482" i="10"/>
  <c r="N488" i="10"/>
  <c r="N514" i="10"/>
  <c r="N507" i="10"/>
  <c r="N494" i="10"/>
  <c r="N472" i="10"/>
  <c r="N476" i="10"/>
  <c r="N516" i="10"/>
  <c r="N493" i="10"/>
  <c r="N521" i="10"/>
  <c r="N504" i="10"/>
  <c r="N506" i="10"/>
  <c r="N498" i="10"/>
  <c r="N508" i="10"/>
  <c r="N499" i="10"/>
  <c r="N478" i="10"/>
  <c r="N518" i="10"/>
  <c r="N511" i="10"/>
  <c r="N492" i="10"/>
  <c r="N477" i="10"/>
  <c r="N483" i="10"/>
  <c r="N497" i="10"/>
  <c r="N489" i="10"/>
  <c r="N517" i="10"/>
  <c r="N512" i="10"/>
  <c r="N487" i="10"/>
  <c r="N500" i="10"/>
  <c r="N523" i="10"/>
  <c r="N480" i="10"/>
  <c r="N501" i="10"/>
  <c r="N509" i="10"/>
  <c r="N475" i="10"/>
  <c r="N490" i="10"/>
  <c r="N513" i="10"/>
  <c r="N491" i="10"/>
  <c r="N484" i="10"/>
  <c r="N519" i="10"/>
  <c r="N479" i="10"/>
  <c r="N503" i="10"/>
  <c r="N495" i="10"/>
  <c r="N522" i="10"/>
  <c r="N486" i="10"/>
  <c r="N515" i="10"/>
  <c r="N473" i="10"/>
  <c r="N496" i="10"/>
  <c r="N474" i="10"/>
  <c r="N502" i="10"/>
  <c r="N481" i="10"/>
  <c r="N505" i="10"/>
  <c r="N510" i="10"/>
  <c r="K452" i="8" l="1"/>
  <c r="K456" i="8"/>
  <c r="K448" i="8"/>
  <c r="K436" i="8"/>
  <c r="O437" i="10"/>
  <c r="O471" i="10"/>
  <c r="O454" i="10"/>
  <c r="O451" i="10"/>
  <c r="K423" i="10"/>
  <c r="K434" i="10"/>
  <c r="K457" i="10"/>
  <c r="K451" i="10"/>
  <c r="S69" i="8"/>
  <c r="O534" i="8"/>
  <c r="O484" i="8"/>
  <c r="O504" i="8"/>
  <c r="K462" i="8"/>
  <c r="K469" i="8"/>
  <c r="K433" i="8"/>
  <c r="K467" i="8"/>
  <c r="K426" i="8"/>
  <c r="K425" i="8"/>
  <c r="K463" i="8"/>
  <c r="K444" i="8"/>
  <c r="K449" i="8"/>
  <c r="K423" i="8"/>
  <c r="K429" i="8"/>
  <c r="K420" i="8"/>
  <c r="K437" i="8"/>
  <c r="O430" i="10"/>
  <c r="O458" i="10"/>
  <c r="O457" i="10"/>
  <c r="O428" i="10"/>
  <c r="O469" i="10"/>
  <c r="O420" i="10"/>
  <c r="O449" i="10"/>
  <c r="O445" i="10"/>
  <c r="O432" i="10"/>
  <c r="O433" i="10"/>
  <c r="O461" i="10"/>
  <c r="O442" i="10"/>
  <c r="O438" i="10"/>
  <c r="K438" i="10"/>
  <c r="K436" i="10"/>
  <c r="K461" i="10"/>
  <c r="K463" i="10"/>
  <c r="K429" i="10"/>
  <c r="K465" i="10"/>
  <c r="K443" i="10"/>
  <c r="K421" i="10"/>
  <c r="K454" i="10"/>
  <c r="K449" i="10"/>
  <c r="K445" i="10"/>
  <c r="K462" i="10"/>
  <c r="K427" i="10"/>
  <c r="S74" i="8"/>
  <c r="S70" i="8"/>
  <c r="O526" i="8"/>
  <c r="O535" i="8"/>
  <c r="O531" i="8"/>
  <c r="O532" i="8"/>
  <c r="O508" i="8"/>
  <c r="O513" i="8"/>
  <c r="O485" i="8"/>
  <c r="O538" i="8"/>
  <c r="O518" i="8"/>
  <c r="O500" i="8"/>
  <c r="O524" i="8"/>
  <c r="O515" i="8"/>
  <c r="O506" i="8"/>
  <c r="O528" i="8"/>
  <c r="O499" i="8"/>
  <c r="O512" i="8"/>
  <c r="K460" i="8"/>
  <c r="K445" i="8"/>
  <c r="K428" i="8"/>
  <c r="K441" i="8"/>
  <c r="O436" i="10"/>
  <c r="O429" i="10"/>
  <c r="O465" i="10"/>
  <c r="O456" i="10"/>
  <c r="K440" i="10"/>
  <c r="K430" i="10"/>
  <c r="K435" i="10"/>
  <c r="K422" i="10"/>
  <c r="K446" i="10"/>
  <c r="O521" i="8"/>
  <c r="O533" i="8"/>
  <c r="O530" i="8"/>
  <c r="O507" i="8"/>
  <c r="O537" i="8"/>
  <c r="K455" i="8"/>
  <c r="K468" i="8"/>
  <c r="K431" i="8"/>
  <c r="K435" i="8"/>
  <c r="K457" i="8"/>
  <c r="K461" i="8"/>
  <c r="K458" i="8"/>
  <c r="K439" i="8"/>
  <c r="K432" i="8"/>
  <c r="K430" i="8"/>
  <c r="K454" i="8"/>
  <c r="K424" i="8"/>
  <c r="K450" i="8"/>
  <c r="O460" i="10"/>
  <c r="O421" i="10"/>
  <c r="O439" i="10"/>
  <c r="O435" i="10"/>
  <c r="O453" i="10"/>
  <c r="O447" i="10"/>
  <c r="O470" i="10"/>
  <c r="O426" i="10"/>
  <c r="O431" i="10"/>
  <c r="O443" i="10"/>
  <c r="O464" i="10"/>
  <c r="O467" i="10"/>
  <c r="O425" i="10"/>
  <c r="K464" i="10"/>
  <c r="K453" i="10"/>
  <c r="K425" i="10"/>
  <c r="K466" i="10"/>
  <c r="K455" i="10"/>
  <c r="K439" i="10"/>
  <c r="K456" i="10"/>
  <c r="K432" i="10"/>
  <c r="K459" i="10"/>
  <c r="K442" i="10"/>
  <c r="K420" i="10"/>
  <c r="K433" i="10"/>
  <c r="K467" i="10"/>
  <c r="S71" i="8"/>
  <c r="S68" i="8"/>
  <c r="O494" i="8"/>
  <c r="O495" i="8"/>
  <c r="O527" i="8"/>
  <c r="O529" i="8"/>
  <c r="O541" i="8"/>
  <c r="O510" i="8"/>
  <c r="O520" i="8"/>
  <c r="O505" i="8"/>
  <c r="O492" i="8"/>
  <c r="O487" i="8"/>
  <c r="O496" i="8"/>
  <c r="O488" i="8"/>
  <c r="O522" i="8"/>
  <c r="O486" i="8"/>
  <c r="O542" i="8"/>
  <c r="L544" i="8"/>
  <c r="K422" i="8"/>
  <c r="K446" i="8"/>
  <c r="K434" i="8"/>
  <c r="K459" i="8"/>
  <c r="K440" i="8"/>
  <c r="O450" i="10"/>
  <c r="O444" i="10"/>
  <c r="O462" i="10"/>
  <c r="O455" i="10"/>
  <c r="O466" i="10"/>
  <c r="K450" i="10"/>
  <c r="K469" i="10"/>
  <c r="K458" i="10"/>
  <c r="K448" i="10"/>
  <c r="S72" i="8"/>
  <c r="O497" i="8"/>
  <c r="O540" i="8"/>
  <c r="O514" i="8"/>
  <c r="O539" i="8"/>
  <c r="O517" i="8"/>
  <c r="K470" i="8"/>
  <c r="K447" i="8"/>
  <c r="K453" i="8"/>
  <c r="K427" i="8"/>
  <c r="K471" i="8"/>
  <c r="K464" i="8"/>
  <c r="K442" i="8"/>
  <c r="K466" i="8"/>
  <c r="K443" i="8"/>
  <c r="K438" i="8"/>
  <c r="K465" i="8"/>
  <c r="K451" i="8"/>
  <c r="K421" i="8"/>
  <c r="O446" i="10"/>
  <c r="O423" i="10"/>
  <c r="O463" i="10"/>
  <c r="O448" i="10"/>
  <c r="O459" i="10"/>
  <c r="O441" i="10"/>
  <c r="O424" i="10"/>
  <c r="O468" i="10"/>
  <c r="O440" i="10"/>
  <c r="O427" i="10"/>
  <c r="O422" i="10"/>
  <c r="O452" i="10"/>
  <c r="O434" i="10"/>
  <c r="K470" i="10"/>
  <c r="K444" i="10"/>
  <c r="K424" i="10"/>
  <c r="K452" i="10"/>
  <c r="K437" i="10"/>
  <c r="K431" i="10"/>
  <c r="K471" i="10"/>
  <c r="K428" i="10"/>
  <c r="K426" i="10"/>
  <c r="K460" i="10"/>
  <c r="K468" i="10"/>
  <c r="K441" i="10"/>
  <c r="K447" i="10"/>
  <c r="S73" i="8"/>
  <c r="S75" i="8"/>
  <c r="O491" i="8"/>
  <c r="O523" i="8"/>
  <c r="O493" i="8"/>
  <c r="O519" i="8"/>
  <c r="O509" i="8"/>
  <c r="O498" i="8"/>
  <c r="O516" i="8"/>
  <c r="O490" i="8"/>
  <c r="O511" i="8"/>
  <c r="O525" i="8"/>
  <c r="O502" i="8"/>
  <c r="O501" i="8"/>
  <c r="O536" i="8"/>
  <c r="O489" i="8"/>
  <c r="O503" i="8"/>
  <c r="T21" i="9"/>
  <c r="S22" i="9"/>
  <c r="L510" i="10"/>
  <c r="L474" i="10"/>
  <c r="L486" i="10"/>
  <c r="L479" i="10"/>
  <c r="L513" i="10"/>
  <c r="L501" i="10"/>
  <c r="L487" i="10"/>
  <c r="L497" i="10"/>
  <c r="L511" i="10"/>
  <c r="L508" i="10"/>
  <c r="L521" i="10"/>
  <c r="L472" i="10"/>
  <c r="L488" i="10"/>
  <c r="H501" i="8"/>
  <c r="H495" i="8"/>
  <c r="H486" i="8"/>
  <c r="H508" i="8"/>
  <c r="H491" i="8"/>
  <c r="H475" i="8"/>
  <c r="H515" i="8"/>
  <c r="H516" i="8"/>
  <c r="H473" i="8"/>
  <c r="H507" i="8"/>
  <c r="H511" i="8"/>
  <c r="H479" i="8"/>
  <c r="H502" i="8"/>
  <c r="H497" i="10"/>
  <c r="H479" i="10"/>
  <c r="H517" i="10"/>
  <c r="H504" i="10"/>
  <c r="H514" i="10"/>
  <c r="H507" i="10"/>
  <c r="H508" i="10"/>
  <c r="H503" i="10"/>
  <c r="H522" i="10"/>
  <c r="H506" i="10"/>
  <c r="H510" i="10"/>
  <c r="H472" i="10"/>
  <c r="H505" i="10"/>
  <c r="P81" i="8"/>
  <c r="P82" i="8"/>
  <c r="P560" i="8"/>
  <c r="L505" i="10"/>
  <c r="L496" i="10"/>
  <c r="L522" i="10"/>
  <c r="L519" i="10"/>
  <c r="L490" i="10"/>
  <c r="L480" i="10"/>
  <c r="L512" i="10"/>
  <c r="L483" i="10"/>
  <c r="L518" i="10"/>
  <c r="L498" i="10"/>
  <c r="L493" i="10"/>
  <c r="L494" i="10"/>
  <c r="L482" i="10"/>
  <c r="H520" i="8"/>
  <c r="H500" i="8"/>
  <c r="H497" i="8"/>
  <c r="H518" i="8"/>
  <c r="H488" i="8"/>
  <c r="H519" i="8"/>
  <c r="H477" i="8"/>
  <c r="H490" i="8"/>
  <c r="H476" i="8"/>
  <c r="H498" i="8"/>
  <c r="H485" i="8"/>
  <c r="H481" i="8"/>
  <c r="H517" i="8"/>
  <c r="H486" i="10"/>
  <c r="H475" i="10"/>
  <c r="H515" i="10"/>
  <c r="H488" i="10"/>
  <c r="H513" i="10"/>
  <c r="H495" i="10"/>
  <c r="H487" i="10"/>
  <c r="H519" i="10"/>
  <c r="H509" i="10"/>
  <c r="H490" i="10"/>
  <c r="H482" i="10"/>
  <c r="H501" i="10"/>
  <c r="H498" i="10"/>
  <c r="P83" i="8"/>
  <c r="P79" i="8"/>
  <c r="L481" i="10"/>
  <c r="L473" i="10"/>
  <c r="L495" i="10"/>
  <c r="L484" i="10"/>
  <c r="L475" i="10"/>
  <c r="L523" i="10"/>
  <c r="L517" i="10"/>
  <c r="L477" i="10"/>
  <c r="L478" i="10"/>
  <c r="L506" i="10"/>
  <c r="L516" i="10"/>
  <c r="L507" i="10"/>
  <c r="L520" i="10"/>
  <c r="H487" i="8"/>
  <c r="H496" i="8"/>
  <c r="H509" i="8"/>
  <c r="H474" i="8"/>
  <c r="H523" i="8"/>
  <c r="H499" i="8"/>
  <c r="H514" i="8"/>
  <c r="H506" i="8"/>
  <c r="H513" i="8"/>
  <c r="H521" i="8"/>
  <c r="H504" i="8"/>
  <c r="H492" i="8"/>
  <c r="H512" i="8"/>
  <c r="H521" i="10"/>
  <c r="H499" i="10"/>
  <c r="H474" i="10"/>
  <c r="H512" i="10"/>
  <c r="H494" i="10"/>
  <c r="H478" i="10"/>
  <c r="H489" i="10"/>
  <c r="H492" i="10"/>
  <c r="H491" i="10"/>
  <c r="H477" i="10"/>
  <c r="H483" i="10"/>
  <c r="H473" i="10"/>
  <c r="H476" i="10"/>
  <c r="P80" i="8"/>
  <c r="P76" i="8"/>
  <c r="P559" i="8"/>
  <c r="P558" i="10"/>
  <c r="L502" i="10"/>
  <c r="L515" i="10"/>
  <c r="L503" i="10"/>
  <c r="L491" i="10"/>
  <c r="L509" i="10"/>
  <c r="L500" i="10"/>
  <c r="L489" i="10"/>
  <c r="L492" i="10"/>
  <c r="L499" i="10"/>
  <c r="L504" i="10"/>
  <c r="L476" i="10"/>
  <c r="L514" i="10"/>
  <c r="L485" i="10"/>
  <c r="H510" i="8"/>
  <c r="H493" i="8"/>
  <c r="H522" i="8"/>
  <c r="H478" i="8"/>
  <c r="H505" i="8"/>
  <c r="H484" i="8"/>
  <c r="H483" i="8"/>
  <c r="H482" i="8"/>
  <c r="H494" i="8"/>
  <c r="H503" i="8"/>
  <c r="H489" i="8"/>
  <c r="H480" i="8"/>
  <c r="H472" i="8"/>
  <c r="H485" i="10"/>
  <c r="H480" i="10"/>
  <c r="H493" i="10"/>
  <c r="H518" i="10"/>
  <c r="H502" i="10"/>
  <c r="H496" i="10"/>
  <c r="H516" i="10"/>
  <c r="H523" i="10"/>
  <c r="H500" i="10"/>
  <c r="H481" i="10"/>
  <c r="H511" i="10"/>
  <c r="H484" i="10"/>
  <c r="H520" i="10"/>
  <c r="P77" i="8"/>
  <c r="P78" i="8"/>
  <c r="L558" i="8"/>
  <c r="O559" i="10"/>
  <c r="K559" i="8"/>
  <c r="K559" i="10"/>
  <c r="R90" i="8"/>
  <c r="R88" i="8"/>
  <c r="R87" i="8"/>
  <c r="R85" i="8"/>
  <c r="R84" i="8"/>
  <c r="R89" i="8"/>
  <c r="R86" i="8"/>
  <c r="R91" i="8"/>
  <c r="N537" i="10"/>
  <c r="N536" i="10"/>
  <c r="N524" i="10"/>
  <c r="N531" i="10"/>
  <c r="N540" i="10"/>
  <c r="N541" i="10"/>
  <c r="N542" i="10"/>
  <c r="N530" i="10"/>
  <c r="N529" i="10"/>
  <c r="N534" i="10"/>
  <c r="N538" i="10"/>
  <c r="N533" i="10"/>
  <c r="N535" i="10"/>
  <c r="N525" i="10"/>
  <c r="N532" i="10"/>
  <c r="N526" i="10"/>
  <c r="N527" i="10"/>
  <c r="N528" i="10"/>
  <c r="N539" i="10"/>
  <c r="J535" i="8"/>
  <c r="J540" i="8"/>
  <c r="J526" i="8"/>
  <c r="J542" i="8"/>
  <c r="J532" i="8"/>
  <c r="J529" i="8"/>
  <c r="J536" i="8"/>
  <c r="J534" i="8"/>
  <c r="J538" i="8"/>
  <c r="J539" i="8"/>
  <c r="J537" i="8"/>
  <c r="J531" i="8"/>
  <c r="J541" i="8"/>
  <c r="J524" i="8"/>
  <c r="J528" i="8"/>
  <c r="J527" i="8"/>
  <c r="J525" i="8"/>
  <c r="J533" i="8"/>
  <c r="J530" i="8"/>
  <c r="J537" i="10"/>
  <c r="J526" i="10"/>
  <c r="J528" i="10"/>
  <c r="J539" i="10"/>
  <c r="J535" i="10"/>
  <c r="J531" i="10"/>
  <c r="J540" i="10"/>
  <c r="J527" i="10"/>
  <c r="J538" i="10"/>
  <c r="J525" i="10"/>
  <c r="J524" i="10"/>
  <c r="J529" i="10"/>
  <c r="J541" i="10"/>
  <c r="J534" i="10"/>
  <c r="J530" i="10"/>
  <c r="J536" i="10"/>
  <c r="J532" i="10"/>
  <c r="J542" i="10"/>
  <c r="J533" i="10"/>
  <c r="S78" i="8" l="1"/>
  <c r="S77" i="8"/>
  <c r="K520" i="10"/>
  <c r="K484" i="10"/>
  <c r="K511" i="10"/>
  <c r="K481" i="10"/>
  <c r="K500" i="10"/>
  <c r="K523" i="10"/>
  <c r="K516" i="10"/>
  <c r="K496" i="10"/>
  <c r="K502" i="10"/>
  <c r="K518" i="10"/>
  <c r="K493" i="10"/>
  <c r="K480" i="10"/>
  <c r="K485" i="10"/>
  <c r="K472" i="8"/>
  <c r="K480" i="8"/>
  <c r="K489" i="8"/>
  <c r="K503" i="8"/>
  <c r="K494" i="8"/>
  <c r="K482" i="8"/>
  <c r="K483" i="8"/>
  <c r="K484" i="8"/>
  <c r="K505" i="8"/>
  <c r="K478" i="8"/>
  <c r="K522" i="8"/>
  <c r="K493" i="8"/>
  <c r="K510" i="8"/>
  <c r="O485" i="10"/>
  <c r="O514" i="10"/>
  <c r="O476" i="10"/>
  <c r="O504" i="10"/>
  <c r="O499" i="10"/>
  <c r="O492" i="10"/>
  <c r="O489" i="10"/>
  <c r="O500" i="10"/>
  <c r="O509" i="10"/>
  <c r="O491" i="10"/>
  <c r="O503" i="10"/>
  <c r="O515" i="10"/>
  <c r="O502" i="10"/>
  <c r="S76" i="8"/>
  <c r="S80" i="8"/>
  <c r="K476" i="10"/>
  <c r="K473" i="10"/>
  <c r="K483" i="10"/>
  <c r="K477" i="10"/>
  <c r="K491" i="10"/>
  <c r="K492" i="10"/>
  <c r="K489" i="10"/>
  <c r="K478" i="10"/>
  <c r="K494" i="10"/>
  <c r="K512" i="10"/>
  <c r="K474" i="10"/>
  <c r="K499" i="10"/>
  <c r="K521" i="10"/>
  <c r="K512" i="8"/>
  <c r="K492" i="8"/>
  <c r="K504" i="8"/>
  <c r="K521" i="8"/>
  <c r="K513" i="8"/>
  <c r="K506" i="8"/>
  <c r="K514" i="8"/>
  <c r="K499" i="8"/>
  <c r="K523" i="8"/>
  <c r="K474" i="8"/>
  <c r="K509" i="8"/>
  <c r="K496" i="8"/>
  <c r="K487" i="8"/>
  <c r="O520" i="10"/>
  <c r="O507" i="10"/>
  <c r="O516" i="10"/>
  <c r="O506" i="10"/>
  <c r="O478" i="10"/>
  <c r="O477" i="10"/>
  <c r="O517" i="10"/>
  <c r="O523" i="10"/>
  <c r="O475" i="10"/>
  <c r="O484" i="10"/>
  <c r="O495" i="10"/>
  <c r="O473" i="10"/>
  <c r="O481" i="10"/>
  <c r="S79" i="8"/>
  <c r="S83" i="8"/>
  <c r="K498" i="10"/>
  <c r="K501" i="10"/>
  <c r="K482" i="10"/>
  <c r="K490" i="10"/>
  <c r="K509" i="10"/>
  <c r="K519" i="10"/>
  <c r="K487" i="10"/>
  <c r="K495" i="10"/>
  <c r="K513" i="10"/>
  <c r="K488" i="10"/>
  <c r="K515" i="10"/>
  <c r="K475" i="10"/>
  <c r="K486" i="10"/>
  <c r="K517" i="8"/>
  <c r="K481" i="8"/>
  <c r="K485" i="8"/>
  <c r="K498" i="8"/>
  <c r="K476" i="8"/>
  <c r="K490" i="8"/>
  <c r="K477" i="8"/>
  <c r="K519" i="8"/>
  <c r="K488" i="8"/>
  <c r="K518" i="8"/>
  <c r="K497" i="8"/>
  <c r="K500" i="8"/>
  <c r="K520" i="8"/>
  <c r="O482" i="10"/>
  <c r="O494" i="10"/>
  <c r="O493" i="10"/>
  <c r="O498" i="10"/>
  <c r="O518" i="10"/>
  <c r="O483" i="10"/>
  <c r="O512" i="10"/>
  <c r="O480" i="10"/>
  <c r="O490" i="10"/>
  <c r="O519" i="10"/>
  <c r="O522" i="10"/>
  <c r="O496" i="10"/>
  <c r="O505" i="10"/>
  <c r="S82" i="8"/>
  <c r="S81" i="8"/>
  <c r="K505" i="10"/>
  <c r="K472" i="10"/>
  <c r="K510" i="10"/>
  <c r="K506" i="10"/>
  <c r="K522" i="10"/>
  <c r="K503" i="10"/>
  <c r="K508" i="10"/>
  <c r="K507" i="10"/>
  <c r="K514" i="10"/>
  <c r="K504" i="10"/>
  <c r="K517" i="10"/>
  <c r="K479" i="10"/>
  <c r="K497" i="10"/>
  <c r="K502" i="8"/>
  <c r="K479" i="8"/>
  <c r="K511" i="8"/>
  <c r="K507" i="8"/>
  <c r="K473" i="8"/>
  <c r="K516" i="8"/>
  <c r="K515" i="8"/>
  <c r="K475" i="8"/>
  <c r="K491" i="8"/>
  <c r="K508" i="8"/>
  <c r="K486" i="8"/>
  <c r="K495" i="8"/>
  <c r="K501" i="8"/>
  <c r="O488" i="10"/>
  <c r="O472" i="10"/>
  <c r="O521" i="10"/>
  <c r="O508" i="10"/>
  <c r="O511" i="10"/>
  <c r="O497" i="10"/>
  <c r="O487" i="10"/>
  <c r="O501" i="10"/>
  <c r="O513" i="10"/>
  <c r="O479" i="10"/>
  <c r="O486" i="10"/>
  <c r="O474" i="10"/>
  <c r="O510" i="10"/>
  <c r="S23" i="9"/>
  <c r="T22" i="9"/>
  <c r="H533" i="10"/>
  <c r="H530" i="10"/>
  <c r="H524" i="10"/>
  <c r="H540" i="10"/>
  <c r="H528" i="10"/>
  <c r="H533" i="8"/>
  <c r="H524" i="8"/>
  <c r="H539" i="8"/>
  <c r="H529" i="8"/>
  <c r="H540" i="8"/>
  <c r="L527" i="10"/>
  <c r="L535" i="10"/>
  <c r="L529" i="10"/>
  <c r="L540" i="10"/>
  <c r="L537" i="10"/>
  <c r="P84" i="8"/>
  <c r="P90" i="8"/>
  <c r="L559" i="8"/>
  <c r="H536" i="8"/>
  <c r="L534" i="10"/>
  <c r="L536" i="10"/>
  <c r="P88" i="8"/>
  <c r="H542" i="10"/>
  <c r="H534" i="10"/>
  <c r="H525" i="10"/>
  <c r="H531" i="10"/>
  <c r="H526" i="10"/>
  <c r="H525" i="8"/>
  <c r="H541" i="8"/>
  <c r="H538" i="8"/>
  <c r="H532" i="8"/>
  <c r="H535" i="8"/>
  <c r="L526" i="10"/>
  <c r="L533" i="10"/>
  <c r="L530" i="10"/>
  <c r="L531" i="10"/>
  <c r="P91" i="8"/>
  <c r="P85" i="8"/>
  <c r="P559" i="10"/>
  <c r="L528" i="10"/>
  <c r="H532" i="10"/>
  <c r="H541" i="10"/>
  <c r="H538" i="10"/>
  <c r="H535" i="10"/>
  <c r="H537" i="10"/>
  <c r="H527" i="8"/>
  <c r="H531" i="8"/>
  <c r="H534" i="8"/>
  <c r="H542" i="8"/>
  <c r="L539" i="10"/>
  <c r="L532" i="10"/>
  <c r="L538" i="10"/>
  <c r="L542" i="10"/>
  <c r="L524" i="10"/>
  <c r="P86" i="8"/>
  <c r="P87" i="8"/>
  <c r="H536" i="10"/>
  <c r="H529" i="10"/>
  <c r="H527" i="10"/>
  <c r="H539" i="10"/>
  <c r="H530" i="8"/>
  <c r="H528" i="8"/>
  <c r="H537" i="8"/>
  <c r="H526" i="8"/>
  <c r="L525" i="10"/>
  <c r="L541" i="10"/>
  <c r="P89" i="8"/>
  <c r="K560" i="10"/>
  <c r="R98" i="8"/>
  <c r="R95" i="8"/>
  <c r="R97" i="8"/>
  <c r="R94" i="8"/>
  <c r="R92" i="8"/>
  <c r="R93" i="8"/>
  <c r="R96" i="8"/>
  <c r="R99" i="8"/>
  <c r="K560" i="8"/>
  <c r="O560" i="10"/>
  <c r="O562" i="10" l="1"/>
  <c r="K562" i="10"/>
  <c r="S89" i="8"/>
  <c r="O541" i="10"/>
  <c r="O525" i="10"/>
  <c r="K526" i="8"/>
  <c r="K537" i="8"/>
  <c r="K528" i="8"/>
  <c r="K530" i="8"/>
  <c r="K539" i="10"/>
  <c r="K527" i="10"/>
  <c r="K529" i="10"/>
  <c r="K536" i="10"/>
  <c r="S87" i="8"/>
  <c r="S86" i="8"/>
  <c r="O524" i="10"/>
  <c r="L544" i="10"/>
  <c r="O542" i="10"/>
  <c r="O538" i="10"/>
  <c r="O532" i="10"/>
  <c r="O539" i="10"/>
  <c r="K542" i="8"/>
  <c r="H544" i="8"/>
  <c r="K534" i="8"/>
  <c r="K531" i="8"/>
  <c r="K527" i="8"/>
  <c r="K537" i="10"/>
  <c r="K535" i="10"/>
  <c r="K538" i="10"/>
  <c r="K541" i="10"/>
  <c r="K532" i="10"/>
  <c r="O528" i="10"/>
  <c r="S85" i="8"/>
  <c r="S91" i="8"/>
  <c r="O531" i="10"/>
  <c r="O530" i="10"/>
  <c r="O533" i="10"/>
  <c r="O526" i="10"/>
  <c r="K535" i="8"/>
  <c r="K532" i="8"/>
  <c r="K538" i="8"/>
  <c r="K541" i="8"/>
  <c r="K525" i="8"/>
  <c r="K526" i="10"/>
  <c r="K531" i="10"/>
  <c r="K525" i="10"/>
  <c r="K534" i="10"/>
  <c r="K542" i="10"/>
  <c r="H544" i="10"/>
  <c r="S88" i="8"/>
  <c r="O536" i="10"/>
  <c r="O534" i="10"/>
  <c r="K536" i="8"/>
  <c r="S90" i="8"/>
  <c r="S84" i="8"/>
  <c r="O537" i="10"/>
  <c r="O540" i="10"/>
  <c r="O529" i="10"/>
  <c r="O535" i="10"/>
  <c r="O527" i="10"/>
  <c r="K540" i="8"/>
  <c r="K529" i="8"/>
  <c r="K539" i="8"/>
  <c r="K524" i="8"/>
  <c r="K533" i="8"/>
  <c r="K528" i="10"/>
  <c r="K540" i="10"/>
  <c r="K524" i="10"/>
  <c r="K530" i="10"/>
  <c r="K533" i="10"/>
  <c r="S24" i="9"/>
  <c r="T23" i="9"/>
  <c r="P92" i="8"/>
  <c r="P98" i="8"/>
  <c r="P99" i="8"/>
  <c r="P94" i="8"/>
  <c r="P96" i="8"/>
  <c r="P97" i="8"/>
  <c r="P93" i="8"/>
  <c r="P95" i="8"/>
  <c r="P560" i="10"/>
  <c r="L560" i="8"/>
  <c r="R102" i="8"/>
  <c r="R107" i="8"/>
  <c r="R104" i="8"/>
  <c r="R105" i="8"/>
  <c r="R106" i="8"/>
  <c r="R101" i="8"/>
  <c r="R103" i="8"/>
  <c r="R100" i="8"/>
  <c r="S95" i="8" l="1"/>
  <c r="S93" i="8"/>
  <c r="S97" i="8"/>
  <c r="S96" i="8"/>
  <c r="S94" i="8"/>
  <c r="S99" i="8"/>
  <c r="S98" i="8"/>
  <c r="S92" i="8"/>
  <c r="S25" i="9"/>
  <c r="T24" i="9"/>
  <c r="P100" i="8"/>
  <c r="P105" i="8"/>
  <c r="P101" i="8"/>
  <c r="P103" i="8"/>
  <c r="P104" i="8"/>
  <c r="P106" i="8"/>
  <c r="P102" i="8"/>
  <c r="P107" i="8"/>
  <c r="S551" i="8"/>
  <c r="R109" i="8"/>
  <c r="R111" i="8"/>
  <c r="R108" i="8"/>
  <c r="R114" i="8"/>
  <c r="R115" i="8"/>
  <c r="R110" i="8"/>
  <c r="R112" i="8"/>
  <c r="R113" i="8"/>
  <c r="S107" i="8" l="1"/>
  <c r="S102" i="8"/>
  <c r="S106" i="8"/>
  <c r="S104" i="8"/>
  <c r="S103" i="8"/>
  <c r="S101" i="8"/>
  <c r="S105" i="8"/>
  <c r="S100" i="8"/>
  <c r="T25" i="9"/>
  <c r="S26" i="9"/>
  <c r="P113" i="8"/>
  <c r="P114" i="8"/>
  <c r="P109" i="8"/>
  <c r="T551" i="8"/>
  <c r="P112" i="8"/>
  <c r="P108" i="8"/>
  <c r="P111" i="8"/>
  <c r="P115" i="8"/>
  <c r="P110" i="8"/>
  <c r="R118" i="8"/>
  <c r="R121" i="8"/>
  <c r="R122" i="8"/>
  <c r="R123" i="8"/>
  <c r="R116" i="8"/>
  <c r="R120" i="8"/>
  <c r="R119" i="8"/>
  <c r="R117" i="8"/>
  <c r="S110" i="8" l="1"/>
  <c r="S115" i="8"/>
  <c r="S111" i="8"/>
  <c r="S108" i="8"/>
  <c r="S112" i="8"/>
  <c r="S109" i="8"/>
  <c r="S114" i="8"/>
  <c r="S113" i="8"/>
  <c r="S27" i="9"/>
  <c r="T26" i="9"/>
  <c r="P117" i="8"/>
  <c r="P123" i="8"/>
  <c r="P121" i="8"/>
  <c r="P119" i="8"/>
  <c r="P122" i="8"/>
  <c r="P120" i="8"/>
  <c r="P116" i="8"/>
  <c r="P118" i="8"/>
  <c r="R125" i="8"/>
  <c r="R130" i="8"/>
  <c r="R128" i="8"/>
  <c r="R129" i="8"/>
  <c r="R124" i="8"/>
  <c r="R131" i="8"/>
  <c r="R126" i="8"/>
  <c r="R127" i="8"/>
  <c r="S118" i="8" l="1"/>
  <c r="S116" i="8"/>
  <c r="S120" i="8"/>
  <c r="S122" i="8"/>
  <c r="S119" i="8"/>
  <c r="S121" i="8"/>
  <c r="S123" i="8"/>
  <c r="S117" i="8"/>
  <c r="S28" i="9"/>
  <c r="T27" i="9"/>
  <c r="P127" i="8"/>
  <c r="P129" i="8"/>
  <c r="P126" i="8"/>
  <c r="P128" i="8"/>
  <c r="P131" i="8"/>
  <c r="P130" i="8"/>
  <c r="P124" i="8"/>
  <c r="P125" i="8"/>
  <c r="R134" i="8"/>
  <c r="R136" i="8"/>
  <c r="R132" i="8"/>
  <c r="R135" i="8"/>
  <c r="R139" i="8"/>
  <c r="R138" i="8"/>
  <c r="R137" i="8"/>
  <c r="R133" i="8"/>
  <c r="S125" i="8" l="1"/>
  <c r="S124" i="8"/>
  <c r="S130" i="8"/>
  <c r="S131" i="8"/>
  <c r="S128" i="8"/>
  <c r="S126" i="8"/>
  <c r="S129" i="8"/>
  <c r="S127" i="8"/>
  <c r="S29" i="9"/>
  <c r="T28" i="9"/>
  <c r="P133" i="8"/>
  <c r="P135" i="8"/>
  <c r="P137" i="8"/>
  <c r="P132" i="8"/>
  <c r="P136" i="8"/>
  <c r="P139" i="8"/>
  <c r="P138" i="8"/>
  <c r="P134" i="8"/>
  <c r="R140" i="8"/>
  <c r="R144" i="8"/>
  <c r="R143" i="8"/>
  <c r="R145" i="8"/>
  <c r="R147" i="8"/>
  <c r="R141" i="8"/>
  <c r="R146" i="8"/>
  <c r="R142" i="8"/>
  <c r="S134" i="8" l="1"/>
  <c r="S138" i="8"/>
  <c r="S139" i="8"/>
  <c r="S136" i="8"/>
  <c r="S132" i="8"/>
  <c r="S137" i="8"/>
  <c r="S135" i="8"/>
  <c r="S133" i="8"/>
  <c r="S30" i="9"/>
  <c r="T29" i="9"/>
  <c r="P142" i="8"/>
  <c r="P145" i="8"/>
  <c r="P146" i="8"/>
  <c r="P143" i="8"/>
  <c r="P141" i="8"/>
  <c r="P144" i="8"/>
  <c r="P147" i="8"/>
  <c r="P140" i="8"/>
  <c r="R152" i="8"/>
  <c r="R150" i="8"/>
  <c r="R149" i="8"/>
  <c r="R154" i="8"/>
  <c r="R153" i="8"/>
  <c r="R151" i="8"/>
  <c r="R148" i="8"/>
  <c r="R155" i="8"/>
  <c r="S140" i="8" l="1"/>
  <c r="S147" i="8"/>
  <c r="S144" i="8"/>
  <c r="S141" i="8"/>
  <c r="S143" i="8"/>
  <c r="S146" i="8"/>
  <c r="S145" i="8"/>
  <c r="S142" i="8"/>
  <c r="S31" i="9"/>
  <c r="T30" i="9"/>
  <c r="P155" i="8"/>
  <c r="P154" i="8"/>
  <c r="P150" i="8"/>
  <c r="P152" i="8"/>
  <c r="P148" i="8"/>
  <c r="P149" i="8"/>
  <c r="P151" i="8"/>
  <c r="P153" i="8"/>
  <c r="R156" i="8"/>
  <c r="R163" i="8"/>
  <c r="R157" i="8"/>
  <c r="R162" i="8"/>
  <c r="R158" i="8"/>
  <c r="R159" i="8"/>
  <c r="R160" i="8"/>
  <c r="R161" i="8"/>
  <c r="S552" i="8"/>
  <c r="S153" i="8" l="1"/>
  <c r="S151" i="8"/>
  <c r="S149" i="8"/>
  <c r="S148" i="8"/>
  <c r="S152" i="8"/>
  <c r="S150" i="8"/>
  <c r="S154" i="8"/>
  <c r="S155" i="8"/>
  <c r="S32" i="9"/>
  <c r="T31" i="9"/>
  <c r="P161" i="8"/>
  <c r="P162" i="8"/>
  <c r="P158" i="8"/>
  <c r="P160" i="8"/>
  <c r="P157" i="8"/>
  <c r="P156" i="8"/>
  <c r="P159" i="8"/>
  <c r="P163" i="8"/>
  <c r="T552" i="8"/>
  <c r="R170" i="8"/>
  <c r="R171" i="8"/>
  <c r="R169" i="8"/>
  <c r="R166" i="8"/>
  <c r="R164" i="8"/>
  <c r="R168" i="8"/>
  <c r="R165" i="8"/>
  <c r="R167" i="8"/>
  <c r="S163" i="8" l="1"/>
  <c r="S159" i="8"/>
  <c r="S156" i="8"/>
  <c r="S157" i="8"/>
  <c r="S160" i="8"/>
  <c r="S158" i="8"/>
  <c r="S162" i="8"/>
  <c r="S161" i="8"/>
  <c r="S33" i="9"/>
  <c r="T32" i="9"/>
  <c r="P167" i="8"/>
  <c r="P166" i="8"/>
  <c r="P165" i="8"/>
  <c r="P169" i="8"/>
  <c r="P168" i="8"/>
  <c r="P171" i="8"/>
  <c r="P164" i="8"/>
  <c r="P170" i="8"/>
  <c r="R173" i="8"/>
  <c r="R178" i="8"/>
  <c r="R174" i="8"/>
  <c r="R172" i="8"/>
  <c r="R177" i="8"/>
  <c r="R179" i="8"/>
  <c r="R175" i="8"/>
  <c r="R176" i="8"/>
  <c r="S170" i="8" l="1"/>
  <c r="S164" i="8"/>
  <c r="S171" i="8"/>
  <c r="S168" i="8"/>
  <c r="S169" i="8"/>
  <c r="S165" i="8"/>
  <c r="S166" i="8"/>
  <c r="S167" i="8"/>
  <c r="T33" i="9"/>
  <c r="S34" i="9"/>
  <c r="P176" i="8"/>
  <c r="P172" i="8"/>
  <c r="P175" i="8"/>
  <c r="P174" i="8"/>
  <c r="P179" i="8"/>
  <c r="P178" i="8"/>
  <c r="P177" i="8"/>
  <c r="P173" i="8"/>
  <c r="R183" i="8"/>
  <c r="R184" i="8"/>
  <c r="R181" i="8"/>
  <c r="R182" i="8"/>
  <c r="R185" i="8"/>
  <c r="R186" i="8"/>
  <c r="R180" i="8"/>
  <c r="R187" i="8"/>
  <c r="S173" i="8" l="1"/>
  <c r="S177" i="8"/>
  <c r="S178" i="8"/>
  <c r="S179" i="8"/>
  <c r="S174" i="8"/>
  <c r="S175" i="8"/>
  <c r="S172" i="8"/>
  <c r="S176" i="8"/>
  <c r="S35" i="9"/>
  <c r="T34" i="9"/>
  <c r="P187" i="8"/>
  <c r="P182" i="8"/>
  <c r="P180" i="8"/>
  <c r="P181" i="8"/>
  <c r="P186" i="8"/>
  <c r="P184" i="8"/>
  <c r="P185" i="8"/>
  <c r="P183" i="8"/>
  <c r="R192" i="8"/>
  <c r="R194" i="8"/>
  <c r="R189" i="8"/>
  <c r="R188" i="8"/>
  <c r="R191" i="8"/>
  <c r="R190" i="8"/>
  <c r="R193" i="8"/>
  <c r="R195" i="8"/>
  <c r="S183" i="8" l="1"/>
  <c r="S185" i="8"/>
  <c r="S184" i="8"/>
  <c r="S186" i="8"/>
  <c r="S181" i="8"/>
  <c r="S180" i="8"/>
  <c r="S182" i="8"/>
  <c r="S187" i="8"/>
  <c r="S36" i="9"/>
  <c r="T35" i="9"/>
  <c r="P195" i="8"/>
  <c r="P188" i="8"/>
  <c r="P193" i="8"/>
  <c r="P189" i="8"/>
  <c r="P190" i="8"/>
  <c r="P194" i="8"/>
  <c r="P191" i="8"/>
  <c r="P192" i="8"/>
  <c r="R201" i="8"/>
  <c r="R203" i="8"/>
  <c r="R200" i="8"/>
  <c r="R202" i="8"/>
  <c r="R198" i="8"/>
  <c r="R199" i="8"/>
  <c r="R196" i="8"/>
  <c r="R197" i="8"/>
  <c r="S192" i="8" l="1"/>
  <c r="S191" i="8"/>
  <c r="S194" i="8"/>
  <c r="S190" i="8"/>
  <c r="S189" i="8"/>
  <c r="S193" i="8"/>
  <c r="S188" i="8"/>
  <c r="S195" i="8"/>
  <c r="S37" i="9"/>
  <c r="T36" i="9"/>
  <c r="P197" i="8"/>
  <c r="P202" i="8"/>
  <c r="P196" i="8"/>
  <c r="P200" i="8"/>
  <c r="P199" i="8"/>
  <c r="P203" i="8"/>
  <c r="P198" i="8"/>
  <c r="P201" i="8"/>
  <c r="R209" i="8"/>
  <c r="R211" i="8"/>
  <c r="R208" i="8"/>
  <c r="R205" i="8"/>
  <c r="R204" i="8"/>
  <c r="R207" i="8"/>
  <c r="R210" i="8"/>
  <c r="R206" i="8"/>
  <c r="S201" i="8" l="1"/>
  <c r="S198" i="8"/>
  <c r="S203" i="8"/>
  <c r="S199" i="8"/>
  <c r="S200" i="8"/>
  <c r="S196" i="8"/>
  <c r="S202" i="8"/>
  <c r="S197" i="8"/>
  <c r="T37" i="9"/>
  <c r="S38" i="9"/>
  <c r="P206" i="8"/>
  <c r="P205" i="8"/>
  <c r="P209" i="8"/>
  <c r="P210" i="8"/>
  <c r="P208" i="8"/>
  <c r="P207" i="8"/>
  <c r="P211" i="8"/>
  <c r="P204" i="8"/>
  <c r="S553" i="8"/>
  <c r="R218" i="8"/>
  <c r="R219" i="8"/>
  <c r="R212" i="8"/>
  <c r="R217" i="8"/>
  <c r="R216" i="8"/>
  <c r="R214" i="8"/>
  <c r="R213" i="8"/>
  <c r="R215" i="8"/>
  <c r="S204" i="8" l="1"/>
  <c r="S211" i="8"/>
  <c r="S207" i="8"/>
  <c r="S208" i="8"/>
  <c r="S210" i="8"/>
  <c r="S209" i="8"/>
  <c r="S205" i="8"/>
  <c r="S206" i="8"/>
  <c r="S39" i="9"/>
  <c r="T38" i="9"/>
  <c r="P215" i="8"/>
  <c r="P217" i="8"/>
  <c r="T553" i="8"/>
  <c r="P213" i="8"/>
  <c r="P212" i="8"/>
  <c r="P214" i="8"/>
  <c r="P219" i="8"/>
  <c r="P216" i="8"/>
  <c r="P218" i="8"/>
  <c r="R225" i="8"/>
  <c r="R223" i="8"/>
  <c r="R221" i="8"/>
  <c r="R220" i="8"/>
  <c r="R224" i="8"/>
  <c r="R222" i="8"/>
  <c r="R226" i="8"/>
  <c r="R227" i="8"/>
  <c r="S218" i="8" l="1"/>
  <c r="S216" i="8"/>
  <c r="S219" i="8"/>
  <c r="S214" i="8"/>
  <c r="S212" i="8"/>
  <c r="S213" i="8"/>
  <c r="S217" i="8"/>
  <c r="S215" i="8"/>
  <c r="S40" i="9"/>
  <c r="T39" i="9"/>
  <c r="P227" i="8"/>
  <c r="P220" i="8"/>
  <c r="P226" i="8"/>
  <c r="P221" i="8"/>
  <c r="P222" i="8"/>
  <c r="P223" i="8"/>
  <c r="P224" i="8"/>
  <c r="P225" i="8"/>
  <c r="R232" i="8"/>
  <c r="R231" i="8"/>
  <c r="R233" i="8"/>
  <c r="R230" i="8"/>
  <c r="R229" i="8"/>
  <c r="R235" i="8"/>
  <c r="R234" i="8"/>
  <c r="R228" i="8"/>
  <c r="S225" i="8" l="1"/>
  <c r="S224" i="8"/>
  <c r="S223" i="8"/>
  <c r="S222" i="8"/>
  <c r="S221" i="8"/>
  <c r="S226" i="8"/>
  <c r="S220" i="8"/>
  <c r="S227" i="8"/>
  <c r="S41" i="9"/>
  <c r="T40" i="9"/>
  <c r="P228" i="8"/>
  <c r="P230" i="8"/>
  <c r="P234" i="8"/>
  <c r="P233" i="8"/>
  <c r="P235" i="8"/>
  <c r="P231" i="8"/>
  <c r="P229" i="8"/>
  <c r="P232" i="8"/>
  <c r="R240" i="8"/>
  <c r="R236" i="8"/>
  <c r="R242" i="8"/>
  <c r="R243" i="8"/>
  <c r="R241" i="8"/>
  <c r="R238" i="8"/>
  <c r="R237" i="8"/>
  <c r="R239" i="8"/>
  <c r="S232" i="8" l="1"/>
  <c r="S229" i="8"/>
  <c r="S231" i="8"/>
  <c r="S235" i="8"/>
  <c r="S233" i="8"/>
  <c r="S234" i="8"/>
  <c r="S230" i="8"/>
  <c r="S228" i="8"/>
  <c r="T41" i="9"/>
  <c r="S42" i="9"/>
  <c r="P239" i="8"/>
  <c r="P243" i="8"/>
  <c r="P237" i="8"/>
  <c r="P242" i="8"/>
  <c r="P238" i="8"/>
  <c r="P236" i="8"/>
  <c r="P241" i="8"/>
  <c r="P240" i="8"/>
  <c r="R244" i="8"/>
  <c r="R248" i="8"/>
  <c r="R247" i="8"/>
  <c r="R251" i="8"/>
  <c r="R245" i="8"/>
  <c r="R250" i="8"/>
  <c r="R249" i="8"/>
  <c r="R246" i="8"/>
  <c r="S240" i="8" l="1"/>
  <c r="S241" i="8"/>
  <c r="S236" i="8"/>
  <c r="S238" i="8"/>
  <c r="S242" i="8"/>
  <c r="S237" i="8"/>
  <c r="S243" i="8"/>
  <c r="S239" i="8"/>
  <c r="S43" i="9"/>
  <c r="T42" i="9"/>
  <c r="P246" i="8"/>
  <c r="P251" i="8"/>
  <c r="P249" i="8"/>
  <c r="P247" i="8"/>
  <c r="P250" i="8"/>
  <c r="P248" i="8"/>
  <c r="P245" i="8"/>
  <c r="P244" i="8"/>
  <c r="R252" i="8"/>
  <c r="R254" i="8"/>
  <c r="R253" i="8"/>
  <c r="R258" i="8"/>
  <c r="R255" i="8"/>
  <c r="R256" i="8"/>
  <c r="R257" i="8"/>
  <c r="R259" i="8"/>
  <c r="S244" i="8" l="1"/>
  <c r="S245" i="8"/>
  <c r="S248" i="8"/>
  <c r="S250" i="8"/>
  <c r="S247" i="8"/>
  <c r="S249" i="8"/>
  <c r="S251" i="8"/>
  <c r="S246" i="8"/>
  <c r="S44" i="9"/>
  <c r="T43" i="9"/>
  <c r="P259" i="8"/>
  <c r="P258" i="8"/>
  <c r="P257" i="8"/>
  <c r="P253" i="8"/>
  <c r="P255" i="8"/>
  <c r="P252" i="8"/>
  <c r="P256" i="8"/>
  <c r="P254" i="8"/>
  <c r="R263" i="8"/>
  <c r="R262" i="8"/>
  <c r="R260" i="8"/>
  <c r="R267" i="8"/>
  <c r="R265" i="8"/>
  <c r="R264" i="8"/>
  <c r="R261" i="8"/>
  <c r="R266" i="8"/>
  <c r="S554" i="8"/>
  <c r="S254" i="8" l="1"/>
  <c r="S256" i="8"/>
  <c r="S252" i="8"/>
  <c r="S255" i="8"/>
  <c r="S253" i="8"/>
  <c r="S257" i="8"/>
  <c r="S258" i="8"/>
  <c r="S259" i="8"/>
  <c r="S45" i="9"/>
  <c r="T44" i="9"/>
  <c r="P266" i="8"/>
  <c r="P267" i="8"/>
  <c r="P261" i="8"/>
  <c r="P260" i="8"/>
  <c r="P264" i="8"/>
  <c r="P262" i="8"/>
  <c r="T554" i="8"/>
  <c r="P265" i="8"/>
  <c r="P263" i="8"/>
  <c r="R272" i="8"/>
  <c r="R275" i="8"/>
  <c r="R268" i="8"/>
  <c r="R273" i="8"/>
  <c r="R271" i="8"/>
  <c r="R274" i="8"/>
  <c r="R270" i="8"/>
  <c r="R269" i="8"/>
  <c r="S263" i="8" l="1"/>
  <c r="S265" i="8"/>
  <c r="S262" i="8"/>
  <c r="S264" i="8"/>
  <c r="S260" i="8"/>
  <c r="S261" i="8"/>
  <c r="S267" i="8"/>
  <c r="S266" i="8"/>
  <c r="S46" i="9"/>
  <c r="T45" i="9"/>
  <c r="P269" i="8"/>
  <c r="P273" i="8"/>
  <c r="P270" i="8"/>
  <c r="P268" i="8"/>
  <c r="P274" i="8"/>
  <c r="P275" i="8"/>
  <c r="P271" i="8"/>
  <c r="P272" i="8"/>
  <c r="R283" i="8"/>
  <c r="R276" i="8"/>
  <c r="R277" i="8"/>
  <c r="R282" i="8"/>
  <c r="R281" i="8"/>
  <c r="R280" i="8"/>
  <c r="R278" i="8"/>
  <c r="R279" i="8"/>
  <c r="S272" i="8" l="1"/>
  <c r="S271" i="8"/>
  <c r="S275" i="8"/>
  <c r="S274" i="8"/>
  <c r="S268" i="8"/>
  <c r="S270" i="8"/>
  <c r="S273" i="8"/>
  <c r="S269" i="8"/>
  <c r="S47" i="9"/>
  <c r="T46" i="9"/>
  <c r="P279" i="8"/>
  <c r="P282" i="8"/>
  <c r="P278" i="8"/>
  <c r="P277" i="8"/>
  <c r="P280" i="8"/>
  <c r="P276" i="8"/>
  <c r="P281" i="8"/>
  <c r="P283" i="8"/>
  <c r="R286" i="8"/>
  <c r="R291" i="8"/>
  <c r="R288" i="8"/>
  <c r="R285" i="8"/>
  <c r="R284" i="8"/>
  <c r="R289" i="8"/>
  <c r="R290" i="8"/>
  <c r="R287" i="8"/>
  <c r="S283" i="8" l="1"/>
  <c r="S281" i="8"/>
  <c r="S276" i="8"/>
  <c r="S280" i="8"/>
  <c r="S277" i="8"/>
  <c r="S278" i="8"/>
  <c r="S282" i="8"/>
  <c r="S279" i="8"/>
  <c r="S48" i="9"/>
  <c r="T47" i="9"/>
  <c r="P287" i="8"/>
  <c r="P285" i="8"/>
  <c r="P290" i="8"/>
  <c r="P288" i="8"/>
  <c r="P289" i="8"/>
  <c r="P291" i="8"/>
  <c r="P284" i="8"/>
  <c r="P286" i="8"/>
  <c r="R293" i="8"/>
  <c r="R298" i="8"/>
  <c r="R294" i="8"/>
  <c r="R292" i="8"/>
  <c r="R299" i="8"/>
  <c r="R295" i="8"/>
  <c r="R297" i="8"/>
  <c r="R296" i="8"/>
  <c r="S286" i="8" l="1"/>
  <c r="S284" i="8"/>
  <c r="S291" i="8"/>
  <c r="S289" i="8"/>
  <c r="S288" i="8"/>
  <c r="S290" i="8"/>
  <c r="S285" i="8"/>
  <c r="S287" i="8"/>
  <c r="S49" i="9"/>
  <c r="T48" i="9"/>
  <c r="P296" i="8"/>
  <c r="P292" i="8"/>
  <c r="P294" i="8"/>
  <c r="U550" i="9"/>
  <c r="P297" i="8"/>
  <c r="P295" i="8"/>
  <c r="P298" i="8"/>
  <c r="P299" i="8"/>
  <c r="P293" i="8"/>
  <c r="R304" i="8"/>
  <c r="R306" i="8"/>
  <c r="R305" i="8"/>
  <c r="R307" i="8"/>
  <c r="R300" i="8"/>
  <c r="R302" i="8"/>
  <c r="R301" i="8"/>
  <c r="R303" i="8"/>
  <c r="S293" i="8" l="1"/>
  <c r="S299" i="8"/>
  <c r="S298" i="8"/>
  <c r="S295" i="8"/>
  <c r="S297" i="8"/>
  <c r="S294" i="8"/>
  <c r="S292" i="8"/>
  <c r="S296" i="8"/>
  <c r="T49" i="9"/>
  <c r="S50" i="9"/>
  <c r="P303" i="8"/>
  <c r="P307" i="8"/>
  <c r="P301" i="8"/>
  <c r="P306" i="8"/>
  <c r="P300" i="8"/>
  <c r="P304" i="8"/>
  <c r="P305" i="8"/>
  <c r="V550" i="9"/>
  <c r="P302" i="8"/>
  <c r="R311" i="8"/>
  <c r="R312" i="8"/>
  <c r="R313" i="8"/>
  <c r="R315" i="8"/>
  <c r="R314" i="8"/>
  <c r="R308" i="8"/>
  <c r="R309" i="8"/>
  <c r="R310" i="8"/>
  <c r="S302" i="8" l="1"/>
  <c r="S305" i="8"/>
  <c r="S304" i="8"/>
  <c r="S300" i="8"/>
  <c r="S306" i="8"/>
  <c r="S301" i="8"/>
  <c r="S307" i="8"/>
  <c r="S303" i="8"/>
  <c r="S51" i="9"/>
  <c r="T50" i="9"/>
  <c r="P310" i="8"/>
  <c r="P315" i="8"/>
  <c r="P309" i="8"/>
  <c r="P313" i="8"/>
  <c r="P308" i="8"/>
  <c r="P312" i="8"/>
  <c r="P314" i="8"/>
  <c r="P311" i="8"/>
  <c r="S555" i="8"/>
  <c r="R316" i="8"/>
  <c r="R320" i="8"/>
  <c r="R317" i="8"/>
  <c r="R318" i="8"/>
  <c r="R322" i="8"/>
  <c r="R319" i="8"/>
  <c r="R323" i="8"/>
  <c r="R321" i="8"/>
  <c r="S311" i="8" l="1"/>
  <c r="S314" i="8"/>
  <c r="S312" i="8"/>
  <c r="S308" i="8"/>
  <c r="S313" i="8"/>
  <c r="S309" i="8"/>
  <c r="S315" i="8"/>
  <c r="S310" i="8"/>
  <c r="S52" i="9"/>
  <c r="T51" i="9"/>
  <c r="P321" i="8"/>
  <c r="P318" i="8"/>
  <c r="P322" i="8"/>
  <c r="P316" i="8"/>
  <c r="T555" i="8"/>
  <c r="P323" i="8"/>
  <c r="P317" i="8"/>
  <c r="P319" i="8"/>
  <c r="P320" i="8"/>
  <c r="R325" i="8"/>
  <c r="R324" i="8"/>
  <c r="R330" i="8"/>
  <c r="R326" i="8"/>
  <c r="R331" i="8"/>
  <c r="R328" i="8"/>
  <c r="R327" i="8"/>
  <c r="R329" i="8"/>
  <c r="S320" i="8" l="1"/>
  <c r="S319" i="8"/>
  <c r="S317" i="8"/>
  <c r="S323" i="8"/>
  <c r="S316" i="8"/>
  <c r="S322" i="8"/>
  <c r="S318" i="8"/>
  <c r="S321" i="8"/>
  <c r="S53" i="9"/>
  <c r="T52" i="9"/>
  <c r="P329" i="8"/>
  <c r="P326" i="8"/>
  <c r="P327" i="8"/>
  <c r="P330" i="8"/>
  <c r="P328" i="8"/>
  <c r="P324" i="8"/>
  <c r="P331" i="8"/>
  <c r="P325" i="8"/>
  <c r="R334" i="8"/>
  <c r="R339" i="8"/>
  <c r="R335" i="8"/>
  <c r="R333" i="8"/>
  <c r="R336" i="8"/>
  <c r="R337" i="8"/>
  <c r="R332" i="8"/>
  <c r="R338" i="8"/>
  <c r="S325" i="8" l="1"/>
  <c r="S331" i="8"/>
  <c r="S324" i="8"/>
  <c r="S328" i="8"/>
  <c r="S330" i="8"/>
  <c r="S327" i="8"/>
  <c r="S326" i="8"/>
  <c r="S329" i="8"/>
  <c r="T53" i="9"/>
  <c r="S54" i="9"/>
  <c r="P338" i="8"/>
  <c r="P333" i="8"/>
  <c r="P334" i="8"/>
  <c r="P332" i="8"/>
  <c r="P335" i="8"/>
  <c r="P337" i="8"/>
  <c r="P339" i="8"/>
  <c r="P336" i="8"/>
  <c r="R342" i="8"/>
  <c r="R340" i="8"/>
  <c r="R343" i="8"/>
  <c r="R341" i="8"/>
  <c r="R347" i="8"/>
  <c r="R345" i="8"/>
  <c r="R346" i="8"/>
  <c r="R344" i="8"/>
  <c r="S336" i="8" l="1"/>
  <c r="S339" i="8"/>
  <c r="S337" i="8"/>
  <c r="S335" i="8"/>
  <c r="S332" i="8"/>
  <c r="S334" i="8"/>
  <c r="S333" i="8"/>
  <c r="S338" i="8"/>
  <c r="S55" i="9"/>
  <c r="T54" i="9"/>
  <c r="P344" i="8"/>
  <c r="P341" i="8"/>
  <c r="P346" i="8"/>
  <c r="P343" i="8"/>
  <c r="P345" i="8"/>
  <c r="P340" i="8"/>
  <c r="P347" i="8"/>
  <c r="P342" i="8"/>
  <c r="R352" i="8"/>
  <c r="R353" i="8"/>
  <c r="R351" i="8"/>
  <c r="R349" i="8"/>
  <c r="R350" i="8"/>
  <c r="R354" i="8"/>
  <c r="R348" i="8"/>
  <c r="R355" i="8"/>
  <c r="S342" i="8" l="1"/>
  <c r="S347" i="8"/>
  <c r="S340" i="8"/>
  <c r="S345" i="8"/>
  <c r="S343" i="8"/>
  <c r="S346" i="8"/>
  <c r="S341" i="8"/>
  <c r="S344" i="8"/>
  <c r="S56" i="9"/>
  <c r="T55" i="9"/>
  <c r="P355" i="8"/>
  <c r="P349" i="8"/>
  <c r="P348" i="8"/>
  <c r="P351" i="8"/>
  <c r="P354" i="8"/>
  <c r="P353" i="8"/>
  <c r="R360" i="8"/>
  <c r="P350" i="8"/>
  <c r="P352" i="8"/>
  <c r="R359" i="8"/>
  <c r="R357" i="8"/>
  <c r="R361" i="8"/>
  <c r="R356" i="8"/>
  <c r="R358" i="8"/>
  <c r="R363" i="8"/>
  <c r="R362" i="8"/>
  <c r="S352" i="8" l="1"/>
  <c r="S350" i="8"/>
  <c r="S353" i="8"/>
  <c r="S354" i="8"/>
  <c r="S351" i="8"/>
  <c r="S348" i="8"/>
  <c r="S349" i="8"/>
  <c r="S355" i="8"/>
  <c r="S57" i="9"/>
  <c r="T56" i="9"/>
  <c r="P362" i="8"/>
  <c r="P361" i="8"/>
  <c r="P363" i="8"/>
  <c r="P357" i="8"/>
  <c r="P360" i="8"/>
  <c r="P358" i="8"/>
  <c r="P359" i="8"/>
  <c r="P356" i="8"/>
  <c r="R368" i="8"/>
  <c r="R371" i="8"/>
  <c r="R366" i="8"/>
  <c r="R369" i="8"/>
  <c r="R367" i="8"/>
  <c r="R365" i="8"/>
  <c r="S556" i="8"/>
  <c r="R364" i="8"/>
  <c r="R370" i="8"/>
  <c r="S356" i="8" l="1"/>
  <c r="S359" i="8"/>
  <c r="S358" i="8"/>
  <c r="S357" i="8"/>
  <c r="S360" i="8"/>
  <c r="S362" i="8"/>
  <c r="S361" i="8"/>
  <c r="S363" i="8"/>
  <c r="T57" i="9"/>
  <c r="S58" i="9"/>
  <c r="P370" i="8"/>
  <c r="P369" i="8"/>
  <c r="T556" i="8"/>
  <c r="P364" i="8"/>
  <c r="P366" i="8"/>
  <c r="P365" i="8"/>
  <c r="P371" i="8"/>
  <c r="P367" i="8"/>
  <c r="P368" i="8"/>
  <c r="R373" i="8"/>
  <c r="R376" i="8"/>
  <c r="R379" i="8"/>
  <c r="R377" i="8"/>
  <c r="R375" i="8"/>
  <c r="R378" i="8"/>
  <c r="R372" i="8"/>
  <c r="R374" i="8"/>
  <c r="S368" i="8" l="1"/>
  <c r="S367" i="8"/>
  <c r="S371" i="8"/>
  <c r="S365" i="8"/>
  <c r="S366" i="8"/>
  <c r="S364" i="8"/>
  <c r="S369" i="8"/>
  <c r="S370" i="8"/>
  <c r="S59" i="9"/>
  <c r="T58" i="9"/>
  <c r="P374" i="8"/>
  <c r="P377" i="8"/>
  <c r="P372" i="8"/>
  <c r="P379" i="8"/>
  <c r="P378" i="8"/>
  <c r="P376" i="8"/>
  <c r="P375" i="8"/>
  <c r="P373" i="8"/>
  <c r="R382" i="8"/>
  <c r="R386" i="8"/>
  <c r="R380" i="8"/>
  <c r="R383" i="8"/>
  <c r="R384" i="8"/>
  <c r="R385" i="8"/>
  <c r="R387" i="8"/>
  <c r="R381" i="8"/>
  <c r="S373" i="8" l="1"/>
  <c r="S375" i="8"/>
  <c r="S376" i="8"/>
  <c r="S378" i="8"/>
  <c r="S379" i="8"/>
  <c r="S372" i="8"/>
  <c r="S377" i="8"/>
  <c r="S374" i="8"/>
  <c r="S60" i="9"/>
  <c r="T59" i="9"/>
  <c r="P381" i="8"/>
  <c r="P383" i="8"/>
  <c r="P387" i="8"/>
  <c r="P380" i="8"/>
  <c r="P385" i="8"/>
  <c r="P386" i="8"/>
  <c r="P384" i="8"/>
  <c r="P382" i="8"/>
  <c r="R390" i="8"/>
  <c r="R394" i="8"/>
  <c r="R395" i="8"/>
  <c r="R389" i="8"/>
  <c r="R393" i="8"/>
  <c r="R388" i="8"/>
  <c r="R392" i="8"/>
  <c r="R391" i="8"/>
  <c r="S382" i="8" l="1"/>
  <c r="S384" i="8"/>
  <c r="S386" i="8"/>
  <c r="S385" i="8"/>
  <c r="S380" i="8"/>
  <c r="S387" i="8"/>
  <c r="S383" i="8"/>
  <c r="S381" i="8"/>
  <c r="S61" i="9"/>
  <c r="T60" i="9"/>
  <c r="P391" i="8"/>
  <c r="P389" i="8"/>
  <c r="P392" i="8"/>
  <c r="P395" i="8"/>
  <c r="P388" i="8"/>
  <c r="P394" i="8"/>
  <c r="P393" i="8"/>
  <c r="P390" i="8"/>
  <c r="R402" i="8"/>
  <c r="R397" i="8"/>
  <c r="R403" i="8"/>
  <c r="R396" i="8"/>
  <c r="R400" i="8"/>
  <c r="R398" i="8"/>
  <c r="R401" i="8"/>
  <c r="R399" i="8"/>
  <c r="S390" i="8" l="1"/>
  <c r="S393" i="8"/>
  <c r="S394" i="8"/>
  <c r="S388" i="8"/>
  <c r="S395" i="8"/>
  <c r="S392" i="8"/>
  <c r="S389" i="8"/>
  <c r="S391" i="8"/>
  <c r="S62" i="9"/>
  <c r="T61" i="9"/>
  <c r="P399" i="8"/>
  <c r="P396" i="8"/>
  <c r="P401" i="8"/>
  <c r="P403" i="8"/>
  <c r="P398" i="8"/>
  <c r="P397" i="8"/>
  <c r="P400" i="8"/>
  <c r="P402" i="8"/>
  <c r="R409" i="8"/>
  <c r="R410" i="8"/>
  <c r="R406" i="8"/>
  <c r="R408" i="8"/>
  <c r="R404" i="8"/>
  <c r="R405" i="8"/>
  <c r="R411" i="8"/>
  <c r="R407" i="8"/>
  <c r="S402" i="8" l="1"/>
  <c r="S400" i="8"/>
  <c r="S397" i="8"/>
  <c r="S398" i="8"/>
  <c r="S403" i="8"/>
  <c r="S401" i="8"/>
  <c r="S396" i="8"/>
  <c r="S399" i="8"/>
  <c r="S63" i="9"/>
  <c r="T62" i="9"/>
  <c r="P407" i="8"/>
  <c r="P408" i="8"/>
  <c r="P411" i="8"/>
  <c r="P406" i="8"/>
  <c r="P405" i="8"/>
  <c r="P410" i="8"/>
  <c r="P404" i="8"/>
  <c r="P409" i="8"/>
  <c r="R416" i="8"/>
  <c r="R413" i="8"/>
  <c r="R414" i="8"/>
  <c r="R418" i="8"/>
  <c r="R417" i="8"/>
  <c r="R419" i="8"/>
  <c r="R412" i="8"/>
  <c r="R415" i="8"/>
  <c r="S409" i="8" l="1"/>
  <c r="S404" i="8"/>
  <c r="S410" i="8"/>
  <c r="S405" i="8"/>
  <c r="S406" i="8"/>
  <c r="S411" i="8"/>
  <c r="S408" i="8"/>
  <c r="S407" i="8"/>
  <c r="S64" i="9"/>
  <c r="T63" i="9"/>
  <c r="P415" i="8"/>
  <c r="P418" i="8"/>
  <c r="P412" i="8"/>
  <c r="P414" i="8"/>
  <c r="P419" i="8"/>
  <c r="P413" i="8"/>
  <c r="P417" i="8"/>
  <c r="P416" i="8"/>
  <c r="S557" i="8"/>
  <c r="R421" i="8"/>
  <c r="R427" i="8"/>
  <c r="R420" i="8"/>
  <c r="R424" i="8"/>
  <c r="R426" i="8"/>
  <c r="R423" i="8"/>
  <c r="R425" i="8"/>
  <c r="R422" i="8"/>
  <c r="S416" i="8" l="1"/>
  <c r="S417" i="8"/>
  <c r="S413" i="8"/>
  <c r="S419" i="8"/>
  <c r="S414" i="8"/>
  <c r="S412" i="8"/>
  <c r="S418" i="8"/>
  <c r="S415" i="8"/>
  <c r="S65" i="9"/>
  <c r="T64" i="9"/>
  <c r="P422" i="8"/>
  <c r="P424" i="8"/>
  <c r="P425" i="8"/>
  <c r="P420" i="8"/>
  <c r="T557" i="8"/>
  <c r="P421" i="8"/>
  <c r="P423" i="8"/>
  <c r="P427" i="8"/>
  <c r="P426" i="8"/>
  <c r="R430" i="8"/>
  <c r="R431" i="8"/>
  <c r="R432" i="8"/>
  <c r="R429" i="8"/>
  <c r="R428" i="8"/>
  <c r="R435" i="8"/>
  <c r="R434" i="8"/>
  <c r="R433" i="8"/>
  <c r="S426" i="8" l="1"/>
  <c r="S427" i="8"/>
  <c r="S423" i="8"/>
  <c r="S421" i="8"/>
  <c r="S420" i="8"/>
  <c r="S425" i="8"/>
  <c r="S424" i="8"/>
  <c r="S422" i="8"/>
  <c r="T65" i="9"/>
  <c r="S66" i="9"/>
  <c r="P433" i="8"/>
  <c r="P429" i="8"/>
  <c r="P434" i="8"/>
  <c r="P432" i="8"/>
  <c r="P435" i="8"/>
  <c r="P431" i="8"/>
  <c r="P428" i="8"/>
  <c r="P430" i="8"/>
  <c r="R443" i="8"/>
  <c r="R440" i="8"/>
  <c r="R438" i="8"/>
  <c r="R441" i="8"/>
  <c r="R442" i="8"/>
  <c r="R439" i="8"/>
  <c r="R437" i="8"/>
  <c r="R436" i="8"/>
  <c r="S430" i="8" l="1"/>
  <c r="S428" i="8"/>
  <c r="S431" i="8"/>
  <c r="S435" i="8"/>
  <c r="S432" i="8"/>
  <c r="S434" i="8"/>
  <c r="S429" i="8"/>
  <c r="S433" i="8"/>
  <c r="S67" i="9"/>
  <c r="T66" i="9"/>
  <c r="P436" i="8"/>
  <c r="P441" i="8"/>
  <c r="P437" i="8"/>
  <c r="P438" i="8"/>
  <c r="P439" i="8"/>
  <c r="P440" i="8"/>
  <c r="P442" i="8"/>
  <c r="P443" i="8"/>
  <c r="R448" i="8"/>
  <c r="R447" i="8"/>
  <c r="R450" i="8"/>
  <c r="R451" i="8"/>
  <c r="R444" i="8"/>
  <c r="R445" i="8"/>
  <c r="R446" i="8"/>
  <c r="R449" i="8"/>
  <c r="S443" i="8" l="1"/>
  <c r="S442" i="8"/>
  <c r="S440" i="8"/>
  <c r="S439" i="8"/>
  <c r="S438" i="8"/>
  <c r="S437" i="8"/>
  <c r="S441" i="8"/>
  <c r="S436" i="8"/>
  <c r="S68" i="9"/>
  <c r="T67" i="9"/>
  <c r="P449" i="8"/>
  <c r="P451" i="8"/>
  <c r="P446" i="8"/>
  <c r="P450" i="8"/>
  <c r="P445" i="8"/>
  <c r="P447" i="8"/>
  <c r="P444" i="8"/>
  <c r="P448" i="8"/>
  <c r="R453" i="8"/>
  <c r="R459" i="8"/>
  <c r="R457" i="8"/>
  <c r="R452" i="8"/>
  <c r="R458" i="8"/>
  <c r="R455" i="8"/>
  <c r="R456" i="8"/>
  <c r="R454" i="8"/>
  <c r="S448" i="8" l="1"/>
  <c r="S444" i="8"/>
  <c r="S447" i="8"/>
  <c r="S445" i="8"/>
  <c r="S450" i="8"/>
  <c r="S446" i="8"/>
  <c r="S451" i="8"/>
  <c r="S449" i="8"/>
  <c r="S69" i="9"/>
  <c r="T68" i="9"/>
  <c r="P454" i="8"/>
  <c r="P452" i="8"/>
  <c r="P456" i="8"/>
  <c r="P457" i="8"/>
  <c r="P455" i="8"/>
  <c r="P459" i="8"/>
  <c r="P458" i="8"/>
  <c r="P453" i="8"/>
  <c r="R462" i="8"/>
  <c r="R463" i="8"/>
  <c r="R465" i="8"/>
  <c r="R464" i="8"/>
  <c r="R460" i="8"/>
  <c r="R466" i="8"/>
  <c r="R467" i="8"/>
  <c r="R461" i="8"/>
  <c r="S453" i="8" l="1"/>
  <c r="S458" i="8"/>
  <c r="S459" i="8"/>
  <c r="S455" i="8"/>
  <c r="S457" i="8"/>
  <c r="S456" i="8"/>
  <c r="S452" i="8"/>
  <c r="S454" i="8"/>
  <c r="T69" i="9"/>
  <c r="S70" i="9"/>
  <c r="P461" i="8"/>
  <c r="P464" i="8"/>
  <c r="P467" i="8"/>
  <c r="P465" i="8"/>
  <c r="P466" i="8"/>
  <c r="P463" i="8"/>
  <c r="P460" i="8"/>
  <c r="P462" i="8"/>
  <c r="R469" i="8"/>
  <c r="R470" i="8"/>
  <c r="R471" i="8"/>
  <c r="R468" i="8"/>
  <c r="R474" i="8"/>
  <c r="R475" i="8"/>
  <c r="R472" i="8"/>
  <c r="S558" i="8"/>
  <c r="R473" i="8"/>
  <c r="S462" i="8" l="1"/>
  <c r="S460" i="8"/>
  <c r="S463" i="8"/>
  <c r="S466" i="8"/>
  <c r="S465" i="8"/>
  <c r="S467" i="8"/>
  <c r="S464" i="8"/>
  <c r="S461" i="8"/>
  <c r="S71" i="9"/>
  <c r="T70" i="9"/>
  <c r="P473" i="8"/>
  <c r="P468" i="8"/>
  <c r="P472" i="8"/>
  <c r="P471" i="8"/>
  <c r="T558" i="8"/>
  <c r="P475" i="8"/>
  <c r="P470" i="8"/>
  <c r="P474" i="8"/>
  <c r="P469" i="8"/>
  <c r="R480" i="8"/>
  <c r="R481" i="8"/>
  <c r="R476" i="8"/>
  <c r="R483" i="8"/>
  <c r="R478" i="8"/>
  <c r="R477" i="8"/>
  <c r="R479" i="8"/>
  <c r="R482" i="8"/>
  <c r="S469" i="8" l="1"/>
  <c r="S474" i="8"/>
  <c r="S470" i="8"/>
  <c r="S475" i="8"/>
  <c r="S471" i="8"/>
  <c r="S472" i="8"/>
  <c r="S468" i="8"/>
  <c r="S473" i="8"/>
  <c r="S72" i="9"/>
  <c r="T71" i="9"/>
  <c r="P482" i="8"/>
  <c r="P483" i="8"/>
  <c r="P479" i="8"/>
  <c r="P476" i="8"/>
  <c r="P477" i="8"/>
  <c r="P481" i="8"/>
  <c r="P478" i="8"/>
  <c r="P480" i="8"/>
  <c r="R489" i="8"/>
  <c r="R486" i="8"/>
  <c r="R491" i="8"/>
  <c r="R485" i="8"/>
  <c r="R484" i="8"/>
  <c r="R487" i="8"/>
  <c r="R490" i="8"/>
  <c r="R488" i="8"/>
  <c r="S480" i="8" l="1"/>
  <c r="S478" i="8"/>
  <c r="S481" i="8"/>
  <c r="S477" i="8"/>
  <c r="S476" i="8"/>
  <c r="S479" i="8"/>
  <c r="S483" i="8"/>
  <c r="S482" i="8"/>
  <c r="S73" i="9"/>
  <c r="T72" i="9"/>
  <c r="P488" i="8"/>
  <c r="P485" i="8"/>
  <c r="P490" i="8"/>
  <c r="P491" i="8"/>
  <c r="P487" i="8"/>
  <c r="P486" i="8"/>
  <c r="P484" i="8"/>
  <c r="P489" i="8"/>
  <c r="R499" i="8"/>
  <c r="R498" i="8"/>
  <c r="R493" i="8"/>
  <c r="R497" i="8"/>
  <c r="R496" i="8"/>
  <c r="R492" i="8"/>
  <c r="R495" i="8"/>
  <c r="R494" i="8"/>
  <c r="S489" i="8" l="1"/>
  <c r="S484" i="8"/>
  <c r="S486" i="8"/>
  <c r="S487" i="8"/>
  <c r="S491" i="8"/>
  <c r="S490" i="8"/>
  <c r="S485" i="8"/>
  <c r="S488" i="8"/>
  <c r="T73" i="9"/>
  <c r="S74" i="9"/>
  <c r="P494" i="8"/>
  <c r="P497" i="8"/>
  <c r="P495" i="8"/>
  <c r="P493" i="8"/>
  <c r="P492" i="8"/>
  <c r="P498" i="8"/>
  <c r="P496" i="8"/>
  <c r="P499" i="8"/>
  <c r="R507" i="8"/>
  <c r="R501" i="8"/>
  <c r="R500" i="8"/>
  <c r="R502" i="8"/>
  <c r="R505" i="8"/>
  <c r="R506" i="8"/>
  <c r="R503" i="8"/>
  <c r="R504" i="8"/>
  <c r="S499" i="8" l="1"/>
  <c r="S496" i="8"/>
  <c r="S498" i="8"/>
  <c r="S492" i="8"/>
  <c r="S493" i="8"/>
  <c r="S495" i="8"/>
  <c r="S497" i="8"/>
  <c r="S494" i="8"/>
  <c r="S75" i="9"/>
  <c r="T74" i="9"/>
  <c r="P504" i="8"/>
  <c r="P502" i="8"/>
  <c r="P503" i="8"/>
  <c r="P500" i="8"/>
  <c r="P506" i="8"/>
  <c r="P501" i="8"/>
  <c r="P505" i="8"/>
  <c r="P507" i="8"/>
  <c r="R512" i="8"/>
  <c r="R508" i="8"/>
  <c r="R513" i="8"/>
  <c r="R514" i="8"/>
  <c r="R511" i="8"/>
  <c r="R509" i="8"/>
  <c r="R515" i="8"/>
  <c r="R510" i="8"/>
  <c r="S507" i="8" l="1"/>
  <c r="S505" i="8"/>
  <c r="S501" i="8"/>
  <c r="S506" i="8"/>
  <c r="S500" i="8"/>
  <c r="S503" i="8"/>
  <c r="S502" i="8"/>
  <c r="S504" i="8"/>
  <c r="S76" i="9"/>
  <c r="T75" i="9"/>
  <c r="P510" i="8"/>
  <c r="P514" i="8"/>
  <c r="P515" i="8"/>
  <c r="P513" i="8"/>
  <c r="P509" i="8"/>
  <c r="P508" i="8"/>
  <c r="P511" i="8"/>
  <c r="P512" i="8"/>
  <c r="R518" i="8"/>
  <c r="R520" i="8"/>
  <c r="R519" i="8"/>
  <c r="R523" i="8"/>
  <c r="R517" i="8"/>
  <c r="R522" i="8"/>
  <c r="R521" i="8"/>
  <c r="R516" i="8"/>
  <c r="S512" i="8" l="1"/>
  <c r="S511" i="8"/>
  <c r="S508" i="8"/>
  <c r="S509" i="8"/>
  <c r="S513" i="8"/>
  <c r="S515" i="8"/>
  <c r="S514" i="8"/>
  <c r="S510" i="8"/>
  <c r="S77" i="9"/>
  <c r="T76" i="9"/>
  <c r="P516" i="8"/>
  <c r="P523" i="8"/>
  <c r="P521" i="8"/>
  <c r="P519" i="8"/>
  <c r="P522" i="8"/>
  <c r="P520" i="8"/>
  <c r="P517" i="8"/>
  <c r="P518" i="8"/>
  <c r="R525" i="8"/>
  <c r="R530" i="8"/>
  <c r="R531" i="8"/>
  <c r="R527" i="8"/>
  <c r="R529" i="8"/>
  <c r="R524" i="8"/>
  <c r="R526" i="8"/>
  <c r="R528" i="8"/>
  <c r="S559" i="8"/>
  <c r="S518" i="8" l="1"/>
  <c r="S517" i="8"/>
  <c r="S520" i="8"/>
  <c r="S522" i="8"/>
  <c r="S519" i="8"/>
  <c r="S521" i="8"/>
  <c r="S523" i="8"/>
  <c r="S516" i="8"/>
  <c r="S78" i="9"/>
  <c r="T77" i="9"/>
  <c r="P528" i="8"/>
  <c r="P527" i="8"/>
  <c r="P530" i="8"/>
  <c r="P526" i="8"/>
  <c r="P531" i="8"/>
  <c r="P529" i="8"/>
  <c r="P525" i="8"/>
  <c r="T559" i="8"/>
  <c r="P524" i="8"/>
  <c r="R535" i="8"/>
  <c r="R537" i="8"/>
  <c r="R533" i="8"/>
  <c r="R534" i="8"/>
  <c r="R532" i="8"/>
  <c r="R538" i="8"/>
  <c r="R536" i="8"/>
  <c r="R539" i="8"/>
  <c r="S524" i="8" l="1"/>
  <c r="S525" i="8"/>
  <c r="S529" i="8"/>
  <c r="S531" i="8"/>
  <c r="S526" i="8"/>
  <c r="S530" i="8"/>
  <c r="S527" i="8"/>
  <c r="S528" i="8"/>
  <c r="S79" i="9"/>
  <c r="T78" i="9"/>
  <c r="P539" i="8"/>
  <c r="P534" i="8"/>
  <c r="P536" i="8"/>
  <c r="P533" i="8"/>
  <c r="P538" i="8"/>
  <c r="P537" i="8"/>
  <c r="P532" i="8"/>
  <c r="P535" i="8"/>
  <c r="R541" i="8"/>
  <c r="R542" i="8"/>
  <c r="R540" i="8"/>
  <c r="S535" i="8" l="1"/>
  <c r="S532" i="8"/>
  <c r="S537" i="8"/>
  <c r="S538" i="8"/>
  <c r="S533" i="8"/>
  <c r="S536" i="8"/>
  <c r="S534" i="8"/>
  <c r="S539" i="8"/>
  <c r="S80" i="9"/>
  <c r="T79" i="9"/>
  <c r="P540" i="8"/>
  <c r="P542" i="8"/>
  <c r="P541" i="8"/>
  <c r="S560" i="8"/>
  <c r="S541" i="8" l="1"/>
  <c r="S542" i="8"/>
  <c r="P544" i="8"/>
  <c r="S540" i="8"/>
  <c r="S81" i="9"/>
  <c r="T80" i="9"/>
  <c r="T560" i="8"/>
  <c r="T81" i="9" l="1"/>
  <c r="S82" i="9"/>
  <c r="S83" i="9" l="1"/>
  <c r="T82" i="9"/>
  <c r="S84" i="9" l="1"/>
  <c r="T83" i="9"/>
  <c r="S85" i="9" l="1"/>
  <c r="T84" i="9"/>
  <c r="T85" i="9" l="1"/>
  <c r="S86" i="9"/>
  <c r="S87" i="9" l="1"/>
  <c r="T86" i="9"/>
  <c r="S88" i="9" l="1"/>
  <c r="T87" i="9"/>
  <c r="S89" i="9" l="1"/>
  <c r="T88" i="9"/>
  <c r="T89" i="9" l="1"/>
  <c r="S90" i="9"/>
  <c r="S91" i="9" l="1"/>
  <c r="T90" i="9"/>
  <c r="S92" i="9" l="1"/>
  <c r="T91" i="9"/>
  <c r="S93" i="9" l="1"/>
  <c r="T92" i="9"/>
  <c r="S94" i="9" l="1"/>
  <c r="T93" i="9"/>
  <c r="S95" i="9" l="1"/>
  <c r="T94" i="9"/>
  <c r="S96" i="9" l="1"/>
  <c r="T95" i="9"/>
  <c r="T96" i="9" l="1"/>
  <c r="S97" i="9"/>
  <c r="S98" i="9" l="1"/>
  <c r="T97" i="9"/>
  <c r="S99" i="9" l="1"/>
  <c r="T98" i="9"/>
  <c r="T99" i="9" l="1"/>
  <c r="S100" i="9"/>
  <c r="S101" i="9" l="1"/>
  <c r="T100" i="9"/>
  <c r="S102" i="9" l="1"/>
  <c r="T101" i="9"/>
  <c r="U551" i="9"/>
  <c r="S103" i="9" l="1"/>
  <c r="T102" i="9"/>
  <c r="V551" i="9"/>
  <c r="T103" i="9" l="1"/>
  <c r="S104" i="9"/>
  <c r="S105" i="9" l="1"/>
  <c r="T104" i="9"/>
  <c r="S106" i="9" l="1"/>
  <c r="T105" i="9"/>
  <c r="S107" i="9" l="1"/>
  <c r="T106" i="9"/>
  <c r="T107" i="9" l="1"/>
  <c r="S108" i="9"/>
  <c r="S109" i="9" l="1"/>
  <c r="T108" i="9"/>
  <c r="T109" i="9" l="1"/>
  <c r="S110" i="9"/>
  <c r="S111" i="9" l="1"/>
  <c r="T110" i="9"/>
  <c r="S112" i="9" l="1"/>
  <c r="T111" i="9"/>
  <c r="T112" i="9" l="1"/>
  <c r="S113" i="9"/>
  <c r="S114" i="9" l="1"/>
  <c r="T113" i="9"/>
  <c r="S115" i="9" l="1"/>
  <c r="T114" i="9"/>
  <c r="T115" i="9" l="1"/>
  <c r="S116" i="9"/>
  <c r="S117" i="9" l="1"/>
  <c r="T116" i="9"/>
  <c r="S118" i="9" l="1"/>
  <c r="T117" i="9"/>
  <c r="S119" i="9" l="1"/>
  <c r="T118" i="9"/>
  <c r="T119" i="9" l="1"/>
  <c r="S120" i="9"/>
  <c r="S121" i="9" l="1"/>
  <c r="T120" i="9"/>
  <c r="S122" i="9" l="1"/>
  <c r="T121" i="9"/>
  <c r="S123" i="9" l="1"/>
  <c r="T122" i="9"/>
  <c r="S124" i="9" l="1"/>
  <c r="T123" i="9"/>
  <c r="T124" i="9" l="1"/>
  <c r="S125" i="9"/>
  <c r="S126" i="9" l="1"/>
  <c r="T125" i="9"/>
  <c r="S127" i="9" l="1"/>
  <c r="T126" i="9"/>
  <c r="S128" i="9" l="1"/>
  <c r="T127" i="9"/>
  <c r="S129" i="9" l="1"/>
  <c r="T128" i="9"/>
  <c r="T129" i="9" l="1"/>
  <c r="S130" i="9"/>
  <c r="S131" i="9" l="1"/>
  <c r="T130" i="9"/>
  <c r="S132" i="9" l="1"/>
  <c r="T131" i="9"/>
  <c r="T132" i="9" l="1"/>
  <c r="S133" i="9"/>
  <c r="S134" i="9" l="1"/>
  <c r="T133" i="9"/>
  <c r="S135" i="9" l="1"/>
  <c r="T134" i="9"/>
  <c r="S136" i="9" l="1"/>
  <c r="T135" i="9"/>
  <c r="S137" i="9" l="1"/>
  <c r="T136" i="9"/>
  <c r="S138" i="9" l="1"/>
  <c r="T137" i="9"/>
  <c r="S139" i="9" l="1"/>
  <c r="T138" i="9"/>
  <c r="S140" i="9" l="1"/>
  <c r="T139" i="9"/>
  <c r="T140" i="9" l="1"/>
  <c r="S141" i="9"/>
  <c r="S142" i="9" l="1"/>
  <c r="T141" i="9"/>
  <c r="S143" i="9" l="1"/>
  <c r="T142" i="9"/>
  <c r="S144" i="9" l="1"/>
  <c r="T143" i="9"/>
  <c r="S145" i="9" l="1"/>
  <c r="T144" i="9"/>
  <c r="T145" i="9" l="1"/>
  <c r="S146" i="9"/>
  <c r="S147" i="9" l="1"/>
  <c r="T146" i="9"/>
  <c r="S148" i="9" l="1"/>
  <c r="T147" i="9"/>
  <c r="T148" i="9" l="1"/>
  <c r="S149" i="9"/>
  <c r="S150" i="9" l="1"/>
  <c r="T149" i="9"/>
  <c r="S151" i="9" l="1"/>
  <c r="T150" i="9"/>
  <c r="S152" i="9" l="1"/>
  <c r="T151" i="9"/>
  <c r="S153" i="9" l="1"/>
  <c r="T152" i="9"/>
  <c r="T153" i="9" l="1"/>
  <c r="S154" i="9"/>
  <c r="U552" i="9"/>
  <c r="S155" i="9" l="1"/>
  <c r="T154" i="9"/>
  <c r="V552" i="9"/>
  <c r="S156" i="9" l="1"/>
  <c r="T155" i="9"/>
  <c r="T156" i="9" l="1"/>
  <c r="S157" i="9"/>
  <c r="S158" i="9" l="1"/>
  <c r="T157" i="9"/>
  <c r="S159" i="9" l="1"/>
  <c r="T158" i="9"/>
  <c r="S160" i="9" l="1"/>
  <c r="T159" i="9"/>
  <c r="S161" i="9" l="1"/>
  <c r="T160" i="9"/>
  <c r="T161" i="9" l="1"/>
  <c r="S162" i="9"/>
  <c r="S163" i="9" l="1"/>
  <c r="T162" i="9"/>
  <c r="S164" i="9" l="1"/>
  <c r="T163" i="9"/>
  <c r="T164" i="9" l="1"/>
  <c r="S165" i="9"/>
  <c r="S166" i="9" l="1"/>
  <c r="T165" i="9"/>
  <c r="S167" i="9" l="1"/>
  <c r="T166" i="9"/>
  <c r="S168" i="9" l="1"/>
  <c r="T167" i="9"/>
  <c r="S169" i="9" l="1"/>
  <c r="T168" i="9"/>
  <c r="T169" i="9" l="1"/>
  <c r="S170" i="9"/>
  <c r="S171" i="9" l="1"/>
  <c r="T170" i="9"/>
  <c r="S172" i="9" l="1"/>
  <c r="T171" i="9"/>
  <c r="T172" i="9" l="1"/>
  <c r="S173" i="9"/>
  <c r="S174" i="9" l="1"/>
  <c r="T173" i="9"/>
  <c r="S175" i="9" l="1"/>
  <c r="T174" i="9"/>
  <c r="S176" i="9" l="1"/>
  <c r="T175" i="9"/>
  <c r="S177" i="9" l="1"/>
  <c r="T176" i="9"/>
  <c r="S178" i="9" l="1"/>
  <c r="T177" i="9"/>
  <c r="S179" i="9" l="1"/>
  <c r="T178" i="9"/>
  <c r="S180" i="9" l="1"/>
  <c r="T179" i="9"/>
  <c r="T180" i="9" l="1"/>
  <c r="S181" i="9"/>
  <c r="S182" i="9" l="1"/>
  <c r="T181" i="9"/>
  <c r="S183" i="9" l="1"/>
  <c r="T182" i="9"/>
  <c r="S184" i="9" l="1"/>
  <c r="T183" i="9"/>
  <c r="S185" i="9" l="1"/>
  <c r="T184" i="9"/>
  <c r="S186" i="9" l="1"/>
  <c r="T185" i="9"/>
  <c r="S187" i="9" l="1"/>
  <c r="T186" i="9"/>
  <c r="S188" i="9" l="1"/>
  <c r="T187" i="9"/>
  <c r="T188" i="9" l="1"/>
  <c r="S189" i="9"/>
  <c r="S190" i="9" l="1"/>
  <c r="T189" i="9"/>
  <c r="S191" i="9" l="1"/>
  <c r="T190" i="9"/>
  <c r="S192" i="9" l="1"/>
  <c r="T191" i="9"/>
  <c r="S193" i="9" l="1"/>
  <c r="T192" i="9"/>
  <c r="T193" i="9" l="1"/>
  <c r="S194" i="9"/>
  <c r="S195" i="9" l="1"/>
  <c r="T194" i="9"/>
  <c r="S196" i="9" l="1"/>
  <c r="T195" i="9"/>
  <c r="T196" i="9" l="1"/>
  <c r="S197" i="9"/>
  <c r="S198" i="9" l="1"/>
  <c r="T197" i="9"/>
  <c r="S199" i="9" l="1"/>
  <c r="T198" i="9"/>
  <c r="S200" i="9" l="1"/>
  <c r="T199" i="9"/>
  <c r="S201" i="9" l="1"/>
  <c r="T200" i="9"/>
  <c r="T201" i="9" l="1"/>
  <c r="S202" i="9"/>
  <c r="S203" i="9" l="1"/>
  <c r="T202" i="9"/>
  <c r="S204" i="9" l="1"/>
  <c r="T203" i="9"/>
  <c r="T204" i="9" l="1"/>
  <c r="S205" i="9"/>
  <c r="S206" i="9" l="1"/>
  <c r="T205" i="9"/>
  <c r="U553" i="9"/>
  <c r="S207" i="9" l="1"/>
  <c r="T206" i="9"/>
  <c r="V553" i="9"/>
  <c r="S208" i="9" l="1"/>
  <c r="T207" i="9"/>
  <c r="S209" i="9" l="1"/>
  <c r="T208" i="9"/>
  <c r="T209" i="9" l="1"/>
  <c r="S210" i="9"/>
  <c r="S211" i="9" l="1"/>
  <c r="T210" i="9"/>
  <c r="S212" i="9" l="1"/>
  <c r="T211" i="9"/>
  <c r="T212" i="9" l="1"/>
  <c r="S213" i="9"/>
  <c r="S214" i="9" l="1"/>
  <c r="T213" i="9"/>
  <c r="S215" i="9" l="1"/>
  <c r="T214" i="9"/>
  <c r="S216" i="9" l="1"/>
  <c r="T215" i="9"/>
  <c r="S217" i="9" l="1"/>
  <c r="T216" i="9"/>
  <c r="S218" i="9" l="1"/>
  <c r="T217" i="9"/>
  <c r="S219" i="9" l="1"/>
  <c r="T218" i="9"/>
  <c r="S220" i="9" l="1"/>
  <c r="T219" i="9"/>
  <c r="T220" i="9" l="1"/>
  <c r="S221" i="9"/>
  <c r="S222" i="9" l="1"/>
  <c r="T221" i="9"/>
  <c r="S223" i="9" l="1"/>
  <c r="T222" i="9"/>
  <c r="S224" i="9" l="1"/>
  <c r="T223" i="9"/>
  <c r="T224" i="9" l="1"/>
  <c r="S225" i="9"/>
  <c r="S226" i="9" l="1"/>
  <c r="T225" i="9"/>
  <c r="S227" i="9" l="1"/>
  <c r="T226" i="9"/>
  <c r="S228" i="9" l="1"/>
  <c r="T227" i="9"/>
  <c r="S229" i="9" l="1"/>
  <c r="T228" i="9"/>
  <c r="S230" i="9" l="1"/>
  <c r="T229" i="9"/>
  <c r="S231" i="9" l="1"/>
  <c r="T230" i="9"/>
  <c r="S232" i="9" l="1"/>
  <c r="T231" i="9"/>
  <c r="T232" i="9" l="1"/>
  <c r="S233" i="9"/>
  <c r="S234" i="9" l="1"/>
  <c r="T233" i="9"/>
  <c r="S235" i="9" l="1"/>
  <c r="T234" i="9"/>
  <c r="S236" i="9" l="1"/>
  <c r="T235" i="9"/>
  <c r="T236" i="9" l="1"/>
  <c r="S237" i="9"/>
  <c r="S238" i="9" l="1"/>
  <c r="T237" i="9"/>
  <c r="S239" i="9" l="1"/>
  <c r="T238" i="9"/>
  <c r="S240" i="9" l="1"/>
  <c r="T239" i="9"/>
  <c r="T240" i="9" l="1"/>
  <c r="S241" i="9"/>
  <c r="S242" i="9" l="1"/>
  <c r="T241" i="9"/>
  <c r="T242" i="9" l="1"/>
  <c r="S243" i="9"/>
  <c r="S244" i="9" l="1"/>
  <c r="T243" i="9"/>
  <c r="S245" i="9" l="1"/>
  <c r="T244" i="9"/>
  <c r="T245" i="9" l="1"/>
  <c r="S246" i="9"/>
  <c r="S247" i="9" l="1"/>
  <c r="T246" i="9"/>
  <c r="S248" i="9" l="1"/>
  <c r="T247" i="9"/>
  <c r="T248" i="9" l="1"/>
  <c r="S249" i="9"/>
  <c r="S250" i="9" l="1"/>
  <c r="T249" i="9"/>
  <c r="S251" i="9" l="1"/>
  <c r="T250" i="9"/>
  <c r="S252" i="9" l="1"/>
  <c r="T251" i="9"/>
  <c r="T252" i="9" l="1"/>
  <c r="S253" i="9"/>
  <c r="S254" i="9" l="1"/>
  <c r="T253" i="9"/>
  <c r="S255" i="9" l="1"/>
  <c r="T254" i="9"/>
  <c r="S256" i="9" l="1"/>
  <c r="T255" i="9"/>
  <c r="T256" i="9" l="1"/>
  <c r="S257" i="9"/>
  <c r="S258" i="9" l="1"/>
  <c r="T257" i="9"/>
  <c r="U554" i="9"/>
  <c r="T258" i="9" l="1"/>
  <c r="S259" i="9"/>
  <c r="V554" i="9"/>
  <c r="S260" i="9" l="1"/>
  <c r="T259" i="9"/>
  <c r="S261" i="9" l="1"/>
  <c r="T260" i="9"/>
  <c r="T261" i="9" l="1"/>
  <c r="S262" i="9"/>
  <c r="S263" i="9" l="1"/>
  <c r="T262" i="9"/>
  <c r="S264" i="9" l="1"/>
  <c r="T263" i="9"/>
  <c r="T264" i="9" l="1"/>
  <c r="S265" i="9"/>
  <c r="S266" i="9" l="1"/>
  <c r="T265" i="9"/>
  <c r="S267" i="9" l="1"/>
  <c r="T266" i="9"/>
  <c r="S268" i="9" l="1"/>
  <c r="T267" i="9"/>
  <c r="T268" i="9" l="1"/>
  <c r="S269" i="9"/>
  <c r="S270" i="9" l="1"/>
  <c r="T269" i="9"/>
  <c r="S271" i="9" l="1"/>
  <c r="T270" i="9"/>
  <c r="S272" i="9" l="1"/>
  <c r="T271" i="9"/>
  <c r="T272" i="9" l="1"/>
  <c r="S273" i="9"/>
  <c r="S274" i="9" l="1"/>
  <c r="T273" i="9"/>
  <c r="T274" i="9" l="1"/>
  <c r="S275" i="9"/>
  <c r="S276" i="9" l="1"/>
  <c r="T275" i="9"/>
  <c r="S277" i="9" l="1"/>
  <c r="T276" i="9"/>
  <c r="S278" i="9" l="1"/>
  <c r="T277" i="9"/>
  <c r="S279" i="9" l="1"/>
  <c r="T278" i="9"/>
  <c r="S280" i="9" l="1"/>
  <c r="T279" i="9"/>
  <c r="T280" i="9" l="1"/>
  <c r="S281" i="9"/>
  <c r="S282" i="9" l="1"/>
  <c r="T281" i="9"/>
  <c r="S283" i="9" l="1"/>
  <c r="T282" i="9"/>
  <c r="S284" i="9" l="1"/>
  <c r="T283" i="9"/>
  <c r="T284" i="9" l="1"/>
  <c r="S285" i="9"/>
  <c r="S286" i="9" l="1"/>
  <c r="T285" i="9"/>
  <c r="S287" i="9" l="1"/>
  <c r="T286" i="9"/>
  <c r="S288" i="9" l="1"/>
  <c r="T287" i="9"/>
  <c r="T288" i="9" l="1"/>
  <c r="S289" i="9"/>
  <c r="S290" i="9" l="1"/>
  <c r="T289" i="9"/>
  <c r="S291" i="9" l="1"/>
  <c r="T290" i="9"/>
  <c r="S292" i="9" l="1"/>
  <c r="T291" i="9"/>
  <c r="S293" i="9" l="1"/>
  <c r="T292" i="9"/>
  <c r="T293" i="9" l="1"/>
  <c r="S294" i="9"/>
  <c r="S295" i="9" l="1"/>
  <c r="T294" i="9"/>
  <c r="S296" i="9" l="1"/>
  <c r="T295" i="9"/>
  <c r="T296" i="9" l="1"/>
  <c r="S297" i="9"/>
  <c r="S298" i="9" l="1"/>
  <c r="T297" i="9"/>
  <c r="S299" i="9" l="1"/>
  <c r="T298" i="9"/>
  <c r="S300" i="9" l="1"/>
  <c r="T299" i="9"/>
  <c r="T300" i="9" l="1"/>
  <c r="S301" i="9"/>
  <c r="S302" i="9" l="1"/>
  <c r="T301" i="9"/>
  <c r="S303" i="9" l="1"/>
  <c r="T302" i="9"/>
  <c r="S304" i="9" l="1"/>
  <c r="T303" i="9"/>
  <c r="T304" i="9" l="1"/>
  <c r="S305" i="9"/>
  <c r="S306" i="9" l="1"/>
  <c r="T305" i="9"/>
  <c r="T306" i="9" l="1"/>
  <c r="S307" i="9"/>
  <c r="S308" i="9" l="1"/>
  <c r="T307" i="9"/>
  <c r="S309" i="9" l="1"/>
  <c r="T308" i="9"/>
  <c r="T309" i="9" l="1"/>
  <c r="S310" i="9"/>
  <c r="U555" i="9"/>
  <c r="S311" i="9" l="1"/>
  <c r="T310" i="9"/>
  <c r="V555" i="9"/>
  <c r="S312" i="9" l="1"/>
  <c r="T311" i="9"/>
  <c r="T312" i="9" l="1"/>
  <c r="S313" i="9"/>
  <c r="S314" i="9" l="1"/>
  <c r="T313" i="9"/>
  <c r="S315" i="9" l="1"/>
  <c r="T314" i="9"/>
  <c r="S316" i="9" l="1"/>
  <c r="T315" i="9"/>
  <c r="T316" i="9" l="1"/>
  <c r="S317" i="9"/>
  <c r="S318" i="9" l="1"/>
  <c r="T317" i="9"/>
  <c r="S319" i="9" l="1"/>
  <c r="T318" i="9"/>
  <c r="S320" i="9" l="1"/>
  <c r="T319" i="9"/>
  <c r="S321" i="9" l="1"/>
  <c r="T320" i="9"/>
  <c r="T321" i="9" l="1"/>
  <c r="S322" i="9"/>
  <c r="S323" i="9" l="1"/>
  <c r="T322" i="9"/>
  <c r="S324" i="9" l="1"/>
  <c r="T323" i="9"/>
  <c r="T324" i="9" l="1"/>
  <c r="S325" i="9"/>
  <c r="S326" i="9" l="1"/>
  <c r="T325" i="9"/>
  <c r="S327" i="9" l="1"/>
  <c r="T326" i="9"/>
  <c r="S328" i="9" l="1"/>
  <c r="T327" i="9"/>
  <c r="S329" i="9" l="1"/>
  <c r="T328" i="9"/>
  <c r="T329" i="9" l="1"/>
  <c r="S330" i="9"/>
  <c r="S331" i="9" l="1"/>
  <c r="T330" i="9"/>
  <c r="S332" i="9" l="1"/>
  <c r="T331" i="9"/>
  <c r="T332" i="9" l="1"/>
  <c r="S333" i="9"/>
  <c r="S334" i="9" l="1"/>
  <c r="T333" i="9"/>
  <c r="S335" i="9" l="1"/>
  <c r="T334" i="9"/>
  <c r="S336" i="9" l="1"/>
  <c r="T335" i="9"/>
  <c r="S337" i="9" l="1"/>
  <c r="T336" i="9"/>
  <c r="T337" i="9" l="1"/>
  <c r="S338" i="9"/>
  <c r="S339" i="9" l="1"/>
  <c r="T338" i="9"/>
  <c r="S340" i="9" l="1"/>
  <c r="T339" i="9"/>
  <c r="T340" i="9" l="1"/>
  <c r="S341" i="9"/>
  <c r="S342" i="9" l="1"/>
  <c r="T341" i="9"/>
  <c r="S343" i="9" l="1"/>
  <c r="T342" i="9"/>
  <c r="S344" i="9" l="1"/>
  <c r="T343" i="9"/>
  <c r="S345" i="9" l="1"/>
  <c r="T344" i="9"/>
  <c r="S346" i="9" l="1"/>
  <c r="T345" i="9"/>
  <c r="S347" i="9" l="1"/>
  <c r="T346" i="9"/>
  <c r="S348" i="9" l="1"/>
  <c r="T347" i="9"/>
  <c r="T348" i="9" l="1"/>
  <c r="S349" i="9"/>
  <c r="S350" i="9" l="1"/>
  <c r="T349" i="9"/>
  <c r="S351" i="9" l="1"/>
  <c r="T350" i="9"/>
  <c r="S352" i="9" l="1"/>
  <c r="T351" i="9"/>
  <c r="S353" i="9" l="1"/>
  <c r="T352" i="9"/>
  <c r="T353" i="9" l="1"/>
  <c r="S354" i="9"/>
  <c r="S355" i="9" l="1"/>
  <c r="T354" i="9"/>
  <c r="S356" i="9" l="1"/>
  <c r="T355" i="9"/>
  <c r="T356" i="9" l="1"/>
  <c r="S357" i="9"/>
  <c r="S358" i="9" l="1"/>
  <c r="T357" i="9"/>
  <c r="S359" i="9" l="1"/>
  <c r="T358" i="9"/>
  <c r="S360" i="9" l="1"/>
  <c r="T359" i="9"/>
  <c r="S361" i="9" l="1"/>
  <c r="T360" i="9"/>
  <c r="T361" i="9" l="1"/>
  <c r="S362" i="9"/>
  <c r="S363" i="9" l="1"/>
  <c r="T362" i="9"/>
  <c r="U556" i="9"/>
  <c r="S364" i="9" l="1"/>
  <c r="T363" i="9"/>
  <c r="V556" i="9"/>
  <c r="T364" i="9" l="1"/>
  <c r="S365" i="9"/>
  <c r="S366" i="9" l="1"/>
  <c r="T365" i="9"/>
  <c r="S367" i="9" l="1"/>
  <c r="T366" i="9"/>
  <c r="S368" i="9" l="1"/>
  <c r="T367" i="9"/>
  <c r="S369" i="9" l="1"/>
  <c r="T368" i="9"/>
  <c r="T369" i="9" l="1"/>
  <c r="S370" i="9"/>
  <c r="S371" i="9" l="1"/>
  <c r="T370" i="9"/>
  <c r="S372" i="9" l="1"/>
  <c r="T371" i="9"/>
  <c r="T372" i="9" l="1"/>
  <c r="S373" i="9"/>
  <c r="S374" i="9" l="1"/>
  <c r="T373" i="9"/>
  <c r="S375" i="9" l="1"/>
  <c r="T374" i="9"/>
  <c r="S376" i="9" l="1"/>
  <c r="T375" i="9"/>
  <c r="S377" i="9" l="1"/>
  <c r="T376" i="9"/>
  <c r="S378" i="9" l="1"/>
  <c r="T377" i="9"/>
  <c r="S379" i="9" l="1"/>
  <c r="T378" i="9"/>
  <c r="S380" i="9" l="1"/>
  <c r="T379" i="9"/>
  <c r="T380" i="9" l="1"/>
  <c r="S381" i="9"/>
  <c r="S382" i="9" l="1"/>
  <c r="T381" i="9"/>
  <c r="S383" i="9" l="1"/>
  <c r="T382" i="9"/>
  <c r="S384" i="9" l="1"/>
  <c r="T383" i="9"/>
  <c r="S385" i="9" l="1"/>
  <c r="T384" i="9"/>
  <c r="T385" i="9" l="1"/>
  <c r="S386" i="9"/>
  <c r="S387" i="9" l="1"/>
  <c r="T386" i="9"/>
  <c r="S388" i="9" l="1"/>
  <c r="T387" i="9"/>
  <c r="T388" i="9" l="1"/>
  <c r="S389" i="9"/>
  <c r="S390" i="9" l="1"/>
  <c r="T389" i="9"/>
  <c r="S391" i="9" l="1"/>
  <c r="T390" i="9"/>
  <c r="S392" i="9" l="1"/>
  <c r="T391" i="9"/>
  <c r="S393" i="9" l="1"/>
  <c r="T392" i="9"/>
  <c r="T393" i="9" l="1"/>
  <c r="S394" i="9"/>
  <c r="S395" i="9" l="1"/>
  <c r="T394" i="9"/>
  <c r="S396" i="9" l="1"/>
  <c r="T395" i="9"/>
  <c r="T396" i="9" l="1"/>
  <c r="S397" i="9"/>
  <c r="S398" i="9" l="1"/>
  <c r="T397" i="9"/>
  <c r="S399" i="9" l="1"/>
  <c r="T398" i="9"/>
  <c r="S400" i="9" l="1"/>
  <c r="T399" i="9"/>
  <c r="S401" i="9" l="1"/>
  <c r="T400" i="9"/>
  <c r="T401" i="9" l="1"/>
  <c r="S402" i="9"/>
  <c r="S403" i="9" l="1"/>
  <c r="T402" i="9"/>
  <c r="S404" i="9" l="1"/>
  <c r="T403" i="9"/>
  <c r="T404" i="9" l="1"/>
  <c r="S405" i="9"/>
  <c r="S406" i="9" l="1"/>
  <c r="T405" i="9"/>
  <c r="S407" i="9" l="1"/>
  <c r="T406" i="9"/>
  <c r="S408" i="9" l="1"/>
  <c r="T407" i="9"/>
  <c r="S409" i="9" l="1"/>
  <c r="T408" i="9"/>
  <c r="T409" i="9" l="1"/>
  <c r="S410" i="9"/>
  <c r="S411" i="9" l="1"/>
  <c r="T410" i="9"/>
  <c r="S412" i="9" l="1"/>
  <c r="T411" i="9"/>
  <c r="T412" i="9" l="1"/>
  <c r="S413" i="9"/>
  <c r="S414" i="9" l="1"/>
  <c r="T413" i="9"/>
  <c r="S415" i="9" l="1"/>
  <c r="T414" i="9"/>
  <c r="U557" i="9"/>
  <c r="S416" i="9" l="1"/>
  <c r="T415" i="9"/>
  <c r="V557" i="9"/>
  <c r="S417" i="9" l="1"/>
  <c r="T416" i="9"/>
  <c r="S418" i="9" l="1"/>
  <c r="T417" i="9"/>
  <c r="S419" i="9" l="1"/>
  <c r="T418" i="9"/>
  <c r="S420" i="9" l="1"/>
  <c r="T419" i="9"/>
  <c r="T420" i="9" l="1"/>
  <c r="S421" i="9"/>
  <c r="S422" i="9" l="1"/>
  <c r="T421" i="9"/>
  <c r="S423" i="9" l="1"/>
  <c r="T422" i="9"/>
  <c r="S424" i="9" l="1"/>
  <c r="T423" i="9"/>
  <c r="S425" i="9" l="1"/>
  <c r="T424" i="9"/>
  <c r="T425" i="9" l="1"/>
  <c r="S426" i="9"/>
  <c r="S427" i="9" l="1"/>
  <c r="T426" i="9"/>
  <c r="S428" i="9" l="1"/>
  <c r="T427" i="9"/>
  <c r="T428" i="9" l="1"/>
  <c r="S429" i="9"/>
  <c r="S430" i="9" l="1"/>
  <c r="T429" i="9"/>
  <c r="S431" i="9" l="1"/>
  <c r="T430" i="9"/>
  <c r="S432" i="9" l="1"/>
  <c r="T431" i="9"/>
  <c r="S433" i="9" l="1"/>
  <c r="T432" i="9"/>
  <c r="T433" i="9" l="1"/>
  <c r="S434" i="9"/>
  <c r="S435" i="9" l="1"/>
  <c r="T434" i="9"/>
  <c r="S436" i="9" l="1"/>
  <c r="T435" i="9"/>
  <c r="T436" i="9" l="1"/>
  <c r="S437" i="9"/>
  <c r="S438" i="9" l="1"/>
  <c r="T437" i="9"/>
  <c r="S439" i="9" l="1"/>
  <c r="T438" i="9"/>
  <c r="S440" i="9" l="1"/>
  <c r="T439" i="9"/>
  <c r="S441" i="9" l="1"/>
  <c r="T440" i="9"/>
  <c r="S442" i="9" l="1"/>
  <c r="T441" i="9"/>
  <c r="S443" i="9" l="1"/>
  <c r="T442" i="9"/>
  <c r="T443" i="9" l="1"/>
  <c r="S444" i="9"/>
  <c r="S445" i="9" l="1"/>
  <c r="T444" i="9"/>
  <c r="S446" i="9" l="1"/>
  <c r="T445" i="9"/>
  <c r="T446" i="9" l="1"/>
  <c r="S447" i="9"/>
  <c r="S448" i="9" l="1"/>
  <c r="T447" i="9"/>
  <c r="S449" i="9" l="1"/>
  <c r="T448" i="9"/>
  <c r="S450" i="9" l="1"/>
  <c r="T449" i="9"/>
  <c r="T450" i="9" l="1"/>
  <c r="S451" i="9"/>
  <c r="S452" i="9" l="1"/>
  <c r="T451" i="9"/>
  <c r="S453" i="9" l="1"/>
  <c r="T452" i="9"/>
  <c r="S454" i="9" l="1"/>
  <c r="T453" i="9"/>
  <c r="T454" i="9" l="1"/>
  <c r="S455" i="9"/>
  <c r="S456" i="9" l="1"/>
  <c r="T455" i="9"/>
  <c r="T456" i="9" l="1"/>
  <c r="S457" i="9"/>
  <c r="S458" i="9" l="1"/>
  <c r="T457" i="9"/>
  <c r="S459" i="9" l="1"/>
  <c r="T458" i="9"/>
  <c r="T459" i="9" l="1"/>
  <c r="S460" i="9"/>
  <c r="S461" i="9" l="1"/>
  <c r="T460" i="9"/>
  <c r="S462" i="9" l="1"/>
  <c r="T461" i="9"/>
  <c r="T462" i="9" l="1"/>
  <c r="S463" i="9"/>
  <c r="S464" i="9" l="1"/>
  <c r="T463" i="9"/>
  <c r="S465" i="9" l="1"/>
  <c r="T464" i="9"/>
  <c r="S466" i="9" l="1"/>
  <c r="T465" i="9"/>
  <c r="T466" i="9" l="1"/>
  <c r="S467" i="9"/>
  <c r="U558" i="9"/>
  <c r="S468" i="9" l="1"/>
  <c r="T467" i="9"/>
  <c r="V558" i="9"/>
  <c r="S469" i="9" l="1"/>
  <c r="T468" i="9"/>
  <c r="S470" i="9" l="1"/>
  <c r="T469" i="9"/>
  <c r="T470" i="9" l="1"/>
  <c r="S471" i="9"/>
  <c r="S472" i="9" l="1"/>
  <c r="T471" i="9"/>
  <c r="S473" i="9" l="1"/>
  <c r="T472" i="9"/>
  <c r="S474" i="9" l="1"/>
  <c r="T473" i="9"/>
  <c r="S475" i="9" l="1"/>
  <c r="T474" i="9"/>
  <c r="T475" i="9" l="1"/>
  <c r="S476" i="9"/>
  <c r="S477" i="9" l="1"/>
  <c r="T476" i="9"/>
  <c r="S478" i="9" l="1"/>
  <c r="T477" i="9"/>
  <c r="T478" i="9" l="1"/>
  <c r="S479" i="9"/>
  <c r="S480" i="9" l="1"/>
  <c r="T479" i="9"/>
  <c r="S481" i="9" l="1"/>
  <c r="T480" i="9"/>
  <c r="S482" i="9" l="1"/>
  <c r="T481" i="9"/>
  <c r="S483" i="9" l="1"/>
  <c r="T482" i="9"/>
  <c r="T483" i="9" l="1"/>
  <c r="S484" i="9"/>
  <c r="S485" i="9" l="1"/>
  <c r="T484" i="9"/>
  <c r="S486" i="9" l="1"/>
  <c r="T485" i="9"/>
  <c r="T486" i="9" l="1"/>
  <c r="S487" i="9"/>
  <c r="S488" i="9" l="1"/>
  <c r="T487" i="9"/>
  <c r="S489" i="9" l="1"/>
  <c r="T488" i="9"/>
  <c r="S490" i="9" l="1"/>
  <c r="T489" i="9"/>
  <c r="T490" i="9" l="1"/>
  <c r="S491" i="9"/>
  <c r="S492" i="9" l="1"/>
  <c r="T491" i="9"/>
  <c r="S493" i="9" l="1"/>
  <c r="T492" i="9"/>
  <c r="S494" i="9" l="1"/>
  <c r="T493" i="9"/>
  <c r="T494" i="9" l="1"/>
  <c r="S495" i="9"/>
  <c r="S496" i="9" l="1"/>
  <c r="T495" i="9"/>
  <c r="S497" i="9" l="1"/>
  <c r="T496" i="9"/>
  <c r="S498" i="9" l="1"/>
  <c r="T497" i="9"/>
  <c r="T498" i="9" l="1"/>
  <c r="S499" i="9"/>
  <c r="S500" i="9" l="1"/>
  <c r="T499" i="9"/>
  <c r="S501" i="9" l="1"/>
  <c r="T500" i="9"/>
  <c r="S502" i="9" l="1"/>
  <c r="T501" i="9"/>
  <c r="T502" i="9" l="1"/>
  <c r="S503" i="9"/>
  <c r="S504" i="9" l="1"/>
  <c r="T503" i="9"/>
  <c r="S505" i="9" l="1"/>
  <c r="T504" i="9"/>
  <c r="S506" i="9" l="1"/>
  <c r="T505" i="9"/>
  <c r="T506" i="9" l="1"/>
  <c r="S507" i="9"/>
  <c r="S508" i="9" l="1"/>
  <c r="T507" i="9"/>
  <c r="S509" i="9" l="1"/>
  <c r="T508" i="9"/>
  <c r="S510" i="9" l="1"/>
  <c r="T509" i="9"/>
  <c r="T510" i="9" l="1"/>
  <c r="S511" i="9"/>
  <c r="S512" i="9" l="1"/>
  <c r="T511" i="9"/>
  <c r="S513" i="9" l="1"/>
  <c r="T512" i="9"/>
  <c r="S514" i="9" l="1"/>
  <c r="T513" i="9"/>
  <c r="S515" i="9" l="1"/>
  <c r="T514" i="9"/>
  <c r="T515" i="9" l="1"/>
  <c r="S516" i="9"/>
  <c r="S517" i="9" l="1"/>
  <c r="T516" i="9"/>
  <c r="S518" i="9" l="1"/>
  <c r="T517" i="9"/>
  <c r="T518" i="9" l="1"/>
  <c r="S519" i="9"/>
  <c r="U559" i="9"/>
  <c r="S520" i="9" l="1"/>
  <c r="T519" i="9"/>
  <c r="V559" i="9"/>
  <c r="S521" i="9" l="1"/>
  <c r="T520" i="9"/>
  <c r="S522" i="9" l="1"/>
  <c r="T521" i="9"/>
  <c r="T522" i="9" l="1"/>
  <c r="S523" i="9"/>
  <c r="S524" i="9" l="1"/>
  <c r="T523" i="9"/>
  <c r="S525" i="9" l="1"/>
  <c r="T524" i="9"/>
  <c r="S526" i="9" l="1"/>
  <c r="T525" i="9"/>
  <c r="T526" i="9" l="1"/>
  <c r="S527" i="9"/>
  <c r="S528" i="9" l="1"/>
  <c r="T527" i="9"/>
  <c r="S529" i="9" l="1"/>
  <c r="T528" i="9"/>
  <c r="S530" i="9" l="1"/>
  <c r="T529" i="9"/>
  <c r="T530" i="9" l="1"/>
  <c r="S531" i="9"/>
  <c r="S532" i="9" l="1"/>
  <c r="T531" i="9"/>
  <c r="S533" i="9" l="1"/>
  <c r="T532" i="9"/>
  <c r="S534" i="9" l="1"/>
  <c r="T533" i="9"/>
  <c r="T534" i="9" l="1"/>
  <c r="S535" i="9"/>
  <c r="S536" i="9" l="1"/>
  <c r="T535" i="9"/>
  <c r="S537" i="9" l="1"/>
  <c r="T536" i="9"/>
  <c r="S538" i="9" l="1"/>
  <c r="T537" i="9"/>
  <c r="T538" i="9" l="1"/>
  <c r="S539" i="9"/>
  <c r="S540" i="9" l="1"/>
  <c r="T539" i="9"/>
  <c r="S541" i="9" l="1"/>
  <c r="T540" i="9"/>
  <c r="S542" i="9" l="1"/>
  <c r="T541" i="9"/>
  <c r="U560" i="9"/>
  <c r="T542" i="9" l="1"/>
  <c r="T78" i="11"/>
  <c r="T66" i="11"/>
  <c r="T69" i="11"/>
  <c r="T106" i="11"/>
  <c r="T94" i="11"/>
  <c r="T86" i="11"/>
  <c r="T92" i="11"/>
  <c r="T89" i="11"/>
  <c r="T56" i="11"/>
  <c r="T60" i="11"/>
  <c r="T100" i="11"/>
  <c r="T65" i="11"/>
  <c r="T73" i="11"/>
  <c r="T101" i="11"/>
  <c r="T74" i="11"/>
  <c r="T107" i="11"/>
  <c r="T102" i="11"/>
  <c r="T93" i="11"/>
  <c r="T75" i="11"/>
  <c r="T61" i="11"/>
  <c r="T67" i="11"/>
  <c r="T85" i="11"/>
  <c r="T71" i="11"/>
  <c r="T97" i="11"/>
  <c r="T59" i="11"/>
  <c r="T81" i="11"/>
  <c r="T84" i="11"/>
  <c r="T77" i="11"/>
  <c r="T80" i="11"/>
  <c r="T57" i="11"/>
  <c r="T79" i="11"/>
  <c r="T104" i="11"/>
  <c r="T87" i="11"/>
  <c r="T90" i="11"/>
  <c r="R4" i="11"/>
  <c r="T82" i="11"/>
  <c r="T70" i="11"/>
  <c r="T68" i="11"/>
  <c r="T72" i="11"/>
  <c r="T105" i="11"/>
  <c r="T99" i="11"/>
  <c r="T88" i="11"/>
  <c r="T103" i="11"/>
  <c r="T95" i="11"/>
  <c r="T91" i="11"/>
  <c r="T62" i="11"/>
  <c r="T76" i="11"/>
  <c r="T98" i="11"/>
  <c r="T64" i="11"/>
  <c r="T58" i="11"/>
  <c r="T96" i="11"/>
  <c r="V560" i="9"/>
  <c r="T63" i="11"/>
  <c r="T83" i="11"/>
  <c r="U4" i="11" l="1"/>
  <c r="R49" i="11"/>
  <c r="R18" i="11"/>
  <c r="R52" i="11"/>
  <c r="R6" i="11"/>
  <c r="R14" i="11"/>
  <c r="R55" i="11"/>
  <c r="R5" i="11"/>
  <c r="R29" i="11"/>
  <c r="R13" i="11"/>
  <c r="U6" i="11" l="1"/>
  <c r="U5" i="11"/>
  <c r="R25" i="11"/>
  <c r="R48" i="11"/>
  <c r="R43" i="11"/>
  <c r="R50" i="11"/>
  <c r="R36" i="11"/>
  <c r="R22" i="11"/>
  <c r="R44" i="11"/>
  <c r="R10" i="11"/>
  <c r="R30" i="11"/>
  <c r="R12" i="11"/>
  <c r="R33" i="11"/>
  <c r="R47" i="11"/>
  <c r="R26" i="11"/>
  <c r="R53" i="11"/>
  <c r="R39" i="11"/>
  <c r="R35" i="11"/>
  <c r="R28" i="11"/>
  <c r="R54" i="11"/>
  <c r="R11" i="11"/>
  <c r="R42" i="11"/>
  <c r="R23" i="11"/>
  <c r="R40" i="11"/>
  <c r="R34" i="11"/>
  <c r="R24" i="11"/>
  <c r="R51" i="11"/>
  <c r="R38" i="11"/>
  <c r="R45" i="11"/>
  <c r="R19" i="11"/>
  <c r="R31" i="11"/>
  <c r="R37" i="11"/>
  <c r="R16" i="11"/>
  <c r="R8" i="11"/>
  <c r="R20" i="11"/>
  <c r="R9" i="11"/>
  <c r="R46" i="11"/>
  <c r="R7" i="11"/>
  <c r="R17" i="11"/>
  <c r="R41" i="11"/>
  <c r="R21" i="11"/>
  <c r="R15" i="11"/>
  <c r="U14" i="11" l="1"/>
  <c r="U13" i="11"/>
  <c r="U18" i="11"/>
  <c r="U17" i="11"/>
  <c r="U12" i="11"/>
  <c r="U24" i="11"/>
  <c r="U26" i="11"/>
  <c r="U11" i="11"/>
  <c r="U23" i="11"/>
  <c r="U16" i="11"/>
  <c r="U15" i="11"/>
  <c r="U19" i="11"/>
  <c r="U10" i="11"/>
  <c r="U25" i="11"/>
  <c r="U22" i="11"/>
  <c r="U9" i="11"/>
  <c r="U21" i="11"/>
  <c r="U8" i="11"/>
  <c r="U20" i="11"/>
  <c r="U7" i="11"/>
  <c r="R32" i="11"/>
  <c r="R27" i="11"/>
  <c r="U55" i="11" l="1"/>
  <c r="U46" i="11"/>
  <c r="U47" i="11"/>
  <c r="U30" i="11"/>
  <c r="U53" i="11"/>
  <c r="U34" i="11"/>
  <c r="U33" i="11"/>
  <c r="U44" i="11"/>
  <c r="U42" i="11"/>
  <c r="U37" i="11"/>
  <c r="U54" i="11"/>
  <c r="U45" i="11"/>
  <c r="U41" i="11"/>
  <c r="U31" i="11"/>
  <c r="U48" i="11"/>
  <c r="U43" i="11"/>
  <c r="U50" i="11"/>
  <c r="U39" i="11"/>
  <c r="U28" i="11"/>
  <c r="U29" i="11"/>
  <c r="U49" i="11"/>
  <c r="U51" i="11"/>
  <c r="U38" i="11"/>
  <c r="U40" i="11"/>
  <c r="U35" i="11"/>
  <c r="U36" i="11"/>
  <c r="U52" i="11"/>
  <c r="U32" i="11"/>
  <c r="U27" i="11"/>
  <c r="O4" i="11"/>
  <c r="Q4" i="11" s="1"/>
  <c r="O5" i="11"/>
  <c r="Q5" i="11" l="1"/>
  <c r="O6" i="11"/>
  <c r="Q6" i="11" s="1"/>
  <c r="O7" i="11" l="1"/>
  <c r="Q7" i="11" s="1"/>
  <c r="O8" i="11" l="1"/>
  <c r="Q8" i="11" s="1"/>
  <c r="O9" i="11" l="1"/>
  <c r="Q9" i="11" s="1"/>
  <c r="O10" i="11" l="1"/>
  <c r="Q10" i="11" s="1"/>
  <c r="O11" i="11" l="1"/>
  <c r="Q11" i="11" s="1"/>
  <c r="O12" i="11" l="1"/>
  <c r="Q12" i="11" s="1"/>
  <c r="O13" i="11" l="1"/>
  <c r="Q13" i="11" s="1"/>
  <c r="O14" i="11" l="1"/>
  <c r="Q14" i="11" s="1"/>
  <c r="O15" i="11" l="1"/>
  <c r="Q15" i="11" s="1"/>
  <c r="O16" i="11" l="1"/>
  <c r="Q16" i="11" s="1"/>
  <c r="O17" i="11" l="1"/>
  <c r="Q17" i="11" s="1"/>
  <c r="O18" i="11" l="1"/>
  <c r="Q18" i="11" s="1"/>
  <c r="O19" i="11" l="1"/>
  <c r="Q19" i="11" s="1"/>
  <c r="O20" i="11" l="1"/>
  <c r="Q20" i="11" s="1"/>
  <c r="O21" i="11" l="1"/>
  <c r="Q21" i="11" s="1"/>
  <c r="O22" i="11" l="1"/>
  <c r="Q22" i="11" s="1"/>
  <c r="O23" i="11" l="1"/>
  <c r="Q23" i="11" s="1"/>
  <c r="O24" i="11" l="1"/>
  <c r="Q24" i="11" s="1"/>
  <c r="O25" i="11" l="1"/>
  <c r="Q25" i="11" s="1"/>
  <c r="O26" i="11" l="1"/>
  <c r="Q26" i="11" s="1"/>
  <c r="O27" i="11" l="1"/>
  <c r="Q27" i="11" s="1"/>
  <c r="O28" i="11" l="1"/>
  <c r="Q28" i="11" s="1"/>
  <c r="O29" i="11" l="1"/>
  <c r="Q29" i="11" s="1"/>
  <c r="O30" i="11" l="1"/>
  <c r="Q30" i="11" s="1"/>
  <c r="O31" i="11" l="1"/>
  <c r="Q31" i="11" s="1"/>
  <c r="O32" i="11" l="1"/>
  <c r="Q32" i="11" s="1"/>
  <c r="O33" i="11" l="1"/>
  <c r="Q33" i="11" s="1"/>
  <c r="O34" i="11" l="1"/>
  <c r="Q34" i="11" s="1"/>
  <c r="O35" i="11" l="1"/>
  <c r="Q35" i="11" s="1"/>
  <c r="O36" i="11" l="1"/>
  <c r="Q36" i="11" s="1"/>
  <c r="O37" i="11" l="1"/>
  <c r="Q37" i="11" s="1"/>
  <c r="O38" i="11" l="1"/>
  <c r="Q38" i="11" s="1"/>
  <c r="O39" i="11" l="1"/>
  <c r="Q39" i="11" s="1"/>
  <c r="O40" i="11" l="1"/>
  <c r="Q40" i="11" s="1"/>
  <c r="O41" i="11" l="1"/>
  <c r="Q41" i="11" s="1"/>
  <c r="O42" i="11" l="1"/>
  <c r="Q42" i="11" s="1"/>
  <c r="O43" i="11" l="1"/>
  <c r="Q43" i="11" s="1"/>
  <c r="O44" i="11" l="1"/>
  <c r="Q44" i="11" s="1"/>
  <c r="O45" i="11" l="1"/>
  <c r="Q45" i="11" s="1"/>
  <c r="O46" i="11" l="1"/>
  <c r="Q46" i="11" s="1"/>
  <c r="O47" i="11" l="1"/>
  <c r="Q47" i="11" s="1"/>
  <c r="O48" i="11" l="1"/>
  <c r="Q48" i="11" s="1"/>
  <c r="O49" i="11" l="1"/>
  <c r="Q550" i="11"/>
  <c r="Q49" i="11" l="1"/>
  <c r="O50" i="11"/>
  <c r="Q50" i="11" s="1"/>
  <c r="R550" i="11"/>
  <c r="O51" i="11" l="1"/>
  <c r="Q51" i="11" s="1"/>
  <c r="O52" i="11" l="1"/>
  <c r="Q52" i="11" s="1"/>
  <c r="O53" i="11" l="1"/>
  <c r="Q53" i="11" s="1"/>
  <c r="O54" i="11" l="1"/>
  <c r="Q54" i="11" s="1"/>
  <c r="R73" i="11"/>
  <c r="R100" i="11"/>
  <c r="R56" i="11"/>
  <c r="R57" i="11"/>
  <c r="R66" i="11"/>
  <c r="R80" i="11"/>
  <c r="R92" i="11"/>
  <c r="R79" i="11"/>
  <c r="R107" i="11"/>
  <c r="R99" i="11"/>
  <c r="R63" i="11"/>
  <c r="R69" i="11"/>
  <c r="R94" i="11"/>
  <c r="R61" i="11"/>
  <c r="R104" i="11"/>
  <c r="R72" i="11"/>
  <c r="R101" i="11"/>
  <c r="R98" i="11"/>
  <c r="R97" i="11"/>
  <c r="R106" i="11"/>
  <c r="R64" i="11"/>
  <c r="R82" i="11"/>
  <c r="R76" i="11"/>
  <c r="R74" i="11"/>
  <c r="R78" i="11"/>
  <c r="R105" i="11"/>
  <c r="R75" i="11"/>
  <c r="R87" i="11"/>
  <c r="R68" i="11"/>
  <c r="R84" i="11"/>
  <c r="R90" i="11"/>
  <c r="R71" i="11"/>
  <c r="R86" i="11"/>
  <c r="R102" i="11"/>
  <c r="R59" i="11"/>
  <c r="R91" i="11"/>
  <c r="R77" i="11"/>
  <c r="R81" i="11"/>
  <c r="R95" i="11"/>
  <c r="R93" i="11"/>
  <c r="R103" i="11"/>
  <c r="R83" i="11"/>
  <c r="R60" i="11"/>
  <c r="R89" i="11"/>
  <c r="R67" i="11"/>
  <c r="R85" i="11"/>
  <c r="R96" i="11"/>
  <c r="R58" i="11"/>
  <c r="R88" i="11"/>
  <c r="R70" i="11"/>
  <c r="R65" i="11"/>
  <c r="R62" i="11"/>
  <c r="U57" i="11" l="1"/>
  <c r="U87" i="11"/>
  <c r="U78" i="11"/>
  <c r="U61" i="11"/>
  <c r="U66" i="11"/>
  <c r="U77" i="11"/>
  <c r="U93" i="11"/>
  <c r="U100" i="11"/>
  <c r="U62" i="11"/>
  <c r="U105" i="11"/>
  <c r="U79" i="11"/>
  <c r="U86" i="11"/>
  <c r="U89" i="11"/>
  <c r="U98" i="11"/>
  <c r="U59" i="11"/>
  <c r="U65" i="11"/>
  <c r="U94" i="11"/>
  <c r="U102" i="11"/>
  <c r="U92" i="11"/>
  <c r="U68" i="11"/>
  <c r="U60" i="11"/>
  <c r="U84" i="11"/>
  <c r="U58" i="11"/>
  <c r="U91" i="11"/>
  <c r="U69" i="11"/>
  <c r="U56" i="11"/>
  <c r="U71" i="11"/>
  <c r="U64" i="11"/>
  <c r="U81" i="11"/>
  <c r="U72" i="11"/>
  <c r="U70" i="11"/>
  <c r="U106" i="11"/>
  <c r="U74" i="11"/>
  <c r="U88" i="11"/>
  <c r="U80" i="11"/>
  <c r="U83" i="11"/>
  <c r="U76" i="11"/>
  <c r="U75" i="11"/>
  <c r="U67" i="11"/>
  <c r="U101" i="11"/>
  <c r="U107" i="11"/>
  <c r="U97" i="11"/>
  <c r="U63" i="11"/>
  <c r="U96" i="11"/>
  <c r="U90" i="11"/>
  <c r="U82" i="11"/>
  <c r="U99" i="11"/>
  <c r="U85" i="11"/>
  <c r="U73" i="11"/>
  <c r="U103" i="11"/>
  <c r="U95" i="11"/>
  <c r="U104" i="11"/>
  <c r="O55" i="11"/>
  <c r="L56" i="11" l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N56" i="1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G56" i="1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I56" i="1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Q55" i="11"/>
  <c r="D56" i="1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N103" i="11" l="1"/>
  <c r="N104" i="11" s="1"/>
  <c r="N105" i="11" s="1"/>
  <c r="N106" i="11" s="1"/>
  <c r="N107" i="11" s="1"/>
  <c r="I103" i="11"/>
  <c r="I104" i="11" s="1"/>
  <c r="I105" i="11" s="1"/>
  <c r="O56" i="11"/>
  <c r="Q56" i="11" s="1"/>
  <c r="O57" i="11"/>
  <c r="Q57" i="11" s="1"/>
  <c r="T142" i="11"/>
  <c r="T122" i="11"/>
  <c r="T111" i="11"/>
  <c r="T144" i="11"/>
  <c r="T151" i="11"/>
  <c r="T130" i="11"/>
  <c r="T129" i="11"/>
  <c r="T158" i="11"/>
  <c r="T137" i="11"/>
  <c r="T126" i="11"/>
  <c r="T112" i="11"/>
  <c r="T147" i="11"/>
  <c r="T135" i="11"/>
  <c r="T143" i="11"/>
  <c r="T127" i="11"/>
  <c r="T123" i="11"/>
  <c r="T159" i="11"/>
  <c r="T118" i="11"/>
  <c r="T152" i="11"/>
  <c r="T116" i="11"/>
  <c r="T155" i="11"/>
  <c r="T154" i="11"/>
  <c r="T134" i="11"/>
  <c r="T139" i="11"/>
  <c r="T157" i="11"/>
  <c r="T124" i="11"/>
  <c r="T141" i="11"/>
  <c r="T149" i="11"/>
  <c r="T113" i="11"/>
  <c r="T128" i="11"/>
  <c r="T125" i="11"/>
  <c r="T119" i="11"/>
  <c r="T145" i="11"/>
  <c r="T132" i="11"/>
  <c r="T114" i="11"/>
  <c r="T121" i="11"/>
  <c r="T138" i="11"/>
  <c r="T115" i="11"/>
  <c r="T108" i="11"/>
  <c r="T120" i="11"/>
  <c r="T153" i="11"/>
  <c r="T156" i="11"/>
  <c r="T140" i="11"/>
  <c r="T150" i="11"/>
  <c r="T109" i="11"/>
  <c r="T136" i="11"/>
  <c r="T133" i="11"/>
  <c r="T110" i="11"/>
  <c r="T146" i="11"/>
  <c r="T148" i="11"/>
  <c r="T131" i="11"/>
  <c r="T117" i="11"/>
  <c r="I106" i="11" l="1"/>
  <c r="I107" i="11" s="1"/>
  <c r="O58" i="11"/>
  <c r="Q58" i="11" s="1"/>
  <c r="O59" i="11" l="1"/>
  <c r="Q59" i="11" s="1"/>
  <c r="O60" i="11" l="1"/>
  <c r="Q60" i="11" s="1"/>
  <c r="O61" i="11" l="1"/>
  <c r="Q61" i="11" s="1"/>
  <c r="O62" i="11" l="1"/>
  <c r="Q62" i="11" s="1"/>
  <c r="O63" i="11" l="1"/>
  <c r="Q63" i="11" s="1"/>
  <c r="O64" i="11" l="1"/>
  <c r="Q64" i="11" s="1"/>
  <c r="O65" i="11" l="1"/>
  <c r="Q65" i="11" s="1"/>
  <c r="O66" i="11" l="1"/>
  <c r="Q66" i="11" s="1"/>
  <c r="O67" i="11" l="1"/>
  <c r="Q67" i="11" s="1"/>
  <c r="O68" i="11" l="1"/>
  <c r="Q68" i="11" s="1"/>
  <c r="O69" i="11" l="1"/>
  <c r="Q69" i="11" s="1"/>
  <c r="O70" i="11" l="1"/>
  <c r="Q70" i="11" s="1"/>
  <c r="O71" i="11" l="1"/>
  <c r="Q71" i="11" s="1"/>
  <c r="O72" i="11" l="1"/>
  <c r="Q72" i="11" s="1"/>
  <c r="O73" i="11" l="1"/>
  <c r="Q73" i="11" s="1"/>
  <c r="O74" i="11" l="1"/>
  <c r="Q74" i="11" s="1"/>
  <c r="O75" i="11" l="1"/>
  <c r="Q75" i="11" s="1"/>
  <c r="O76" i="11" l="1"/>
  <c r="Q76" i="11" s="1"/>
  <c r="O77" i="11" l="1"/>
  <c r="Q77" i="11" s="1"/>
  <c r="O78" i="11" l="1"/>
  <c r="Q78" i="11" s="1"/>
  <c r="O79" i="11" l="1"/>
  <c r="Q79" i="11" s="1"/>
  <c r="O80" i="11" l="1"/>
  <c r="Q80" i="11" s="1"/>
  <c r="O81" i="11" l="1"/>
  <c r="Q81" i="11" s="1"/>
  <c r="O82" i="11" l="1"/>
  <c r="Q82" i="11" s="1"/>
  <c r="O83" i="11" l="1"/>
  <c r="Q83" i="11" s="1"/>
  <c r="O84" i="11" l="1"/>
  <c r="Q84" i="11" s="1"/>
  <c r="O85" i="11" l="1"/>
  <c r="Q85" i="11" s="1"/>
  <c r="O86" i="11" l="1"/>
  <c r="Q86" i="11" s="1"/>
  <c r="O87" i="11" l="1"/>
  <c r="Q87" i="11" s="1"/>
  <c r="O88" i="11" l="1"/>
  <c r="Q88" i="11" s="1"/>
  <c r="O89" i="11" l="1"/>
  <c r="Q89" i="11" s="1"/>
  <c r="O90" i="11" l="1"/>
  <c r="Q90" i="11" s="1"/>
  <c r="O91" i="11" l="1"/>
  <c r="Q91" i="11" s="1"/>
  <c r="O92" i="11" l="1"/>
  <c r="Q92" i="11" s="1"/>
  <c r="O93" i="11" l="1"/>
  <c r="Q93" i="11" s="1"/>
  <c r="O94" i="11" l="1"/>
  <c r="Q94" i="11" s="1"/>
  <c r="O95" i="11" l="1"/>
  <c r="Q95" i="11" s="1"/>
  <c r="O96" i="11" l="1"/>
  <c r="Q96" i="11" s="1"/>
  <c r="O97" i="11" l="1"/>
  <c r="Q97" i="11" s="1"/>
  <c r="O98" i="11" l="1"/>
  <c r="Q98" i="11" s="1"/>
  <c r="O99" i="11" l="1"/>
  <c r="Q99" i="11" s="1"/>
  <c r="O100" i="11" l="1"/>
  <c r="Q100" i="11" s="1"/>
  <c r="O101" i="11" l="1"/>
  <c r="Q101" i="11" s="1"/>
  <c r="O102" i="11" l="1"/>
  <c r="Q551" i="11"/>
  <c r="Q102" i="11" l="1"/>
  <c r="O103" i="11"/>
  <c r="Q103" i="11" s="1"/>
  <c r="R551" i="11"/>
  <c r="O104" i="11" l="1"/>
  <c r="Q104" i="11" s="1"/>
  <c r="O105" i="11" l="1"/>
  <c r="Q105" i="11" s="1"/>
  <c r="O106" i="11" l="1"/>
  <c r="Q106" i="11" s="1"/>
  <c r="R130" i="11"/>
  <c r="R151" i="11"/>
  <c r="R154" i="11"/>
  <c r="R124" i="11"/>
  <c r="R108" i="11"/>
  <c r="R118" i="11"/>
  <c r="R121" i="11"/>
  <c r="R129" i="11"/>
  <c r="R136" i="11"/>
  <c r="R112" i="11"/>
  <c r="R122" i="11"/>
  <c r="R153" i="11"/>
  <c r="R127" i="11"/>
  <c r="R119" i="11"/>
  <c r="R152" i="11"/>
  <c r="R159" i="11"/>
  <c r="R158" i="11"/>
  <c r="R144" i="11"/>
  <c r="R114" i="11"/>
  <c r="R120" i="11"/>
  <c r="R131" i="11"/>
  <c r="R157" i="11"/>
  <c r="R134" i="11"/>
  <c r="R113" i="11"/>
  <c r="R148" i="11"/>
  <c r="R116" i="11"/>
  <c r="R125" i="11"/>
  <c r="R117" i="11"/>
  <c r="R109" i="11"/>
  <c r="R150" i="11"/>
  <c r="R155" i="11"/>
  <c r="R138" i="11"/>
  <c r="R143" i="11"/>
  <c r="R156" i="11"/>
  <c r="R111" i="11"/>
  <c r="R146" i="11"/>
  <c r="R140" i="11"/>
  <c r="R145" i="11"/>
  <c r="R133" i="11"/>
  <c r="R128" i="11"/>
  <c r="R135" i="11"/>
  <c r="R137" i="11"/>
  <c r="R126" i="11"/>
  <c r="R142" i="11"/>
  <c r="R115" i="11"/>
  <c r="R139" i="11"/>
  <c r="R149" i="11"/>
  <c r="R141" i="11"/>
  <c r="R147" i="11"/>
  <c r="R132" i="11"/>
  <c r="R123" i="11"/>
  <c r="R110" i="11"/>
  <c r="U155" i="11" l="1"/>
  <c r="U117" i="11"/>
  <c r="U128" i="11"/>
  <c r="U141" i="11"/>
  <c r="U149" i="11"/>
  <c r="U144" i="11"/>
  <c r="U139" i="11"/>
  <c r="U122" i="11"/>
  <c r="U119" i="11"/>
  <c r="U154" i="11"/>
  <c r="U115" i="11"/>
  <c r="U150" i="11"/>
  <c r="U147" i="11"/>
  <c r="U127" i="11"/>
  <c r="U131" i="11"/>
  <c r="U111" i="11"/>
  <c r="U126" i="11"/>
  <c r="U129" i="11"/>
  <c r="U140" i="11"/>
  <c r="U113" i="11"/>
  <c r="U156" i="11"/>
  <c r="U125" i="11"/>
  <c r="U143" i="11"/>
  <c r="U136" i="11"/>
  <c r="U158" i="11"/>
  <c r="U132" i="11"/>
  <c r="U138" i="11"/>
  <c r="U134" i="11"/>
  <c r="U116" i="11"/>
  <c r="U108" i="11"/>
  <c r="U121" i="11"/>
  <c r="U159" i="11"/>
  <c r="U114" i="11"/>
  <c r="U137" i="11"/>
  <c r="U120" i="11"/>
  <c r="U152" i="11"/>
  <c r="U109" i="11"/>
  <c r="U124" i="11"/>
  <c r="U151" i="11"/>
  <c r="U142" i="11"/>
  <c r="U110" i="11"/>
  <c r="U148" i="11"/>
  <c r="U130" i="11"/>
  <c r="U123" i="11"/>
  <c r="U157" i="11"/>
  <c r="U112" i="11"/>
  <c r="U135" i="11"/>
  <c r="U133" i="11"/>
  <c r="U146" i="11"/>
  <c r="U153" i="11"/>
  <c r="U118" i="11"/>
  <c r="U145" i="11"/>
  <c r="O107" i="11"/>
  <c r="L108" i="11" l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N108" i="1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38" i="11" s="1"/>
  <c r="N139" i="11" s="1"/>
  <c r="N140" i="11" s="1"/>
  <c r="N141" i="11" s="1"/>
  <c r="N142" i="11" s="1"/>
  <c r="N143" i="11" s="1"/>
  <c r="N144" i="11" s="1"/>
  <c r="N145" i="11" s="1"/>
  <c r="N146" i="11" s="1"/>
  <c r="N147" i="11" s="1"/>
  <c r="N148" i="11" s="1"/>
  <c r="N149" i="11" s="1"/>
  <c r="N150" i="11" s="1"/>
  <c r="N151" i="11" s="1"/>
  <c r="N152" i="11" s="1"/>
  <c r="N153" i="11" s="1"/>
  <c r="N154" i="11" s="1"/>
  <c r="G108" i="1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I108" i="1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Q107" i="11"/>
  <c r="D108" i="1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N155" i="11" l="1"/>
  <c r="N156" i="11" s="1"/>
  <c r="N157" i="11" s="1"/>
  <c r="N158" i="11" s="1"/>
  <c r="N159" i="11" s="1"/>
  <c r="I155" i="11"/>
  <c r="I156" i="11" s="1"/>
  <c r="I157" i="11" s="1"/>
  <c r="O108" i="11"/>
  <c r="Q108" i="11" s="1"/>
  <c r="O109" i="11"/>
  <c r="Q109" i="11" s="1"/>
  <c r="T209" i="11"/>
  <c r="T160" i="11"/>
  <c r="T190" i="11"/>
  <c r="T200" i="11"/>
  <c r="T162" i="11"/>
  <c r="T183" i="11"/>
  <c r="T195" i="11"/>
  <c r="T207" i="11"/>
  <c r="T189" i="11"/>
  <c r="T192" i="11"/>
  <c r="T181" i="11"/>
  <c r="T197" i="11"/>
  <c r="T166" i="11"/>
  <c r="T185" i="11"/>
  <c r="T167" i="11"/>
  <c r="T188" i="11"/>
  <c r="T182" i="11"/>
  <c r="T164" i="11"/>
  <c r="T186" i="11"/>
  <c r="T194" i="11"/>
  <c r="T211" i="11"/>
  <c r="T203" i="11"/>
  <c r="T210" i="11"/>
  <c r="T208" i="11"/>
  <c r="T180" i="11"/>
  <c r="T191" i="11"/>
  <c r="T187" i="11"/>
  <c r="T168" i="11"/>
  <c r="T176" i="11"/>
  <c r="T172" i="11"/>
  <c r="T206" i="11"/>
  <c r="T170" i="11"/>
  <c r="T171" i="11"/>
  <c r="T174" i="11"/>
  <c r="T199" i="11"/>
  <c r="T205" i="11"/>
  <c r="T173" i="11"/>
  <c r="T193" i="11"/>
  <c r="T196" i="11"/>
  <c r="T165" i="11"/>
  <c r="T169" i="11"/>
  <c r="T198" i="11"/>
  <c r="T161" i="11"/>
  <c r="T175" i="11"/>
  <c r="T177" i="11"/>
  <c r="T179" i="11"/>
  <c r="T202" i="11"/>
  <c r="T204" i="11"/>
  <c r="T178" i="11"/>
  <c r="T201" i="11"/>
  <c r="T163" i="11"/>
  <c r="T184" i="11"/>
  <c r="I158" i="11" l="1"/>
  <c r="I159" i="11" s="1"/>
  <c r="O110" i="11"/>
  <c r="Q110" i="11" s="1"/>
  <c r="O111" i="11" l="1"/>
  <c r="Q111" i="11" s="1"/>
  <c r="O112" i="11" l="1"/>
  <c r="Q112" i="11" s="1"/>
  <c r="O113" i="11" l="1"/>
  <c r="Q113" i="11" s="1"/>
  <c r="O114" i="11" l="1"/>
  <c r="Q114" i="11" s="1"/>
  <c r="O115" i="11" l="1"/>
  <c r="Q115" i="11" s="1"/>
  <c r="O116" i="11" l="1"/>
  <c r="Q116" i="11" s="1"/>
  <c r="O117" i="11" l="1"/>
  <c r="Q117" i="11" s="1"/>
  <c r="O118" i="11" l="1"/>
  <c r="Q118" i="11" s="1"/>
  <c r="O119" i="11" l="1"/>
  <c r="Q119" i="11" s="1"/>
  <c r="O120" i="11" l="1"/>
  <c r="Q120" i="11" s="1"/>
  <c r="O121" i="11" l="1"/>
  <c r="Q121" i="11" s="1"/>
  <c r="O122" i="11" l="1"/>
  <c r="Q122" i="11" s="1"/>
  <c r="O123" i="11" l="1"/>
  <c r="Q123" i="11" s="1"/>
  <c r="O124" i="11" l="1"/>
  <c r="Q124" i="11" s="1"/>
  <c r="O125" i="11" l="1"/>
  <c r="Q125" i="11" s="1"/>
  <c r="O126" i="11" l="1"/>
  <c r="Q126" i="11" s="1"/>
  <c r="O127" i="11" l="1"/>
  <c r="Q127" i="11" s="1"/>
  <c r="O128" i="11" l="1"/>
  <c r="Q128" i="11" s="1"/>
  <c r="O129" i="11" l="1"/>
  <c r="Q129" i="11" s="1"/>
  <c r="O130" i="11" l="1"/>
  <c r="Q130" i="11" s="1"/>
  <c r="O131" i="11" l="1"/>
  <c r="Q131" i="11" s="1"/>
  <c r="O132" i="11" l="1"/>
  <c r="Q132" i="11" s="1"/>
  <c r="O133" i="11" l="1"/>
  <c r="Q133" i="11" s="1"/>
  <c r="O134" i="11" l="1"/>
  <c r="Q134" i="11" s="1"/>
  <c r="O135" i="11" l="1"/>
  <c r="Q135" i="11" s="1"/>
  <c r="O136" i="11" l="1"/>
  <c r="Q136" i="11" s="1"/>
  <c r="O137" i="11" l="1"/>
  <c r="Q137" i="11" s="1"/>
  <c r="O138" i="11" l="1"/>
  <c r="Q138" i="11" s="1"/>
  <c r="O139" i="11" l="1"/>
  <c r="Q139" i="11" s="1"/>
  <c r="O140" i="11" l="1"/>
  <c r="Q140" i="11" s="1"/>
  <c r="O141" i="11" l="1"/>
  <c r="Q141" i="11" s="1"/>
  <c r="O142" i="11" l="1"/>
  <c r="Q142" i="11" s="1"/>
  <c r="O143" i="11" l="1"/>
  <c r="Q143" i="11" s="1"/>
  <c r="O144" i="11" l="1"/>
  <c r="Q144" i="11" s="1"/>
  <c r="O145" i="11" l="1"/>
  <c r="Q145" i="11" s="1"/>
  <c r="O146" i="11" l="1"/>
  <c r="Q146" i="11" s="1"/>
  <c r="O147" i="11" l="1"/>
  <c r="Q147" i="11" s="1"/>
  <c r="O148" i="11" l="1"/>
  <c r="Q148" i="11" s="1"/>
  <c r="O149" i="11" l="1"/>
  <c r="Q149" i="11" s="1"/>
  <c r="O150" i="11" l="1"/>
  <c r="Q150" i="11" s="1"/>
  <c r="O151" i="11" l="1"/>
  <c r="Q151" i="11" s="1"/>
  <c r="O152" i="11" l="1"/>
  <c r="Q152" i="11" s="1"/>
  <c r="O153" i="11" l="1"/>
  <c r="Q153" i="11" s="1"/>
  <c r="O154" i="11" l="1"/>
  <c r="Q552" i="11"/>
  <c r="Q154" i="11" l="1"/>
  <c r="O155" i="11"/>
  <c r="Q155" i="11" s="1"/>
  <c r="R552" i="11"/>
  <c r="O156" i="11" l="1"/>
  <c r="Q156" i="11" s="1"/>
  <c r="O157" i="11" l="1"/>
  <c r="Q157" i="11" s="1"/>
  <c r="O158" i="11" l="1"/>
  <c r="Q158" i="11" s="1"/>
  <c r="R173" i="11"/>
  <c r="R206" i="11"/>
  <c r="R165" i="11"/>
  <c r="R171" i="11"/>
  <c r="R160" i="11"/>
  <c r="R184" i="11"/>
  <c r="R198" i="11"/>
  <c r="R192" i="11"/>
  <c r="R181" i="11"/>
  <c r="R203" i="11"/>
  <c r="R205" i="11"/>
  <c r="R193" i="11"/>
  <c r="R194" i="11"/>
  <c r="R170" i="11"/>
  <c r="R175" i="11"/>
  <c r="R182" i="11"/>
  <c r="R190" i="11"/>
  <c r="R209" i="11"/>
  <c r="R176" i="11"/>
  <c r="R191" i="11"/>
  <c r="R210" i="11"/>
  <c r="R200" i="11"/>
  <c r="R188" i="11"/>
  <c r="R174" i="11"/>
  <c r="R166" i="11"/>
  <c r="R208" i="11"/>
  <c r="R161" i="11"/>
  <c r="R202" i="11"/>
  <c r="R196" i="11"/>
  <c r="R207" i="11"/>
  <c r="R189" i="11"/>
  <c r="R204" i="11"/>
  <c r="R199" i="11"/>
  <c r="R164" i="11"/>
  <c r="R179" i="11"/>
  <c r="R183" i="11"/>
  <c r="R169" i="11"/>
  <c r="R167" i="11"/>
  <c r="R162" i="11"/>
  <c r="R172" i="11"/>
  <c r="R197" i="11"/>
  <c r="R178" i="11"/>
  <c r="R163" i="11"/>
  <c r="R185" i="11"/>
  <c r="R201" i="11"/>
  <c r="R187" i="11"/>
  <c r="R180" i="11"/>
  <c r="R211" i="11"/>
  <c r="R177" i="11"/>
  <c r="R195" i="11"/>
  <c r="R186" i="11"/>
  <c r="R168" i="11"/>
  <c r="U207" i="11" l="1"/>
  <c r="U184" i="11"/>
  <c r="U190" i="11"/>
  <c r="U182" i="11"/>
  <c r="U210" i="11"/>
  <c r="U205" i="11"/>
  <c r="U195" i="11"/>
  <c r="U198" i="11"/>
  <c r="U163" i="11"/>
  <c r="U179" i="11"/>
  <c r="U162" i="11"/>
  <c r="U199" i="11"/>
  <c r="U160" i="11"/>
  <c r="U167" i="11"/>
  <c r="U175" i="11"/>
  <c r="U170" i="11"/>
  <c r="U171" i="11"/>
  <c r="U201" i="11"/>
  <c r="U197" i="11"/>
  <c r="U202" i="11"/>
  <c r="U185" i="11"/>
  <c r="U181" i="11"/>
  <c r="U177" i="11"/>
  <c r="U165" i="11"/>
  <c r="U203" i="11"/>
  <c r="U164" i="11"/>
  <c r="U211" i="11"/>
  <c r="U173" i="11"/>
  <c r="U208" i="11"/>
  <c r="U180" i="11"/>
  <c r="U161" i="11"/>
  <c r="U169" i="11"/>
  <c r="U194" i="11"/>
  <c r="U168" i="11"/>
  <c r="U174" i="11"/>
  <c r="U166" i="11"/>
  <c r="U172" i="11"/>
  <c r="U204" i="11"/>
  <c r="U209" i="11"/>
  <c r="U193" i="11"/>
  <c r="U196" i="11"/>
  <c r="U189" i="11"/>
  <c r="U191" i="11"/>
  <c r="U186" i="11"/>
  <c r="U188" i="11"/>
  <c r="U176" i="11"/>
  <c r="U183" i="11"/>
  <c r="U187" i="11"/>
  <c r="U200" i="11"/>
  <c r="U178" i="11"/>
  <c r="U206" i="11"/>
  <c r="U192" i="11"/>
  <c r="O159" i="11"/>
  <c r="L160" i="11" l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N160" i="11"/>
  <c r="N161" i="11" s="1"/>
  <c r="N162" i="11" s="1"/>
  <c r="N163" i="11" s="1"/>
  <c r="N164" i="11" s="1"/>
  <c r="N165" i="11" s="1"/>
  <c r="N166" i="11" s="1"/>
  <c r="N167" i="11" s="1"/>
  <c r="N168" i="11" s="1"/>
  <c r="N169" i="11" s="1"/>
  <c r="N170" i="11" s="1"/>
  <c r="N171" i="11" s="1"/>
  <c r="N172" i="11" s="1"/>
  <c r="N173" i="11" s="1"/>
  <c r="N174" i="11" s="1"/>
  <c r="N175" i="11" s="1"/>
  <c r="N176" i="11" s="1"/>
  <c r="N177" i="11" s="1"/>
  <c r="N178" i="11" s="1"/>
  <c r="N179" i="11" s="1"/>
  <c r="N180" i="11" s="1"/>
  <c r="N181" i="11" s="1"/>
  <c r="N182" i="11" s="1"/>
  <c r="N183" i="11" s="1"/>
  <c r="N184" i="11" s="1"/>
  <c r="N185" i="11" s="1"/>
  <c r="N186" i="11" s="1"/>
  <c r="N187" i="11" s="1"/>
  <c r="N188" i="11" s="1"/>
  <c r="N189" i="11" s="1"/>
  <c r="N190" i="11" s="1"/>
  <c r="N191" i="11" s="1"/>
  <c r="N192" i="11" s="1"/>
  <c r="N193" i="11" s="1"/>
  <c r="N194" i="11" s="1"/>
  <c r="N195" i="11" s="1"/>
  <c r="N196" i="11" s="1"/>
  <c r="N197" i="11" s="1"/>
  <c r="N198" i="11" s="1"/>
  <c r="N199" i="11" s="1"/>
  <c r="N200" i="11" s="1"/>
  <c r="N201" i="11" s="1"/>
  <c r="N202" i="11" s="1"/>
  <c r="N203" i="11" s="1"/>
  <c r="N204" i="11" s="1"/>
  <c r="N205" i="11" s="1"/>
  <c r="N206" i="11" s="1"/>
  <c r="G160" i="1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I160" i="1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Q159" i="11"/>
  <c r="D160" i="1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N207" i="11" l="1"/>
  <c r="N208" i="11" s="1"/>
  <c r="N209" i="11" s="1"/>
  <c r="N210" i="11" s="1"/>
  <c r="N211" i="11" s="1"/>
  <c r="I207" i="11"/>
  <c r="I208" i="11" s="1"/>
  <c r="I209" i="11" s="1"/>
  <c r="O160" i="11"/>
  <c r="Q160" i="11" s="1"/>
  <c r="O161" i="11"/>
  <c r="Q161" i="11" s="1"/>
  <c r="T233" i="11"/>
  <c r="T218" i="11"/>
  <c r="T254" i="11"/>
  <c r="T231" i="11"/>
  <c r="T230" i="11"/>
  <c r="T243" i="11"/>
  <c r="T225" i="11"/>
  <c r="T221" i="11"/>
  <c r="T232" i="11"/>
  <c r="T216" i="11"/>
  <c r="T248" i="11"/>
  <c r="T217" i="11"/>
  <c r="T238" i="11"/>
  <c r="T213" i="11"/>
  <c r="T252" i="11"/>
  <c r="T255" i="11"/>
  <c r="T249" i="11"/>
  <c r="T263" i="11"/>
  <c r="T246" i="11"/>
  <c r="T247" i="11"/>
  <c r="T241" i="11"/>
  <c r="T226" i="11"/>
  <c r="T219" i="11"/>
  <c r="T257" i="11"/>
  <c r="T220" i="11"/>
  <c r="T244" i="11"/>
  <c r="T239" i="11"/>
  <c r="T258" i="11"/>
  <c r="T261" i="11"/>
  <c r="T224" i="11"/>
  <c r="T253" i="11"/>
  <c r="T235" i="11"/>
  <c r="T214" i="11"/>
  <c r="T242" i="11"/>
  <c r="T259" i="11"/>
  <c r="T236" i="11"/>
  <c r="T260" i="11"/>
  <c r="T223" i="11"/>
  <c r="T250" i="11"/>
  <c r="T245" i="11"/>
  <c r="T212" i="11"/>
  <c r="T215" i="11"/>
  <c r="T227" i="11"/>
  <c r="T234" i="11"/>
  <c r="T237" i="11"/>
  <c r="T240" i="11"/>
  <c r="T251" i="11"/>
  <c r="T229" i="11"/>
  <c r="T256" i="11"/>
  <c r="T262" i="11"/>
  <c r="T222" i="11"/>
  <c r="T228" i="11"/>
  <c r="I210" i="11" l="1"/>
  <c r="I211" i="11" s="1"/>
  <c r="O162" i="11"/>
  <c r="Q162" i="11" s="1"/>
  <c r="O163" i="11" l="1"/>
  <c r="Q163" i="11" s="1"/>
  <c r="O164" i="11" l="1"/>
  <c r="Q164" i="11" s="1"/>
  <c r="O165" i="11" l="1"/>
  <c r="Q165" i="11" s="1"/>
  <c r="O166" i="11" l="1"/>
  <c r="Q166" i="11" s="1"/>
  <c r="O167" i="11" l="1"/>
  <c r="Q167" i="11" s="1"/>
  <c r="O168" i="11" l="1"/>
  <c r="Q168" i="11" s="1"/>
  <c r="O169" i="11" l="1"/>
  <c r="Q169" i="11" s="1"/>
  <c r="O170" i="11" l="1"/>
  <c r="Q170" i="11" s="1"/>
  <c r="O171" i="11" l="1"/>
  <c r="Q171" i="11" s="1"/>
  <c r="O172" i="11" l="1"/>
  <c r="Q172" i="11" s="1"/>
  <c r="O173" i="11" l="1"/>
  <c r="Q173" i="11" s="1"/>
  <c r="O174" i="11" l="1"/>
  <c r="Q174" i="11" s="1"/>
  <c r="O175" i="11" l="1"/>
  <c r="Q175" i="11" s="1"/>
  <c r="O176" i="11" l="1"/>
  <c r="Q176" i="11" s="1"/>
  <c r="O177" i="11" l="1"/>
  <c r="Q177" i="11" s="1"/>
  <c r="O178" i="11" l="1"/>
  <c r="Q178" i="11" s="1"/>
  <c r="O179" i="11" l="1"/>
  <c r="Q179" i="11" s="1"/>
  <c r="O180" i="11" l="1"/>
  <c r="Q180" i="11" s="1"/>
  <c r="O181" i="11" l="1"/>
  <c r="Q181" i="11" s="1"/>
  <c r="O182" i="11" l="1"/>
  <c r="Q182" i="11" s="1"/>
  <c r="O183" i="11" l="1"/>
  <c r="Q183" i="11" s="1"/>
  <c r="O184" i="11" l="1"/>
  <c r="Q184" i="11" s="1"/>
  <c r="O185" i="11" l="1"/>
  <c r="Q185" i="11" s="1"/>
  <c r="O186" i="11" l="1"/>
  <c r="Q186" i="11" s="1"/>
  <c r="O187" i="11" l="1"/>
  <c r="Q187" i="11" s="1"/>
  <c r="O188" i="11" l="1"/>
  <c r="Q188" i="11" s="1"/>
  <c r="O189" i="11" l="1"/>
  <c r="Q189" i="11" s="1"/>
  <c r="O190" i="11" l="1"/>
  <c r="Q190" i="11" s="1"/>
  <c r="O191" i="11" l="1"/>
  <c r="Q191" i="11" s="1"/>
  <c r="O192" i="11" l="1"/>
  <c r="Q192" i="11" s="1"/>
  <c r="O193" i="11" l="1"/>
  <c r="Q193" i="11" s="1"/>
  <c r="O194" i="11" l="1"/>
  <c r="Q194" i="11" s="1"/>
  <c r="O195" i="11" l="1"/>
  <c r="Q195" i="11" s="1"/>
  <c r="O196" i="11" l="1"/>
  <c r="Q196" i="11" s="1"/>
  <c r="O197" i="11" l="1"/>
  <c r="Q197" i="11" s="1"/>
  <c r="O198" i="11" l="1"/>
  <c r="Q198" i="11" s="1"/>
  <c r="O199" i="11" l="1"/>
  <c r="Q199" i="11" s="1"/>
  <c r="O200" i="11" l="1"/>
  <c r="Q200" i="11" s="1"/>
  <c r="O201" i="11" l="1"/>
  <c r="Q201" i="11" s="1"/>
  <c r="O202" i="11" l="1"/>
  <c r="Q202" i="11" s="1"/>
  <c r="O203" i="11" l="1"/>
  <c r="Q203" i="11" s="1"/>
  <c r="O204" i="11" l="1"/>
  <c r="Q204" i="11" s="1"/>
  <c r="O205" i="11" l="1"/>
  <c r="Q205" i="11" s="1"/>
  <c r="O206" i="11" l="1"/>
  <c r="Q553" i="11"/>
  <c r="Q206" i="11" l="1"/>
  <c r="O207" i="11"/>
  <c r="Q207" i="11" s="1"/>
  <c r="R553" i="11"/>
  <c r="O208" i="11" l="1"/>
  <c r="Q208" i="11" s="1"/>
  <c r="O209" i="11" l="1"/>
  <c r="Q209" i="11" s="1"/>
  <c r="O210" i="11" l="1"/>
  <c r="Q210" i="11" s="1"/>
  <c r="R216" i="11"/>
  <c r="R222" i="11"/>
  <c r="R244" i="11"/>
  <c r="R246" i="11"/>
  <c r="R228" i="11"/>
  <c r="R253" i="11"/>
  <c r="R238" i="11"/>
  <c r="R250" i="11"/>
  <c r="R233" i="11"/>
  <c r="R231" i="11"/>
  <c r="R235" i="11"/>
  <c r="R240" i="11"/>
  <c r="R248" i="11"/>
  <c r="R254" i="11"/>
  <c r="R239" i="11"/>
  <c r="R263" i="11"/>
  <c r="R221" i="11"/>
  <c r="R230" i="11"/>
  <c r="R223" i="11"/>
  <c r="R214" i="11"/>
  <c r="R224" i="11"/>
  <c r="R249" i="11"/>
  <c r="R234" i="11"/>
  <c r="R217" i="11"/>
  <c r="R237" i="11"/>
  <c r="R227" i="11"/>
  <c r="R262" i="11"/>
  <c r="R252" i="11"/>
  <c r="R218" i="11"/>
  <c r="R251" i="11"/>
  <c r="R236" i="11"/>
  <c r="R229" i="11"/>
  <c r="R247" i="11"/>
  <c r="R213" i="11"/>
  <c r="R257" i="11"/>
  <c r="R215" i="11"/>
  <c r="R255" i="11"/>
  <c r="R259" i="11"/>
  <c r="R243" i="11"/>
  <c r="R225" i="11"/>
  <c r="R219" i="11"/>
  <c r="R260" i="11"/>
  <c r="R261" i="11"/>
  <c r="R258" i="11"/>
  <c r="R212" i="11"/>
  <c r="R241" i="11"/>
  <c r="R242" i="11"/>
  <c r="R245" i="11"/>
  <c r="R232" i="11"/>
  <c r="R226" i="11"/>
  <c r="R220" i="11"/>
  <c r="R256" i="11"/>
  <c r="U240" i="11" l="1"/>
  <c r="U213" i="11"/>
  <c r="U221" i="11"/>
  <c r="U249" i="11"/>
  <c r="U234" i="11"/>
  <c r="U219" i="11"/>
  <c r="U252" i="11"/>
  <c r="U248" i="11"/>
  <c r="U212" i="11"/>
  <c r="U255" i="11"/>
  <c r="U260" i="11"/>
  <c r="U216" i="11"/>
  <c r="U247" i="11"/>
  <c r="U262" i="11"/>
  <c r="U217" i="11"/>
  <c r="U224" i="11"/>
  <c r="U253" i="11"/>
  <c r="U244" i="11"/>
  <c r="U229" i="11"/>
  <c r="U228" i="11"/>
  <c r="U214" i="11"/>
  <c r="U251" i="11"/>
  <c r="U220" i="11"/>
  <c r="U261" i="11"/>
  <c r="U263" i="11"/>
  <c r="U243" i="11"/>
  <c r="U241" i="11"/>
  <c r="U226" i="11"/>
  <c r="U256" i="11"/>
  <c r="U237" i="11"/>
  <c r="U218" i="11"/>
  <c r="U223" i="11"/>
  <c r="U225" i="11"/>
  <c r="U259" i="11"/>
  <c r="U235" i="11"/>
  <c r="U254" i="11"/>
  <c r="U236" i="11"/>
  <c r="U239" i="11"/>
  <c r="U246" i="11"/>
  <c r="U242" i="11"/>
  <c r="U238" i="11"/>
  <c r="U232" i="11"/>
  <c r="U258" i="11"/>
  <c r="U215" i="11"/>
  <c r="U222" i="11"/>
  <c r="U250" i="11"/>
  <c r="U227" i="11"/>
  <c r="U230" i="11"/>
  <c r="U231" i="11"/>
  <c r="U257" i="11"/>
  <c r="U245" i="11"/>
  <c r="U233" i="11"/>
  <c r="O211" i="11"/>
  <c r="L212" i="11" l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L232" i="11" s="1"/>
  <c r="L233" i="11" s="1"/>
  <c r="L234" i="11" s="1"/>
  <c r="L235" i="11" s="1"/>
  <c r="L236" i="11" s="1"/>
  <c r="L237" i="11" s="1"/>
  <c r="L238" i="11" s="1"/>
  <c r="L239" i="11" s="1"/>
  <c r="L240" i="11" s="1"/>
  <c r="L241" i="11" s="1"/>
  <c r="L242" i="11" s="1"/>
  <c r="L243" i="11" s="1"/>
  <c r="L244" i="11" s="1"/>
  <c r="L245" i="11" s="1"/>
  <c r="L246" i="11" s="1"/>
  <c r="L247" i="11" s="1"/>
  <c r="L248" i="11" s="1"/>
  <c r="L249" i="11" s="1"/>
  <c r="L250" i="11" s="1"/>
  <c r="L251" i="11" s="1"/>
  <c r="L252" i="11" s="1"/>
  <c r="L253" i="11" s="1"/>
  <c r="L254" i="11" s="1"/>
  <c r="L255" i="11" s="1"/>
  <c r="L256" i="11" s="1"/>
  <c r="L257" i="11" s="1"/>
  <c r="L258" i="11" s="1"/>
  <c r="L259" i="11" s="1"/>
  <c r="L260" i="11" s="1"/>
  <c r="L261" i="11" s="1"/>
  <c r="L262" i="11" s="1"/>
  <c r="L263" i="11" s="1"/>
  <c r="N212" i="11"/>
  <c r="N213" i="11" s="1"/>
  <c r="N214" i="11" s="1"/>
  <c r="N215" i="11" s="1"/>
  <c r="N216" i="11" s="1"/>
  <c r="N217" i="11" s="1"/>
  <c r="N218" i="11" s="1"/>
  <c r="N219" i="11" s="1"/>
  <c r="N220" i="11" s="1"/>
  <c r="N221" i="11" s="1"/>
  <c r="N222" i="11" s="1"/>
  <c r="N223" i="11" s="1"/>
  <c r="N224" i="11" s="1"/>
  <c r="N225" i="11" s="1"/>
  <c r="N226" i="11" s="1"/>
  <c r="N227" i="11" s="1"/>
  <c r="N228" i="11" s="1"/>
  <c r="N229" i="11" s="1"/>
  <c r="N230" i="11" s="1"/>
  <c r="N231" i="11" s="1"/>
  <c r="N232" i="11" s="1"/>
  <c r="N233" i="11" s="1"/>
  <c r="N234" i="11" s="1"/>
  <c r="N235" i="11" s="1"/>
  <c r="N236" i="11" s="1"/>
  <c r="N237" i="11" s="1"/>
  <c r="N238" i="11" s="1"/>
  <c r="N239" i="11" s="1"/>
  <c r="N240" i="11" s="1"/>
  <c r="N241" i="11" s="1"/>
  <c r="N242" i="11" s="1"/>
  <c r="N243" i="11" s="1"/>
  <c r="N244" i="11" s="1"/>
  <c r="N245" i="11" s="1"/>
  <c r="N246" i="11" s="1"/>
  <c r="N247" i="11" s="1"/>
  <c r="N248" i="11" s="1"/>
  <c r="N249" i="11" s="1"/>
  <c r="N250" i="11" s="1"/>
  <c r="N251" i="11" s="1"/>
  <c r="N252" i="11" s="1"/>
  <c r="N253" i="11" s="1"/>
  <c r="N254" i="11" s="1"/>
  <c r="N255" i="11" s="1"/>
  <c r="N256" i="11" s="1"/>
  <c r="N257" i="11" s="1"/>
  <c r="N258" i="11" s="1"/>
  <c r="G212" i="1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I212" i="1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Q211" i="11"/>
  <c r="D212" i="1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N259" i="11" l="1"/>
  <c r="N260" i="11" s="1"/>
  <c r="N261" i="11" s="1"/>
  <c r="N262" i="11" s="1"/>
  <c r="N263" i="11" s="1"/>
  <c r="I259" i="11"/>
  <c r="I260" i="11" s="1"/>
  <c r="I261" i="11" s="1"/>
  <c r="O212" i="11"/>
  <c r="Q212" i="11" s="1"/>
  <c r="O213" i="11"/>
  <c r="Q213" i="11" s="1"/>
  <c r="T315" i="11"/>
  <c r="T282" i="11"/>
  <c r="T271" i="11"/>
  <c r="T295" i="11"/>
  <c r="T301" i="11"/>
  <c r="T274" i="11"/>
  <c r="T278" i="11"/>
  <c r="T303" i="11"/>
  <c r="T305" i="11"/>
  <c r="T307" i="11"/>
  <c r="T268" i="11"/>
  <c r="T293" i="11"/>
  <c r="T311" i="11"/>
  <c r="T276" i="11"/>
  <c r="T280" i="11"/>
  <c r="T283" i="11"/>
  <c r="T306" i="11"/>
  <c r="T310" i="11"/>
  <c r="T277" i="11"/>
  <c r="T291" i="11"/>
  <c r="T313" i="11"/>
  <c r="T308" i="11"/>
  <c r="T279" i="11"/>
  <c r="T294" i="11"/>
  <c r="T296" i="11"/>
  <c r="T298" i="11"/>
  <c r="T269" i="11"/>
  <c r="T273" i="11"/>
  <c r="T286" i="11"/>
  <c r="T309" i="11"/>
  <c r="T281" i="11"/>
  <c r="T266" i="11"/>
  <c r="T297" i="11"/>
  <c r="T299" i="11"/>
  <c r="T264" i="11"/>
  <c r="T265" i="11"/>
  <c r="T300" i="11"/>
  <c r="T292" i="11"/>
  <c r="T304" i="11"/>
  <c r="T275" i="11"/>
  <c r="T287" i="11"/>
  <c r="T289" i="11"/>
  <c r="T312" i="11"/>
  <c r="T314" i="11"/>
  <c r="T272" i="11"/>
  <c r="T284" i="11"/>
  <c r="T302" i="11"/>
  <c r="T267" i="11"/>
  <c r="T288" i="11"/>
  <c r="T290" i="11"/>
  <c r="T285" i="11"/>
  <c r="T270" i="11"/>
  <c r="I262" i="11" l="1"/>
  <c r="I263" i="11" s="1"/>
  <c r="O214" i="11"/>
  <c r="Q214" i="11" s="1"/>
  <c r="O215" i="11" l="1"/>
  <c r="Q215" i="11" s="1"/>
  <c r="O216" i="11" l="1"/>
  <c r="Q216" i="11" s="1"/>
  <c r="O217" i="11" l="1"/>
  <c r="Q217" i="11" s="1"/>
  <c r="O218" i="11" l="1"/>
  <c r="Q218" i="11" s="1"/>
  <c r="O219" i="11" l="1"/>
  <c r="Q219" i="11" s="1"/>
  <c r="O220" i="11" l="1"/>
  <c r="Q220" i="11" s="1"/>
  <c r="O221" i="11" l="1"/>
  <c r="Q221" i="11" s="1"/>
  <c r="O222" i="11" l="1"/>
  <c r="Q222" i="11" s="1"/>
  <c r="O223" i="11" l="1"/>
  <c r="Q223" i="11" s="1"/>
  <c r="O224" i="11" l="1"/>
  <c r="Q224" i="11" s="1"/>
  <c r="O225" i="11" l="1"/>
  <c r="Q225" i="11" s="1"/>
  <c r="O226" i="11" l="1"/>
  <c r="Q226" i="11" s="1"/>
  <c r="O227" i="11" l="1"/>
  <c r="Q227" i="11" s="1"/>
  <c r="O228" i="11" l="1"/>
  <c r="Q228" i="11" s="1"/>
  <c r="O229" i="11" l="1"/>
  <c r="Q229" i="11" s="1"/>
  <c r="O230" i="11" l="1"/>
  <c r="Q230" i="11" s="1"/>
  <c r="O231" i="11" l="1"/>
  <c r="Q231" i="11" s="1"/>
  <c r="O232" i="11" l="1"/>
  <c r="Q232" i="11" s="1"/>
  <c r="O233" i="11" l="1"/>
  <c r="Q233" i="11" s="1"/>
  <c r="O234" i="11" l="1"/>
  <c r="Q234" i="11" s="1"/>
  <c r="O235" i="11" l="1"/>
  <c r="Q235" i="11" s="1"/>
  <c r="O236" i="11" l="1"/>
  <c r="Q236" i="11" s="1"/>
  <c r="O237" i="11" l="1"/>
  <c r="Q237" i="11" s="1"/>
  <c r="O238" i="11" l="1"/>
  <c r="Q238" i="11" s="1"/>
  <c r="O239" i="11" l="1"/>
  <c r="Q239" i="11" s="1"/>
  <c r="O240" i="11" l="1"/>
  <c r="Q240" i="11" s="1"/>
  <c r="O241" i="11" l="1"/>
  <c r="Q241" i="11" s="1"/>
  <c r="O242" i="11" l="1"/>
  <c r="Q242" i="11" s="1"/>
  <c r="O243" i="11" l="1"/>
  <c r="Q243" i="11" s="1"/>
  <c r="O244" i="11" l="1"/>
  <c r="Q244" i="11" s="1"/>
  <c r="O245" i="11" l="1"/>
  <c r="Q245" i="11" s="1"/>
  <c r="O246" i="11" l="1"/>
  <c r="Q246" i="11" s="1"/>
  <c r="O247" i="11" l="1"/>
  <c r="Q247" i="11" s="1"/>
  <c r="O248" i="11" l="1"/>
  <c r="Q248" i="11" s="1"/>
  <c r="O249" i="11" l="1"/>
  <c r="Q249" i="11" s="1"/>
  <c r="O250" i="11" l="1"/>
  <c r="Q250" i="11" s="1"/>
  <c r="O251" i="11" l="1"/>
  <c r="Q251" i="11" s="1"/>
  <c r="O252" i="11" l="1"/>
  <c r="Q252" i="11" s="1"/>
  <c r="O253" i="11" l="1"/>
  <c r="Q253" i="11" s="1"/>
  <c r="O254" i="11" l="1"/>
  <c r="Q254" i="11" s="1"/>
  <c r="O255" i="11" l="1"/>
  <c r="Q255" i="11" s="1"/>
  <c r="O256" i="11" l="1"/>
  <c r="Q256" i="11" s="1"/>
  <c r="O257" i="11" l="1"/>
  <c r="Q257" i="11" s="1"/>
  <c r="O258" i="11" l="1"/>
  <c r="Q554" i="11"/>
  <c r="Q258" i="11" l="1"/>
  <c r="O259" i="11"/>
  <c r="Q259" i="11" s="1"/>
  <c r="R554" i="11"/>
  <c r="O260" i="11" l="1"/>
  <c r="Q260" i="11" s="1"/>
  <c r="O261" i="11" l="1"/>
  <c r="Q261" i="11" s="1"/>
  <c r="O262" i="11" l="1"/>
  <c r="Q262" i="11" s="1"/>
  <c r="R297" i="11"/>
  <c r="R301" i="11"/>
  <c r="R291" i="11"/>
  <c r="R268" i="11"/>
  <c r="R315" i="11"/>
  <c r="R299" i="11"/>
  <c r="R303" i="11"/>
  <c r="R310" i="11"/>
  <c r="R273" i="11"/>
  <c r="R272" i="11"/>
  <c r="R290" i="11"/>
  <c r="R286" i="11"/>
  <c r="R300" i="11"/>
  <c r="R292" i="11"/>
  <c r="R285" i="11"/>
  <c r="R282" i="11"/>
  <c r="R266" i="11"/>
  <c r="R264" i="11"/>
  <c r="R284" i="11"/>
  <c r="R275" i="11"/>
  <c r="R287" i="11"/>
  <c r="R311" i="11"/>
  <c r="R313" i="11"/>
  <c r="R308" i="11"/>
  <c r="R269" i="11"/>
  <c r="R305" i="11"/>
  <c r="R302" i="11"/>
  <c r="R276" i="11"/>
  <c r="R309" i="11"/>
  <c r="R270" i="11"/>
  <c r="R298" i="11"/>
  <c r="R267" i="11"/>
  <c r="R278" i="11"/>
  <c r="R280" i="11"/>
  <c r="R295" i="11"/>
  <c r="R271" i="11"/>
  <c r="R289" i="11"/>
  <c r="R274" i="11"/>
  <c r="R277" i="11"/>
  <c r="R304" i="11"/>
  <c r="R293" i="11"/>
  <c r="R288" i="11"/>
  <c r="R296" i="11"/>
  <c r="R314" i="11"/>
  <c r="R294" i="11"/>
  <c r="R306" i="11"/>
  <c r="R312" i="11"/>
  <c r="R283" i="11"/>
  <c r="R281" i="11"/>
  <c r="R279" i="11"/>
  <c r="R265" i="11"/>
  <c r="R307" i="11"/>
  <c r="U309" i="11" l="1"/>
  <c r="U277" i="11"/>
  <c r="U305" i="11"/>
  <c r="U291" i="11"/>
  <c r="U303" i="11"/>
  <c r="U292" i="11"/>
  <c r="U267" i="11"/>
  <c r="U265" i="11"/>
  <c r="U270" i="11"/>
  <c r="U312" i="11"/>
  <c r="U301" i="11"/>
  <c r="U290" i="11"/>
  <c r="U275" i="11"/>
  <c r="U284" i="11"/>
  <c r="U310" i="11"/>
  <c r="U306" i="11"/>
  <c r="U300" i="11"/>
  <c r="U283" i="11"/>
  <c r="U269" i="11"/>
  <c r="U285" i="11"/>
  <c r="U304" i="11"/>
  <c r="U278" i="11"/>
  <c r="U302" i="11"/>
  <c r="U279" i="11"/>
  <c r="U274" i="11"/>
  <c r="U315" i="11"/>
  <c r="U286" i="11"/>
  <c r="U295" i="11"/>
  <c r="U272" i="11"/>
  <c r="U276" i="11"/>
  <c r="U299" i="11"/>
  <c r="U288" i="11"/>
  <c r="U313" i="11"/>
  <c r="U311" i="11"/>
  <c r="U268" i="11"/>
  <c r="U308" i="11"/>
  <c r="U293" i="11"/>
  <c r="U314" i="11"/>
  <c r="U271" i="11"/>
  <c r="U287" i="11"/>
  <c r="U266" i="11"/>
  <c r="U307" i="11"/>
  <c r="U273" i="11"/>
  <c r="U298" i="11"/>
  <c r="U281" i="11"/>
  <c r="U289" i="11"/>
  <c r="U296" i="11"/>
  <c r="U297" i="11"/>
  <c r="U280" i="11"/>
  <c r="U264" i="11"/>
  <c r="U282" i="11"/>
  <c r="U294" i="11"/>
  <c r="O263" i="11"/>
  <c r="L264" i="11" l="1"/>
  <c r="L265" i="11" s="1"/>
  <c r="L266" i="11" s="1"/>
  <c r="L267" i="11" s="1"/>
  <c r="L268" i="11" s="1"/>
  <c r="L269" i="11" s="1"/>
  <c r="L270" i="11" s="1"/>
  <c r="L271" i="11" s="1"/>
  <c r="L272" i="11" s="1"/>
  <c r="L273" i="11" s="1"/>
  <c r="L274" i="11" s="1"/>
  <c r="L275" i="11" s="1"/>
  <c r="L276" i="11" s="1"/>
  <c r="L277" i="11" s="1"/>
  <c r="L278" i="11" s="1"/>
  <c r="L279" i="11" s="1"/>
  <c r="L280" i="11" s="1"/>
  <c r="L281" i="11" s="1"/>
  <c r="L282" i="11" s="1"/>
  <c r="L283" i="11" s="1"/>
  <c r="L284" i="11" s="1"/>
  <c r="L285" i="11" s="1"/>
  <c r="L286" i="11" s="1"/>
  <c r="L287" i="11" s="1"/>
  <c r="L288" i="11" s="1"/>
  <c r="L289" i="11" s="1"/>
  <c r="L290" i="11" s="1"/>
  <c r="L291" i="11" s="1"/>
  <c r="L292" i="11" s="1"/>
  <c r="L293" i="11" s="1"/>
  <c r="L294" i="11" s="1"/>
  <c r="L295" i="11" s="1"/>
  <c r="L296" i="11" s="1"/>
  <c r="L297" i="11" s="1"/>
  <c r="L298" i="11" s="1"/>
  <c r="L299" i="11" s="1"/>
  <c r="L300" i="11" s="1"/>
  <c r="L301" i="11" s="1"/>
  <c r="L302" i="11" s="1"/>
  <c r="L303" i="11" s="1"/>
  <c r="L304" i="11" s="1"/>
  <c r="L305" i="11" s="1"/>
  <c r="L306" i="11" s="1"/>
  <c r="L307" i="11" s="1"/>
  <c r="L308" i="11" s="1"/>
  <c r="L309" i="11" s="1"/>
  <c r="L310" i="11" s="1"/>
  <c r="L311" i="11" s="1"/>
  <c r="L312" i="11" s="1"/>
  <c r="L313" i="11" s="1"/>
  <c r="L314" i="11" s="1"/>
  <c r="L315" i="11" s="1"/>
  <c r="N264" i="11"/>
  <c r="N265" i="11" s="1"/>
  <c r="N266" i="11" s="1"/>
  <c r="N267" i="11" s="1"/>
  <c r="N268" i="11" s="1"/>
  <c r="N269" i="11" s="1"/>
  <c r="N270" i="11" s="1"/>
  <c r="N271" i="11" s="1"/>
  <c r="N272" i="11" s="1"/>
  <c r="N273" i="11" s="1"/>
  <c r="N274" i="11" s="1"/>
  <c r="N275" i="11" s="1"/>
  <c r="N276" i="11" s="1"/>
  <c r="N277" i="11" s="1"/>
  <c r="N278" i="11" s="1"/>
  <c r="N279" i="11" s="1"/>
  <c r="N280" i="11" s="1"/>
  <c r="N281" i="11" s="1"/>
  <c r="N282" i="11" s="1"/>
  <c r="N283" i="11" s="1"/>
  <c r="N284" i="11" s="1"/>
  <c r="N285" i="11" s="1"/>
  <c r="N286" i="11" s="1"/>
  <c r="N287" i="11" s="1"/>
  <c r="N288" i="11" s="1"/>
  <c r="N289" i="11" s="1"/>
  <c r="N290" i="11" s="1"/>
  <c r="N291" i="11" s="1"/>
  <c r="N292" i="11" s="1"/>
  <c r="N293" i="11" s="1"/>
  <c r="N294" i="11" s="1"/>
  <c r="N295" i="11" s="1"/>
  <c r="N296" i="11" s="1"/>
  <c r="N297" i="11" s="1"/>
  <c r="N298" i="11" s="1"/>
  <c r="N299" i="11" s="1"/>
  <c r="N300" i="11" s="1"/>
  <c r="N301" i="11" s="1"/>
  <c r="N302" i="11" s="1"/>
  <c r="N303" i="11" s="1"/>
  <c r="N304" i="11" s="1"/>
  <c r="N305" i="11" s="1"/>
  <c r="N306" i="11" s="1"/>
  <c r="N307" i="11" s="1"/>
  <c r="N308" i="11" s="1"/>
  <c r="N309" i="11" s="1"/>
  <c r="N310" i="11" s="1"/>
  <c r="G264" i="1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I264" i="1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 s="1"/>
  <c r="I310" i="11" s="1"/>
  <c r="Q263" i="11"/>
  <c r="D264" i="1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N311" i="11" l="1"/>
  <c r="N312" i="11" s="1"/>
  <c r="N313" i="11" s="1"/>
  <c r="N314" i="11" s="1"/>
  <c r="N315" i="11" s="1"/>
  <c r="I311" i="11"/>
  <c r="I312" i="11" s="1"/>
  <c r="I313" i="11" s="1"/>
  <c r="O264" i="11"/>
  <c r="Q264" i="11" s="1"/>
  <c r="O265" i="11"/>
  <c r="Q265" i="11" s="1"/>
  <c r="T355" i="11"/>
  <c r="T351" i="11"/>
  <c r="T363" i="11"/>
  <c r="T343" i="11"/>
  <c r="T339" i="11"/>
  <c r="T335" i="11"/>
  <c r="T347" i="11"/>
  <c r="T327" i="11"/>
  <c r="T323" i="11"/>
  <c r="T316" i="11"/>
  <c r="T331" i="11"/>
  <c r="T366" i="11"/>
  <c r="T362" i="11"/>
  <c r="T348" i="11"/>
  <c r="T318" i="11"/>
  <c r="T324" i="11"/>
  <c r="T358" i="11"/>
  <c r="T354" i="11"/>
  <c r="T350" i="11"/>
  <c r="T346" i="11"/>
  <c r="T342" i="11"/>
  <c r="T338" i="11"/>
  <c r="T334" i="11"/>
  <c r="T330" i="11"/>
  <c r="T326" i="11"/>
  <c r="T322" i="11"/>
  <c r="T321" i="11"/>
  <c r="T353" i="11"/>
  <c r="T365" i="11"/>
  <c r="T344" i="11"/>
  <c r="T336" i="11"/>
  <c r="T340" i="11"/>
  <c r="T367" i="11"/>
  <c r="T317" i="11"/>
  <c r="T361" i="11"/>
  <c r="T357" i="11"/>
  <c r="T337" i="11"/>
  <c r="T349" i="11"/>
  <c r="T345" i="11"/>
  <c r="T341" i="11"/>
  <c r="T320" i="11"/>
  <c r="T333" i="11"/>
  <c r="T329" i="11"/>
  <c r="T325" i="11"/>
  <c r="T360" i="11"/>
  <c r="T319" i="11"/>
  <c r="T352" i="11"/>
  <c r="T364" i="11"/>
  <c r="T356" i="11"/>
  <c r="T328" i="11"/>
  <c r="T332" i="11"/>
  <c r="T359" i="11"/>
  <c r="I314" i="11" l="1"/>
  <c r="I315" i="11" s="1"/>
  <c r="O266" i="11"/>
  <c r="Q266" i="11" s="1"/>
  <c r="O267" i="11" l="1"/>
  <c r="Q267" i="11" s="1"/>
  <c r="O268" i="11" l="1"/>
  <c r="Q268" i="11" s="1"/>
  <c r="O269" i="11" l="1"/>
  <c r="Q269" i="11" s="1"/>
  <c r="O270" i="11" l="1"/>
  <c r="Q270" i="11" s="1"/>
  <c r="O271" i="11" l="1"/>
  <c r="Q271" i="11" s="1"/>
  <c r="O272" i="11" l="1"/>
  <c r="Q272" i="11" s="1"/>
  <c r="O273" i="11" l="1"/>
  <c r="Q273" i="11" s="1"/>
  <c r="O274" i="11" l="1"/>
  <c r="Q274" i="11" s="1"/>
  <c r="O275" i="11" l="1"/>
  <c r="Q275" i="11" s="1"/>
  <c r="O276" i="11" l="1"/>
  <c r="Q276" i="11" s="1"/>
  <c r="O277" i="11" l="1"/>
  <c r="Q277" i="11" s="1"/>
  <c r="O278" i="11" l="1"/>
  <c r="Q278" i="11" s="1"/>
  <c r="O279" i="11" l="1"/>
  <c r="Q279" i="11" s="1"/>
  <c r="O280" i="11" l="1"/>
  <c r="Q280" i="11" s="1"/>
  <c r="O281" i="11" l="1"/>
  <c r="Q281" i="11" s="1"/>
  <c r="O282" i="11" l="1"/>
  <c r="Q282" i="11" s="1"/>
  <c r="O283" i="11" l="1"/>
  <c r="Q283" i="11" s="1"/>
  <c r="O284" i="11" l="1"/>
  <c r="Q284" i="11" s="1"/>
  <c r="O285" i="11" l="1"/>
  <c r="Q285" i="11" s="1"/>
  <c r="O286" i="11" l="1"/>
  <c r="Q286" i="11" s="1"/>
  <c r="O287" i="11" l="1"/>
  <c r="Q287" i="11" s="1"/>
  <c r="O288" i="11" l="1"/>
  <c r="Q288" i="11" s="1"/>
  <c r="O289" i="11" l="1"/>
  <c r="Q289" i="11" s="1"/>
  <c r="O290" i="11" l="1"/>
  <c r="Q290" i="11" s="1"/>
  <c r="O291" i="11" l="1"/>
  <c r="Q291" i="11" s="1"/>
  <c r="O292" i="11" l="1"/>
  <c r="Q292" i="11" s="1"/>
  <c r="O293" i="11" l="1"/>
  <c r="Q293" i="11" s="1"/>
  <c r="O294" i="11" l="1"/>
  <c r="Q294" i="11" s="1"/>
  <c r="O295" i="11" l="1"/>
  <c r="Q295" i="11" s="1"/>
  <c r="O296" i="11" l="1"/>
  <c r="Q296" i="11" s="1"/>
  <c r="O297" i="11" l="1"/>
  <c r="Q297" i="11" s="1"/>
  <c r="O298" i="11" l="1"/>
  <c r="Q298" i="11" s="1"/>
  <c r="O299" i="11" l="1"/>
  <c r="Q299" i="11" s="1"/>
  <c r="O300" i="11" l="1"/>
  <c r="Q300" i="11" s="1"/>
  <c r="O301" i="11" l="1"/>
  <c r="Q301" i="11" s="1"/>
  <c r="O302" i="11" l="1"/>
  <c r="Q302" i="11" s="1"/>
  <c r="O303" i="11" l="1"/>
  <c r="Q303" i="11" s="1"/>
  <c r="O304" i="11" l="1"/>
  <c r="Q304" i="11" s="1"/>
  <c r="O305" i="11" l="1"/>
  <c r="Q305" i="11" s="1"/>
  <c r="O306" i="11" l="1"/>
  <c r="Q306" i="11" s="1"/>
  <c r="O307" i="11" l="1"/>
  <c r="Q307" i="11" s="1"/>
  <c r="O308" i="11" l="1"/>
  <c r="Q308" i="11" s="1"/>
  <c r="O309" i="11" l="1"/>
  <c r="Q309" i="11" s="1"/>
  <c r="O310" i="11" l="1"/>
  <c r="Q555" i="11"/>
  <c r="Q310" i="11" l="1"/>
  <c r="O311" i="11"/>
  <c r="Q311" i="11" s="1"/>
  <c r="R555" i="11"/>
  <c r="O312" i="11" l="1"/>
  <c r="Q312" i="11" s="1"/>
  <c r="O313" i="11" l="1"/>
  <c r="Q313" i="11" s="1"/>
  <c r="O314" i="11" l="1"/>
  <c r="Q314" i="11" s="1"/>
  <c r="R327" i="11"/>
  <c r="R355" i="11"/>
  <c r="R353" i="11"/>
  <c r="R351" i="11"/>
  <c r="R334" i="11"/>
  <c r="R342" i="11"/>
  <c r="R359" i="11"/>
  <c r="R350" i="11"/>
  <c r="R340" i="11"/>
  <c r="R330" i="11"/>
  <c r="R321" i="11"/>
  <c r="R338" i="11"/>
  <c r="R320" i="11"/>
  <c r="R347" i="11"/>
  <c r="R323" i="11"/>
  <c r="R341" i="11"/>
  <c r="R331" i="11"/>
  <c r="R352" i="11"/>
  <c r="R356" i="11"/>
  <c r="R343" i="11"/>
  <c r="R364" i="11"/>
  <c r="R354" i="11"/>
  <c r="R316" i="11"/>
  <c r="R317" i="11"/>
  <c r="R361" i="11"/>
  <c r="R326" i="11"/>
  <c r="R318" i="11"/>
  <c r="R319" i="11"/>
  <c r="R346" i="11"/>
  <c r="R324" i="11"/>
  <c r="R329" i="11"/>
  <c r="R345" i="11"/>
  <c r="R336" i="11"/>
  <c r="R358" i="11"/>
  <c r="R333" i="11"/>
  <c r="R325" i="11"/>
  <c r="R367" i="11"/>
  <c r="R328" i="11"/>
  <c r="R339" i="11"/>
  <c r="R365" i="11"/>
  <c r="R322" i="11"/>
  <c r="R335" i="11"/>
  <c r="R332" i="11"/>
  <c r="R360" i="11"/>
  <c r="R349" i="11"/>
  <c r="R362" i="11"/>
  <c r="R348" i="11"/>
  <c r="R337" i="11"/>
  <c r="R344" i="11"/>
  <c r="R366" i="11"/>
  <c r="R363" i="11"/>
  <c r="R357" i="11"/>
  <c r="U353" i="11" l="1"/>
  <c r="U355" i="11"/>
  <c r="U347" i="11"/>
  <c r="U334" i="11"/>
  <c r="U366" i="11"/>
  <c r="U346" i="11"/>
  <c r="U324" i="11"/>
  <c r="U323" i="11"/>
  <c r="U362" i="11"/>
  <c r="U350" i="11"/>
  <c r="U320" i="11"/>
  <c r="U330" i="11"/>
  <c r="U351" i="11"/>
  <c r="U348" i="11"/>
  <c r="U321" i="11"/>
  <c r="U325" i="11"/>
  <c r="U327" i="11"/>
  <c r="U338" i="11"/>
  <c r="U331" i="11"/>
  <c r="U361" i="11"/>
  <c r="U365" i="11"/>
  <c r="U335" i="11"/>
  <c r="U358" i="11"/>
  <c r="U352" i="11"/>
  <c r="U344" i="11"/>
  <c r="U341" i="11"/>
  <c r="U336" i="11"/>
  <c r="U322" i="11"/>
  <c r="U337" i="11"/>
  <c r="U332" i="11"/>
  <c r="U339" i="11"/>
  <c r="U356" i="11"/>
  <c r="U363" i="11"/>
  <c r="U345" i="11"/>
  <c r="U367" i="11"/>
  <c r="U349" i="11"/>
  <c r="U364" i="11"/>
  <c r="U328" i="11"/>
  <c r="U319" i="11"/>
  <c r="U318" i="11"/>
  <c r="U357" i="11"/>
  <c r="U333" i="11"/>
  <c r="U342" i="11"/>
  <c r="U354" i="11"/>
  <c r="U360" i="11"/>
  <c r="U359" i="11"/>
  <c r="U316" i="11"/>
  <c r="U340" i="11"/>
  <c r="U326" i="11"/>
  <c r="U317" i="11"/>
  <c r="U343" i="11"/>
  <c r="U329" i="11"/>
  <c r="O315" i="11"/>
  <c r="L316" i="11" l="1"/>
  <c r="L317" i="11" s="1"/>
  <c r="L318" i="11" s="1"/>
  <c r="L319" i="11" s="1"/>
  <c r="L320" i="11" s="1"/>
  <c r="L321" i="11" s="1"/>
  <c r="L322" i="11" s="1"/>
  <c r="L323" i="11" s="1"/>
  <c r="L324" i="11" s="1"/>
  <c r="L325" i="11" s="1"/>
  <c r="L326" i="11" s="1"/>
  <c r="L327" i="11" s="1"/>
  <c r="L328" i="11" s="1"/>
  <c r="L329" i="11" s="1"/>
  <c r="L330" i="11" s="1"/>
  <c r="L331" i="11" s="1"/>
  <c r="L332" i="11" s="1"/>
  <c r="L333" i="11" s="1"/>
  <c r="L334" i="11" s="1"/>
  <c r="L335" i="11" s="1"/>
  <c r="L336" i="11" s="1"/>
  <c r="L337" i="11" s="1"/>
  <c r="L338" i="11" s="1"/>
  <c r="L339" i="11" s="1"/>
  <c r="L340" i="11" s="1"/>
  <c r="L341" i="11" s="1"/>
  <c r="L342" i="11" s="1"/>
  <c r="L343" i="11" s="1"/>
  <c r="L344" i="11" s="1"/>
  <c r="L345" i="11" s="1"/>
  <c r="L346" i="11" s="1"/>
  <c r="L347" i="11" s="1"/>
  <c r="L348" i="11" s="1"/>
  <c r="L349" i="11" s="1"/>
  <c r="L350" i="11" s="1"/>
  <c r="L351" i="11" s="1"/>
  <c r="L352" i="11" s="1"/>
  <c r="L353" i="11" s="1"/>
  <c r="L354" i="11" s="1"/>
  <c r="L355" i="11" s="1"/>
  <c r="L356" i="11" s="1"/>
  <c r="L357" i="11" s="1"/>
  <c r="L358" i="11" s="1"/>
  <c r="L359" i="11" s="1"/>
  <c r="L360" i="11" s="1"/>
  <c r="L361" i="11" s="1"/>
  <c r="L362" i="11" s="1"/>
  <c r="L363" i="11" s="1"/>
  <c r="L364" i="11" s="1"/>
  <c r="L365" i="11" s="1"/>
  <c r="L366" i="11" s="1"/>
  <c r="L367" i="11" s="1"/>
  <c r="N316" i="11"/>
  <c r="N317" i="11" s="1"/>
  <c r="N318" i="11" s="1"/>
  <c r="N319" i="11" s="1"/>
  <c r="N320" i="11" s="1"/>
  <c r="N321" i="11" s="1"/>
  <c r="N322" i="11" s="1"/>
  <c r="N323" i="11" s="1"/>
  <c r="N324" i="11" s="1"/>
  <c r="N325" i="11" s="1"/>
  <c r="N326" i="11" s="1"/>
  <c r="N327" i="11" s="1"/>
  <c r="N328" i="11" s="1"/>
  <c r="N329" i="11" s="1"/>
  <c r="N330" i="11" s="1"/>
  <c r="N331" i="11" s="1"/>
  <c r="N332" i="11" s="1"/>
  <c r="N333" i="11" s="1"/>
  <c r="N334" i="11" s="1"/>
  <c r="N335" i="11" s="1"/>
  <c r="N336" i="11" s="1"/>
  <c r="N337" i="11" s="1"/>
  <c r="N338" i="11" s="1"/>
  <c r="N339" i="11" s="1"/>
  <c r="N340" i="11" s="1"/>
  <c r="N341" i="11" s="1"/>
  <c r="N342" i="11" s="1"/>
  <c r="N343" i="11" s="1"/>
  <c r="N344" i="11" s="1"/>
  <c r="N345" i="11" s="1"/>
  <c r="N346" i="11" s="1"/>
  <c r="N347" i="11" s="1"/>
  <c r="N348" i="11" s="1"/>
  <c r="N349" i="11" s="1"/>
  <c r="N350" i="11" s="1"/>
  <c r="N351" i="11" s="1"/>
  <c r="N352" i="11" s="1"/>
  <c r="N353" i="11" s="1"/>
  <c r="N354" i="11" s="1"/>
  <c r="N355" i="11" s="1"/>
  <c r="N356" i="11" s="1"/>
  <c r="N357" i="11" s="1"/>
  <c r="N358" i="11" s="1"/>
  <c r="N359" i="11" s="1"/>
  <c r="N360" i="11" s="1"/>
  <c r="N361" i="11" s="1"/>
  <c r="N362" i="11" s="1"/>
  <c r="N363" i="11" s="1"/>
  <c r="G316" i="1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I316" i="11"/>
  <c r="I317" i="11" s="1"/>
  <c r="I318" i="11" s="1"/>
  <c r="I319" i="11" s="1"/>
  <c r="I320" i="11" s="1"/>
  <c r="I321" i="11" s="1"/>
  <c r="I322" i="11" s="1"/>
  <c r="I323" i="11" s="1"/>
  <c r="I324" i="11" s="1"/>
  <c r="I325" i="11" s="1"/>
  <c r="I326" i="11" s="1"/>
  <c r="I327" i="11" s="1"/>
  <c r="I328" i="11" s="1"/>
  <c r="I329" i="11" s="1"/>
  <c r="I330" i="11" s="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I363" i="11" s="1"/>
  <c r="Q315" i="11"/>
  <c r="D316" i="1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N364" i="11" l="1"/>
  <c r="N365" i="11" s="1"/>
  <c r="N366" i="11" s="1"/>
  <c r="N367" i="11" s="1"/>
  <c r="I364" i="11"/>
  <c r="I365" i="11" s="1"/>
  <c r="O316" i="11"/>
  <c r="Q316" i="11" s="1"/>
  <c r="O317" i="11"/>
  <c r="Q317" i="11" s="1"/>
  <c r="T418" i="11"/>
  <c r="T387" i="11"/>
  <c r="T371" i="11"/>
  <c r="T383" i="11"/>
  <c r="T406" i="11"/>
  <c r="T381" i="11"/>
  <c r="T409" i="11"/>
  <c r="T390" i="11"/>
  <c r="T368" i="11"/>
  <c r="T401" i="11"/>
  <c r="T414" i="11"/>
  <c r="T405" i="11"/>
  <c r="T416" i="11"/>
  <c r="T413" i="11"/>
  <c r="T392" i="11"/>
  <c r="T374" i="11"/>
  <c r="T410" i="11"/>
  <c r="T384" i="11"/>
  <c r="T385" i="11"/>
  <c r="T369" i="11"/>
  <c r="T382" i="11"/>
  <c r="T370" i="11"/>
  <c r="T377" i="11"/>
  <c r="T379" i="11"/>
  <c r="T389" i="11"/>
  <c r="T391" i="11"/>
  <c r="T396" i="11"/>
  <c r="T373" i="11"/>
  <c r="T393" i="11"/>
  <c r="T404" i="11"/>
  <c r="T380" i="11"/>
  <c r="T400" i="11"/>
  <c r="T378" i="11"/>
  <c r="T403" i="11"/>
  <c r="T395" i="11"/>
  <c r="T394" i="11"/>
  <c r="T375" i="11"/>
  <c r="T397" i="11"/>
  <c r="T376" i="11"/>
  <c r="T399" i="11"/>
  <c r="T386" i="11"/>
  <c r="T412" i="11"/>
  <c r="T415" i="11"/>
  <c r="T417" i="11"/>
  <c r="T419" i="11"/>
  <c r="T411" i="11"/>
  <c r="T398" i="11"/>
  <c r="T408" i="11"/>
  <c r="T388" i="11"/>
  <c r="T372" i="11"/>
  <c r="T402" i="11"/>
  <c r="T407" i="11"/>
  <c r="I366" i="11" l="1"/>
  <c r="I367" i="11" s="1"/>
  <c r="O318" i="11"/>
  <c r="Q318" i="11" s="1"/>
  <c r="O319" i="11" l="1"/>
  <c r="Q319" i="11" s="1"/>
  <c r="O320" i="11" l="1"/>
  <c r="Q320" i="11" s="1"/>
  <c r="O321" i="11" l="1"/>
  <c r="Q321" i="11" s="1"/>
  <c r="O322" i="11" l="1"/>
  <c r="Q322" i="11" s="1"/>
  <c r="O323" i="11" l="1"/>
  <c r="Q323" i="11" s="1"/>
  <c r="O324" i="11" l="1"/>
  <c r="Q324" i="11" s="1"/>
  <c r="O325" i="11" l="1"/>
  <c r="Q325" i="11" s="1"/>
  <c r="O326" i="11" l="1"/>
  <c r="Q326" i="11" s="1"/>
  <c r="O327" i="11" l="1"/>
  <c r="Q327" i="11" s="1"/>
  <c r="O328" i="11" l="1"/>
  <c r="Q328" i="11" s="1"/>
  <c r="O329" i="11" l="1"/>
  <c r="Q329" i="11" s="1"/>
  <c r="O330" i="11" l="1"/>
  <c r="Q330" i="11" s="1"/>
  <c r="O331" i="11" l="1"/>
  <c r="Q331" i="11" s="1"/>
  <c r="O332" i="11" l="1"/>
  <c r="Q332" i="11" s="1"/>
  <c r="O333" i="11" l="1"/>
  <c r="Q333" i="11" s="1"/>
  <c r="O334" i="11" l="1"/>
  <c r="Q334" i="11" s="1"/>
  <c r="O335" i="11" l="1"/>
  <c r="Q335" i="11" s="1"/>
  <c r="O336" i="11" l="1"/>
  <c r="Q336" i="11" s="1"/>
  <c r="O337" i="11" l="1"/>
  <c r="Q337" i="11" s="1"/>
  <c r="O338" i="11" l="1"/>
  <c r="Q338" i="11" s="1"/>
  <c r="O339" i="11" l="1"/>
  <c r="Q339" i="11" s="1"/>
  <c r="O340" i="11" l="1"/>
  <c r="Q340" i="11" s="1"/>
  <c r="O341" i="11" l="1"/>
  <c r="Q341" i="11" s="1"/>
  <c r="O342" i="11" l="1"/>
  <c r="Q342" i="11" s="1"/>
  <c r="O343" i="11" l="1"/>
  <c r="Q343" i="11" s="1"/>
  <c r="O344" i="11" l="1"/>
  <c r="Q344" i="11" s="1"/>
  <c r="O345" i="11" l="1"/>
  <c r="Q345" i="11" s="1"/>
  <c r="O346" i="11" l="1"/>
  <c r="Q346" i="11" s="1"/>
  <c r="O347" i="11" l="1"/>
  <c r="Q347" i="11" s="1"/>
  <c r="O348" i="11" l="1"/>
  <c r="Q348" i="11" s="1"/>
  <c r="O349" i="11" l="1"/>
  <c r="Q349" i="11" s="1"/>
  <c r="O350" i="11" l="1"/>
  <c r="Q350" i="11" s="1"/>
  <c r="O351" i="11" l="1"/>
  <c r="Q351" i="11" s="1"/>
  <c r="O352" i="11" l="1"/>
  <c r="Q352" i="11" s="1"/>
  <c r="O353" i="11" l="1"/>
  <c r="Q353" i="11" s="1"/>
  <c r="O354" i="11" l="1"/>
  <c r="Q354" i="11" s="1"/>
  <c r="O355" i="11" l="1"/>
  <c r="Q355" i="11" s="1"/>
  <c r="O356" i="11" l="1"/>
  <c r="Q356" i="11" s="1"/>
  <c r="O357" i="11" l="1"/>
  <c r="Q357" i="11" s="1"/>
  <c r="O358" i="11" l="1"/>
  <c r="Q358" i="11" s="1"/>
  <c r="O359" i="11" l="1"/>
  <c r="Q359" i="11" s="1"/>
  <c r="O360" i="11" l="1"/>
  <c r="Q360" i="11" s="1"/>
  <c r="O361" i="11" l="1"/>
  <c r="Q361" i="11" s="1"/>
  <c r="O362" i="11" l="1"/>
  <c r="Q362" i="11" s="1"/>
  <c r="O363" i="11" l="1"/>
  <c r="Q556" i="11"/>
  <c r="Q363" i="11" l="1"/>
  <c r="O364" i="11"/>
  <c r="Q364" i="11" s="1"/>
  <c r="R556" i="11"/>
  <c r="O365" i="11" l="1"/>
  <c r="Q365" i="11" s="1"/>
  <c r="O366" i="11" l="1"/>
  <c r="Q366" i="11" s="1"/>
  <c r="R379" i="11"/>
  <c r="R403" i="11"/>
  <c r="R383" i="11"/>
  <c r="R370" i="11"/>
  <c r="R407" i="11"/>
  <c r="R409" i="11"/>
  <c r="R401" i="11"/>
  <c r="R400" i="11"/>
  <c r="R381" i="11"/>
  <c r="R392" i="11"/>
  <c r="R413" i="11"/>
  <c r="R391" i="11"/>
  <c r="R417" i="11"/>
  <c r="R371" i="11"/>
  <c r="R410" i="11"/>
  <c r="R373" i="11"/>
  <c r="R385" i="11"/>
  <c r="R368" i="11"/>
  <c r="R408" i="11"/>
  <c r="R372" i="11"/>
  <c r="R389" i="11"/>
  <c r="R411" i="11"/>
  <c r="R374" i="11"/>
  <c r="R380" i="11"/>
  <c r="R404" i="11"/>
  <c r="R397" i="11"/>
  <c r="R376" i="11"/>
  <c r="R377" i="11"/>
  <c r="R405" i="11"/>
  <c r="R378" i="11"/>
  <c r="R369" i="11"/>
  <c r="R390" i="11"/>
  <c r="R419" i="11"/>
  <c r="R384" i="11"/>
  <c r="R398" i="11"/>
  <c r="R382" i="11"/>
  <c r="R406" i="11"/>
  <c r="R402" i="11"/>
  <c r="R394" i="11"/>
  <c r="R414" i="11"/>
  <c r="R395" i="11"/>
  <c r="R393" i="11"/>
  <c r="R375" i="11"/>
  <c r="R388" i="11"/>
  <c r="R396" i="11"/>
  <c r="R399" i="11"/>
  <c r="R412" i="11"/>
  <c r="R416" i="11"/>
  <c r="R387" i="11"/>
  <c r="R386" i="11"/>
  <c r="R418" i="11"/>
  <c r="R415" i="11"/>
  <c r="U415" i="11" l="1"/>
  <c r="U389" i="11"/>
  <c r="U416" i="11"/>
  <c r="U399" i="11"/>
  <c r="U392" i="11"/>
  <c r="U381" i="11"/>
  <c r="U403" i="11"/>
  <c r="U379" i="11"/>
  <c r="U369" i="11"/>
  <c r="U395" i="11"/>
  <c r="U385" i="11"/>
  <c r="U383" i="11"/>
  <c r="U401" i="11"/>
  <c r="U387" i="11"/>
  <c r="U380" i="11"/>
  <c r="U413" i="11"/>
  <c r="U412" i="11"/>
  <c r="U417" i="11"/>
  <c r="U405" i="11"/>
  <c r="U400" i="11"/>
  <c r="U394" i="11"/>
  <c r="U374" i="11"/>
  <c r="U404" i="11"/>
  <c r="U372" i="11"/>
  <c r="U393" i="11"/>
  <c r="U386" i="11"/>
  <c r="U377" i="11"/>
  <c r="U371" i="11"/>
  <c r="U391" i="11"/>
  <c r="U407" i="11"/>
  <c r="U409" i="11"/>
  <c r="U382" i="11"/>
  <c r="U373" i="11"/>
  <c r="U368" i="11"/>
  <c r="U384" i="11"/>
  <c r="U378" i="11"/>
  <c r="U375" i="11"/>
  <c r="U419" i="11"/>
  <c r="U388" i="11"/>
  <c r="U408" i="11"/>
  <c r="U418" i="11"/>
  <c r="U397" i="11"/>
  <c r="U406" i="11"/>
  <c r="U411" i="11"/>
  <c r="U410" i="11"/>
  <c r="U414" i="11"/>
  <c r="U396" i="11"/>
  <c r="U390" i="11"/>
  <c r="U398" i="11"/>
  <c r="U376" i="11"/>
  <c r="U402" i="11"/>
  <c r="U370" i="11"/>
  <c r="O367" i="11"/>
  <c r="L368" i="11" l="1"/>
  <c r="L369" i="11" s="1"/>
  <c r="L370" i="11" s="1"/>
  <c r="L371" i="11" s="1"/>
  <c r="L372" i="11" s="1"/>
  <c r="L373" i="11" s="1"/>
  <c r="L374" i="11" s="1"/>
  <c r="L375" i="11" s="1"/>
  <c r="L376" i="11" s="1"/>
  <c r="L377" i="11" s="1"/>
  <c r="L378" i="11" s="1"/>
  <c r="L379" i="11" s="1"/>
  <c r="L380" i="11" s="1"/>
  <c r="L381" i="11" s="1"/>
  <c r="L382" i="11" s="1"/>
  <c r="L383" i="11" s="1"/>
  <c r="L384" i="11" s="1"/>
  <c r="L385" i="11" s="1"/>
  <c r="L386" i="11" s="1"/>
  <c r="L387" i="11" s="1"/>
  <c r="L388" i="11" s="1"/>
  <c r="L389" i="11" s="1"/>
  <c r="L390" i="11" s="1"/>
  <c r="L391" i="11" s="1"/>
  <c r="L392" i="11" s="1"/>
  <c r="L393" i="11" s="1"/>
  <c r="L394" i="11" s="1"/>
  <c r="L395" i="11" s="1"/>
  <c r="L396" i="11" s="1"/>
  <c r="L397" i="11" s="1"/>
  <c r="L398" i="11" s="1"/>
  <c r="L399" i="11" s="1"/>
  <c r="L400" i="11" s="1"/>
  <c r="L401" i="11" s="1"/>
  <c r="L402" i="11" s="1"/>
  <c r="L403" i="11" s="1"/>
  <c r="L404" i="11" s="1"/>
  <c r="L405" i="11" s="1"/>
  <c r="L406" i="11" s="1"/>
  <c r="L407" i="11" s="1"/>
  <c r="L408" i="11" s="1"/>
  <c r="L409" i="11" s="1"/>
  <c r="L410" i="11" s="1"/>
  <c r="L411" i="11" s="1"/>
  <c r="L412" i="11" s="1"/>
  <c r="L413" i="11" s="1"/>
  <c r="L414" i="11" s="1"/>
  <c r="L415" i="11" s="1"/>
  <c r="L416" i="11" s="1"/>
  <c r="L417" i="11" s="1"/>
  <c r="L418" i="11" s="1"/>
  <c r="L419" i="11" s="1"/>
  <c r="N368" i="11"/>
  <c r="N369" i="11" s="1"/>
  <c r="N370" i="11" s="1"/>
  <c r="N371" i="11" s="1"/>
  <c r="N372" i="11" s="1"/>
  <c r="N373" i="11" s="1"/>
  <c r="N374" i="11" s="1"/>
  <c r="N375" i="11" s="1"/>
  <c r="N376" i="11" s="1"/>
  <c r="N377" i="11" s="1"/>
  <c r="N378" i="11" s="1"/>
  <c r="N379" i="11" s="1"/>
  <c r="N380" i="11" s="1"/>
  <c r="N381" i="11" s="1"/>
  <c r="N382" i="11" s="1"/>
  <c r="N383" i="11" s="1"/>
  <c r="N384" i="11" s="1"/>
  <c r="N385" i="11" s="1"/>
  <c r="N386" i="11" s="1"/>
  <c r="N387" i="11" s="1"/>
  <c r="N388" i="11" s="1"/>
  <c r="N389" i="11" s="1"/>
  <c r="N390" i="11" s="1"/>
  <c r="N391" i="11" s="1"/>
  <c r="N392" i="11" s="1"/>
  <c r="N393" i="11" s="1"/>
  <c r="N394" i="11" s="1"/>
  <c r="N395" i="11" s="1"/>
  <c r="N396" i="11" s="1"/>
  <c r="N397" i="11" s="1"/>
  <c r="N398" i="11" s="1"/>
  <c r="N399" i="11" s="1"/>
  <c r="N400" i="11" s="1"/>
  <c r="N401" i="11" s="1"/>
  <c r="N402" i="11" s="1"/>
  <c r="N403" i="11" s="1"/>
  <c r="N404" i="11" s="1"/>
  <c r="N405" i="11" s="1"/>
  <c r="N406" i="11" s="1"/>
  <c r="N407" i="11" s="1"/>
  <c r="N408" i="11" s="1"/>
  <c r="N409" i="11" s="1"/>
  <c r="N410" i="11" s="1"/>
  <c r="N411" i="11" s="1"/>
  <c r="N412" i="11" s="1"/>
  <c r="N413" i="11" s="1"/>
  <c r="N414" i="11" s="1"/>
  <c r="N415" i="11" s="1"/>
  <c r="G368" i="1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I368" i="11"/>
  <c r="I369" i="11" s="1"/>
  <c r="I370" i="11" s="1"/>
  <c r="I371" i="11" s="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Q367" i="11"/>
  <c r="D368" i="1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N416" i="11" l="1"/>
  <c r="N417" i="11" s="1"/>
  <c r="N418" i="11" s="1"/>
  <c r="N419" i="11" s="1"/>
  <c r="I416" i="11"/>
  <c r="I417" i="11" s="1"/>
  <c r="O368" i="11"/>
  <c r="Q368" i="11" s="1"/>
  <c r="O369" i="11"/>
  <c r="Q369" i="11" s="1"/>
  <c r="T437" i="11"/>
  <c r="T461" i="11"/>
  <c r="T431" i="11"/>
  <c r="T424" i="11"/>
  <c r="T420" i="11"/>
  <c r="T470" i="11"/>
  <c r="T466" i="11"/>
  <c r="T425" i="11"/>
  <c r="T423" i="11"/>
  <c r="T451" i="11"/>
  <c r="T445" i="11"/>
  <c r="T454" i="11"/>
  <c r="T436" i="11"/>
  <c r="T432" i="11"/>
  <c r="T463" i="11"/>
  <c r="T453" i="11"/>
  <c r="T434" i="11"/>
  <c r="T427" i="11"/>
  <c r="T429" i="11"/>
  <c r="T450" i="11"/>
  <c r="T469" i="11"/>
  <c r="T456" i="11"/>
  <c r="T446" i="11"/>
  <c r="T467" i="11"/>
  <c r="T471" i="11"/>
  <c r="T452" i="11"/>
  <c r="T422" i="11"/>
  <c r="T465" i="11"/>
  <c r="T426" i="11"/>
  <c r="T430" i="11"/>
  <c r="T447" i="11"/>
  <c r="T462" i="11"/>
  <c r="T464" i="11"/>
  <c r="T435" i="11"/>
  <c r="T455" i="11"/>
  <c r="T441" i="11"/>
  <c r="T442" i="11"/>
  <c r="T443" i="11"/>
  <c r="T440" i="11"/>
  <c r="T428" i="11"/>
  <c r="T468" i="11"/>
  <c r="T421" i="11"/>
  <c r="T460" i="11"/>
  <c r="T457" i="11"/>
  <c r="T438" i="11"/>
  <c r="T433" i="11"/>
  <c r="T458" i="11"/>
  <c r="T444" i="11"/>
  <c r="T448" i="11"/>
  <c r="T449" i="11"/>
  <c r="T439" i="11"/>
  <c r="T459" i="11"/>
  <c r="I418" i="11" l="1"/>
  <c r="I419" i="11" s="1"/>
  <c r="O370" i="11"/>
  <c r="Q370" i="11" s="1"/>
  <c r="O371" i="11" l="1"/>
  <c r="Q371" i="11" s="1"/>
  <c r="O372" i="11" l="1"/>
  <c r="Q372" i="11" s="1"/>
  <c r="O373" i="11" l="1"/>
  <c r="Q373" i="11" s="1"/>
  <c r="O374" i="11" l="1"/>
  <c r="Q374" i="11" s="1"/>
  <c r="O375" i="11" l="1"/>
  <c r="Q375" i="11" s="1"/>
  <c r="O376" i="11" l="1"/>
  <c r="Q376" i="11" s="1"/>
  <c r="O377" i="11" l="1"/>
  <c r="Q377" i="11" s="1"/>
  <c r="O378" i="11" l="1"/>
  <c r="Q378" i="11" s="1"/>
  <c r="O379" i="11" l="1"/>
  <c r="Q379" i="11" s="1"/>
  <c r="O380" i="11" l="1"/>
  <c r="Q380" i="11" s="1"/>
  <c r="O381" i="11" l="1"/>
  <c r="Q381" i="11" s="1"/>
  <c r="O382" i="11" l="1"/>
  <c r="Q382" i="11" s="1"/>
  <c r="O383" i="11" l="1"/>
  <c r="Q383" i="11" s="1"/>
  <c r="O384" i="11" l="1"/>
  <c r="Q384" i="11" s="1"/>
  <c r="O385" i="11" l="1"/>
  <c r="Q385" i="11" s="1"/>
  <c r="O386" i="11" l="1"/>
  <c r="Q386" i="11" s="1"/>
  <c r="O387" i="11" l="1"/>
  <c r="Q387" i="11" s="1"/>
  <c r="O388" i="11" l="1"/>
  <c r="Q388" i="11" s="1"/>
  <c r="O389" i="11" l="1"/>
  <c r="Q389" i="11" s="1"/>
  <c r="O390" i="11" l="1"/>
  <c r="Q390" i="11" s="1"/>
  <c r="O391" i="11" l="1"/>
  <c r="Q391" i="11" s="1"/>
  <c r="O392" i="11" l="1"/>
  <c r="Q392" i="11" s="1"/>
  <c r="O393" i="11" l="1"/>
  <c r="Q393" i="11" s="1"/>
  <c r="O394" i="11" l="1"/>
  <c r="Q394" i="11" s="1"/>
  <c r="O395" i="11" l="1"/>
  <c r="Q395" i="11" s="1"/>
  <c r="O396" i="11" l="1"/>
  <c r="Q396" i="11" s="1"/>
  <c r="O397" i="11" l="1"/>
  <c r="Q397" i="11" s="1"/>
  <c r="O398" i="11" l="1"/>
  <c r="Q398" i="11" s="1"/>
  <c r="O399" i="11" l="1"/>
  <c r="Q399" i="11" s="1"/>
  <c r="O400" i="11" l="1"/>
  <c r="Q400" i="11" s="1"/>
  <c r="O401" i="11" l="1"/>
  <c r="Q401" i="11" s="1"/>
  <c r="O402" i="11" l="1"/>
  <c r="Q402" i="11" s="1"/>
  <c r="O403" i="11" l="1"/>
  <c r="Q403" i="11" s="1"/>
  <c r="O404" i="11" l="1"/>
  <c r="Q404" i="11" s="1"/>
  <c r="O405" i="11" l="1"/>
  <c r="Q405" i="11" s="1"/>
  <c r="O406" i="11" l="1"/>
  <c r="Q406" i="11" s="1"/>
  <c r="O407" i="11" l="1"/>
  <c r="Q407" i="11" s="1"/>
  <c r="O408" i="11" l="1"/>
  <c r="Q408" i="11" s="1"/>
  <c r="O409" i="11" l="1"/>
  <c r="Q409" i="11" s="1"/>
  <c r="O410" i="11" l="1"/>
  <c r="Q410" i="11" s="1"/>
  <c r="O411" i="11" l="1"/>
  <c r="Q411" i="11" s="1"/>
  <c r="O412" i="11" l="1"/>
  <c r="Q412" i="11" s="1"/>
  <c r="O413" i="11" l="1"/>
  <c r="Q413" i="11" s="1"/>
  <c r="O414" i="11" l="1"/>
  <c r="Q414" i="11" s="1"/>
  <c r="O415" i="11" l="1"/>
  <c r="Q557" i="11"/>
  <c r="Q415" i="11" l="1"/>
  <c r="O416" i="11"/>
  <c r="Q416" i="11" s="1"/>
  <c r="R557" i="11"/>
  <c r="O417" i="11" l="1"/>
  <c r="Q417" i="11" s="1"/>
  <c r="O418" i="11" l="1"/>
  <c r="Q418" i="11" s="1"/>
  <c r="R431" i="11"/>
  <c r="R446" i="11"/>
  <c r="R468" i="11"/>
  <c r="R443" i="11"/>
  <c r="R448" i="11"/>
  <c r="R432" i="11"/>
  <c r="R459" i="11"/>
  <c r="R440" i="11"/>
  <c r="R438" i="11"/>
  <c r="R436" i="11"/>
  <c r="R447" i="11"/>
  <c r="R458" i="11"/>
  <c r="R429" i="11"/>
  <c r="R421" i="11"/>
  <c r="R460" i="11"/>
  <c r="R452" i="11"/>
  <c r="R462" i="11"/>
  <c r="R425" i="11"/>
  <c r="R427" i="11"/>
  <c r="R424" i="11"/>
  <c r="R465" i="11"/>
  <c r="R450" i="11"/>
  <c r="R422" i="11"/>
  <c r="R453" i="11"/>
  <c r="R470" i="11"/>
  <c r="R442" i="11"/>
  <c r="R423" i="11"/>
  <c r="R471" i="11"/>
  <c r="R469" i="11"/>
  <c r="R420" i="11"/>
  <c r="R426" i="11"/>
  <c r="R433" i="11"/>
  <c r="R449" i="11"/>
  <c r="R455" i="11"/>
  <c r="R444" i="11"/>
  <c r="R439" i="11"/>
  <c r="R437" i="11"/>
  <c r="R454" i="11"/>
  <c r="R461" i="11"/>
  <c r="R466" i="11"/>
  <c r="R441" i="11"/>
  <c r="R434" i="11"/>
  <c r="R457" i="11"/>
  <c r="R467" i="11"/>
  <c r="R463" i="11"/>
  <c r="R456" i="11"/>
  <c r="R445" i="11"/>
  <c r="R451" i="11"/>
  <c r="R435" i="11"/>
  <c r="R464" i="11"/>
  <c r="R430" i="11"/>
  <c r="R428" i="11"/>
  <c r="U425" i="11" l="1"/>
  <c r="U422" i="11"/>
  <c r="U471" i="11"/>
  <c r="U468" i="11"/>
  <c r="U433" i="11"/>
  <c r="U441" i="11"/>
  <c r="U442" i="11"/>
  <c r="U462" i="11"/>
  <c r="U455" i="11"/>
  <c r="U423" i="11"/>
  <c r="U470" i="11"/>
  <c r="U447" i="11"/>
  <c r="U424" i="11"/>
  <c r="U435" i="11"/>
  <c r="U440" i="11"/>
  <c r="U451" i="11"/>
  <c r="U429" i="11"/>
  <c r="U427" i="11"/>
  <c r="U469" i="11"/>
  <c r="U460" i="11"/>
  <c r="U426" i="11"/>
  <c r="U464" i="11"/>
  <c r="U458" i="11"/>
  <c r="U428" i="11"/>
  <c r="U434" i="11"/>
  <c r="U444" i="11"/>
  <c r="U432" i="11"/>
  <c r="U437" i="11"/>
  <c r="U466" i="11"/>
  <c r="U448" i="11"/>
  <c r="U443" i="11"/>
  <c r="U467" i="11"/>
  <c r="U436" i="11"/>
  <c r="U420" i="11"/>
  <c r="U454" i="11"/>
  <c r="U453" i="11"/>
  <c r="U457" i="11"/>
  <c r="U450" i="11"/>
  <c r="U438" i="11"/>
  <c r="U465" i="11"/>
  <c r="U421" i="11"/>
  <c r="U456" i="11"/>
  <c r="U463" i="11"/>
  <c r="U449" i="11"/>
  <c r="U430" i="11"/>
  <c r="U446" i="11"/>
  <c r="U452" i="11"/>
  <c r="U431" i="11"/>
  <c r="U439" i="11"/>
  <c r="U461" i="11"/>
  <c r="U459" i="11"/>
  <c r="U445" i="11"/>
  <c r="O419" i="11"/>
  <c r="G420" i="11" l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L420" i="11"/>
  <c r="L421" i="11" s="1"/>
  <c r="L422" i="11" s="1"/>
  <c r="L423" i="11" s="1"/>
  <c r="L424" i="11" s="1"/>
  <c r="L425" i="11" s="1"/>
  <c r="L426" i="11" s="1"/>
  <c r="L427" i="11" s="1"/>
  <c r="L428" i="11" s="1"/>
  <c r="L429" i="11" s="1"/>
  <c r="L430" i="11" s="1"/>
  <c r="L431" i="11" s="1"/>
  <c r="L432" i="11" s="1"/>
  <c r="L433" i="11" s="1"/>
  <c r="L434" i="11" s="1"/>
  <c r="L435" i="11" s="1"/>
  <c r="L436" i="11" s="1"/>
  <c r="L437" i="11" s="1"/>
  <c r="L438" i="11" s="1"/>
  <c r="L439" i="11" s="1"/>
  <c r="L440" i="11" s="1"/>
  <c r="L441" i="11" s="1"/>
  <c r="L442" i="11" s="1"/>
  <c r="L443" i="11" s="1"/>
  <c r="L444" i="11" s="1"/>
  <c r="L445" i="11" s="1"/>
  <c r="L446" i="11" s="1"/>
  <c r="L447" i="11" s="1"/>
  <c r="L448" i="11" s="1"/>
  <c r="L449" i="11" s="1"/>
  <c r="L450" i="11" s="1"/>
  <c r="L451" i="11" s="1"/>
  <c r="L452" i="11" s="1"/>
  <c r="L453" i="11" s="1"/>
  <c r="L454" i="11" s="1"/>
  <c r="L455" i="11" s="1"/>
  <c r="L456" i="11" s="1"/>
  <c r="L457" i="11" s="1"/>
  <c r="L458" i="11" s="1"/>
  <c r="L459" i="11" s="1"/>
  <c r="L460" i="11" s="1"/>
  <c r="L461" i="11" s="1"/>
  <c r="L462" i="11" s="1"/>
  <c r="L463" i="11" s="1"/>
  <c r="L464" i="11" s="1"/>
  <c r="L465" i="11" s="1"/>
  <c r="L466" i="11" s="1"/>
  <c r="L467" i="11" s="1"/>
  <c r="L468" i="11" s="1"/>
  <c r="L469" i="11" s="1"/>
  <c r="L470" i="11" s="1"/>
  <c r="L471" i="11" s="1"/>
  <c r="N420" i="11"/>
  <c r="N421" i="11" s="1"/>
  <c r="N422" i="11" s="1"/>
  <c r="N423" i="11" s="1"/>
  <c r="N424" i="11" s="1"/>
  <c r="N425" i="11" s="1"/>
  <c r="N426" i="11" s="1"/>
  <c r="N427" i="11" s="1"/>
  <c r="N428" i="11" s="1"/>
  <c r="N429" i="11" s="1"/>
  <c r="N430" i="11" s="1"/>
  <c r="N431" i="11" s="1"/>
  <c r="N432" i="11" s="1"/>
  <c r="N433" i="11" s="1"/>
  <c r="N434" i="11" s="1"/>
  <c r="N435" i="11" s="1"/>
  <c r="N436" i="11" s="1"/>
  <c r="N437" i="11" s="1"/>
  <c r="N438" i="11" s="1"/>
  <c r="N439" i="11" s="1"/>
  <c r="N440" i="11" s="1"/>
  <c r="N441" i="11" s="1"/>
  <c r="N442" i="11" s="1"/>
  <c r="N443" i="11" s="1"/>
  <c r="N444" i="11" s="1"/>
  <c r="N445" i="11" s="1"/>
  <c r="N446" i="11" s="1"/>
  <c r="N447" i="11" s="1"/>
  <c r="N448" i="11" s="1"/>
  <c r="N449" i="11" s="1"/>
  <c r="N450" i="11" s="1"/>
  <c r="N451" i="11" s="1"/>
  <c r="N452" i="11" s="1"/>
  <c r="N453" i="11" s="1"/>
  <c r="N454" i="11" s="1"/>
  <c r="N455" i="11" s="1"/>
  <c r="N456" i="11" s="1"/>
  <c r="N457" i="11" s="1"/>
  <c r="N458" i="11" s="1"/>
  <c r="N459" i="11" s="1"/>
  <c r="N460" i="11" s="1"/>
  <c r="N461" i="11" s="1"/>
  <c r="N462" i="11" s="1"/>
  <c r="N463" i="11" s="1"/>
  <c r="N464" i="11" s="1"/>
  <c r="N465" i="11" s="1"/>
  <c r="N466" i="11" s="1"/>
  <c r="N467" i="11" s="1"/>
  <c r="I420" i="11"/>
  <c r="I421" i="11" s="1"/>
  <c r="I422" i="11" s="1"/>
  <c r="I423" i="11" s="1"/>
  <c r="I424" i="11" s="1"/>
  <c r="I425" i="11" s="1"/>
  <c r="I426" i="11" s="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 s="1"/>
  <c r="I467" i="11" s="1"/>
  <c r="Q419" i="11"/>
  <c r="D420" i="1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O420" i="11" l="1"/>
  <c r="Q420" i="11" s="1"/>
  <c r="N468" i="11"/>
  <c r="N469" i="11" s="1"/>
  <c r="N470" i="11" s="1"/>
  <c r="N471" i="11" s="1"/>
  <c r="I468" i="11"/>
  <c r="I469" i="11" s="1"/>
  <c r="O421" i="11"/>
  <c r="Q421" i="11" s="1"/>
  <c r="T503" i="11"/>
  <c r="T517" i="11"/>
  <c r="T518" i="11"/>
  <c r="T497" i="11"/>
  <c r="T494" i="11"/>
  <c r="T509" i="11"/>
  <c r="T507" i="11"/>
  <c r="T504" i="11"/>
  <c r="T521" i="11"/>
  <c r="T493" i="11"/>
  <c r="T479" i="11"/>
  <c r="T502" i="11"/>
  <c r="T485" i="11"/>
  <c r="T498" i="11"/>
  <c r="T500" i="11"/>
  <c r="T491" i="11"/>
  <c r="T515" i="11"/>
  <c r="T488" i="11"/>
  <c r="T492" i="11"/>
  <c r="T481" i="11"/>
  <c r="T522" i="11"/>
  <c r="T480" i="11"/>
  <c r="T506" i="11"/>
  <c r="T495" i="11"/>
  <c r="T496" i="11"/>
  <c r="T475" i="11"/>
  <c r="T519" i="11"/>
  <c r="T516" i="11"/>
  <c r="T520" i="11"/>
  <c r="T486" i="11"/>
  <c r="T489" i="11"/>
  <c r="T478" i="11"/>
  <c r="T499" i="11"/>
  <c r="T477" i="11"/>
  <c r="T512" i="11"/>
  <c r="T511" i="11"/>
  <c r="T501" i="11"/>
  <c r="T490" i="11"/>
  <c r="T505" i="11"/>
  <c r="T508" i="11"/>
  <c r="T487" i="11"/>
  <c r="T513" i="11"/>
  <c r="T484" i="11"/>
  <c r="T483" i="11"/>
  <c r="T523" i="11"/>
  <c r="T474" i="11"/>
  <c r="T482" i="11"/>
  <c r="T472" i="11"/>
  <c r="T514" i="11"/>
  <c r="T473" i="11"/>
  <c r="T510" i="11"/>
  <c r="T476" i="11"/>
  <c r="I470" i="11" l="1"/>
  <c r="I471" i="11" s="1"/>
  <c r="O422" i="11"/>
  <c r="Q422" i="11" s="1"/>
  <c r="O423" i="11" l="1"/>
  <c r="Q423" i="11" s="1"/>
  <c r="O424" i="11" l="1"/>
  <c r="Q424" i="11" s="1"/>
  <c r="O425" i="11" l="1"/>
  <c r="Q425" i="11" s="1"/>
  <c r="O426" i="11" l="1"/>
  <c r="Q426" i="11" s="1"/>
  <c r="O427" i="11" l="1"/>
  <c r="Q427" i="11" s="1"/>
  <c r="O428" i="11" l="1"/>
  <c r="Q428" i="11" s="1"/>
  <c r="O429" i="11" l="1"/>
  <c r="Q429" i="11" s="1"/>
  <c r="O430" i="11" l="1"/>
  <c r="Q430" i="11" s="1"/>
  <c r="O431" i="11" l="1"/>
  <c r="Q431" i="11" s="1"/>
  <c r="O432" i="11" l="1"/>
  <c r="Q432" i="11" s="1"/>
  <c r="O433" i="11" l="1"/>
  <c r="Q433" i="11" s="1"/>
  <c r="O434" i="11" l="1"/>
  <c r="Q434" i="11" s="1"/>
  <c r="O435" i="11" l="1"/>
  <c r="Q435" i="11" s="1"/>
  <c r="O436" i="11" l="1"/>
  <c r="Q436" i="11" s="1"/>
  <c r="O437" i="11" l="1"/>
  <c r="Q437" i="11" s="1"/>
  <c r="O438" i="11" l="1"/>
  <c r="Q438" i="11" s="1"/>
  <c r="O439" i="11" l="1"/>
  <c r="Q439" i="11" s="1"/>
  <c r="O440" i="11" l="1"/>
  <c r="Q440" i="11" s="1"/>
  <c r="O441" i="11" l="1"/>
  <c r="Q441" i="11" s="1"/>
  <c r="O442" i="11" l="1"/>
  <c r="Q442" i="11" s="1"/>
  <c r="O443" i="11" l="1"/>
  <c r="Q443" i="11" s="1"/>
  <c r="O444" i="11" l="1"/>
  <c r="Q444" i="11" s="1"/>
  <c r="O445" i="11" l="1"/>
  <c r="Q445" i="11" s="1"/>
  <c r="O446" i="11" l="1"/>
  <c r="Q446" i="11" s="1"/>
  <c r="O447" i="11" l="1"/>
  <c r="Q447" i="11" s="1"/>
  <c r="O448" i="11" l="1"/>
  <c r="Q448" i="11" s="1"/>
  <c r="O449" i="11" l="1"/>
  <c r="Q449" i="11" s="1"/>
  <c r="O450" i="11" l="1"/>
  <c r="Q450" i="11" s="1"/>
  <c r="O451" i="11" l="1"/>
  <c r="Q451" i="11" s="1"/>
  <c r="O452" i="11" l="1"/>
  <c r="Q452" i="11" s="1"/>
  <c r="O453" i="11" l="1"/>
  <c r="Q453" i="11" s="1"/>
  <c r="O454" i="11" l="1"/>
  <c r="Q454" i="11" s="1"/>
  <c r="O455" i="11" l="1"/>
  <c r="Q455" i="11" s="1"/>
  <c r="O456" i="11" l="1"/>
  <c r="Q456" i="11" s="1"/>
  <c r="O457" i="11" l="1"/>
  <c r="Q457" i="11" s="1"/>
  <c r="O458" i="11" l="1"/>
  <c r="Q458" i="11" s="1"/>
  <c r="O459" i="11" l="1"/>
  <c r="Q459" i="11" s="1"/>
  <c r="O460" i="11" l="1"/>
  <c r="Q460" i="11" s="1"/>
  <c r="O461" i="11" l="1"/>
  <c r="Q461" i="11" s="1"/>
  <c r="O462" i="11" l="1"/>
  <c r="Q462" i="11" s="1"/>
  <c r="O463" i="11" l="1"/>
  <c r="Q463" i="11" s="1"/>
  <c r="O464" i="11" l="1"/>
  <c r="Q464" i="11" s="1"/>
  <c r="O465" i="11" l="1"/>
  <c r="Q465" i="11" s="1"/>
  <c r="O466" i="11" l="1"/>
  <c r="Q466" i="11" s="1"/>
  <c r="O467" i="11" l="1"/>
  <c r="Q558" i="11"/>
  <c r="Q467" i="11" l="1"/>
  <c r="O468" i="11"/>
  <c r="Q468" i="11" s="1"/>
  <c r="R558" i="11"/>
  <c r="O469" i="11" l="1"/>
  <c r="Q469" i="11" s="1"/>
  <c r="O470" i="11" l="1"/>
  <c r="Q470" i="11" s="1"/>
  <c r="R486" i="11"/>
  <c r="R501" i="11"/>
  <c r="R523" i="11"/>
  <c r="R496" i="11"/>
  <c r="R520" i="11"/>
  <c r="R507" i="11"/>
  <c r="R490" i="11"/>
  <c r="R489" i="11"/>
  <c r="R477" i="11"/>
  <c r="R487" i="11"/>
  <c r="R475" i="11"/>
  <c r="R521" i="11"/>
  <c r="R512" i="11"/>
  <c r="R495" i="11"/>
  <c r="R482" i="11"/>
  <c r="R505" i="11"/>
  <c r="R497" i="11"/>
  <c r="R517" i="11"/>
  <c r="R498" i="11"/>
  <c r="R492" i="11"/>
  <c r="R473" i="11"/>
  <c r="R480" i="11"/>
  <c r="R510" i="11"/>
  <c r="R522" i="11"/>
  <c r="R506" i="11"/>
  <c r="R481" i="11"/>
  <c r="R472" i="11"/>
  <c r="R513" i="11"/>
  <c r="R503" i="11"/>
  <c r="R484" i="11"/>
  <c r="R478" i="11"/>
  <c r="R509" i="11"/>
  <c r="R493" i="11"/>
  <c r="R504" i="11"/>
  <c r="R491" i="11"/>
  <c r="R488" i="11"/>
  <c r="R476" i="11"/>
  <c r="R519" i="11"/>
  <c r="R518" i="11"/>
  <c r="R515" i="11"/>
  <c r="R514" i="11"/>
  <c r="R499" i="11"/>
  <c r="R500" i="11"/>
  <c r="R485" i="11"/>
  <c r="R483" i="11"/>
  <c r="R494" i="11"/>
  <c r="R479" i="11"/>
  <c r="R511" i="11"/>
  <c r="R516" i="11"/>
  <c r="R502" i="11"/>
  <c r="R474" i="11"/>
  <c r="R508" i="11"/>
  <c r="U497" i="11" l="1"/>
  <c r="U519" i="11"/>
  <c r="U481" i="11"/>
  <c r="U494" i="11"/>
  <c r="U484" i="11"/>
  <c r="U510" i="11"/>
  <c r="U502" i="11"/>
  <c r="U522" i="11"/>
  <c r="U476" i="11"/>
  <c r="U511" i="11"/>
  <c r="U489" i="11"/>
  <c r="U479" i="11"/>
  <c r="U508" i="11"/>
  <c r="U477" i="11"/>
  <c r="U475" i="11"/>
  <c r="U507" i="11"/>
  <c r="U503" i="11"/>
  <c r="U473" i="11"/>
  <c r="U488" i="11"/>
  <c r="U499" i="11"/>
  <c r="U472" i="11"/>
  <c r="U498" i="11"/>
  <c r="U493" i="11"/>
  <c r="U483" i="11"/>
  <c r="U516" i="11"/>
  <c r="U480" i="11"/>
  <c r="U491" i="11"/>
  <c r="U492" i="11"/>
  <c r="U506" i="11"/>
  <c r="U485" i="11"/>
  <c r="U496" i="11"/>
  <c r="U478" i="11"/>
  <c r="U521" i="11"/>
  <c r="U520" i="11"/>
  <c r="U490" i="11"/>
  <c r="U486" i="11"/>
  <c r="U504" i="11"/>
  <c r="U513" i="11"/>
  <c r="U509" i="11"/>
  <c r="U514" i="11"/>
  <c r="U482" i="11"/>
  <c r="U517" i="11"/>
  <c r="U500" i="11"/>
  <c r="U474" i="11"/>
  <c r="U518" i="11"/>
  <c r="U512" i="11"/>
  <c r="U505" i="11"/>
  <c r="U515" i="11"/>
  <c r="U495" i="11"/>
  <c r="U501" i="11"/>
  <c r="U523" i="11"/>
  <c r="U487" i="11"/>
  <c r="O471" i="11"/>
  <c r="G472" i="11" l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L472" i="11"/>
  <c r="L473" i="11" s="1"/>
  <c r="L474" i="11" s="1"/>
  <c r="L475" i="11" s="1"/>
  <c r="L476" i="11" s="1"/>
  <c r="L477" i="11" s="1"/>
  <c r="L478" i="11" s="1"/>
  <c r="L479" i="11" s="1"/>
  <c r="L480" i="11" s="1"/>
  <c r="L481" i="11" s="1"/>
  <c r="L482" i="11" s="1"/>
  <c r="L483" i="11" s="1"/>
  <c r="L484" i="11" s="1"/>
  <c r="L485" i="11" s="1"/>
  <c r="L486" i="11" s="1"/>
  <c r="L487" i="11" s="1"/>
  <c r="L488" i="11" s="1"/>
  <c r="L489" i="11" s="1"/>
  <c r="L490" i="11" s="1"/>
  <c r="L491" i="11" s="1"/>
  <c r="L492" i="11" s="1"/>
  <c r="L493" i="11" s="1"/>
  <c r="L494" i="11" s="1"/>
  <c r="L495" i="11" s="1"/>
  <c r="L496" i="11" s="1"/>
  <c r="L497" i="11" s="1"/>
  <c r="L498" i="11" s="1"/>
  <c r="L499" i="11" s="1"/>
  <c r="L500" i="11" s="1"/>
  <c r="L501" i="11" s="1"/>
  <c r="L502" i="11" s="1"/>
  <c r="L503" i="11" s="1"/>
  <c r="L504" i="11" s="1"/>
  <c r="L505" i="11" s="1"/>
  <c r="L506" i="11" s="1"/>
  <c r="L507" i="11" s="1"/>
  <c r="L508" i="11" s="1"/>
  <c r="L509" i="11" s="1"/>
  <c r="L510" i="11" s="1"/>
  <c r="L511" i="11" s="1"/>
  <c r="L512" i="11" s="1"/>
  <c r="L513" i="11" s="1"/>
  <c r="L514" i="11" s="1"/>
  <c r="L515" i="11" s="1"/>
  <c r="L516" i="11" s="1"/>
  <c r="L517" i="11" s="1"/>
  <c r="L518" i="11" s="1"/>
  <c r="L519" i="11" s="1"/>
  <c r="L520" i="11" s="1"/>
  <c r="L521" i="11" s="1"/>
  <c r="L522" i="11" s="1"/>
  <c r="L523" i="11" s="1"/>
  <c r="N472" i="11"/>
  <c r="N473" i="11" s="1"/>
  <c r="N474" i="11" s="1"/>
  <c r="N475" i="11" s="1"/>
  <c r="N476" i="11" s="1"/>
  <c r="N477" i="11" s="1"/>
  <c r="N478" i="11" s="1"/>
  <c r="N479" i="11" s="1"/>
  <c r="N480" i="11" s="1"/>
  <c r="N481" i="11" s="1"/>
  <c r="N482" i="11" s="1"/>
  <c r="N483" i="11" s="1"/>
  <c r="N484" i="11" s="1"/>
  <c r="N485" i="11" s="1"/>
  <c r="N486" i="11" s="1"/>
  <c r="N487" i="11" s="1"/>
  <c r="N488" i="11" s="1"/>
  <c r="N489" i="11" s="1"/>
  <c r="N490" i="11" s="1"/>
  <c r="N491" i="11" s="1"/>
  <c r="N492" i="11" s="1"/>
  <c r="N493" i="11" s="1"/>
  <c r="N494" i="11" s="1"/>
  <c r="N495" i="11" s="1"/>
  <c r="N496" i="11" s="1"/>
  <c r="N497" i="11" s="1"/>
  <c r="N498" i="11" s="1"/>
  <c r="N499" i="11" s="1"/>
  <c r="N500" i="11" s="1"/>
  <c r="N501" i="11" s="1"/>
  <c r="N502" i="11" s="1"/>
  <c r="N503" i="11" s="1"/>
  <c r="N504" i="11" s="1"/>
  <c r="N505" i="11" s="1"/>
  <c r="N506" i="11" s="1"/>
  <c r="N507" i="11" s="1"/>
  <c r="N508" i="11" s="1"/>
  <c r="N509" i="11" s="1"/>
  <c r="N510" i="11" s="1"/>
  <c r="N511" i="11" s="1"/>
  <c r="N512" i="11" s="1"/>
  <c r="N513" i="11" s="1"/>
  <c r="N514" i="11" s="1"/>
  <c r="N515" i="11" s="1"/>
  <c r="N516" i="11" s="1"/>
  <c r="N517" i="11" s="1"/>
  <c r="N518" i="11" s="1"/>
  <c r="N519" i="11" s="1"/>
  <c r="I472" i="11"/>
  <c r="I473" i="11" s="1"/>
  <c r="I474" i="11" s="1"/>
  <c r="I475" i="11" s="1"/>
  <c r="I476" i="11" s="1"/>
  <c r="I477" i="11" s="1"/>
  <c r="I478" i="11" s="1"/>
  <c r="I479" i="11" s="1"/>
  <c r="I480" i="11" s="1"/>
  <c r="I481" i="11" s="1"/>
  <c r="I482" i="11" s="1"/>
  <c r="I483" i="11" s="1"/>
  <c r="I484" i="11" s="1"/>
  <c r="I485" i="11" s="1"/>
  <c r="I486" i="11" s="1"/>
  <c r="I487" i="11" s="1"/>
  <c r="I488" i="11" s="1"/>
  <c r="I489" i="11" s="1"/>
  <c r="I490" i="11" s="1"/>
  <c r="I491" i="11" s="1"/>
  <c r="I492" i="11" s="1"/>
  <c r="I493" i="11" s="1"/>
  <c r="I494" i="11" s="1"/>
  <c r="I495" i="11" s="1"/>
  <c r="I496" i="11" s="1"/>
  <c r="I497" i="11" s="1"/>
  <c r="I498" i="11" s="1"/>
  <c r="I499" i="11" s="1"/>
  <c r="I500" i="11" s="1"/>
  <c r="I501" i="11" s="1"/>
  <c r="I502" i="11" s="1"/>
  <c r="I503" i="11" s="1"/>
  <c r="I504" i="11" s="1"/>
  <c r="I505" i="11" s="1"/>
  <c r="I506" i="11" s="1"/>
  <c r="I507" i="11" s="1"/>
  <c r="I508" i="11" s="1"/>
  <c r="I509" i="11" s="1"/>
  <c r="I510" i="11" s="1"/>
  <c r="I511" i="11" s="1"/>
  <c r="I512" i="11" s="1"/>
  <c r="I513" i="11" s="1"/>
  <c r="I514" i="11" s="1"/>
  <c r="I515" i="11" s="1"/>
  <c r="I516" i="11" s="1"/>
  <c r="I517" i="11" s="1"/>
  <c r="I518" i="11" s="1"/>
  <c r="I519" i="11" s="1"/>
  <c r="Q471" i="11"/>
  <c r="D472" i="1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O472" i="11" l="1"/>
  <c r="Q472" i="11" s="1"/>
  <c r="N520" i="11"/>
  <c r="N521" i="11" s="1"/>
  <c r="N522" i="11" s="1"/>
  <c r="N523" i="11" s="1"/>
  <c r="I520" i="11"/>
  <c r="I521" i="11" s="1"/>
  <c r="O473" i="11"/>
  <c r="Q473" i="11" s="1"/>
  <c r="T526" i="11"/>
  <c r="T527" i="11"/>
  <c r="T530" i="11"/>
  <c r="T542" i="11"/>
  <c r="T535" i="11"/>
  <c r="T528" i="11"/>
  <c r="T532" i="11"/>
  <c r="T539" i="11"/>
  <c r="T533" i="11"/>
  <c r="T534" i="11"/>
  <c r="T525" i="11"/>
  <c r="T540" i="11"/>
  <c r="T538" i="11"/>
  <c r="T537" i="11"/>
  <c r="T536" i="11"/>
  <c r="T541" i="11"/>
  <c r="T524" i="11"/>
  <c r="T529" i="11"/>
  <c r="T531" i="11"/>
  <c r="I522" i="11" l="1"/>
  <c r="I523" i="11" s="1"/>
  <c r="O474" i="11"/>
  <c r="Q474" i="11" s="1"/>
  <c r="O475" i="11" l="1"/>
  <c r="Q475" i="11" s="1"/>
  <c r="O476" i="11" l="1"/>
  <c r="Q476" i="11" s="1"/>
  <c r="O477" i="11" l="1"/>
  <c r="Q477" i="11" s="1"/>
  <c r="O478" i="11" l="1"/>
  <c r="Q478" i="11" s="1"/>
  <c r="O479" i="11" l="1"/>
  <c r="Q479" i="11" s="1"/>
  <c r="O480" i="11" l="1"/>
  <c r="Q480" i="11" s="1"/>
  <c r="O481" i="11" l="1"/>
  <c r="Q481" i="11" s="1"/>
  <c r="O482" i="11" l="1"/>
  <c r="Q482" i="11" s="1"/>
  <c r="O483" i="11" l="1"/>
  <c r="Q483" i="11" s="1"/>
  <c r="O484" i="11" l="1"/>
  <c r="Q484" i="11" s="1"/>
  <c r="O485" i="11" l="1"/>
  <c r="Q485" i="11" s="1"/>
  <c r="O486" i="11" l="1"/>
  <c r="Q486" i="11" s="1"/>
  <c r="O487" i="11" l="1"/>
  <c r="Q487" i="11" s="1"/>
  <c r="O488" i="11" l="1"/>
  <c r="Q488" i="11" s="1"/>
  <c r="O489" i="11" l="1"/>
  <c r="Q489" i="11" s="1"/>
  <c r="O490" i="11" l="1"/>
  <c r="Q490" i="11" s="1"/>
  <c r="O491" i="11" l="1"/>
  <c r="Q491" i="11" s="1"/>
  <c r="O492" i="11" l="1"/>
  <c r="Q492" i="11" s="1"/>
  <c r="O493" i="11" l="1"/>
  <c r="Q493" i="11" s="1"/>
  <c r="O494" i="11" l="1"/>
  <c r="Q494" i="11" s="1"/>
  <c r="O495" i="11" l="1"/>
  <c r="Q495" i="11" s="1"/>
  <c r="O496" i="11" l="1"/>
  <c r="Q496" i="11" s="1"/>
  <c r="O497" i="11" l="1"/>
  <c r="Q497" i="11" s="1"/>
  <c r="O498" i="11" l="1"/>
  <c r="Q498" i="11" s="1"/>
  <c r="O499" i="11" l="1"/>
  <c r="Q499" i="11" s="1"/>
  <c r="O500" i="11" l="1"/>
  <c r="Q500" i="11" s="1"/>
  <c r="O501" i="11" l="1"/>
  <c r="Q501" i="11" s="1"/>
  <c r="O502" i="11" l="1"/>
  <c r="Q502" i="11" s="1"/>
  <c r="O503" i="11" l="1"/>
  <c r="Q503" i="11" s="1"/>
  <c r="O504" i="11" l="1"/>
  <c r="Q504" i="11" s="1"/>
  <c r="O505" i="11" l="1"/>
  <c r="Q505" i="11" s="1"/>
  <c r="O506" i="11" l="1"/>
  <c r="Q506" i="11" s="1"/>
  <c r="O507" i="11" l="1"/>
  <c r="Q507" i="11" s="1"/>
  <c r="O508" i="11" l="1"/>
  <c r="Q508" i="11" s="1"/>
  <c r="O509" i="11" l="1"/>
  <c r="Q509" i="11" s="1"/>
  <c r="O510" i="11" l="1"/>
  <c r="Q510" i="11" s="1"/>
  <c r="O511" i="11" l="1"/>
  <c r="Q511" i="11" s="1"/>
  <c r="O512" i="11" l="1"/>
  <c r="Q512" i="11" s="1"/>
  <c r="O513" i="11" l="1"/>
  <c r="Q513" i="11" s="1"/>
  <c r="O514" i="11" l="1"/>
  <c r="Q514" i="11" s="1"/>
  <c r="O515" i="11" l="1"/>
  <c r="Q515" i="11" s="1"/>
  <c r="O516" i="11" l="1"/>
  <c r="Q516" i="11" s="1"/>
  <c r="O517" i="11" l="1"/>
  <c r="Q517" i="11" s="1"/>
  <c r="O518" i="11" l="1"/>
  <c r="Q518" i="11" s="1"/>
  <c r="O519" i="11" l="1"/>
  <c r="Q559" i="11"/>
  <c r="Q519" i="11" l="1"/>
  <c r="O520" i="11"/>
  <c r="Q520" i="11" s="1"/>
  <c r="R559" i="11"/>
  <c r="O521" i="11" l="1"/>
  <c r="Q521" i="11" s="1"/>
  <c r="O522" i="11" l="1"/>
  <c r="Q522" i="11" s="1"/>
  <c r="R528" i="11"/>
  <c r="R527" i="11"/>
  <c r="R529" i="11"/>
  <c r="R525" i="11"/>
  <c r="R541" i="11"/>
  <c r="R542" i="11"/>
  <c r="R539" i="11"/>
  <c r="R530" i="11"/>
  <c r="R526" i="11"/>
  <c r="R536" i="11"/>
  <c r="R533" i="11"/>
  <c r="R531" i="11"/>
  <c r="R524" i="11"/>
  <c r="R537" i="11"/>
  <c r="R534" i="11"/>
  <c r="R532" i="11"/>
  <c r="R535" i="11"/>
  <c r="R538" i="11"/>
  <c r="R540" i="11"/>
  <c r="R544" i="11" l="1"/>
  <c r="U542" i="11"/>
  <c r="U531" i="11"/>
  <c r="U527" i="11"/>
  <c r="U524" i="11"/>
  <c r="U536" i="11"/>
  <c r="U538" i="11"/>
  <c r="U533" i="11"/>
  <c r="U526" i="11"/>
  <c r="U525" i="11"/>
  <c r="U534" i="11"/>
  <c r="U529" i="11"/>
  <c r="U532" i="11"/>
  <c r="U541" i="11"/>
  <c r="U537" i="11"/>
  <c r="U530" i="11"/>
  <c r="U539" i="11"/>
  <c r="U535" i="11"/>
  <c r="U540" i="11"/>
  <c r="U528" i="11"/>
  <c r="O523" i="11"/>
  <c r="G524" i="11" l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L524" i="11"/>
  <c r="L525" i="11" s="1"/>
  <c r="L526" i="11" s="1"/>
  <c r="L527" i="11" s="1"/>
  <c r="L528" i="11" s="1"/>
  <c r="L529" i="11" s="1"/>
  <c r="L530" i="11" s="1"/>
  <c r="L531" i="11" s="1"/>
  <c r="L532" i="11" s="1"/>
  <c r="L533" i="11" s="1"/>
  <c r="L534" i="11" s="1"/>
  <c r="L535" i="11" s="1"/>
  <c r="L536" i="11" s="1"/>
  <c r="L537" i="11" s="1"/>
  <c r="L538" i="11" s="1"/>
  <c r="L539" i="11" s="1"/>
  <c r="L540" i="11" s="1"/>
  <c r="L541" i="11" s="1"/>
  <c r="L542" i="11" s="1"/>
  <c r="N524" i="11"/>
  <c r="N525" i="11" s="1"/>
  <c r="N526" i="11" s="1"/>
  <c r="N527" i="11" s="1"/>
  <c r="N528" i="11" s="1"/>
  <c r="N529" i="11" s="1"/>
  <c r="N530" i="11" s="1"/>
  <c r="N531" i="11" s="1"/>
  <c r="N532" i="11" s="1"/>
  <c r="N533" i="11" s="1"/>
  <c r="N534" i="11" s="1"/>
  <c r="N535" i="11" s="1"/>
  <c r="N536" i="11" s="1"/>
  <c r="N537" i="11" s="1"/>
  <c r="N538" i="11" s="1"/>
  <c r="N539" i="11" s="1"/>
  <c r="N540" i="11" s="1"/>
  <c r="N541" i="11" s="1"/>
  <c r="N542" i="11" s="1"/>
  <c r="I524" i="11"/>
  <c r="I525" i="11" s="1"/>
  <c r="I526" i="11" s="1"/>
  <c r="I527" i="11" s="1"/>
  <c r="I528" i="11" s="1"/>
  <c r="I529" i="11" s="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42" i="11" s="1"/>
  <c r="Q523" i="11"/>
  <c r="D524" i="1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D540" i="11" s="1"/>
  <c r="D541" i="11" s="1"/>
  <c r="D542" i="11" s="1"/>
  <c r="O524" i="11" l="1"/>
  <c r="Q524" i="11" s="1"/>
  <c r="O525" i="11"/>
  <c r="Q525" i="11" s="1"/>
  <c r="O526" i="11" l="1"/>
  <c r="Q526" i="11" s="1"/>
  <c r="O527" i="11" l="1"/>
  <c r="Q527" i="11" s="1"/>
  <c r="O528" i="11" l="1"/>
  <c r="Q528" i="11" s="1"/>
  <c r="O529" i="11" l="1"/>
  <c r="Q529" i="11" s="1"/>
  <c r="O530" i="11" l="1"/>
  <c r="Q530" i="11" s="1"/>
  <c r="O531" i="11" l="1"/>
  <c r="Q531" i="11" s="1"/>
  <c r="O532" i="11" l="1"/>
  <c r="Q532" i="11" s="1"/>
  <c r="O533" i="11" l="1"/>
  <c r="Q533" i="11" s="1"/>
  <c r="O534" i="11" l="1"/>
  <c r="Q534" i="11" s="1"/>
  <c r="O535" i="11" l="1"/>
  <c r="Q535" i="11" s="1"/>
  <c r="O536" i="11" l="1"/>
  <c r="Q536" i="11" s="1"/>
  <c r="O537" i="11" l="1"/>
  <c r="Q537" i="11" s="1"/>
  <c r="O538" i="11" l="1"/>
  <c r="Q538" i="11" s="1"/>
  <c r="O539" i="11" l="1"/>
  <c r="Q539" i="11" s="1"/>
  <c r="O540" i="11" l="1"/>
  <c r="Q540" i="11" s="1"/>
  <c r="O541" i="11" l="1"/>
  <c r="Q541" i="11" s="1"/>
  <c r="O542" i="11" l="1"/>
  <c r="Q560" i="11"/>
  <c r="Q542" i="11" l="1"/>
  <c r="O544" i="11"/>
  <c r="R560" i="11"/>
</calcChain>
</file>

<file path=xl/sharedStrings.xml><?xml version="1.0" encoding="utf-8"?>
<sst xmlns="http://schemas.openxmlformats.org/spreadsheetml/2006/main" count="11200" uniqueCount="83">
  <si>
    <t>代码</t>
  </si>
  <si>
    <t>简称</t>
  </si>
  <si>
    <t>时间</t>
  </si>
  <si>
    <t>收盘价(元)</t>
  </si>
  <si>
    <t>前收盘价(元)</t>
  </si>
  <si>
    <t>000905.SH</t>
  </si>
  <si>
    <t>中证500</t>
  </si>
  <si>
    <t>399979.SZ</t>
  </si>
  <si>
    <t>大宗商品</t>
  </si>
  <si>
    <t>H01017.CSI</t>
  </si>
  <si>
    <t>中期国债(净价)</t>
  </si>
  <si>
    <t>H01075.CSI</t>
  </si>
  <si>
    <t>中证长期国债(净价)</t>
  </si>
  <si>
    <t>长期国债
收盘价</t>
    <phoneticPr fontId="18" type="noConversion"/>
  </si>
  <si>
    <t>前收盘价</t>
    <phoneticPr fontId="18" type="noConversion"/>
  </si>
  <si>
    <t>Date</t>
  </si>
  <si>
    <t>Open</t>
  </si>
  <si>
    <t>High</t>
  </si>
  <si>
    <t>Low</t>
  </si>
  <si>
    <t>Close</t>
  </si>
  <si>
    <t>Volume</t>
  </si>
  <si>
    <t>Adj Close</t>
  </si>
  <si>
    <t>STD</t>
    <phoneticPr fontId="18" type="noConversion"/>
  </si>
  <si>
    <t>DBC-7.5%</t>
    <phoneticPr fontId="18" type="noConversion"/>
  </si>
  <si>
    <t>GLD-7.5%</t>
    <phoneticPr fontId="18" type="noConversion"/>
  </si>
  <si>
    <t>IEF-15%</t>
    <phoneticPr fontId="18" type="noConversion"/>
  </si>
  <si>
    <t>SPY-30%</t>
    <phoneticPr fontId="18" type="noConversion"/>
  </si>
  <si>
    <t>TLT-40%</t>
    <phoneticPr fontId="18" type="noConversion"/>
  </si>
  <si>
    <t>序号</t>
    <phoneticPr fontId="18" type="noConversion"/>
  </si>
  <si>
    <t>基准行号</t>
    <phoneticPr fontId="18" type="noConversion"/>
  </si>
  <si>
    <t>比较基准</t>
    <phoneticPr fontId="18" type="noConversion"/>
  </si>
  <si>
    <t>回撤</t>
    <phoneticPr fontId="18" type="noConversion"/>
  </si>
  <si>
    <t>总收益</t>
    <phoneticPr fontId="18" type="noConversion"/>
  </si>
  <si>
    <t>行号</t>
    <phoneticPr fontId="18" type="noConversion"/>
  </si>
  <si>
    <t>收益</t>
    <phoneticPr fontId="18" type="noConversion"/>
  </si>
  <si>
    <t>52周调整（年）</t>
    <phoneticPr fontId="18" type="noConversion"/>
  </si>
  <si>
    <t>4周调整</t>
    <phoneticPr fontId="18" type="noConversion"/>
  </si>
  <si>
    <t>8周调整</t>
    <phoneticPr fontId="18" type="noConversion"/>
  </si>
  <si>
    <t>4周动量</t>
    <phoneticPr fontId="18" type="noConversion"/>
  </si>
  <si>
    <t>周涨幅</t>
    <phoneticPr fontId="18" type="noConversion"/>
  </si>
  <si>
    <t>净值</t>
    <phoneticPr fontId="18" type="noConversion"/>
  </si>
  <si>
    <t>平均涨幅</t>
    <phoneticPr fontId="18" type="noConversion"/>
  </si>
  <si>
    <t>SPY</t>
    <phoneticPr fontId="18" type="noConversion"/>
  </si>
  <si>
    <t>最强动量</t>
    <phoneticPr fontId="18" type="noConversion"/>
  </si>
  <si>
    <t>2x:100-x</t>
    <phoneticPr fontId="18" type="noConversion"/>
  </si>
  <si>
    <t>2x*55=45*(100-x)</t>
    <phoneticPr fontId="18" type="noConversion"/>
  </si>
  <si>
    <t>110x = 4500-45x</t>
    <phoneticPr fontId="18" type="noConversion"/>
  </si>
  <si>
    <t>155x=4500</t>
    <phoneticPr fontId="18" type="noConversion"/>
  </si>
  <si>
    <t>杠杆债券</t>
    <phoneticPr fontId="18" type="noConversion"/>
  </si>
  <si>
    <t>yx:100-x</t>
    <phoneticPr fontId="18" type="noConversion"/>
  </si>
  <si>
    <t>yx*55=(100-x)*45</t>
    <phoneticPr fontId="18" type="noConversion"/>
  </si>
  <si>
    <t>55yx = 4500-45x</t>
    <phoneticPr fontId="18" type="noConversion"/>
  </si>
  <si>
    <t>4500/(55y+45)</t>
    <phoneticPr fontId="18" type="noConversion"/>
  </si>
  <si>
    <t>回撤</t>
    <phoneticPr fontId="18" type="noConversion"/>
  </si>
  <si>
    <t>518880.SH</t>
  </si>
  <si>
    <t>黄金ETF</t>
  </si>
  <si>
    <t>513500.SH</t>
  </si>
  <si>
    <t>标普500</t>
  </si>
  <si>
    <t>净值</t>
    <phoneticPr fontId="18" type="noConversion"/>
  </si>
  <si>
    <t>原方案</t>
    <phoneticPr fontId="18" type="noConversion"/>
  </si>
  <si>
    <t>回撤</t>
    <phoneticPr fontId="18" type="noConversion"/>
  </si>
  <si>
    <t>DBC</t>
    <phoneticPr fontId="18" type="noConversion"/>
  </si>
  <si>
    <t>GLD</t>
    <phoneticPr fontId="18" type="noConversion"/>
  </si>
  <si>
    <t>IEF</t>
    <phoneticPr fontId="18" type="noConversion"/>
  </si>
  <si>
    <t>SPY</t>
    <phoneticPr fontId="18" type="noConversion"/>
  </si>
  <si>
    <t>TLT</t>
    <phoneticPr fontId="18" type="noConversion"/>
  </si>
  <si>
    <t>杠杆率</t>
    <phoneticPr fontId="18" type="noConversion"/>
  </si>
  <si>
    <t>portfolio 占比</t>
    <phoneticPr fontId="18" type="noConversion"/>
  </si>
  <si>
    <t>币种</t>
    <phoneticPr fontId="18" type="noConversion"/>
  </si>
  <si>
    <t>usd</t>
    <phoneticPr fontId="18" type="noConversion"/>
  </si>
  <si>
    <t>usd</t>
    <phoneticPr fontId="18" type="noConversion"/>
  </si>
  <si>
    <t>rmb</t>
    <phoneticPr fontId="18" type="noConversion"/>
  </si>
  <si>
    <t>资金分配</t>
    <phoneticPr fontId="18" type="noConversion"/>
  </si>
  <si>
    <t>美金占比</t>
    <phoneticPr fontId="18" type="noConversion"/>
  </si>
  <si>
    <t>美金总额</t>
    <phoneticPr fontId="18" type="noConversion"/>
  </si>
  <si>
    <t>资产分配</t>
    <phoneticPr fontId="18" type="noConversion"/>
  </si>
  <si>
    <t>（房产）</t>
    <phoneticPr fontId="18" type="noConversion"/>
  </si>
  <si>
    <t>实际</t>
    <phoneticPr fontId="18" type="noConversion"/>
  </si>
  <si>
    <t>理想</t>
    <phoneticPr fontId="18" type="noConversion"/>
  </si>
  <si>
    <t>相当于人民币</t>
    <phoneticPr fontId="18" type="noConversion"/>
  </si>
  <si>
    <t>投入人民币资产</t>
    <phoneticPr fontId="18" type="noConversion"/>
  </si>
  <si>
    <t>实际投资资产</t>
    <phoneticPr fontId="18" type="noConversion"/>
  </si>
  <si>
    <t>资产相当于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</si>
</sst>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 * #,##0.0000_ ;_ * \-#,##0.0000_ ;_ * &quot;-&quot;??_ ;_ @_ "/>
    <numFmt numFmtId="177" formatCode="0.0000%"/>
    <numFmt numFmtId="178" formatCode="_ * #,##0_ ;_ * \-#,##0_ ;_ * &quot;-&quot;??_ ;_ @_ "/>
    <numFmt numFmtId="179" formatCode="_ * #,##0_ ;_ * \-#,##0_ ;_ * &quot;-&quot;?_ ;_ @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3" borderId="0" xfId="1" applyNumberFormat="1" applyFont="1" applyFill="1">
      <alignment vertical="center"/>
    </xf>
    <xf numFmtId="43" fontId="0" fillId="0" borderId="0" xfId="0" applyNumberFormat="1">
      <alignment vertical="center"/>
    </xf>
    <xf numFmtId="0" fontId="19" fillId="0" borderId="0" xfId="0" applyFont="1">
      <alignment vertical="center"/>
    </xf>
    <xf numFmtId="176" fontId="19" fillId="0" borderId="0" xfId="1" applyNumberFormat="1" applyFont="1">
      <alignment vertical="center"/>
    </xf>
    <xf numFmtId="10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10" fontId="19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0" fontId="0" fillId="33" borderId="0" xfId="2" applyNumberFormat="1" applyFont="1" applyFill="1">
      <alignment vertical="center"/>
    </xf>
    <xf numFmtId="46" fontId="0" fillId="0" borderId="0" xfId="0" applyNumberFormat="1">
      <alignment vertical="center"/>
    </xf>
    <xf numFmtId="176" fontId="20" fillId="0" borderId="0" xfId="1" applyNumberFormat="1" applyFont="1">
      <alignment vertical="center"/>
    </xf>
    <xf numFmtId="43" fontId="20" fillId="0" borderId="0" xfId="1" applyFont="1">
      <alignment vertical="center"/>
    </xf>
    <xf numFmtId="176" fontId="21" fillId="0" borderId="0" xfId="1" applyNumberFormat="1" applyFont="1">
      <alignment vertical="center"/>
    </xf>
    <xf numFmtId="10" fontId="21" fillId="0" borderId="0" xfId="2" applyNumberFormat="1" applyFont="1">
      <alignment vertical="center"/>
    </xf>
    <xf numFmtId="0" fontId="21" fillId="0" borderId="0" xfId="0" applyFont="1">
      <alignment vertical="center"/>
    </xf>
    <xf numFmtId="10" fontId="0" fillId="0" borderId="0" xfId="0" applyNumberFormat="1">
      <alignment vertical="center"/>
    </xf>
    <xf numFmtId="177" fontId="19" fillId="0" borderId="0" xfId="2" applyNumberFormat="1" applyFont="1">
      <alignment vertical="center"/>
    </xf>
    <xf numFmtId="177" fontId="0" fillId="34" borderId="0" xfId="2" applyNumberFormat="1" applyFont="1" applyFill="1">
      <alignment vertical="center"/>
    </xf>
    <xf numFmtId="177" fontId="0" fillId="0" borderId="0" xfId="2" applyNumberFormat="1" applyFont="1">
      <alignment vertical="center"/>
    </xf>
    <xf numFmtId="177" fontId="0" fillId="33" borderId="0" xfId="2" applyNumberFormat="1" applyFont="1" applyFill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10" fontId="14" fillId="0" borderId="0" xfId="2" applyNumberFormat="1" applyFont="1">
      <alignment vertical="center"/>
    </xf>
    <xf numFmtId="9" fontId="0" fillId="0" borderId="0" xfId="0" applyNumberFormat="1">
      <alignment vertical="center"/>
    </xf>
    <xf numFmtId="9" fontId="0" fillId="0" borderId="0" xfId="2" applyNumberFormat="1" applyFon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33" borderId="0" xfId="0" applyNumberFormat="1" applyFill="1">
      <alignment vertical="center"/>
    </xf>
  </cellXfs>
  <cellStyles count="44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百分比" xfId="2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适中" xfId="10" builtinId="28" customBuiltin="1"/>
    <cellStyle name="输出" xfId="12" builtinId="21" customBuiltin="1"/>
    <cellStyle name="输入" xfId="11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25"/>
  <sheetViews>
    <sheetView topLeftCell="A1676" workbookViewId="0">
      <selection activeCell="D4344" sqref="D4344:E5225"/>
    </sheetView>
  </sheetViews>
  <sheetFormatPr defaultRowHeight="14" x14ac:dyDescent="0.3"/>
  <cols>
    <col min="2" max="2" width="13.6640625" customWidth="1"/>
    <col min="3" max="3" width="13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39097</v>
      </c>
      <c r="D2" s="2">
        <v>1986.54</v>
      </c>
      <c r="E2">
        <v>0</v>
      </c>
    </row>
    <row r="3" spans="1:5" x14ac:dyDescent="0.3">
      <c r="A3" t="s">
        <v>5</v>
      </c>
      <c r="B3" t="s">
        <v>6</v>
      </c>
      <c r="C3" s="1">
        <v>39098</v>
      </c>
      <c r="D3" s="2">
        <v>2055.02</v>
      </c>
      <c r="E3" s="2">
        <v>1986.54</v>
      </c>
    </row>
    <row r="4" spans="1:5" x14ac:dyDescent="0.3">
      <c r="A4" t="s">
        <v>5</v>
      </c>
      <c r="B4" t="s">
        <v>6</v>
      </c>
      <c r="C4" s="1">
        <v>39099</v>
      </c>
      <c r="D4" s="2">
        <v>2035.65</v>
      </c>
      <c r="E4" s="2">
        <v>2055.02</v>
      </c>
    </row>
    <row r="5" spans="1:5" x14ac:dyDescent="0.3">
      <c r="A5" t="s">
        <v>5</v>
      </c>
      <c r="B5" t="s">
        <v>6</v>
      </c>
      <c r="C5" s="1">
        <v>39100</v>
      </c>
      <c r="D5" s="2">
        <v>2085.4</v>
      </c>
      <c r="E5" s="2">
        <v>2035.65</v>
      </c>
    </row>
    <row r="6" spans="1:5" x14ac:dyDescent="0.3">
      <c r="A6" t="s">
        <v>5</v>
      </c>
      <c r="B6" t="s">
        <v>6</v>
      </c>
      <c r="C6" s="1">
        <v>39101</v>
      </c>
      <c r="D6" s="2">
        <v>2159.64</v>
      </c>
      <c r="E6" s="2">
        <v>2085.4</v>
      </c>
    </row>
    <row r="7" spans="1:5" x14ac:dyDescent="0.3">
      <c r="A7" t="s">
        <v>5</v>
      </c>
      <c r="B7" t="s">
        <v>6</v>
      </c>
      <c r="C7" s="1">
        <v>39104</v>
      </c>
      <c r="D7" s="2">
        <v>2258.9899999999998</v>
      </c>
      <c r="E7" s="2">
        <v>2159.64</v>
      </c>
    </row>
    <row r="8" spans="1:5" x14ac:dyDescent="0.3">
      <c r="A8" t="s">
        <v>5</v>
      </c>
      <c r="B8" t="s">
        <v>6</v>
      </c>
      <c r="C8" s="1">
        <v>39105</v>
      </c>
      <c r="D8" s="2">
        <v>2261.7800000000002</v>
      </c>
      <c r="E8" s="2">
        <v>2258.9899999999998</v>
      </c>
    </row>
    <row r="9" spans="1:5" x14ac:dyDescent="0.3">
      <c r="A9" t="s">
        <v>5</v>
      </c>
      <c r="B9" t="s">
        <v>6</v>
      </c>
      <c r="C9" s="1">
        <v>39106</v>
      </c>
      <c r="D9" s="2">
        <v>2283.6999999999998</v>
      </c>
      <c r="E9" s="2">
        <v>2261.7800000000002</v>
      </c>
    </row>
    <row r="10" spans="1:5" x14ac:dyDescent="0.3">
      <c r="A10" t="s">
        <v>5</v>
      </c>
      <c r="B10" t="s">
        <v>6</v>
      </c>
      <c r="C10" s="1">
        <v>39107</v>
      </c>
      <c r="D10" s="2">
        <v>2174.2399999999998</v>
      </c>
      <c r="E10" s="2">
        <v>2283.6999999999998</v>
      </c>
    </row>
    <row r="11" spans="1:5" x14ac:dyDescent="0.3">
      <c r="A11" t="s">
        <v>5</v>
      </c>
      <c r="B11" t="s">
        <v>6</v>
      </c>
      <c r="C11" s="1">
        <v>39108</v>
      </c>
      <c r="D11" s="2">
        <v>2186.27</v>
      </c>
      <c r="E11" s="2">
        <v>2174.2399999999998</v>
      </c>
    </row>
    <row r="12" spans="1:5" x14ac:dyDescent="0.3">
      <c r="A12" t="s">
        <v>5</v>
      </c>
      <c r="B12" t="s">
        <v>6</v>
      </c>
      <c r="C12" s="1">
        <v>39111</v>
      </c>
      <c r="D12" s="2">
        <v>2260.6</v>
      </c>
      <c r="E12" s="2">
        <v>2186.27</v>
      </c>
    </row>
    <row r="13" spans="1:5" x14ac:dyDescent="0.3">
      <c r="A13" t="s">
        <v>5</v>
      </c>
      <c r="B13" t="s">
        <v>6</v>
      </c>
      <c r="C13" s="1">
        <v>39112</v>
      </c>
      <c r="D13" s="2">
        <v>2255.94</v>
      </c>
      <c r="E13" s="2">
        <v>2260.6</v>
      </c>
    </row>
    <row r="14" spans="1:5" x14ac:dyDescent="0.3">
      <c r="A14" t="s">
        <v>5</v>
      </c>
      <c r="B14" t="s">
        <v>6</v>
      </c>
      <c r="C14" s="1">
        <v>39113</v>
      </c>
      <c r="D14" s="2">
        <v>2142.89</v>
      </c>
      <c r="E14" s="2">
        <v>2255.94</v>
      </c>
    </row>
    <row r="15" spans="1:5" x14ac:dyDescent="0.3">
      <c r="A15" t="s">
        <v>5</v>
      </c>
      <c r="B15" t="s">
        <v>6</v>
      </c>
      <c r="C15" s="1">
        <v>39114</v>
      </c>
      <c r="D15" s="2">
        <v>2165.4</v>
      </c>
      <c r="E15" s="2">
        <v>2142.89</v>
      </c>
    </row>
    <row r="16" spans="1:5" x14ac:dyDescent="0.3">
      <c r="A16" t="s">
        <v>5</v>
      </c>
      <c r="B16" t="s">
        <v>6</v>
      </c>
      <c r="C16" s="1">
        <v>39115</v>
      </c>
      <c r="D16" s="2">
        <v>2127.1</v>
      </c>
      <c r="E16" s="2">
        <v>2165.4</v>
      </c>
    </row>
    <row r="17" spans="1:5" x14ac:dyDescent="0.3">
      <c r="A17" t="s">
        <v>5</v>
      </c>
      <c r="B17" t="s">
        <v>6</v>
      </c>
      <c r="C17" s="1">
        <v>39118</v>
      </c>
      <c r="D17" s="2">
        <v>2152.25</v>
      </c>
      <c r="E17" s="2">
        <v>2127.1</v>
      </c>
    </row>
    <row r="18" spans="1:5" x14ac:dyDescent="0.3">
      <c r="A18" t="s">
        <v>5</v>
      </c>
      <c r="B18" t="s">
        <v>6</v>
      </c>
      <c r="C18" s="1">
        <v>39119</v>
      </c>
      <c r="D18" s="2">
        <v>2198.2399999999998</v>
      </c>
      <c r="E18" s="2">
        <v>2152.25</v>
      </c>
    </row>
    <row r="19" spans="1:5" x14ac:dyDescent="0.3">
      <c r="A19" t="s">
        <v>5</v>
      </c>
      <c r="B19" t="s">
        <v>6</v>
      </c>
      <c r="C19" s="1">
        <v>39120</v>
      </c>
      <c r="D19" s="2">
        <v>2237.94</v>
      </c>
      <c r="E19" s="2">
        <v>2198.2399999999998</v>
      </c>
    </row>
    <row r="20" spans="1:5" x14ac:dyDescent="0.3">
      <c r="A20" t="s">
        <v>5</v>
      </c>
      <c r="B20" t="s">
        <v>6</v>
      </c>
      <c r="C20" s="1">
        <v>39121</v>
      </c>
      <c r="D20" s="2">
        <v>2278.4499999999998</v>
      </c>
      <c r="E20" s="2">
        <v>2237.94</v>
      </c>
    </row>
    <row r="21" spans="1:5" x14ac:dyDescent="0.3">
      <c r="A21" t="s">
        <v>5</v>
      </c>
      <c r="B21" t="s">
        <v>6</v>
      </c>
      <c r="C21" s="1">
        <v>39122</v>
      </c>
      <c r="D21" s="2">
        <v>2287.38</v>
      </c>
      <c r="E21" s="2">
        <v>2278.4499999999998</v>
      </c>
    </row>
    <row r="22" spans="1:5" x14ac:dyDescent="0.3">
      <c r="A22" t="s">
        <v>5</v>
      </c>
      <c r="B22" t="s">
        <v>6</v>
      </c>
      <c r="C22" s="1">
        <v>39125</v>
      </c>
      <c r="D22" s="2">
        <v>2341.0700000000002</v>
      </c>
      <c r="E22" s="2">
        <v>2287.38</v>
      </c>
    </row>
    <row r="23" spans="1:5" x14ac:dyDescent="0.3">
      <c r="A23" t="s">
        <v>5</v>
      </c>
      <c r="B23" t="s">
        <v>6</v>
      </c>
      <c r="C23" s="1">
        <v>39126</v>
      </c>
      <c r="D23" s="2">
        <v>2384.16</v>
      </c>
      <c r="E23" s="2">
        <v>2341.0700000000002</v>
      </c>
    </row>
    <row r="24" spans="1:5" x14ac:dyDescent="0.3">
      <c r="A24" t="s">
        <v>5</v>
      </c>
      <c r="B24" t="s">
        <v>6</v>
      </c>
      <c r="C24" s="1">
        <v>39127</v>
      </c>
      <c r="D24" s="2">
        <v>2435.96</v>
      </c>
      <c r="E24" s="2">
        <v>2384.16</v>
      </c>
    </row>
    <row r="25" spans="1:5" x14ac:dyDescent="0.3">
      <c r="A25" t="s">
        <v>5</v>
      </c>
      <c r="B25" t="s">
        <v>6</v>
      </c>
      <c r="C25" s="1">
        <v>39128</v>
      </c>
      <c r="D25" s="2">
        <v>2512.4</v>
      </c>
      <c r="E25" s="2">
        <v>2435.96</v>
      </c>
    </row>
    <row r="26" spans="1:5" x14ac:dyDescent="0.3">
      <c r="A26" t="s">
        <v>5</v>
      </c>
      <c r="B26" t="s">
        <v>6</v>
      </c>
      <c r="C26" s="1">
        <v>39129</v>
      </c>
      <c r="D26" s="2">
        <v>2541.41</v>
      </c>
      <c r="E26" s="2">
        <v>2512.4</v>
      </c>
    </row>
    <row r="27" spans="1:5" x14ac:dyDescent="0.3">
      <c r="A27" t="s">
        <v>5</v>
      </c>
      <c r="B27" t="s">
        <v>6</v>
      </c>
      <c r="C27" s="1">
        <v>39139</v>
      </c>
      <c r="D27" s="2">
        <v>2642.11</v>
      </c>
      <c r="E27" s="2">
        <v>2541.41</v>
      </c>
    </row>
    <row r="28" spans="1:5" x14ac:dyDescent="0.3">
      <c r="A28" t="s">
        <v>5</v>
      </c>
      <c r="B28" t="s">
        <v>6</v>
      </c>
      <c r="C28" s="1">
        <v>39140</v>
      </c>
      <c r="D28" s="2">
        <v>2405.5700000000002</v>
      </c>
      <c r="E28" s="2">
        <v>2642.11</v>
      </c>
    </row>
    <row r="29" spans="1:5" x14ac:dyDescent="0.3">
      <c r="A29" t="s">
        <v>5</v>
      </c>
      <c r="B29" t="s">
        <v>6</v>
      </c>
      <c r="C29" s="1">
        <v>39141</v>
      </c>
      <c r="D29" s="2">
        <v>2513.5300000000002</v>
      </c>
      <c r="E29" s="2">
        <v>2405.5700000000002</v>
      </c>
    </row>
    <row r="30" spans="1:5" x14ac:dyDescent="0.3">
      <c r="A30" t="s">
        <v>5</v>
      </c>
      <c r="B30" t="s">
        <v>6</v>
      </c>
      <c r="C30" s="1">
        <v>39142</v>
      </c>
      <c r="D30" s="2">
        <v>2459.5100000000002</v>
      </c>
      <c r="E30" s="2">
        <v>2513.5300000000002</v>
      </c>
    </row>
    <row r="31" spans="1:5" x14ac:dyDescent="0.3">
      <c r="A31" t="s">
        <v>5</v>
      </c>
      <c r="B31" t="s">
        <v>6</v>
      </c>
      <c r="C31" s="1">
        <v>39143</v>
      </c>
      <c r="D31" s="2">
        <v>2503.6799999999998</v>
      </c>
      <c r="E31" s="2">
        <v>2459.5100000000002</v>
      </c>
    </row>
    <row r="32" spans="1:5" x14ac:dyDescent="0.3">
      <c r="A32" t="s">
        <v>5</v>
      </c>
      <c r="B32" t="s">
        <v>6</v>
      </c>
      <c r="C32" s="1">
        <v>39146</v>
      </c>
      <c r="D32" s="2">
        <v>2511.92</v>
      </c>
      <c r="E32" s="2">
        <v>2503.6799999999998</v>
      </c>
    </row>
    <row r="33" spans="1:5" x14ac:dyDescent="0.3">
      <c r="A33" t="s">
        <v>5</v>
      </c>
      <c r="B33" t="s">
        <v>6</v>
      </c>
      <c r="C33" s="1">
        <v>39147</v>
      </c>
      <c r="D33" s="2">
        <v>2516</v>
      </c>
      <c r="E33" s="2">
        <v>2511.92</v>
      </c>
    </row>
    <row r="34" spans="1:5" x14ac:dyDescent="0.3">
      <c r="A34" t="s">
        <v>5</v>
      </c>
      <c r="B34" t="s">
        <v>6</v>
      </c>
      <c r="C34" s="1">
        <v>39148</v>
      </c>
      <c r="D34" s="2">
        <v>2580.6</v>
      </c>
      <c r="E34" s="2">
        <v>2516</v>
      </c>
    </row>
    <row r="35" spans="1:5" x14ac:dyDescent="0.3">
      <c r="A35" t="s">
        <v>5</v>
      </c>
      <c r="B35" t="s">
        <v>6</v>
      </c>
      <c r="C35" s="1">
        <v>39149</v>
      </c>
      <c r="D35" s="2">
        <v>2634.88</v>
      </c>
      <c r="E35" s="2">
        <v>2580.6</v>
      </c>
    </row>
    <row r="36" spans="1:5" x14ac:dyDescent="0.3">
      <c r="A36" t="s">
        <v>5</v>
      </c>
      <c r="B36" t="s">
        <v>6</v>
      </c>
      <c r="C36" s="1">
        <v>39150</v>
      </c>
      <c r="D36" s="2">
        <v>2638.05</v>
      </c>
      <c r="E36" s="2">
        <v>2634.88</v>
      </c>
    </row>
    <row r="37" spans="1:5" x14ac:dyDescent="0.3">
      <c r="A37" t="s">
        <v>5</v>
      </c>
      <c r="B37" t="s">
        <v>6</v>
      </c>
      <c r="C37" s="1">
        <v>39153</v>
      </c>
      <c r="D37" s="2">
        <v>2696.5</v>
      </c>
      <c r="E37" s="2">
        <v>2638.05</v>
      </c>
    </row>
    <row r="38" spans="1:5" x14ac:dyDescent="0.3">
      <c r="A38" t="s">
        <v>5</v>
      </c>
      <c r="B38" t="s">
        <v>6</v>
      </c>
      <c r="C38" s="1">
        <v>39154</v>
      </c>
      <c r="D38" s="2">
        <v>2727.46</v>
      </c>
      <c r="E38" s="2">
        <v>2696.5</v>
      </c>
    </row>
    <row r="39" spans="1:5" x14ac:dyDescent="0.3">
      <c r="A39" t="s">
        <v>5</v>
      </c>
      <c r="B39" t="s">
        <v>6</v>
      </c>
      <c r="C39" s="1">
        <v>39155</v>
      </c>
      <c r="D39" s="2">
        <v>2708.69</v>
      </c>
      <c r="E39" s="2">
        <v>2727.46</v>
      </c>
    </row>
    <row r="40" spans="1:5" x14ac:dyDescent="0.3">
      <c r="A40" t="s">
        <v>5</v>
      </c>
      <c r="B40" t="s">
        <v>6</v>
      </c>
      <c r="C40" s="1">
        <v>39156</v>
      </c>
      <c r="D40" s="2">
        <v>2760.84</v>
      </c>
      <c r="E40" s="2">
        <v>2708.69</v>
      </c>
    </row>
    <row r="41" spans="1:5" x14ac:dyDescent="0.3">
      <c r="A41" t="s">
        <v>5</v>
      </c>
      <c r="B41" t="s">
        <v>6</v>
      </c>
      <c r="C41" s="1">
        <v>39157</v>
      </c>
      <c r="D41" s="2">
        <v>2710.86</v>
      </c>
      <c r="E41" s="2">
        <v>2760.84</v>
      </c>
    </row>
    <row r="42" spans="1:5" x14ac:dyDescent="0.3">
      <c r="A42" t="s">
        <v>5</v>
      </c>
      <c r="B42" t="s">
        <v>6</v>
      </c>
      <c r="C42" s="1">
        <v>39160</v>
      </c>
      <c r="D42" s="2">
        <v>2751.48</v>
      </c>
      <c r="E42" s="2">
        <v>2710.86</v>
      </c>
    </row>
    <row r="43" spans="1:5" x14ac:dyDescent="0.3">
      <c r="A43" t="s">
        <v>5</v>
      </c>
      <c r="B43" t="s">
        <v>6</v>
      </c>
      <c r="C43" s="1">
        <v>39161</v>
      </c>
      <c r="D43" s="2">
        <v>2810.71</v>
      </c>
      <c r="E43" s="2">
        <v>2751.48</v>
      </c>
    </row>
    <row r="44" spans="1:5" x14ac:dyDescent="0.3">
      <c r="A44" t="s">
        <v>5</v>
      </c>
      <c r="B44" t="s">
        <v>6</v>
      </c>
      <c r="C44" s="1">
        <v>39162</v>
      </c>
      <c r="D44" s="2">
        <v>2859.01</v>
      </c>
      <c r="E44" s="2">
        <v>2810.71</v>
      </c>
    </row>
    <row r="45" spans="1:5" x14ac:dyDescent="0.3">
      <c r="A45" t="s">
        <v>5</v>
      </c>
      <c r="B45" t="s">
        <v>6</v>
      </c>
      <c r="C45" s="1">
        <v>39163</v>
      </c>
      <c r="D45" s="2">
        <v>2861.15</v>
      </c>
      <c r="E45" s="2">
        <v>2859.01</v>
      </c>
    </row>
    <row r="46" spans="1:5" x14ac:dyDescent="0.3">
      <c r="A46" t="s">
        <v>5</v>
      </c>
      <c r="B46" t="s">
        <v>6</v>
      </c>
      <c r="C46" s="1">
        <v>39164</v>
      </c>
      <c r="D46" s="2">
        <v>2898</v>
      </c>
      <c r="E46" s="2">
        <v>2861.15</v>
      </c>
    </row>
    <row r="47" spans="1:5" x14ac:dyDescent="0.3">
      <c r="A47" t="s">
        <v>5</v>
      </c>
      <c r="B47" t="s">
        <v>6</v>
      </c>
      <c r="C47" s="1">
        <v>39167</v>
      </c>
      <c r="D47" s="2">
        <v>2989.05</v>
      </c>
      <c r="E47" s="2">
        <v>2898</v>
      </c>
    </row>
    <row r="48" spans="1:5" x14ac:dyDescent="0.3">
      <c r="A48" t="s">
        <v>5</v>
      </c>
      <c r="B48" t="s">
        <v>6</v>
      </c>
      <c r="C48" s="1">
        <v>39168</v>
      </c>
      <c r="D48" s="2">
        <v>3039.53</v>
      </c>
      <c r="E48" s="2">
        <v>2989.05</v>
      </c>
    </row>
    <row r="49" spans="1:5" x14ac:dyDescent="0.3">
      <c r="A49" t="s">
        <v>5</v>
      </c>
      <c r="B49" t="s">
        <v>6</v>
      </c>
      <c r="C49" s="1">
        <v>39169</v>
      </c>
      <c r="D49" s="2">
        <v>3004.29</v>
      </c>
      <c r="E49" s="2">
        <v>3039.53</v>
      </c>
    </row>
    <row r="50" spans="1:5" x14ac:dyDescent="0.3">
      <c r="A50" t="s">
        <v>5</v>
      </c>
      <c r="B50" t="s">
        <v>6</v>
      </c>
      <c r="C50" s="1">
        <v>39170</v>
      </c>
      <c r="D50" s="2">
        <v>2894.78</v>
      </c>
      <c r="E50" s="2">
        <v>3004.29</v>
      </c>
    </row>
    <row r="51" spans="1:5" x14ac:dyDescent="0.3">
      <c r="A51" t="s">
        <v>5</v>
      </c>
      <c r="B51" t="s">
        <v>6</v>
      </c>
      <c r="C51" s="1">
        <v>39171</v>
      </c>
      <c r="D51" s="2">
        <v>2926.06</v>
      </c>
      <c r="E51" s="2">
        <v>2894.78</v>
      </c>
    </row>
    <row r="52" spans="1:5" x14ac:dyDescent="0.3">
      <c r="A52" t="s">
        <v>5</v>
      </c>
      <c r="B52" t="s">
        <v>6</v>
      </c>
      <c r="C52" s="1">
        <v>39174</v>
      </c>
      <c r="D52" s="2">
        <v>2993.63</v>
      </c>
      <c r="E52" s="2">
        <v>2926.06</v>
      </c>
    </row>
    <row r="53" spans="1:5" x14ac:dyDescent="0.3">
      <c r="A53" t="s">
        <v>5</v>
      </c>
      <c r="B53" t="s">
        <v>6</v>
      </c>
      <c r="C53" s="1">
        <v>39175</v>
      </c>
      <c r="D53" s="2">
        <v>3042.46</v>
      </c>
      <c r="E53" s="2">
        <v>2993.63</v>
      </c>
    </row>
    <row r="54" spans="1:5" x14ac:dyDescent="0.3">
      <c r="A54" t="s">
        <v>5</v>
      </c>
      <c r="B54" t="s">
        <v>6</v>
      </c>
      <c r="C54" s="1">
        <v>39176</v>
      </c>
      <c r="D54" s="2">
        <v>3078.9</v>
      </c>
      <c r="E54" s="2">
        <v>3042.46</v>
      </c>
    </row>
    <row r="55" spans="1:5" x14ac:dyDescent="0.3">
      <c r="A55" t="s">
        <v>5</v>
      </c>
      <c r="B55" t="s">
        <v>6</v>
      </c>
      <c r="C55" s="1">
        <v>39177</v>
      </c>
      <c r="D55" s="2">
        <v>3133.14</v>
      </c>
      <c r="E55" s="2">
        <v>3078.9</v>
      </c>
    </row>
    <row r="56" spans="1:5" x14ac:dyDescent="0.3">
      <c r="A56" t="s">
        <v>5</v>
      </c>
      <c r="B56" t="s">
        <v>6</v>
      </c>
      <c r="C56" s="1">
        <v>39178</v>
      </c>
      <c r="D56" s="2">
        <v>3182.8</v>
      </c>
      <c r="E56" s="2">
        <v>3133.14</v>
      </c>
    </row>
    <row r="57" spans="1:5" x14ac:dyDescent="0.3">
      <c r="A57" t="s">
        <v>5</v>
      </c>
      <c r="B57" t="s">
        <v>6</v>
      </c>
      <c r="C57" s="1">
        <v>39181</v>
      </c>
      <c r="D57" s="2">
        <v>3240.3</v>
      </c>
      <c r="E57" s="2">
        <v>3182.8</v>
      </c>
    </row>
    <row r="58" spans="1:5" x14ac:dyDescent="0.3">
      <c r="A58" t="s">
        <v>5</v>
      </c>
      <c r="B58" t="s">
        <v>6</v>
      </c>
      <c r="C58" s="1">
        <v>39182</v>
      </c>
      <c r="D58" s="2">
        <v>3261.53</v>
      </c>
      <c r="E58" s="2">
        <v>3240.3</v>
      </c>
    </row>
    <row r="59" spans="1:5" x14ac:dyDescent="0.3">
      <c r="A59" t="s">
        <v>5</v>
      </c>
      <c r="B59" t="s">
        <v>6</v>
      </c>
      <c r="C59" s="1">
        <v>39183</v>
      </c>
      <c r="D59" s="2">
        <v>3309.75</v>
      </c>
      <c r="E59" s="2">
        <v>3261.53</v>
      </c>
    </row>
    <row r="60" spans="1:5" x14ac:dyDescent="0.3">
      <c r="A60" t="s">
        <v>5</v>
      </c>
      <c r="B60" t="s">
        <v>6</v>
      </c>
      <c r="C60" s="1">
        <v>39184</v>
      </c>
      <c r="D60" s="2">
        <v>3387.41</v>
      </c>
      <c r="E60" s="2">
        <v>3309.75</v>
      </c>
    </row>
    <row r="61" spans="1:5" x14ac:dyDescent="0.3">
      <c r="A61" t="s">
        <v>5</v>
      </c>
      <c r="B61" t="s">
        <v>6</v>
      </c>
      <c r="C61" s="1">
        <v>39185</v>
      </c>
      <c r="D61" s="2">
        <v>3358.63</v>
      </c>
      <c r="E61" s="2">
        <v>3387.41</v>
      </c>
    </row>
    <row r="62" spans="1:5" x14ac:dyDescent="0.3">
      <c r="A62" t="s">
        <v>5</v>
      </c>
      <c r="B62" t="s">
        <v>6</v>
      </c>
      <c r="C62" s="1">
        <v>39188</v>
      </c>
      <c r="D62" s="2">
        <v>3458.07</v>
      </c>
      <c r="E62" s="2">
        <v>3358.63</v>
      </c>
    </row>
    <row r="63" spans="1:5" x14ac:dyDescent="0.3">
      <c r="A63" t="s">
        <v>5</v>
      </c>
      <c r="B63" t="s">
        <v>6</v>
      </c>
      <c r="C63" s="1">
        <v>39189</v>
      </c>
      <c r="D63" s="2">
        <v>3558.22</v>
      </c>
      <c r="E63" s="2">
        <v>3458.07</v>
      </c>
    </row>
    <row r="64" spans="1:5" x14ac:dyDescent="0.3">
      <c r="A64" t="s">
        <v>5</v>
      </c>
      <c r="B64" t="s">
        <v>6</v>
      </c>
      <c r="C64" s="1">
        <v>39190</v>
      </c>
      <c r="D64" s="2">
        <v>3649.71</v>
      </c>
      <c r="E64" s="2">
        <v>3558.22</v>
      </c>
    </row>
    <row r="65" spans="1:5" x14ac:dyDescent="0.3">
      <c r="A65" t="s">
        <v>5</v>
      </c>
      <c r="B65" t="s">
        <v>6</v>
      </c>
      <c r="C65" s="1">
        <v>39191</v>
      </c>
      <c r="D65" s="2">
        <v>3435.78</v>
      </c>
      <c r="E65" s="2">
        <v>3649.71</v>
      </c>
    </row>
    <row r="66" spans="1:5" x14ac:dyDescent="0.3">
      <c r="A66" t="s">
        <v>5</v>
      </c>
      <c r="B66" t="s">
        <v>6</v>
      </c>
      <c r="C66" s="1">
        <v>39192</v>
      </c>
      <c r="D66" s="2">
        <v>3614.39</v>
      </c>
      <c r="E66" s="2">
        <v>3435.78</v>
      </c>
    </row>
    <row r="67" spans="1:5" x14ac:dyDescent="0.3">
      <c r="A67" t="s">
        <v>5</v>
      </c>
      <c r="B67" t="s">
        <v>6</v>
      </c>
      <c r="C67" s="1">
        <v>39195</v>
      </c>
      <c r="D67" s="2">
        <v>3782.26</v>
      </c>
      <c r="E67" s="2">
        <v>3614.39</v>
      </c>
    </row>
    <row r="68" spans="1:5" x14ac:dyDescent="0.3">
      <c r="A68" t="s">
        <v>5</v>
      </c>
      <c r="B68" t="s">
        <v>6</v>
      </c>
      <c r="C68" s="1">
        <v>39196</v>
      </c>
      <c r="D68" s="2">
        <v>3821.42</v>
      </c>
      <c r="E68" s="2">
        <v>3782.26</v>
      </c>
    </row>
    <row r="69" spans="1:5" x14ac:dyDescent="0.3">
      <c r="A69" t="s">
        <v>5</v>
      </c>
      <c r="B69" t="s">
        <v>6</v>
      </c>
      <c r="C69" s="1">
        <v>39197</v>
      </c>
      <c r="D69" s="2">
        <v>3805.05</v>
      </c>
      <c r="E69" s="2">
        <v>3821.42</v>
      </c>
    </row>
    <row r="70" spans="1:5" x14ac:dyDescent="0.3">
      <c r="A70" t="s">
        <v>5</v>
      </c>
      <c r="B70" t="s">
        <v>6</v>
      </c>
      <c r="C70" s="1">
        <v>39198</v>
      </c>
      <c r="D70" s="2">
        <v>3853.27</v>
      </c>
      <c r="E70" s="2">
        <v>3805.05</v>
      </c>
    </row>
    <row r="71" spans="1:5" x14ac:dyDescent="0.3">
      <c r="A71" t="s">
        <v>5</v>
      </c>
      <c r="B71" t="s">
        <v>6</v>
      </c>
      <c r="C71" s="1">
        <v>39199</v>
      </c>
      <c r="D71" s="2">
        <v>3845.81</v>
      </c>
      <c r="E71" s="2">
        <v>3853.27</v>
      </c>
    </row>
    <row r="72" spans="1:5" x14ac:dyDescent="0.3">
      <c r="A72" t="s">
        <v>5</v>
      </c>
      <c r="B72" t="s">
        <v>6</v>
      </c>
      <c r="C72" s="1">
        <v>39202</v>
      </c>
      <c r="D72" s="2">
        <v>3903.69</v>
      </c>
      <c r="E72" s="2">
        <v>3845.81</v>
      </c>
    </row>
    <row r="73" spans="1:5" x14ac:dyDescent="0.3">
      <c r="A73" t="s">
        <v>5</v>
      </c>
      <c r="B73" t="s">
        <v>6</v>
      </c>
      <c r="C73" s="1">
        <v>39210</v>
      </c>
      <c r="D73" s="2">
        <v>4091.13</v>
      </c>
      <c r="E73" s="2">
        <v>3903.69</v>
      </c>
    </row>
    <row r="74" spans="1:5" x14ac:dyDescent="0.3">
      <c r="A74" t="s">
        <v>5</v>
      </c>
      <c r="B74" t="s">
        <v>6</v>
      </c>
      <c r="C74" s="1">
        <v>39211</v>
      </c>
      <c r="D74" s="2">
        <v>4099.13</v>
      </c>
      <c r="E74" s="2">
        <v>4091.13</v>
      </c>
    </row>
    <row r="75" spans="1:5" x14ac:dyDescent="0.3">
      <c r="A75" t="s">
        <v>5</v>
      </c>
      <c r="B75" t="s">
        <v>6</v>
      </c>
      <c r="C75" s="1">
        <v>39212</v>
      </c>
      <c r="D75" s="2">
        <v>4128.08</v>
      </c>
      <c r="E75" s="2">
        <v>4099.13</v>
      </c>
    </row>
    <row r="76" spans="1:5" x14ac:dyDescent="0.3">
      <c r="A76" t="s">
        <v>5</v>
      </c>
      <c r="B76" t="s">
        <v>6</v>
      </c>
      <c r="C76" s="1">
        <v>39213</v>
      </c>
      <c r="D76" s="2">
        <v>4109.3999999999996</v>
      </c>
      <c r="E76" s="2">
        <v>4128.08</v>
      </c>
    </row>
    <row r="77" spans="1:5" x14ac:dyDescent="0.3">
      <c r="A77" t="s">
        <v>5</v>
      </c>
      <c r="B77" t="s">
        <v>6</v>
      </c>
      <c r="C77" s="1">
        <v>39216</v>
      </c>
      <c r="D77" s="2">
        <v>4133.83</v>
      </c>
      <c r="E77" s="2">
        <v>4109.3999999999996</v>
      </c>
    </row>
    <row r="78" spans="1:5" x14ac:dyDescent="0.3">
      <c r="A78" t="s">
        <v>5</v>
      </c>
      <c r="B78" t="s">
        <v>6</v>
      </c>
      <c r="C78" s="1">
        <v>39217</v>
      </c>
      <c r="D78" s="2">
        <v>3998.78</v>
      </c>
      <c r="E78" s="2">
        <v>4133.83</v>
      </c>
    </row>
    <row r="79" spans="1:5" x14ac:dyDescent="0.3">
      <c r="A79" t="s">
        <v>5</v>
      </c>
      <c r="B79" t="s">
        <v>6</v>
      </c>
      <c r="C79" s="1">
        <v>39218</v>
      </c>
      <c r="D79" s="2">
        <v>4118.1400000000003</v>
      </c>
      <c r="E79" s="2">
        <v>3998.78</v>
      </c>
    </row>
    <row r="80" spans="1:5" x14ac:dyDescent="0.3">
      <c r="A80" t="s">
        <v>5</v>
      </c>
      <c r="B80" t="s">
        <v>6</v>
      </c>
      <c r="C80" s="1">
        <v>39219</v>
      </c>
      <c r="D80" s="2">
        <v>4221.91</v>
      </c>
      <c r="E80" s="2">
        <v>4118.1400000000003</v>
      </c>
    </row>
    <row r="81" spans="1:5" x14ac:dyDescent="0.3">
      <c r="A81" t="s">
        <v>5</v>
      </c>
      <c r="B81" t="s">
        <v>6</v>
      </c>
      <c r="C81" s="1">
        <v>39220</v>
      </c>
      <c r="D81" s="2">
        <v>4235.1899999999996</v>
      </c>
      <c r="E81" s="2">
        <v>4221.91</v>
      </c>
    </row>
    <row r="82" spans="1:5" x14ac:dyDescent="0.3">
      <c r="A82" t="s">
        <v>5</v>
      </c>
      <c r="B82" t="s">
        <v>6</v>
      </c>
      <c r="C82" s="1">
        <v>39223</v>
      </c>
      <c r="D82" s="2">
        <v>4364.16</v>
      </c>
      <c r="E82" s="2">
        <v>4235.1899999999996</v>
      </c>
    </row>
    <row r="83" spans="1:5" x14ac:dyDescent="0.3">
      <c r="A83" t="s">
        <v>5</v>
      </c>
      <c r="B83" t="s">
        <v>6</v>
      </c>
      <c r="C83" s="1">
        <v>39224</v>
      </c>
      <c r="D83" s="2">
        <v>4459.8100000000004</v>
      </c>
      <c r="E83" s="2">
        <v>4364.16</v>
      </c>
    </row>
    <row r="84" spans="1:5" x14ac:dyDescent="0.3">
      <c r="A84" t="s">
        <v>5</v>
      </c>
      <c r="B84" t="s">
        <v>6</v>
      </c>
      <c r="C84" s="1">
        <v>39225</v>
      </c>
      <c r="D84" s="2">
        <v>4582.3100000000004</v>
      </c>
      <c r="E84" s="2">
        <v>4459.8100000000004</v>
      </c>
    </row>
    <row r="85" spans="1:5" x14ac:dyDescent="0.3">
      <c r="A85" t="s">
        <v>5</v>
      </c>
      <c r="B85" t="s">
        <v>6</v>
      </c>
      <c r="C85" s="1">
        <v>39226</v>
      </c>
      <c r="D85" s="2">
        <v>4571.71</v>
      </c>
      <c r="E85" s="2">
        <v>4582.3100000000004</v>
      </c>
    </row>
    <row r="86" spans="1:5" x14ac:dyDescent="0.3">
      <c r="A86" t="s">
        <v>5</v>
      </c>
      <c r="B86" t="s">
        <v>6</v>
      </c>
      <c r="C86" s="1">
        <v>39227</v>
      </c>
      <c r="D86" s="2">
        <v>4649.8599999999997</v>
      </c>
      <c r="E86" s="2">
        <v>4571.71</v>
      </c>
    </row>
    <row r="87" spans="1:5" x14ac:dyDescent="0.3">
      <c r="A87" t="s">
        <v>5</v>
      </c>
      <c r="B87" t="s">
        <v>6</v>
      </c>
      <c r="C87" s="1">
        <v>39230</v>
      </c>
      <c r="D87" s="2">
        <v>4761.7</v>
      </c>
      <c r="E87" s="2">
        <v>4649.8599999999997</v>
      </c>
    </row>
    <row r="88" spans="1:5" x14ac:dyDescent="0.3">
      <c r="A88" t="s">
        <v>5</v>
      </c>
      <c r="B88" t="s">
        <v>6</v>
      </c>
      <c r="C88" s="1">
        <v>39231</v>
      </c>
      <c r="D88" s="2">
        <v>4853.6400000000003</v>
      </c>
      <c r="E88" s="2">
        <v>4761.7</v>
      </c>
    </row>
    <row r="89" spans="1:5" x14ac:dyDescent="0.3">
      <c r="A89" t="s">
        <v>5</v>
      </c>
      <c r="B89" t="s">
        <v>6</v>
      </c>
      <c r="C89" s="1">
        <v>39232</v>
      </c>
      <c r="D89" s="2">
        <v>4456.28</v>
      </c>
      <c r="E89" s="2">
        <v>4853.6400000000003</v>
      </c>
    </row>
    <row r="90" spans="1:5" x14ac:dyDescent="0.3">
      <c r="A90" t="s">
        <v>5</v>
      </c>
      <c r="B90" t="s">
        <v>6</v>
      </c>
      <c r="C90" s="1">
        <v>39233</v>
      </c>
      <c r="D90" s="2">
        <v>4267.78</v>
      </c>
      <c r="E90" s="2">
        <v>4456.28</v>
      </c>
    </row>
    <row r="91" spans="1:5" x14ac:dyDescent="0.3">
      <c r="A91" t="s">
        <v>5</v>
      </c>
      <c r="B91" t="s">
        <v>6</v>
      </c>
      <c r="C91" s="1">
        <v>39234</v>
      </c>
      <c r="D91" s="2">
        <v>3960.44</v>
      </c>
      <c r="E91" s="2">
        <v>4267.78</v>
      </c>
    </row>
    <row r="92" spans="1:5" x14ac:dyDescent="0.3">
      <c r="A92" t="s">
        <v>5</v>
      </c>
      <c r="B92" t="s">
        <v>6</v>
      </c>
      <c r="C92" s="1">
        <v>39237</v>
      </c>
      <c r="D92" s="2">
        <v>3618.69</v>
      </c>
      <c r="E92" s="2">
        <v>3960.44</v>
      </c>
    </row>
    <row r="93" spans="1:5" x14ac:dyDescent="0.3">
      <c r="A93" t="s">
        <v>5</v>
      </c>
      <c r="B93" t="s">
        <v>6</v>
      </c>
      <c r="C93" s="1">
        <v>39238</v>
      </c>
      <c r="D93" s="2">
        <v>3659.94</v>
      </c>
      <c r="E93" s="2">
        <v>3618.69</v>
      </c>
    </row>
    <row r="94" spans="1:5" x14ac:dyDescent="0.3">
      <c r="A94" t="s">
        <v>5</v>
      </c>
      <c r="B94" t="s">
        <v>6</v>
      </c>
      <c r="C94" s="1">
        <v>39239</v>
      </c>
      <c r="D94" s="2">
        <v>3736.93</v>
      </c>
      <c r="E94" s="2">
        <v>3659.94</v>
      </c>
    </row>
    <row r="95" spans="1:5" x14ac:dyDescent="0.3">
      <c r="A95" t="s">
        <v>5</v>
      </c>
      <c r="B95" t="s">
        <v>6</v>
      </c>
      <c r="C95" s="1">
        <v>39240</v>
      </c>
      <c r="D95" s="2">
        <v>3936.77</v>
      </c>
      <c r="E95" s="2">
        <v>3736.93</v>
      </c>
    </row>
    <row r="96" spans="1:5" x14ac:dyDescent="0.3">
      <c r="A96" t="s">
        <v>5</v>
      </c>
      <c r="B96" t="s">
        <v>6</v>
      </c>
      <c r="C96" s="1">
        <v>39241</v>
      </c>
      <c r="D96" s="2">
        <v>4002.87</v>
      </c>
      <c r="E96" s="2">
        <v>3936.77</v>
      </c>
    </row>
    <row r="97" spans="1:5" x14ac:dyDescent="0.3">
      <c r="A97" t="s">
        <v>5</v>
      </c>
      <c r="B97" t="s">
        <v>6</v>
      </c>
      <c r="C97" s="1">
        <v>39244</v>
      </c>
      <c r="D97" s="2">
        <v>4104.55</v>
      </c>
      <c r="E97" s="2">
        <v>4002.87</v>
      </c>
    </row>
    <row r="98" spans="1:5" x14ac:dyDescent="0.3">
      <c r="A98" t="s">
        <v>5</v>
      </c>
      <c r="B98" t="s">
        <v>6</v>
      </c>
      <c r="C98" s="1">
        <v>39245</v>
      </c>
      <c r="D98" s="2">
        <v>4218.4399999999996</v>
      </c>
      <c r="E98" s="2">
        <v>4104.55</v>
      </c>
    </row>
    <row r="99" spans="1:5" x14ac:dyDescent="0.3">
      <c r="A99" t="s">
        <v>5</v>
      </c>
      <c r="B99" t="s">
        <v>6</v>
      </c>
      <c r="C99" s="1">
        <v>39246</v>
      </c>
      <c r="D99" s="2">
        <v>4372.53</v>
      </c>
      <c r="E99" s="2">
        <v>4218.4399999999996</v>
      </c>
    </row>
    <row r="100" spans="1:5" x14ac:dyDescent="0.3">
      <c r="A100" t="s">
        <v>5</v>
      </c>
      <c r="B100" t="s">
        <v>6</v>
      </c>
      <c r="C100" s="1">
        <v>39247</v>
      </c>
      <c r="D100" s="2">
        <v>4311.9799999999996</v>
      </c>
      <c r="E100" s="2">
        <v>4372.53</v>
      </c>
    </row>
    <row r="101" spans="1:5" x14ac:dyDescent="0.3">
      <c r="A101" t="s">
        <v>5</v>
      </c>
      <c r="B101" t="s">
        <v>6</v>
      </c>
      <c r="C101" s="1">
        <v>39248</v>
      </c>
      <c r="D101" s="2">
        <v>4316.53</v>
      </c>
      <c r="E101" s="2">
        <v>4311.9799999999996</v>
      </c>
    </row>
    <row r="102" spans="1:5" x14ac:dyDescent="0.3">
      <c r="A102" t="s">
        <v>5</v>
      </c>
      <c r="B102" t="s">
        <v>6</v>
      </c>
      <c r="C102" s="1">
        <v>39251</v>
      </c>
      <c r="D102" s="2">
        <v>4439.1899999999996</v>
      </c>
      <c r="E102" s="2">
        <v>4316.53</v>
      </c>
    </row>
    <row r="103" spans="1:5" x14ac:dyDescent="0.3">
      <c r="A103" t="s">
        <v>5</v>
      </c>
      <c r="B103" t="s">
        <v>6</v>
      </c>
      <c r="C103" s="1">
        <v>39252</v>
      </c>
      <c r="D103" s="2">
        <v>4529.03</v>
      </c>
      <c r="E103" s="2">
        <v>4439.1899999999996</v>
      </c>
    </row>
    <row r="104" spans="1:5" x14ac:dyDescent="0.3">
      <c r="A104" t="s">
        <v>5</v>
      </c>
      <c r="B104" t="s">
        <v>6</v>
      </c>
      <c r="C104" s="1">
        <v>39253</v>
      </c>
      <c r="D104" s="2">
        <v>4396.22</v>
      </c>
      <c r="E104" s="2">
        <v>4529.03</v>
      </c>
    </row>
    <row r="105" spans="1:5" x14ac:dyDescent="0.3">
      <c r="A105" t="s">
        <v>5</v>
      </c>
      <c r="B105" t="s">
        <v>6</v>
      </c>
      <c r="C105" s="1">
        <v>39254</v>
      </c>
      <c r="D105" s="2">
        <v>4374.49</v>
      </c>
      <c r="E105" s="2">
        <v>4396.22</v>
      </c>
    </row>
    <row r="106" spans="1:5" x14ac:dyDescent="0.3">
      <c r="A106" t="s">
        <v>5</v>
      </c>
      <c r="B106" t="s">
        <v>6</v>
      </c>
      <c r="C106" s="1">
        <v>39255</v>
      </c>
      <c r="D106" s="2">
        <v>4123.21</v>
      </c>
      <c r="E106" s="2">
        <v>4374.49</v>
      </c>
    </row>
    <row r="107" spans="1:5" x14ac:dyDescent="0.3">
      <c r="A107" t="s">
        <v>5</v>
      </c>
      <c r="B107" t="s">
        <v>6</v>
      </c>
      <c r="C107" s="1">
        <v>39258</v>
      </c>
      <c r="D107" s="2">
        <v>3851.94</v>
      </c>
      <c r="E107" s="2">
        <v>4123.21</v>
      </c>
    </row>
    <row r="108" spans="1:5" x14ac:dyDescent="0.3">
      <c r="A108" t="s">
        <v>5</v>
      </c>
      <c r="B108" t="s">
        <v>6</v>
      </c>
      <c r="C108" s="1">
        <v>39259</v>
      </c>
      <c r="D108" s="2">
        <v>3928.7</v>
      </c>
      <c r="E108" s="2">
        <v>3851.94</v>
      </c>
    </row>
    <row r="109" spans="1:5" x14ac:dyDescent="0.3">
      <c r="A109" t="s">
        <v>5</v>
      </c>
      <c r="B109" t="s">
        <v>6</v>
      </c>
      <c r="C109" s="1">
        <v>39260</v>
      </c>
      <c r="D109" s="2">
        <v>4022.31</v>
      </c>
      <c r="E109" s="2">
        <v>3928.7</v>
      </c>
    </row>
    <row r="110" spans="1:5" x14ac:dyDescent="0.3">
      <c r="A110" t="s">
        <v>5</v>
      </c>
      <c r="B110" t="s">
        <v>6</v>
      </c>
      <c r="C110" s="1">
        <v>39261</v>
      </c>
      <c r="D110" s="2">
        <v>3757.98</v>
      </c>
      <c r="E110" s="2">
        <v>4022.31</v>
      </c>
    </row>
    <row r="111" spans="1:5" x14ac:dyDescent="0.3">
      <c r="A111" t="s">
        <v>5</v>
      </c>
      <c r="B111" t="s">
        <v>6</v>
      </c>
      <c r="C111" s="1">
        <v>39262</v>
      </c>
      <c r="D111" s="2">
        <v>3585.49</v>
      </c>
      <c r="E111" s="2">
        <v>3757.98</v>
      </c>
    </row>
    <row r="112" spans="1:5" x14ac:dyDescent="0.3">
      <c r="A112" t="s">
        <v>5</v>
      </c>
      <c r="B112" t="s">
        <v>6</v>
      </c>
      <c r="C112" s="1">
        <v>39265</v>
      </c>
      <c r="D112" s="2">
        <v>3644.79</v>
      </c>
      <c r="E112" s="2">
        <v>3585.49</v>
      </c>
    </row>
    <row r="113" spans="1:5" x14ac:dyDescent="0.3">
      <c r="A113" t="s">
        <v>5</v>
      </c>
      <c r="B113" t="s">
        <v>6</v>
      </c>
      <c r="C113" s="1">
        <v>39266</v>
      </c>
      <c r="D113" s="2">
        <v>3704.71</v>
      </c>
      <c r="E113" s="2">
        <v>3644.79</v>
      </c>
    </row>
    <row r="114" spans="1:5" x14ac:dyDescent="0.3">
      <c r="A114" t="s">
        <v>5</v>
      </c>
      <c r="B114" t="s">
        <v>6</v>
      </c>
      <c r="C114" s="1">
        <v>39267</v>
      </c>
      <c r="D114" s="2">
        <v>3622.52</v>
      </c>
      <c r="E114" s="2">
        <v>3704.71</v>
      </c>
    </row>
    <row r="115" spans="1:5" x14ac:dyDescent="0.3">
      <c r="A115" t="s">
        <v>5</v>
      </c>
      <c r="B115" t="s">
        <v>6</v>
      </c>
      <c r="C115" s="1">
        <v>39268</v>
      </c>
      <c r="D115" s="2">
        <v>3380.18</v>
      </c>
      <c r="E115" s="2">
        <v>3622.52</v>
      </c>
    </row>
    <row r="116" spans="1:5" x14ac:dyDescent="0.3">
      <c r="A116" t="s">
        <v>5</v>
      </c>
      <c r="B116" t="s">
        <v>6</v>
      </c>
      <c r="C116" s="1">
        <v>39269</v>
      </c>
      <c r="D116" s="2">
        <v>3591.38</v>
      </c>
      <c r="E116" s="2">
        <v>3380.18</v>
      </c>
    </row>
    <row r="117" spans="1:5" x14ac:dyDescent="0.3">
      <c r="A117" t="s">
        <v>5</v>
      </c>
      <c r="B117" t="s">
        <v>6</v>
      </c>
      <c r="C117" s="1">
        <v>39272</v>
      </c>
      <c r="D117" s="2">
        <v>3711.71</v>
      </c>
      <c r="E117" s="2">
        <v>3591.38</v>
      </c>
    </row>
    <row r="118" spans="1:5" x14ac:dyDescent="0.3">
      <c r="A118" t="s">
        <v>5</v>
      </c>
      <c r="B118" t="s">
        <v>6</v>
      </c>
      <c r="C118" s="1">
        <v>39273</v>
      </c>
      <c r="D118" s="2">
        <v>3606.19</v>
      </c>
      <c r="E118" s="2">
        <v>3711.71</v>
      </c>
    </row>
    <row r="119" spans="1:5" x14ac:dyDescent="0.3">
      <c r="A119" t="s">
        <v>5</v>
      </c>
      <c r="B119" t="s">
        <v>6</v>
      </c>
      <c r="C119" s="1">
        <v>39274</v>
      </c>
      <c r="D119" s="2">
        <v>3653.31</v>
      </c>
      <c r="E119" s="2">
        <v>3606.19</v>
      </c>
    </row>
    <row r="120" spans="1:5" x14ac:dyDescent="0.3">
      <c r="A120" t="s">
        <v>5</v>
      </c>
      <c r="B120" t="s">
        <v>6</v>
      </c>
      <c r="C120" s="1">
        <v>39275</v>
      </c>
      <c r="D120" s="2">
        <v>3671.18</v>
      </c>
      <c r="E120" s="2">
        <v>3653.31</v>
      </c>
    </row>
    <row r="121" spans="1:5" x14ac:dyDescent="0.3">
      <c r="A121" t="s">
        <v>5</v>
      </c>
      <c r="B121" t="s">
        <v>6</v>
      </c>
      <c r="C121" s="1">
        <v>39276</v>
      </c>
      <c r="D121" s="2">
        <v>3655.85</v>
      </c>
      <c r="E121" s="2">
        <v>3671.18</v>
      </c>
    </row>
    <row r="122" spans="1:5" x14ac:dyDescent="0.3">
      <c r="A122" t="s">
        <v>5</v>
      </c>
      <c r="B122" t="s">
        <v>6</v>
      </c>
      <c r="C122" s="1">
        <v>39279</v>
      </c>
      <c r="D122" s="2">
        <v>3532.06</v>
      </c>
      <c r="E122" s="2">
        <v>3655.85</v>
      </c>
    </row>
    <row r="123" spans="1:5" x14ac:dyDescent="0.3">
      <c r="A123" t="s">
        <v>5</v>
      </c>
      <c r="B123" t="s">
        <v>6</v>
      </c>
      <c r="C123" s="1">
        <v>39280</v>
      </c>
      <c r="D123" s="2">
        <v>3610.38</v>
      </c>
      <c r="E123" s="2">
        <v>3532.06</v>
      </c>
    </row>
    <row r="124" spans="1:5" x14ac:dyDescent="0.3">
      <c r="A124" t="s">
        <v>5</v>
      </c>
      <c r="B124" t="s">
        <v>6</v>
      </c>
      <c r="C124" s="1">
        <v>39281</v>
      </c>
      <c r="D124" s="2">
        <v>3624.34</v>
      </c>
      <c r="E124" s="2">
        <v>3610.38</v>
      </c>
    </row>
    <row r="125" spans="1:5" x14ac:dyDescent="0.3">
      <c r="A125" t="s">
        <v>5</v>
      </c>
      <c r="B125" t="s">
        <v>6</v>
      </c>
      <c r="C125" s="1">
        <v>39282</v>
      </c>
      <c r="D125" s="2">
        <v>3640.28</v>
      </c>
      <c r="E125" s="2">
        <v>3624.34</v>
      </c>
    </row>
    <row r="126" spans="1:5" x14ac:dyDescent="0.3">
      <c r="A126" t="s">
        <v>5</v>
      </c>
      <c r="B126" t="s">
        <v>6</v>
      </c>
      <c r="C126" s="1">
        <v>39283</v>
      </c>
      <c r="D126" s="2">
        <v>3788.74</v>
      </c>
      <c r="E126" s="2">
        <v>3640.28</v>
      </c>
    </row>
    <row r="127" spans="1:5" x14ac:dyDescent="0.3">
      <c r="A127" t="s">
        <v>5</v>
      </c>
      <c r="B127" t="s">
        <v>6</v>
      </c>
      <c r="C127" s="1">
        <v>39286</v>
      </c>
      <c r="D127" s="2">
        <v>3984.79</v>
      </c>
      <c r="E127" s="2">
        <v>3788.74</v>
      </c>
    </row>
    <row r="128" spans="1:5" x14ac:dyDescent="0.3">
      <c r="A128" t="s">
        <v>5</v>
      </c>
      <c r="B128" t="s">
        <v>6</v>
      </c>
      <c r="C128" s="1">
        <v>39287</v>
      </c>
      <c r="D128" s="2">
        <v>3993.02</v>
      </c>
      <c r="E128" s="2">
        <v>3984.79</v>
      </c>
    </row>
    <row r="129" spans="1:5" x14ac:dyDescent="0.3">
      <c r="A129" t="s">
        <v>5</v>
      </c>
      <c r="B129" t="s">
        <v>6</v>
      </c>
      <c r="C129" s="1">
        <v>39288</v>
      </c>
      <c r="D129" s="2">
        <v>4106.83</v>
      </c>
      <c r="E129" s="2">
        <v>3993.02</v>
      </c>
    </row>
    <row r="130" spans="1:5" x14ac:dyDescent="0.3">
      <c r="A130" t="s">
        <v>5</v>
      </c>
      <c r="B130" t="s">
        <v>6</v>
      </c>
      <c r="C130" s="1">
        <v>39289</v>
      </c>
      <c r="D130" s="2">
        <v>4190.88</v>
      </c>
      <c r="E130" s="2">
        <v>4106.83</v>
      </c>
    </row>
    <row r="131" spans="1:5" x14ac:dyDescent="0.3">
      <c r="A131" t="s">
        <v>5</v>
      </c>
      <c r="B131" t="s">
        <v>6</v>
      </c>
      <c r="C131" s="1">
        <v>39290</v>
      </c>
      <c r="D131" s="2">
        <v>4269.7700000000004</v>
      </c>
      <c r="E131" s="2">
        <v>4190.88</v>
      </c>
    </row>
    <row r="132" spans="1:5" x14ac:dyDescent="0.3">
      <c r="A132" t="s">
        <v>5</v>
      </c>
      <c r="B132" t="s">
        <v>6</v>
      </c>
      <c r="C132" s="1">
        <v>39293</v>
      </c>
      <c r="D132" s="2">
        <v>4353.09</v>
      </c>
      <c r="E132" s="2">
        <v>4269.7700000000004</v>
      </c>
    </row>
    <row r="133" spans="1:5" x14ac:dyDescent="0.3">
      <c r="A133" t="s">
        <v>5</v>
      </c>
      <c r="B133" t="s">
        <v>6</v>
      </c>
      <c r="C133" s="1">
        <v>39294</v>
      </c>
      <c r="D133" s="2">
        <v>4403.58</v>
      </c>
      <c r="E133" s="2">
        <v>4353.09</v>
      </c>
    </row>
    <row r="134" spans="1:5" x14ac:dyDescent="0.3">
      <c r="A134" t="s">
        <v>5</v>
      </c>
      <c r="B134" t="s">
        <v>6</v>
      </c>
      <c r="C134" s="1">
        <v>39295</v>
      </c>
      <c r="D134" s="2">
        <v>4161.13</v>
      </c>
      <c r="E134" s="2">
        <v>4403.58</v>
      </c>
    </row>
    <row r="135" spans="1:5" x14ac:dyDescent="0.3">
      <c r="A135" t="s">
        <v>5</v>
      </c>
      <c r="B135" t="s">
        <v>6</v>
      </c>
      <c r="C135" s="1">
        <v>39296</v>
      </c>
      <c r="D135" s="2">
        <v>4336.8100000000004</v>
      </c>
      <c r="E135" s="2">
        <v>4161.13</v>
      </c>
    </row>
    <row r="136" spans="1:5" x14ac:dyDescent="0.3">
      <c r="A136" t="s">
        <v>5</v>
      </c>
      <c r="B136" t="s">
        <v>6</v>
      </c>
      <c r="C136" s="1">
        <v>39297</v>
      </c>
      <c r="D136" s="2">
        <v>4408.05</v>
      </c>
      <c r="E136" s="2">
        <v>4336.8100000000004</v>
      </c>
    </row>
    <row r="137" spans="1:5" x14ac:dyDescent="0.3">
      <c r="A137" t="s">
        <v>5</v>
      </c>
      <c r="B137" t="s">
        <v>6</v>
      </c>
      <c r="C137" s="1">
        <v>39300</v>
      </c>
      <c r="D137" s="2">
        <v>4504.34</v>
      </c>
      <c r="E137" s="2">
        <v>4408.05</v>
      </c>
    </row>
    <row r="138" spans="1:5" x14ac:dyDescent="0.3">
      <c r="A138" t="s">
        <v>5</v>
      </c>
      <c r="B138" t="s">
        <v>6</v>
      </c>
      <c r="C138" s="1">
        <v>39301</v>
      </c>
      <c r="D138" s="2">
        <v>4470.1400000000003</v>
      </c>
      <c r="E138" s="2">
        <v>4504.34</v>
      </c>
    </row>
    <row r="139" spans="1:5" x14ac:dyDescent="0.3">
      <c r="A139" t="s">
        <v>5</v>
      </c>
      <c r="B139" t="s">
        <v>6</v>
      </c>
      <c r="C139" s="1">
        <v>39302</v>
      </c>
      <c r="D139" s="2">
        <v>4395.43</v>
      </c>
      <c r="E139" s="2">
        <v>4470.1400000000003</v>
      </c>
    </row>
    <row r="140" spans="1:5" x14ac:dyDescent="0.3">
      <c r="A140" t="s">
        <v>5</v>
      </c>
      <c r="B140" t="s">
        <v>6</v>
      </c>
      <c r="C140" s="1">
        <v>39303</v>
      </c>
      <c r="D140" s="2">
        <v>4442.0600000000004</v>
      </c>
      <c r="E140" s="2">
        <v>4395.43</v>
      </c>
    </row>
    <row r="141" spans="1:5" x14ac:dyDescent="0.3">
      <c r="A141" t="s">
        <v>5</v>
      </c>
      <c r="B141" t="s">
        <v>6</v>
      </c>
      <c r="C141" s="1">
        <v>39304</v>
      </c>
      <c r="D141" s="2">
        <v>4348.8100000000004</v>
      </c>
      <c r="E141" s="2">
        <v>4442.0600000000004</v>
      </c>
    </row>
    <row r="142" spans="1:5" x14ac:dyDescent="0.3">
      <c r="A142" t="s">
        <v>5</v>
      </c>
      <c r="B142" t="s">
        <v>6</v>
      </c>
      <c r="C142" s="1">
        <v>39307</v>
      </c>
      <c r="D142" s="2">
        <v>4329.7700000000004</v>
      </c>
      <c r="E142" s="2">
        <v>4348.8100000000004</v>
      </c>
    </row>
    <row r="143" spans="1:5" x14ac:dyDescent="0.3">
      <c r="A143" t="s">
        <v>5</v>
      </c>
      <c r="B143" t="s">
        <v>6</v>
      </c>
      <c r="C143" s="1">
        <v>39308</v>
      </c>
      <c r="D143" s="2">
        <v>4436.21</v>
      </c>
      <c r="E143" s="2">
        <v>4329.7700000000004</v>
      </c>
    </row>
    <row r="144" spans="1:5" x14ac:dyDescent="0.3">
      <c r="A144" t="s">
        <v>5</v>
      </c>
      <c r="B144" t="s">
        <v>6</v>
      </c>
      <c r="C144" s="1">
        <v>39309</v>
      </c>
      <c r="D144" s="2">
        <v>4412.79</v>
      </c>
      <c r="E144" s="2">
        <v>4436.21</v>
      </c>
    </row>
    <row r="145" spans="1:5" x14ac:dyDescent="0.3">
      <c r="A145" t="s">
        <v>5</v>
      </c>
      <c r="B145" t="s">
        <v>6</v>
      </c>
      <c r="C145" s="1">
        <v>39310</v>
      </c>
      <c r="D145" s="2">
        <v>4438.96</v>
      </c>
      <c r="E145" s="2">
        <v>4412.79</v>
      </c>
    </row>
    <row r="146" spans="1:5" x14ac:dyDescent="0.3">
      <c r="A146" t="s">
        <v>5</v>
      </c>
      <c r="B146" t="s">
        <v>6</v>
      </c>
      <c r="C146" s="1">
        <v>39311</v>
      </c>
      <c r="D146" s="2">
        <v>4390.88</v>
      </c>
      <c r="E146" s="2">
        <v>4438.96</v>
      </c>
    </row>
    <row r="147" spans="1:5" x14ac:dyDescent="0.3">
      <c r="A147" t="s">
        <v>5</v>
      </c>
      <c r="B147" t="s">
        <v>6</v>
      </c>
      <c r="C147" s="1">
        <v>39314</v>
      </c>
      <c r="D147" s="2">
        <v>4570.57</v>
      </c>
      <c r="E147" s="2">
        <v>4390.88</v>
      </c>
    </row>
    <row r="148" spans="1:5" x14ac:dyDescent="0.3">
      <c r="A148" t="s">
        <v>5</v>
      </c>
      <c r="B148" t="s">
        <v>6</v>
      </c>
      <c r="C148" s="1">
        <v>39315</v>
      </c>
      <c r="D148" s="2">
        <v>4625.28</v>
      </c>
      <c r="E148" s="2">
        <v>4570.57</v>
      </c>
    </row>
    <row r="149" spans="1:5" x14ac:dyDescent="0.3">
      <c r="A149" t="s">
        <v>5</v>
      </c>
      <c r="B149" t="s">
        <v>6</v>
      </c>
      <c r="C149" s="1">
        <v>39316</v>
      </c>
      <c r="D149" s="2">
        <v>4685.0600000000004</v>
      </c>
      <c r="E149" s="2">
        <v>4625.28</v>
      </c>
    </row>
    <row r="150" spans="1:5" x14ac:dyDescent="0.3">
      <c r="A150" t="s">
        <v>5</v>
      </c>
      <c r="B150" t="s">
        <v>6</v>
      </c>
      <c r="C150" s="1">
        <v>39317</v>
      </c>
      <c r="D150" s="2">
        <v>4733.84</v>
      </c>
      <c r="E150" s="2">
        <v>4685.0600000000004</v>
      </c>
    </row>
    <row r="151" spans="1:5" x14ac:dyDescent="0.3">
      <c r="A151" t="s">
        <v>5</v>
      </c>
      <c r="B151" t="s">
        <v>6</v>
      </c>
      <c r="C151" s="1">
        <v>39318</v>
      </c>
      <c r="D151" s="2">
        <v>4742.95</v>
      </c>
      <c r="E151" s="2">
        <v>4733.84</v>
      </c>
    </row>
    <row r="152" spans="1:5" x14ac:dyDescent="0.3">
      <c r="A152" t="s">
        <v>5</v>
      </c>
      <c r="B152" t="s">
        <v>6</v>
      </c>
      <c r="C152" s="1">
        <v>39321</v>
      </c>
      <c r="D152" s="2">
        <v>4724.54</v>
      </c>
      <c r="E152" s="2">
        <v>4742.95</v>
      </c>
    </row>
    <row r="153" spans="1:5" x14ac:dyDescent="0.3">
      <c r="A153" t="s">
        <v>5</v>
      </c>
      <c r="B153" t="s">
        <v>6</v>
      </c>
      <c r="C153" s="1">
        <v>39322</v>
      </c>
      <c r="D153" s="2">
        <v>4729.79</v>
      </c>
      <c r="E153" s="2">
        <v>4724.54</v>
      </c>
    </row>
    <row r="154" spans="1:5" x14ac:dyDescent="0.3">
      <c r="A154" t="s">
        <v>5</v>
      </c>
      <c r="B154" t="s">
        <v>6</v>
      </c>
      <c r="C154" s="1">
        <v>39323</v>
      </c>
      <c r="D154" s="2">
        <v>4701.4399999999996</v>
      </c>
      <c r="E154" s="2">
        <v>4729.79</v>
      </c>
    </row>
    <row r="155" spans="1:5" x14ac:dyDescent="0.3">
      <c r="A155" t="s">
        <v>5</v>
      </c>
      <c r="B155" t="s">
        <v>6</v>
      </c>
      <c r="C155" s="1">
        <v>39324</v>
      </c>
      <c r="D155" s="2">
        <v>4843.71</v>
      </c>
      <c r="E155" s="2">
        <v>4701.4399999999996</v>
      </c>
    </row>
    <row r="156" spans="1:5" x14ac:dyDescent="0.3">
      <c r="A156" t="s">
        <v>5</v>
      </c>
      <c r="B156" t="s">
        <v>6</v>
      </c>
      <c r="C156" s="1">
        <v>39325</v>
      </c>
      <c r="D156" s="2">
        <v>4897.6400000000003</v>
      </c>
      <c r="E156" s="2">
        <v>4843.71</v>
      </c>
    </row>
    <row r="157" spans="1:5" x14ac:dyDescent="0.3">
      <c r="A157" t="s">
        <v>5</v>
      </c>
      <c r="B157" t="s">
        <v>6</v>
      </c>
      <c r="C157" s="1">
        <v>39328</v>
      </c>
      <c r="D157" s="2">
        <v>5008.83</v>
      </c>
      <c r="E157" s="2">
        <v>4897.6400000000003</v>
      </c>
    </row>
    <row r="158" spans="1:5" x14ac:dyDescent="0.3">
      <c r="A158" t="s">
        <v>5</v>
      </c>
      <c r="B158" t="s">
        <v>6</v>
      </c>
      <c r="C158" s="1">
        <v>39329</v>
      </c>
      <c r="D158" s="2">
        <v>4980.53</v>
      </c>
      <c r="E158" s="2">
        <v>5008.83</v>
      </c>
    </row>
    <row r="159" spans="1:5" x14ac:dyDescent="0.3">
      <c r="A159" t="s">
        <v>5</v>
      </c>
      <c r="B159" t="s">
        <v>6</v>
      </c>
      <c r="C159" s="1">
        <v>39330</v>
      </c>
      <c r="D159" s="2">
        <v>5010.7299999999996</v>
      </c>
      <c r="E159" s="2">
        <v>4980.53</v>
      </c>
    </row>
    <row r="160" spans="1:5" x14ac:dyDescent="0.3">
      <c r="A160" t="s">
        <v>5</v>
      </c>
      <c r="B160" t="s">
        <v>6</v>
      </c>
      <c r="C160" s="1">
        <v>39331</v>
      </c>
      <c r="D160" s="2">
        <v>5065.5200000000004</v>
      </c>
      <c r="E160" s="2">
        <v>5010.7299999999996</v>
      </c>
    </row>
    <row r="161" spans="1:5" x14ac:dyDescent="0.3">
      <c r="A161" t="s">
        <v>5</v>
      </c>
      <c r="B161" t="s">
        <v>6</v>
      </c>
      <c r="C161" s="1">
        <v>39332</v>
      </c>
      <c r="D161" s="2">
        <v>4939.2299999999996</v>
      </c>
      <c r="E161" s="2">
        <v>5065.5200000000004</v>
      </c>
    </row>
    <row r="162" spans="1:5" x14ac:dyDescent="0.3">
      <c r="A162" t="s">
        <v>5</v>
      </c>
      <c r="B162" t="s">
        <v>6</v>
      </c>
      <c r="C162" s="1">
        <v>39335</v>
      </c>
      <c r="D162" s="2">
        <v>5038.9399999999996</v>
      </c>
      <c r="E162" s="2">
        <v>4939.2299999999996</v>
      </c>
    </row>
    <row r="163" spans="1:5" x14ac:dyDescent="0.3">
      <c r="A163" t="s">
        <v>5</v>
      </c>
      <c r="B163" t="s">
        <v>6</v>
      </c>
      <c r="C163" s="1">
        <v>39336</v>
      </c>
      <c r="D163" s="2">
        <v>4718.3100000000004</v>
      </c>
      <c r="E163" s="2">
        <v>5038.9399999999996</v>
      </c>
    </row>
    <row r="164" spans="1:5" x14ac:dyDescent="0.3">
      <c r="A164" t="s">
        <v>5</v>
      </c>
      <c r="B164" t="s">
        <v>6</v>
      </c>
      <c r="C164" s="1">
        <v>39337</v>
      </c>
      <c r="D164" s="2">
        <v>4770.7700000000004</v>
      </c>
      <c r="E164" s="2">
        <v>4718.3100000000004</v>
      </c>
    </row>
    <row r="165" spans="1:5" x14ac:dyDescent="0.3">
      <c r="A165" t="s">
        <v>5</v>
      </c>
      <c r="B165" t="s">
        <v>6</v>
      </c>
      <c r="C165" s="1">
        <v>39338</v>
      </c>
      <c r="D165" s="2">
        <v>4872.66</v>
      </c>
      <c r="E165" s="2">
        <v>4770.7700000000004</v>
      </c>
    </row>
    <row r="166" spans="1:5" x14ac:dyDescent="0.3">
      <c r="A166" t="s">
        <v>5</v>
      </c>
      <c r="B166" t="s">
        <v>6</v>
      </c>
      <c r="C166" s="1">
        <v>39339</v>
      </c>
      <c r="D166" s="2">
        <v>4936.6899999999996</v>
      </c>
      <c r="E166" s="2">
        <v>4872.66</v>
      </c>
    </row>
    <row r="167" spans="1:5" x14ac:dyDescent="0.3">
      <c r="A167" t="s">
        <v>5</v>
      </c>
      <c r="B167" t="s">
        <v>6</v>
      </c>
      <c r="C167" s="1">
        <v>39342</v>
      </c>
      <c r="D167" s="2">
        <v>5047.6000000000004</v>
      </c>
      <c r="E167" s="2">
        <v>4936.6899999999996</v>
      </c>
    </row>
    <row r="168" spans="1:5" x14ac:dyDescent="0.3">
      <c r="A168" t="s">
        <v>5</v>
      </c>
      <c r="B168" t="s">
        <v>6</v>
      </c>
      <c r="C168" s="1">
        <v>39343</v>
      </c>
      <c r="D168" s="2">
        <v>5096.24</v>
      </c>
      <c r="E168" s="2">
        <v>5047.6000000000004</v>
      </c>
    </row>
    <row r="169" spans="1:5" x14ac:dyDescent="0.3">
      <c r="A169" t="s">
        <v>5</v>
      </c>
      <c r="B169" t="s">
        <v>6</v>
      </c>
      <c r="C169" s="1">
        <v>39344</v>
      </c>
      <c r="D169" s="2">
        <v>5029.1000000000004</v>
      </c>
      <c r="E169" s="2">
        <v>5096.24</v>
      </c>
    </row>
    <row r="170" spans="1:5" x14ac:dyDescent="0.3">
      <c r="A170" t="s">
        <v>5</v>
      </c>
      <c r="B170" t="s">
        <v>6</v>
      </c>
      <c r="C170" s="1">
        <v>39345</v>
      </c>
      <c r="D170" s="2">
        <v>5079.08</v>
      </c>
      <c r="E170" s="2">
        <v>5029.1000000000004</v>
      </c>
    </row>
    <row r="171" spans="1:5" x14ac:dyDescent="0.3">
      <c r="A171" t="s">
        <v>5</v>
      </c>
      <c r="B171" t="s">
        <v>6</v>
      </c>
      <c r="C171" s="1">
        <v>39346</v>
      </c>
      <c r="D171" s="2">
        <v>5028.84</v>
      </c>
      <c r="E171" s="2">
        <v>5079.08</v>
      </c>
    </row>
    <row r="172" spans="1:5" x14ac:dyDescent="0.3">
      <c r="A172" t="s">
        <v>5</v>
      </c>
      <c r="B172" t="s">
        <v>6</v>
      </c>
      <c r="C172" s="1">
        <v>39349</v>
      </c>
      <c r="D172" s="2">
        <v>5054.7299999999996</v>
      </c>
      <c r="E172" s="2">
        <v>5028.84</v>
      </c>
    </row>
    <row r="173" spans="1:5" x14ac:dyDescent="0.3">
      <c r="A173" t="s">
        <v>5</v>
      </c>
      <c r="B173" t="s">
        <v>6</v>
      </c>
      <c r="C173" s="1">
        <v>39350</v>
      </c>
      <c r="D173" s="2">
        <v>5013.0600000000004</v>
      </c>
      <c r="E173" s="2">
        <v>5054.7299999999996</v>
      </c>
    </row>
    <row r="174" spans="1:5" x14ac:dyDescent="0.3">
      <c r="A174" t="s">
        <v>5</v>
      </c>
      <c r="B174" t="s">
        <v>6</v>
      </c>
      <c r="C174" s="1">
        <v>39351</v>
      </c>
      <c r="D174" s="2">
        <v>4932.5200000000004</v>
      </c>
      <c r="E174" s="2">
        <v>5013.0600000000004</v>
      </c>
    </row>
    <row r="175" spans="1:5" x14ac:dyDescent="0.3">
      <c r="A175" t="s">
        <v>5</v>
      </c>
      <c r="B175" t="s">
        <v>6</v>
      </c>
      <c r="C175" s="1">
        <v>39352</v>
      </c>
      <c r="D175" s="2">
        <v>4972.72</v>
      </c>
      <c r="E175" s="2">
        <v>4932.5200000000004</v>
      </c>
    </row>
    <row r="176" spans="1:5" x14ac:dyDescent="0.3">
      <c r="A176" t="s">
        <v>5</v>
      </c>
      <c r="B176" t="s">
        <v>6</v>
      </c>
      <c r="C176" s="1">
        <v>39353</v>
      </c>
      <c r="D176" s="2">
        <v>5083.6499999999996</v>
      </c>
      <c r="E176" s="2">
        <v>4972.72</v>
      </c>
    </row>
    <row r="177" spans="1:5" x14ac:dyDescent="0.3">
      <c r="A177" t="s">
        <v>5</v>
      </c>
      <c r="B177" t="s">
        <v>6</v>
      </c>
      <c r="C177" s="1">
        <v>39363</v>
      </c>
      <c r="D177" s="2">
        <v>5088.6000000000004</v>
      </c>
      <c r="E177" s="2">
        <v>5083.6499999999996</v>
      </c>
    </row>
    <row r="178" spans="1:5" x14ac:dyDescent="0.3">
      <c r="A178" t="s">
        <v>5</v>
      </c>
      <c r="B178" t="s">
        <v>6</v>
      </c>
      <c r="C178" s="1">
        <v>39364</v>
      </c>
      <c r="D178" s="2">
        <v>5141.8900000000003</v>
      </c>
      <c r="E178" s="2">
        <v>5088.6000000000004</v>
      </c>
    </row>
    <row r="179" spans="1:5" x14ac:dyDescent="0.3">
      <c r="A179" t="s">
        <v>5</v>
      </c>
      <c r="B179" t="s">
        <v>6</v>
      </c>
      <c r="C179" s="1">
        <v>39365</v>
      </c>
      <c r="D179" s="2">
        <v>5109.1000000000004</v>
      </c>
      <c r="E179" s="2">
        <v>5141.8900000000003</v>
      </c>
    </row>
    <row r="180" spans="1:5" x14ac:dyDescent="0.3">
      <c r="A180" t="s">
        <v>5</v>
      </c>
      <c r="B180" t="s">
        <v>6</v>
      </c>
      <c r="C180" s="1">
        <v>39366</v>
      </c>
      <c r="D180" s="2">
        <v>5005.5</v>
      </c>
      <c r="E180" s="2">
        <v>5109.1000000000004</v>
      </c>
    </row>
    <row r="181" spans="1:5" x14ac:dyDescent="0.3">
      <c r="A181" t="s">
        <v>5</v>
      </c>
      <c r="B181" t="s">
        <v>6</v>
      </c>
      <c r="C181" s="1">
        <v>39367</v>
      </c>
      <c r="D181" s="2">
        <v>4891.3900000000003</v>
      </c>
      <c r="E181" s="2">
        <v>5005.5</v>
      </c>
    </row>
    <row r="182" spans="1:5" x14ac:dyDescent="0.3">
      <c r="A182" t="s">
        <v>5</v>
      </c>
      <c r="B182" t="s">
        <v>6</v>
      </c>
      <c r="C182" s="1">
        <v>39370</v>
      </c>
      <c r="D182" s="2">
        <v>4890.6000000000004</v>
      </c>
      <c r="E182" s="2">
        <v>4891.3900000000003</v>
      </c>
    </row>
    <row r="183" spans="1:5" x14ac:dyDescent="0.3">
      <c r="A183" t="s">
        <v>5</v>
      </c>
      <c r="B183" t="s">
        <v>6</v>
      </c>
      <c r="C183" s="1">
        <v>39371</v>
      </c>
      <c r="D183" s="2">
        <v>4943.5600000000004</v>
      </c>
      <c r="E183" s="2">
        <v>4890.6000000000004</v>
      </c>
    </row>
    <row r="184" spans="1:5" x14ac:dyDescent="0.3">
      <c r="A184" t="s">
        <v>5</v>
      </c>
      <c r="B184" t="s">
        <v>6</v>
      </c>
      <c r="C184" s="1">
        <v>39372</v>
      </c>
      <c r="D184" s="2">
        <v>4929.54</v>
      </c>
      <c r="E184" s="2">
        <v>4943.5600000000004</v>
      </c>
    </row>
    <row r="185" spans="1:5" x14ac:dyDescent="0.3">
      <c r="A185" t="s">
        <v>5</v>
      </c>
      <c r="B185" t="s">
        <v>6</v>
      </c>
      <c r="C185" s="1">
        <v>39373</v>
      </c>
      <c r="D185" s="2">
        <v>4814.46</v>
      </c>
      <c r="E185" s="2">
        <v>4929.54</v>
      </c>
    </row>
    <row r="186" spans="1:5" x14ac:dyDescent="0.3">
      <c r="A186" t="s">
        <v>5</v>
      </c>
      <c r="B186" t="s">
        <v>6</v>
      </c>
      <c r="C186" s="1">
        <v>39374</v>
      </c>
      <c r="D186" s="2">
        <v>4813.95</v>
      </c>
      <c r="E186" s="2">
        <v>4814.46</v>
      </c>
    </row>
    <row r="187" spans="1:5" x14ac:dyDescent="0.3">
      <c r="A187" t="s">
        <v>5</v>
      </c>
      <c r="B187" t="s">
        <v>6</v>
      </c>
      <c r="C187" s="1">
        <v>39377</v>
      </c>
      <c r="D187" s="2">
        <v>4688.29</v>
      </c>
      <c r="E187" s="2">
        <v>4813.95</v>
      </c>
    </row>
    <row r="188" spans="1:5" x14ac:dyDescent="0.3">
      <c r="A188" t="s">
        <v>5</v>
      </c>
      <c r="B188" t="s">
        <v>6</v>
      </c>
      <c r="C188" s="1">
        <v>39378</v>
      </c>
      <c r="D188" s="2">
        <v>4688.72</v>
      </c>
      <c r="E188" s="2">
        <v>4688.29</v>
      </c>
    </row>
    <row r="189" spans="1:5" x14ac:dyDescent="0.3">
      <c r="A189" t="s">
        <v>5</v>
      </c>
      <c r="B189" t="s">
        <v>6</v>
      </c>
      <c r="C189" s="1">
        <v>39379</v>
      </c>
      <c r="D189" s="2">
        <v>4596.63</v>
      </c>
      <c r="E189" s="2">
        <v>4688.72</v>
      </c>
    </row>
    <row r="190" spans="1:5" x14ac:dyDescent="0.3">
      <c r="A190" t="s">
        <v>5</v>
      </c>
      <c r="B190" t="s">
        <v>6</v>
      </c>
      <c r="C190" s="1">
        <v>39380</v>
      </c>
      <c r="D190" s="2">
        <v>4251.5</v>
      </c>
      <c r="E190" s="2">
        <v>4596.63</v>
      </c>
    </row>
    <row r="191" spans="1:5" x14ac:dyDescent="0.3">
      <c r="A191" t="s">
        <v>5</v>
      </c>
      <c r="B191" t="s">
        <v>6</v>
      </c>
      <c r="C191" s="1">
        <v>39381</v>
      </c>
      <c r="D191" s="2">
        <v>4228.95</v>
      </c>
      <c r="E191" s="2">
        <v>4251.5</v>
      </c>
    </row>
    <row r="192" spans="1:5" x14ac:dyDescent="0.3">
      <c r="A192" t="s">
        <v>5</v>
      </c>
      <c r="B192" t="s">
        <v>6</v>
      </c>
      <c r="C192" s="1">
        <v>39384</v>
      </c>
      <c r="D192" s="2">
        <v>4288.79</v>
      </c>
      <c r="E192" s="2">
        <v>4228.95</v>
      </c>
    </row>
    <row r="193" spans="1:5" x14ac:dyDescent="0.3">
      <c r="A193" t="s">
        <v>5</v>
      </c>
      <c r="B193" t="s">
        <v>6</v>
      </c>
      <c r="C193" s="1">
        <v>39385</v>
      </c>
      <c r="D193" s="2">
        <v>4388.33</v>
      </c>
      <c r="E193" s="2">
        <v>4288.79</v>
      </c>
    </row>
    <row r="194" spans="1:5" x14ac:dyDescent="0.3">
      <c r="A194" t="s">
        <v>5</v>
      </c>
      <c r="B194" t="s">
        <v>6</v>
      </c>
      <c r="C194" s="1">
        <v>39386</v>
      </c>
      <c r="D194" s="2">
        <v>4550.18</v>
      </c>
      <c r="E194" s="2">
        <v>4388.33</v>
      </c>
    </row>
    <row r="195" spans="1:5" x14ac:dyDescent="0.3">
      <c r="A195" t="s">
        <v>5</v>
      </c>
      <c r="B195" t="s">
        <v>6</v>
      </c>
      <c r="C195" s="1">
        <v>39387</v>
      </c>
      <c r="D195" s="2">
        <v>4431.1000000000004</v>
      </c>
      <c r="E195" s="2">
        <v>4550.18</v>
      </c>
    </row>
    <row r="196" spans="1:5" x14ac:dyDescent="0.3">
      <c r="A196" t="s">
        <v>5</v>
      </c>
      <c r="B196" t="s">
        <v>6</v>
      </c>
      <c r="C196" s="1">
        <v>39388</v>
      </c>
      <c r="D196" s="2">
        <v>4329.63</v>
      </c>
      <c r="E196" s="2">
        <v>4431.1000000000004</v>
      </c>
    </row>
    <row r="197" spans="1:5" x14ac:dyDescent="0.3">
      <c r="A197" t="s">
        <v>5</v>
      </c>
      <c r="B197" t="s">
        <v>6</v>
      </c>
      <c r="C197" s="1">
        <v>39391</v>
      </c>
      <c r="D197" s="2">
        <v>4361.87</v>
      </c>
      <c r="E197" s="2">
        <v>4329.63</v>
      </c>
    </row>
    <row r="198" spans="1:5" x14ac:dyDescent="0.3">
      <c r="A198" t="s">
        <v>5</v>
      </c>
      <c r="B198" t="s">
        <v>6</v>
      </c>
      <c r="C198" s="1">
        <v>39392</v>
      </c>
      <c r="D198" s="2">
        <v>4395.01</v>
      </c>
      <c r="E198" s="2">
        <v>4361.87</v>
      </c>
    </row>
    <row r="199" spans="1:5" x14ac:dyDescent="0.3">
      <c r="A199" t="s">
        <v>5</v>
      </c>
      <c r="B199" t="s">
        <v>6</v>
      </c>
      <c r="C199" s="1">
        <v>39393</v>
      </c>
      <c r="D199" s="2">
        <v>4385.8599999999997</v>
      </c>
      <c r="E199" s="2">
        <v>4395.01</v>
      </c>
    </row>
    <row r="200" spans="1:5" x14ac:dyDescent="0.3">
      <c r="A200" t="s">
        <v>5</v>
      </c>
      <c r="B200" t="s">
        <v>6</v>
      </c>
      <c r="C200" s="1">
        <v>39394</v>
      </c>
      <c r="D200" s="2">
        <v>4205.6499999999996</v>
      </c>
      <c r="E200" s="2">
        <v>4385.8599999999997</v>
      </c>
    </row>
    <row r="201" spans="1:5" x14ac:dyDescent="0.3">
      <c r="A201" t="s">
        <v>5</v>
      </c>
      <c r="B201" t="s">
        <v>6</v>
      </c>
      <c r="C201" s="1">
        <v>39395</v>
      </c>
      <c r="D201" s="2">
        <v>4153.24</v>
      </c>
      <c r="E201" s="2">
        <v>4205.6499999999996</v>
      </c>
    </row>
    <row r="202" spans="1:5" x14ac:dyDescent="0.3">
      <c r="A202" t="s">
        <v>5</v>
      </c>
      <c r="B202" t="s">
        <v>6</v>
      </c>
      <c r="C202" s="1">
        <v>39398</v>
      </c>
      <c r="D202" s="2">
        <v>4098.5600000000004</v>
      </c>
      <c r="E202" s="2">
        <v>4153.24</v>
      </c>
    </row>
    <row r="203" spans="1:5" x14ac:dyDescent="0.3">
      <c r="A203" t="s">
        <v>5</v>
      </c>
      <c r="B203" t="s">
        <v>6</v>
      </c>
      <c r="C203" s="1">
        <v>39399</v>
      </c>
      <c r="D203" s="2">
        <v>4114.51</v>
      </c>
      <c r="E203" s="2">
        <v>4098.5600000000004</v>
      </c>
    </row>
    <row r="204" spans="1:5" x14ac:dyDescent="0.3">
      <c r="A204" t="s">
        <v>5</v>
      </c>
      <c r="B204" t="s">
        <v>6</v>
      </c>
      <c r="C204" s="1">
        <v>39400</v>
      </c>
      <c r="D204" s="2">
        <v>4264</v>
      </c>
      <c r="E204" s="2">
        <v>4114.51</v>
      </c>
    </row>
    <row r="205" spans="1:5" x14ac:dyDescent="0.3">
      <c r="A205" t="s">
        <v>5</v>
      </c>
      <c r="B205" t="s">
        <v>6</v>
      </c>
      <c r="C205" s="1">
        <v>39401</v>
      </c>
      <c r="D205" s="2">
        <v>4210.7</v>
      </c>
      <c r="E205" s="2">
        <v>4264</v>
      </c>
    </row>
    <row r="206" spans="1:5" x14ac:dyDescent="0.3">
      <c r="A206" t="s">
        <v>5</v>
      </c>
      <c r="B206" t="s">
        <v>6</v>
      </c>
      <c r="C206" s="1">
        <v>39402</v>
      </c>
      <c r="D206" s="2">
        <v>4217.2299999999996</v>
      </c>
      <c r="E206" s="2">
        <v>4210.7</v>
      </c>
    </row>
    <row r="207" spans="1:5" x14ac:dyDescent="0.3">
      <c r="A207" t="s">
        <v>5</v>
      </c>
      <c r="B207" t="s">
        <v>6</v>
      </c>
      <c r="C207" s="1">
        <v>39405</v>
      </c>
      <c r="D207" s="2">
        <v>4313.28</v>
      </c>
      <c r="E207" s="2">
        <v>4217.2299999999996</v>
      </c>
    </row>
    <row r="208" spans="1:5" x14ac:dyDescent="0.3">
      <c r="A208" t="s">
        <v>5</v>
      </c>
      <c r="B208" t="s">
        <v>6</v>
      </c>
      <c r="C208" s="1">
        <v>39406</v>
      </c>
      <c r="D208" s="2">
        <v>4371.68</v>
      </c>
      <c r="E208" s="2">
        <v>4313.28</v>
      </c>
    </row>
    <row r="209" spans="1:5" x14ac:dyDescent="0.3">
      <c r="A209" t="s">
        <v>5</v>
      </c>
      <c r="B209" t="s">
        <v>6</v>
      </c>
      <c r="C209" s="1">
        <v>39407</v>
      </c>
      <c r="D209" s="2">
        <v>4308.42</v>
      </c>
      <c r="E209" s="2">
        <v>4371.68</v>
      </c>
    </row>
    <row r="210" spans="1:5" x14ac:dyDescent="0.3">
      <c r="A210" t="s">
        <v>5</v>
      </c>
      <c r="B210" t="s">
        <v>6</v>
      </c>
      <c r="C210" s="1">
        <v>39408</v>
      </c>
      <c r="D210" s="2">
        <v>4113.3100000000004</v>
      </c>
      <c r="E210" s="2">
        <v>4308.42</v>
      </c>
    </row>
    <row r="211" spans="1:5" x14ac:dyDescent="0.3">
      <c r="A211" t="s">
        <v>5</v>
      </c>
      <c r="B211" t="s">
        <v>6</v>
      </c>
      <c r="C211" s="1">
        <v>39409</v>
      </c>
      <c r="D211" s="2">
        <v>4193.9799999999996</v>
      </c>
      <c r="E211" s="2">
        <v>4113.3100000000004</v>
      </c>
    </row>
    <row r="212" spans="1:5" x14ac:dyDescent="0.3">
      <c r="A212" t="s">
        <v>5</v>
      </c>
      <c r="B212" t="s">
        <v>6</v>
      </c>
      <c r="C212" s="1">
        <v>39412</v>
      </c>
      <c r="D212" s="2">
        <v>4151.88</v>
      </c>
      <c r="E212" s="2">
        <v>4193.9799999999996</v>
      </c>
    </row>
    <row r="213" spans="1:5" x14ac:dyDescent="0.3">
      <c r="A213" t="s">
        <v>5</v>
      </c>
      <c r="B213" t="s">
        <v>6</v>
      </c>
      <c r="C213" s="1">
        <v>39413</v>
      </c>
      <c r="D213" s="2">
        <v>4108.95</v>
      </c>
      <c r="E213" s="2">
        <v>4151.88</v>
      </c>
    </row>
    <row r="214" spans="1:5" x14ac:dyDescent="0.3">
      <c r="A214" t="s">
        <v>5</v>
      </c>
      <c r="B214" t="s">
        <v>6</v>
      </c>
      <c r="C214" s="1">
        <v>39414</v>
      </c>
      <c r="D214" s="2">
        <v>4078.04</v>
      </c>
      <c r="E214" s="2">
        <v>4108.95</v>
      </c>
    </row>
    <row r="215" spans="1:5" x14ac:dyDescent="0.3">
      <c r="A215" t="s">
        <v>5</v>
      </c>
      <c r="B215" t="s">
        <v>6</v>
      </c>
      <c r="C215" s="1">
        <v>39415</v>
      </c>
      <c r="D215" s="2">
        <v>4185.2700000000004</v>
      </c>
      <c r="E215" s="2">
        <v>4078.04</v>
      </c>
    </row>
    <row r="216" spans="1:5" x14ac:dyDescent="0.3">
      <c r="A216" t="s">
        <v>5</v>
      </c>
      <c r="B216" t="s">
        <v>6</v>
      </c>
      <c r="C216" s="1">
        <v>39416</v>
      </c>
      <c r="D216" s="2">
        <v>4122.93</v>
      </c>
      <c r="E216" s="2">
        <v>4185.2700000000004</v>
      </c>
    </row>
    <row r="217" spans="1:5" x14ac:dyDescent="0.3">
      <c r="A217" t="s">
        <v>5</v>
      </c>
      <c r="B217" t="s">
        <v>6</v>
      </c>
      <c r="C217" s="1">
        <v>39419</v>
      </c>
      <c r="D217" s="2">
        <v>4170.26</v>
      </c>
      <c r="E217" s="2">
        <v>4122.93</v>
      </c>
    </row>
    <row r="218" spans="1:5" x14ac:dyDescent="0.3">
      <c r="A218" t="s">
        <v>5</v>
      </c>
      <c r="B218" t="s">
        <v>6</v>
      </c>
      <c r="C218" s="1">
        <v>39420</v>
      </c>
      <c r="D218" s="2">
        <v>4194.0200000000004</v>
      </c>
      <c r="E218" s="2">
        <v>4170.26</v>
      </c>
    </row>
    <row r="219" spans="1:5" x14ac:dyDescent="0.3">
      <c r="A219" t="s">
        <v>5</v>
      </c>
      <c r="B219" t="s">
        <v>6</v>
      </c>
      <c r="C219" s="1">
        <v>39421</v>
      </c>
      <c r="D219" s="2">
        <v>4273.04</v>
      </c>
      <c r="E219" s="2">
        <v>4194.0200000000004</v>
      </c>
    </row>
    <row r="220" spans="1:5" x14ac:dyDescent="0.3">
      <c r="A220" t="s">
        <v>5</v>
      </c>
      <c r="B220" t="s">
        <v>6</v>
      </c>
      <c r="C220" s="1">
        <v>39422</v>
      </c>
      <c r="D220" s="2">
        <v>4291.07</v>
      </c>
      <c r="E220" s="2">
        <v>4273.04</v>
      </c>
    </row>
    <row r="221" spans="1:5" x14ac:dyDescent="0.3">
      <c r="A221" t="s">
        <v>5</v>
      </c>
      <c r="B221" t="s">
        <v>6</v>
      </c>
      <c r="C221" s="1">
        <v>39423</v>
      </c>
      <c r="D221" s="2">
        <v>4362.22</v>
      </c>
      <c r="E221" s="2">
        <v>4291.07</v>
      </c>
    </row>
    <row r="222" spans="1:5" x14ac:dyDescent="0.3">
      <c r="A222" t="s">
        <v>5</v>
      </c>
      <c r="B222" t="s">
        <v>6</v>
      </c>
      <c r="C222" s="1">
        <v>39426</v>
      </c>
      <c r="D222" s="2">
        <v>4483.83</v>
      </c>
      <c r="E222" s="2">
        <v>4362.22</v>
      </c>
    </row>
    <row r="223" spans="1:5" x14ac:dyDescent="0.3">
      <c r="A223" t="s">
        <v>5</v>
      </c>
      <c r="B223" t="s">
        <v>6</v>
      </c>
      <c r="C223" s="1">
        <v>39427</v>
      </c>
      <c r="D223" s="2">
        <v>4534.9399999999996</v>
      </c>
      <c r="E223" s="2">
        <v>4483.83</v>
      </c>
    </row>
    <row r="224" spans="1:5" x14ac:dyDescent="0.3">
      <c r="A224" t="s">
        <v>5</v>
      </c>
      <c r="B224" t="s">
        <v>6</v>
      </c>
      <c r="C224" s="1">
        <v>39428</v>
      </c>
      <c r="D224" s="2">
        <v>4544.68</v>
      </c>
      <c r="E224" s="2">
        <v>4534.9399999999996</v>
      </c>
    </row>
    <row r="225" spans="1:5" x14ac:dyDescent="0.3">
      <c r="A225" t="s">
        <v>5</v>
      </c>
      <c r="B225" t="s">
        <v>6</v>
      </c>
      <c r="C225" s="1">
        <v>39429</v>
      </c>
      <c r="D225" s="2">
        <v>4402.6400000000003</v>
      </c>
      <c r="E225" s="2">
        <v>4544.68</v>
      </c>
    </row>
    <row r="226" spans="1:5" x14ac:dyDescent="0.3">
      <c r="A226" t="s">
        <v>5</v>
      </c>
      <c r="B226" t="s">
        <v>6</v>
      </c>
      <c r="C226" s="1">
        <v>39430</v>
      </c>
      <c r="D226" s="2">
        <v>4499.53</v>
      </c>
      <c r="E226" s="2">
        <v>4402.6400000000003</v>
      </c>
    </row>
    <row r="227" spans="1:5" x14ac:dyDescent="0.3">
      <c r="A227" t="s">
        <v>5</v>
      </c>
      <c r="B227" t="s">
        <v>6</v>
      </c>
      <c r="C227" s="1">
        <v>39433</v>
      </c>
      <c r="D227" s="2">
        <v>4506.04</v>
      </c>
      <c r="E227" s="2">
        <v>4499.53</v>
      </c>
    </row>
    <row r="228" spans="1:5" x14ac:dyDescent="0.3">
      <c r="A228" t="s">
        <v>5</v>
      </c>
      <c r="B228" t="s">
        <v>6</v>
      </c>
      <c r="C228" s="1">
        <v>39434</v>
      </c>
      <c r="D228" s="2">
        <v>4467.8100000000004</v>
      </c>
      <c r="E228" s="2">
        <v>4506.04</v>
      </c>
    </row>
    <row r="229" spans="1:5" x14ac:dyDescent="0.3">
      <c r="A229" t="s">
        <v>5</v>
      </c>
      <c r="B229" t="s">
        <v>6</v>
      </c>
      <c r="C229" s="1">
        <v>39435</v>
      </c>
      <c r="D229" s="2">
        <v>4565.62</v>
      </c>
      <c r="E229" s="2">
        <v>4467.8100000000004</v>
      </c>
    </row>
    <row r="230" spans="1:5" x14ac:dyDescent="0.3">
      <c r="A230" t="s">
        <v>5</v>
      </c>
      <c r="B230" t="s">
        <v>6</v>
      </c>
      <c r="C230" s="1">
        <v>39436</v>
      </c>
      <c r="D230" s="2">
        <v>4621.3900000000003</v>
      </c>
      <c r="E230" s="2">
        <v>4565.62</v>
      </c>
    </row>
    <row r="231" spans="1:5" x14ac:dyDescent="0.3">
      <c r="A231" t="s">
        <v>5</v>
      </c>
      <c r="B231" t="s">
        <v>6</v>
      </c>
      <c r="C231" s="1">
        <v>39437</v>
      </c>
      <c r="D231" s="2">
        <v>4691.53</v>
      </c>
      <c r="E231" s="2">
        <v>4621.3900000000003</v>
      </c>
    </row>
    <row r="232" spans="1:5" x14ac:dyDescent="0.3">
      <c r="A232" t="s">
        <v>5</v>
      </c>
      <c r="B232" t="s">
        <v>6</v>
      </c>
      <c r="C232" s="1">
        <v>39440</v>
      </c>
      <c r="D232" s="2">
        <v>4772.6400000000003</v>
      </c>
      <c r="E232" s="2">
        <v>4691.53</v>
      </c>
    </row>
    <row r="233" spans="1:5" x14ac:dyDescent="0.3">
      <c r="A233" t="s">
        <v>5</v>
      </c>
      <c r="B233" t="s">
        <v>6</v>
      </c>
      <c r="C233" s="1">
        <v>39441</v>
      </c>
      <c r="D233" s="2">
        <v>4815.21</v>
      </c>
      <c r="E233" s="2">
        <v>4772.6400000000003</v>
      </c>
    </row>
    <row r="234" spans="1:5" x14ac:dyDescent="0.3">
      <c r="A234" t="s">
        <v>5</v>
      </c>
      <c r="B234" t="s">
        <v>6</v>
      </c>
      <c r="C234" s="1">
        <v>39442</v>
      </c>
      <c r="D234" s="2">
        <v>4912.84</v>
      </c>
      <c r="E234" s="2">
        <v>4815.21</v>
      </c>
    </row>
    <row r="235" spans="1:5" x14ac:dyDescent="0.3">
      <c r="A235" t="s">
        <v>5</v>
      </c>
      <c r="B235" t="s">
        <v>6</v>
      </c>
      <c r="C235" s="1">
        <v>39443</v>
      </c>
      <c r="D235" s="2">
        <v>4963.45</v>
      </c>
      <c r="E235" s="2">
        <v>4912.84</v>
      </c>
    </row>
    <row r="236" spans="1:5" x14ac:dyDescent="0.3">
      <c r="A236" t="s">
        <v>5</v>
      </c>
      <c r="B236" t="s">
        <v>6</v>
      </c>
      <c r="C236" s="1">
        <v>39444</v>
      </c>
      <c r="D236" s="2">
        <v>4947.6000000000004</v>
      </c>
      <c r="E236" s="2">
        <v>4963.45</v>
      </c>
    </row>
    <row r="237" spans="1:5" x14ac:dyDescent="0.3">
      <c r="A237" t="s">
        <v>5</v>
      </c>
      <c r="B237" t="s">
        <v>6</v>
      </c>
      <c r="C237" s="1">
        <v>39449</v>
      </c>
      <c r="D237" s="2">
        <v>5123.93</v>
      </c>
      <c r="E237" s="2">
        <v>4947.6000000000004</v>
      </c>
    </row>
    <row r="238" spans="1:5" x14ac:dyDescent="0.3">
      <c r="A238" t="s">
        <v>5</v>
      </c>
      <c r="B238" t="s">
        <v>6</v>
      </c>
      <c r="C238" s="1">
        <v>39450</v>
      </c>
      <c r="D238" s="2">
        <v>5230.75</v>
      </c>
      <c r="E238" s="2">
        <v>5123.93</v>
      </c>
    </row>
    <row r="239" spans="1:5" x14ac:dyDescent="0.3">
      <c r="A239" t="s">
        <v>5</v>
      </c>
      <c r="B239" t="s">
        <v>6</v>
      </c>
      <c r="C239" s="1">
        <v>39451</v>
      </c>
      <c r="D239" s="2">
        <v>5243.03</v>
      </c>
      <c r="E239" s="2">
        <v>5230.75</v>
      </c>
    </row>
    <row r="240" spans="1:5" x14ac:dyDescent="0.3">
      <c r="A240" t="s">
        <v>5</v>
      </c>
      <c r="B240" t="s">
        <v>6</v>
      </c>
      <c r="C240" s="1">
        <v>39454</v>
      </c>
      <c r="D240" s="2">
        <v>5347.81</v>
      </c>
      <c r="E240" s="2">
        <v>5243.03</v>
      </c>
    </row>
    <row r="241" spans="1:5" x14ac:dyDescent="0.3">
      <c r="A241" t="s">
        <v>5</v>
      </c>
      <c r="B241" t="s">
        <v>6</v>
      </c>
      <c r="C241" s="1">
        <v>39455</v>
      </c>
      <c r="D241" s="2">
        <v>5200.55</v>
      </c>
      <c r="E241" s="2">
        <v>5347.81</v>
      </c>
    </row>
    <row r="242" spans="1:5" x14ac:dyDescent="0.3">
      <c r="A242" t="s">
        <v>5</v>
      </c>
      <c r="B242" t="s">
        <v>6</v>
      </c>
      <c r="C242" s="1">
        <v>39456</v>
      </c>
      <c r="D242" s="2">
        <v>5356.48</v>
      </c>
      <c r="E242" s="2">
        <v>5200.55</v>
      </c>
    </row>
    <row r="243" spans="1:5" x14ac:dyDescent="0.3">
      <c r="A243" t="s">
        <v>5</v>
      </c>
      <c r="B243" t="s">
        <v>6</v>
      </c>
      <c r="C243" s="1">
        <v>39457</v>
      </c>
      <c r="D243" s="2">
        <v>5382.33</v>
      </c>
      <c r="E243" s="2">
        <v>5356.48</v>
      </c>
    </row>
    <row r="244" spans="1:5" x14ac:dyDescent="0.3">
      <c r="A244" t="s">
        <v>5</v>
      </c>
      <c r="B244" t="s">
        <v>6</v>
      </c>
      <c r="C244" s="1">
        <v>39458</v>
      </c>
      <c r="D244" s="2">
        <v>5376.8</v>
      </c>
      <c r="E244" s="2">
        <v>5382.33</v>
      </c>
    </row>
    <row r="245" spans="1:5" x14ac:dyDescent="0.3">
      <c r="A245" t="s">
        <v>5</v>
      </c>
      <c r="B245" t="s">
        <v>6</v>
      </c>
      <c r="C245" s="1">
        <v>39461</v>
      </c>
      <c r="D245" s="2">
        <v>5445.1</v>
      </c>
      <c r="E245" s="2">
        <v>5376.8</v>
      </c>
    </row>
    <row r="246" spans="1:5" x14ac:dyDescent="0.3">
      <c r="A246" t="s">
        <v>5</v>
      </c>
      <c r="B246" t="s">
        <v>6</v>
      </c>
      <c r="C246" s="1">
        <v>39462</v>
      </c>
      <c r="D246" s="2">
        <v>5487.09</v>
      </c>
      <c r="E246" s="2">
        <v>5445.1</v>
      </c>
    </row>
    <row r="247" spans="1:5" x14ac:dyDescent="0.3">
      <c r="A247" t="s">
        <v>5</v>
      </c>
      <c r="B247" t="s">
        <v>6</v>
      </c>
      <c r="C247" s="1">
        <v>39463</v>
      </c>
      <c r="D247" s="2">
        <v>5412.91</v>
      </c>
      <c r="E247" s="2">
        <v>5487.09</v>
      </c>
    </row>
    <row r="248" spans="1:5" x14ac:dyDescent="0.3">
      <c r="A248" t="s">
        <v>5</v>
      </c>
      <c r="B248" t="s">
        <v>6</v>
      </c>
      <c r="C248" s="1">
        <v>39464</v>
      </c>
      <c r="D248" s="2">
        <v>5270.96</v>
      </c>
      <c r="E248" s="2">
        <v>5412.91</v>
      </c>
    </row>
    <row r="249" spans="1:5" x14ac:dyDescent="0.3">
      <c r="A249" t="s">
        <v>5</v>
      </c>
      <c r="B249" t="s">
        <v>6</v>
      </c>
      <c r="C249" s="1">
        <v>39465</v>
      </c>
      <c r="D249" s="2">
        <v>5317.45</v>
      </c>
      <c r="E249" s="2">
        <v>5270.96</v>
      </c>
    </row>
    <row r="250" spans="1:5" x14ac:dyDescent="0.3">
      <c r="A250" t="s">
        <v>5</v>
      </c>
      <c r="B250" t="s">
        <v>6</v>
      </c>
      <c r="C250" s="1">
        <v>39468</v>
      </c>
      <c r="D250" s="2">
        <v>5097.2299999999996</v>
      </c>
      <c r="E250" s="2">
        <v>5317.45</v>
      </c>
    </row>
    <row r="251" spans="1:5" x14ac:dyDescent="0.3">
      <c r="A251" t="s">
        <v>5</v>
      </c>
      <c r="B251" t="s">
        <v>6</v>
      </c>
      <c r="C251" s="1">
        <v>39469</v>
      </c>
      <c r="D251" s="2">
        <v>4661.83</v>
      </c>
      <c r="E251" s="2">
        <v>5097.2299999999996</v>
      </c>
    </row>
    <row r="252" spans="1:5" x14ac:dyDescent="0.3">
      <c r="A252" t="s">
        <v>5</v>
      </c>
      <c r="B252" t="s">
        <v>6</v>
      </c>
      <c r="C252" s="1">
        <v>39470</v>
      </c>
      <c r="D252" s="2">
        <v>4912.0600000000004</v>
      </c>
      <c r="E252" s="2">
        <v>4661.83</v>
      </c>
    </row>
    <row r="253" spans="1:5" x14ac:dyDescent="0.3">
      <c r="A253" t="s">
        <v>5</v>
      </c>
      <c r="B253" t="s">
        <v>6</v>
      </c>
      <c r="C253" s="1">
        <v>39471</v>
      </c>
      <c r="D253" s="2">
        <v>5080.93</v>
      </c>
      <c r="E253" s="2">
        <v>4912.0600000000004</v>
      </c>
    </row>
    <row r="254" spans="1:5" x14ac:dyDescent="0.3">
      <c r="A254" t="s">
        <v>5</v>
      </c>
      <c r="B254" t="s">
        <v>6</v>
      </c>
      <c r="C254" s="1">
        <v>39472</v>
      </c>
      <c r="D254" s="2">
        <v>5096.6899999999996</v>
      </c>
      <c r="E254" s="2">
        <v>5080.93</v>
      </c>
    </row>
    <row r="255" spans="1:5" x14ac:dyDescent="0.3">
      <c r="A255" t="s">
        <v>5</v>
      </c>
      <c r="B255" t="s">
        <v>6</v>
      </c>
      <c r="C255" s="1">
        <v>39475</v>
      </c>
      <c r="D255" s="2">
        <v>4740.5</v>
      </c>
      <c r="E255" s="2">
        <v>5096.6899999999996</v>
      </c>
    </row>
    <row r="256" spans="1:5" x14ac:dyDescent="0.3">
      <c r="A256" t="s">
        <v>5</v>
      </c>
      <c r="B256" t="s">
        <v>6</v>
      </c>
      <c r="C256" s="1">
        <v>39476</v>
      </c>
      <c r="D256" s="2">
        <v>4840.6400000000003</v>
      </c>
      <c r="E256" s="2">
        <v>4740.5</v>
      </c>
    </row>
    <row r="257" spans="1:5" x14ac:dyDescent="0.3">
      <c r="A257" t="s">
        <v>5</v>
      </c>
      <c r="B257" t="s">
        <v>6</v>
      </c>
      <c r="C257" s="1">
        <v>39477</v>
      </c>
      <c r="D257" s="2">
        <v>4851.43</v>
      </c>
      <c r="E257" s="2">
        <v>4840.6400000000003</v>
      </c>
    </row>
    <row r="258" spans="1:5" x14ac:dyDescent="0.3">
      <c r="A258" t="s">
        <v>5</v>
      </c>
      <c r="B258" t="s">
        <v>6</v>
      </c>
      <c r="C258" s="1">
        <v>39478</v>
      </c>
      <c r="D258" s="2">
        <v>4663.42</v>
      </c>
      <c r="E258" s="2">
        <v>4851.43</v>
      </c>
    </row>
    <row r="259" spans="1:5" x14ac:dyDescent="0.3">
      <c r="A259" t="s">
        <v>5</v>
      </c>
      <c r="B259" t="s">
        <v>6</v>
      </c>
      <c r="C259" s="1">
        <v>39479</v>
      </c>
      <c r="D259" s="2">
        <v>4456.93</v>
      </c>
      <c r="E259" s="2">
        <v>4663.42</v>
      </c>
    </row>
    <row r="260" spans="1:5" x14ac:dyDescent="0.3">
      <c r="A260" t="s">
        <v>5</v>
      </c>
      <c r="B260" t="s">
        <v>6</v>
      </c>
      <c r="C260" s="1">
        <v>39482</v>
      </c>
      <c r="D260" s="2">
        <v>4820.3900000000003</v>
      </c>
      <c r="E260" s="2">
        <v>4456.93</v>
      </c>
    </row>
    <row r="261" spans="1:5" x14ac:dyDescent="0.3">
      <c r="A261" t="s">
        <v>5</v>
      </c>
      <c r="B261" t="s">
        <v>6</v>
      </c>
      <c r="C261" s="1">
        <v>39483</v>
      </c>
      <c r="D261" s="2">
        <v>4839</v>
      </c>
      <c r="E261" s="2">
        <v>4820.3900000000003</v>
      </c>
    </row>
    <row r="262" spans="1:5" x14ac:dyDescent="0.3">
      <c r="A262" t="s">
        <v>5</v>
      </c>
      <c r="B262" t="s">
        <v>6</v>
      </c>
      <c r="C262" s="1">
        <v>39491</v>
      </c>
      <c r="D262" s="2">
        <v>4813.58</v>
      </c>
      <c r="E262" s="2">
        <v>4839</v>
      </c>
    </row>
    <row r="263" spans="1:5" x14ac:dyDescent="0.3">
      <c r="A263" t="s">
        <v>5</v>
      </c>
      <c r="B263" t="s">
        <v>6</v>
      </c>
      <c r="C263" s="1">
        <v>39492</v>
      </c>
      <c r="D263" s="2">
        <v>4910.3599999999997</v>
      </c>
      <c r="E263" s="2">
        <v>4813.58</v>
      </c>
    </row>
    <row r="264" spans="1:5" x14ac:dyDescent="0.3">
      <c r="A264" t="s">
        <v>5</v>
      </c>
      <c r="B264" t="s">
        <v>6</v>
      </c>
      <c r="C264" s="1">
        <v>39493</v>
      </c>
      <c r="D264" s="2">
        <v>4886.0200000000004</v>
      </c>
      <c r="E264" s="2">
        <v>4910.3599999999997</v>
      </c>
    </row>
    <row r="265" spans="1:5" x14ac:dyDescent="0.3">
      <c r="A265" t="s">
        <v>5</v>
      </c>
      <c r="B265" t="s">
        <v>6</v>
      </c>
      <c r="C265" s="1">
        <v>39496</v>
      </c>
      <c r="D265" s="2">
        <v>5043.1400000000003</v>
      </c>
      <c r="E265" s="2">
        <v>4886.0200000000004</v>
      </c>
    </row>
    <row r="266" spans="1:5" x14ac:dyDescent="0.3">
      <c r="A266" t="s">
        <v>5</v>
      </c>
      <c r="B266" t="s">
        <v>6</v>
      </c>
      <c r="C266" s="1">
        <v>39497</v>
      </c>
      <c r="D266" s="2">
        <v>5133.3599999999997</v>
      </c>
      <c r="E266" s="2">
        <v>5043.1400000000003</v>
      </c>
    </row>
    <row r="267" spans="1:5" x14ac:dyDescent="0.3">
      <c r="A267" t="s">
        <v>5</v>
      </c>
      <c r="B267" t="s">
        <v>6</v>
      </c>
      <c r="C267" s="1">
        <v>39498</v>
      </c>
      <c r="D267" s="2">
        <v>5089.4399999999996</v>
      </c>
      <c r="E267" s="2">
        <v>5133.3599999999997</v>
      </c>
    </row>
    <row r="268" spans="1:5" x14ac:dyDescent="0.3">
      <c r="A268" t="s">
        <v>5</v>
      </c>
      <c r="B268" t="s">
        <v>6</v>
      </c>
      <c r="C268" s="1">
        <v>39499</v>
      </c>
      <c r="D268" s="2">
        <v>5153.6000000000004</v>
      </c>
      <c r="E268" s="2">
        <v>5089.4399999999996</v>
      </c>
    </row>
    <row r="269" spans="1:5" x14ac:dyDescent="0.3">
      <c r="A269" t="s">
        <v>5</v>
      </c>
      <c r="B269" t="s">
        <v>6</v>
      </c>
      <c r="C269" s="1">
        <v>39500</v>
      </c>
      <c r="D269" s="2">
        <v>5029.2</v>
      </c>
      <c r="E269" s="2">
        <v>5153.6000000000004</v>
      </c>
    </row>
    <row r="270" spans="1:5" x14ac:dyDescent="0.3">
      <c r="A270" t="s">
        <v>5</v>
      </c>
      <c r="B270" t="s">
        <v>6</v>
      </c>
      <c r="C270" s="1">
        <v>39503</v>
      </c>
      <c r="D270" s="2">
        <v>4869.6499999999996</v>
      </c>
      <c r="E270" s="2">
        <v>5029.2</v>
      </c>
    </row>
    <row r="271" spans="1:5" x14ac:dyDescent="0.3">
      <c r="A271" t="s">
        <v>5</v>
      </c>
      <c r="B271" t="s">
        <v>6</v>
      </c>
      <c r="C271" s="1">
        <v>39504</v>
      </c>
      <c r="D271" s="2">
        <v>4868.8100000000004</v>
      </c>
      <c r="E271" s="2">
        <v>4869.6499999999996</v>
      </c>
    </row>
    <row r="272" spans="1:5" x14ac:dyDescent="0.3">
      <c r="A272" t="s">
        <v>5</v>
      </c>
      <c r="B272" t="s">
        <v>6</v>
      </c>
      <c r="C272" s="1">
        <v>39505</v>
      </c>
      <c r="D272" s="2">
        <v>4977.34</v>
      </c>
      <c r="E272" s="2">
        <v>4868.8100000000004</v>
      </c>
    </row>
    <row r="273" spans="1:5" x14ac:dyDescent="0.3">
      <c r="A273" t="s">
        <v>5</v>
      </c>
      <c r="B273" t="s">
        <v>6</v>
      </c>
      <c r="C273" s="1">
        <v>39506</v>
      </c>
      <c r="D273" s="2">
        <v>4989.41</v>
      </c>
      <c r="E273" s="2">
        <v>4977.34</v>
      </c>
    </row>
    <row r="274" spans="1:5" x14ac:dyDescent="0.3">
      <c r="A274" t="s">
        <v>5</v>
      </c>
      <c r="B274" t="s">
        <v>6</v>
      </c>
      <c r="C274" s="1">
        <v>39507</v>
      </c>
      <c r="D274" s="2">
        <v>5057.62</v>
      </c>
      <c r="E274" s="2">
        <v>4989.41</v>
      </c>
    </row>
    <row r="275" spans="1:5" x14ac:dyDescent="0.3">
      <c r="A275" t="s">
        <v>5</v>
      </c>
      <c r="B275" t="s">
        <v>6</v>
      </c>
      <c r="C275" s="1">
        <v>39510</v>
      </c>
      <c r="D275" s="2">
        <v>5227.7299999999996</v>
      </c>
      <c r="E275" s="2">
        <v>5057.62</v>
      </c>
    </row>
    <row r="276" spans="1:5" x14ac:dyDescent="0.3">
      <c r="A276" t="s">
        <v>5</v>
      </c>
      <c r="B276" t="s">
        <v>6</v>
      </c>
      <c r="C276" s="1">
        <v>39511</v>
      </c>
      <c r="D276" s="2">
        <v>5192.59</v>
      </c>
      <c r="E276" s="2">
        <v>5227.7299999999996</v>
      </c>
    </row>
    <row r="277" spans="1:5" x14ac:dyDescent="0.3">
      <c r="A277" t="s">
        <v>5</v>
      </c>
      <c r="B277" t="s">
        <v>6</v>
      </c>
      <c r="C277" s="1">
        <v>39512</v>
      </c>
      <c r="D277" s="2">
        <v>5214.24</v>
      </c>
      <c r="E277" s="2">
        <v>5192.59</v>
      </c>
    </row>
    <row r="278" spans="1:5" x14ac:dyDescent="0.3">
      <c r="A278" t="s">
        <v>5</v>
      </c>
      <c r="B278" t="s">
        <v>6</v>
      </c>
      <c r="C278" s="1">
        <v>39513</v>
      </c>
      <c r="D278" s="2">
        <v>5223.82</v>
      </c>
      <c r="E278" s="2">
        <v>5214.24</v>
      </c>
    </row>
    <row r="279" spans="1:5" x14ac:dyDescent="0.3">
      <c r="A279" t="s">
        <v>5</v>
      </c>
      <c r="B279" t="s">
        <v>6</v>
      </c>
      <c r="C279" s="1">
        <v>39514</v>
      </c>
      <c r="D279" s="2">
        <v>5115.92</v>
      </c>
      <c r="E279" s="2">
        <v>5223.82</v>
      </c>
    </row>
    <row r="280" spans="1:5" x14ac:dyDescent="0.3">
      <c r="A280" t="s">
        <v>5</v>
      </c>
      <c r="B280" t="s">
        <v>6</v>
      </c>
      <c r="C280" s="1">
        <v>39517</v>
      </c>
      <c r="D280" s="2">
        <v>4948.3500000000004</v>
      </c>
      <c r="E280" s="2">
        <v>5115.92</v>
      </c>
    </row>
    <row r="281" spans="1:5" x14ac:dyDescent="0.3">
      <c r="A281" t="s">
        <v>5</v>
      </c>
      <c r="B281" t="s">
        <v>6</v>
      </c>
      <c r="C281" s="1">
        <v>39518</v>
      </c>
      <c r="D281" s="2">
        <v>5015.93</v>
      </c>
      <c r="E281" s="2">
        <v>4948.3500000000004</v>
      </c>
    </row>
    <row r="282" spans="1:5" x14ac:dyDescent="0.3">
      <c r="A282" t="s">
        <v>5</v>
      </c>
      <c r="B282" t="s">
        <v>6</v>
      </c>
      <c r="C282" s="1">
        <v>39519</v>
      </c>
      <c r="D282" s="2">
        <v>4881.03</v>
      </c>
      <c r="E282" s="2">
        <v>5015.93</v>
      </c>
    </row>
    <row r="283" spans="1:5" x14ac:dyDescent="0.3">
      <c r="A283" t="s">
        <v>5</v>
      </c>
      <c r="B283" t="s">
        <v>6</v>
      </c>
      <c r="C283" s="1">
        <v>39520</v>
      </c>
      <c r="D283" s="2">
        <v>4688.68</v>
      </c>
      <c r="E283" s="2">
        <v>4881.03</v>
      </c>
    </row>
    <row r="284" spans="1:5" x14ac:dyDescent="0.3">
      <c r="A284" t="s">
        <v>5</v>
      </c>
      <c r="B284" t="s">
        <v>6</v>
      </c>
      <c r="C284" s="1">
        <v>39521</v>
      </c>
      <c r="D284" s="2">
        <v>4662.32</v>
      </c>
      <c r="E284" s="2">
        <v>4688.68</v>
      </c>
    </row>
    <row r="285" spans="1:5" x14ac:dyDescent="0.3">
      <c r="A285" t="s">
        <v>5</v>
      </c>
      <c r="B285" t="s">
        <v>6</v>
      </c>
      <c r="C285" s="1">
        <v>39524</v>
      </c>
      <c r="D285" s="2">
        <v>4302.6099999999997</v>
      </c>
      <c r="E285" s="2">
        <v>4662.32</v>
      </c>
    </row>
    <row r="286" spans="1:5" x14ac:dyDescent="0.3">
      <c r="A286" t="s">
        <v>5</v>
      </c>
      <c r="B286" t="s">
        <v>6</v>
      </c>
      <c r="C286" s="1">
        <v>39525</v>
      </c>
      <c r="D286" s="2">
        <v>3986.32</v>
      </c>
      <c r="E286" s="2">
        <v>4302.6099999999997</v>
      </c>
    </row>
    <row r="287" spans="1:5" x14ac:dyDescent="0.3">
      <c r="A287" t="s">
        <v>5</v>
      </c>
      <c r="B287" t="s">
        <v>6</v>
      </c>
      <c r="C287" s="1">
        <v>39526</v>
      </c>
      <c r="D287" s="2">
        <v>4176.49</v>
      </c>
      <c r="E287" s="2">
        <v>3986.32</v>
      </c>
    </row>
    <row r="288" spans="1:5" x14ac:dyDescent="0.3">
      <c r="A288" t="s">
        <v>5</v>
      </c>
      <c r="B288" t="s">
        <v>6</v>
      </c>
      <c r="C288" s="1">
        <v>39527</v>
      </c>
      <c r="D288" s="2">
        <v>4347.74</v>
      </c>
      <c r="E288" s="2">
        <v>4176.49</v>
      </c>
    </row>
    <row r="289" spans="1:5" x14ac:dyDescent="0.3">
      <c r="A289" t="s">
        <v>5</v>
      </c>
      <c r="B289" t="s">
        <v>6</v>
      </c>
      <c r="C289" s="1">
        <v>39528</v>
      </c>
      <c r="D289" s="2">
        <v>4405.8599999999997</v>
      </c>
      <c r="E289" s="2">
        <v>4347.74</v>
      </c>
    </row>
    <row r="290" spans="1:5" x14ac:dyDescent="0.3">
      <c r="A290" t="s">
        <v>5</v>
      </c>
      <c r="B290" t="s">
        <v>6</v>
      </c>
      <c r="C290" s="1">
        <v>39531</v>
      </c>
      <c r="D290" s="2">
        <v>4314.58</v>
      </c>
      <c r="E290" s="2">
        <v>4405.8599999999997</v>
      </c>
    </row>
    <row r="291" spans="1:5" x14ac:dyDescent="0.3">
      <c r="A291" t="s">
        <v>5</v>
      </c>
      <c r="B291" t="s">
        <v>6</v>
      </c>
      <c r="C291" s="1">
        <v>39532</v>
      </c>
      <c r="D291" s="2">
        <v>4367.34</v>
      </c>
      <c r="E291" s="2">
        <v>4314.58</v>
      </c>
    </row>
    <row r="292" spans="1:5" x14ac:dyDescent="0.3">
      <c r="A292" t="s">
        <v>5</v>
      </c>
      <c r="B292" t="s">
        <v>6</v>
      </c>
      <c r="C292" s="1">
        <v>39533</v>
      </c>
      <c r="D292" s="2">
        <v>4352.05</v>
      </c>
      <c r="E292" s="2">
        <v>4367.34</v>
      </c>
    </row>
    <row r="293" spans="1:5" x14ac:dyDescent="0.3">
      <c r="A293" t="s">
        <v>5</v>
      </c>
      <c r="B293" t="s">
        <v>6</v>
      </c>
      <c r="C293" s="1">
        <v>39534</v>
      </c>
      <c r="D293" s="2">
        <v>4119.79</v>
      </c>
      <c r="E293" s="2">
        <v>4352.05</v>
      </c>
    </row>
    <row r="294" spans="1:5" x14ac:dyDescent="0.3">
      <c r="A294" t="s">
        <v>5</v>
      </c>
      <c r="B294" t="s">
        <v>6</v>
      </c>
      <c r="C294" s="1">
        <v>39535</v>
      </c>
      <c r="D294" s="2">
        <v>4241.45</v>
      </c>
      <c r="E294" s="2">
        <v>4119.79</v>
      </c>
    </row>
    <row r="295" spans="1:5" x14ac:dyDescent="0.3">
      <c r="A295" t="s">
        <v>5</v>
      </c>
      <c r="B295" t="s">
        <v>6</v>
      </c>
      <c r="C295" s="1">
        <v>39538</v>
      </c>
      <c r="D295" s="2">
        <v>4044.1</v>
      </c>
      <c r="E295" s="2">
        <v>4241.45</v>
      </c>
    </row>
    <row r="296" spans="1:5" x14ac:dyDescent="0.3">
      <c r="A296" t="s">
        <v>5</v>
      </c>
      <c r="B296" t="s">
        <v>6</v>
      </c>
      <c r="C296" s="1">
        <v>39539</v>
      </c>
      <c r="D296" s="2">
        <v>3704.27</v>
      </c>
      <c r="E296" s="2">
        <v>4044.1</v>
      </c>
    </row>
    <row r="297" spans="1:5" x14ac:dyDescent="0.3">
      <c r="A297" t="s">
        <v>5</v>
      </c>
      <c r="B297" t="s">
        <v>6</v>
      </c>
      <c r="C297" s="1">
        <v>39540</v>
      </c>
      <c r="D297" s="2">
        <v>3500.52</v>
      </c>
      <c r="E297" s="2">
        <v>3704.27</v>
      </c>
    </row>
    <row r="298" spans="1:5" x14ac:dyDescent="0.3">
      <c r="A298" t="s">
        <v>5</v>
      </c>
      <c r="B298" t="s">
        <v>6</v>
      </c>
      <c r="C298" s="1">
        <v>39541</v>
      </c>
      <c r="D298" s="2">
        <v>3588.76</v>
      </c>
      <c r="E298" s="2">
        <v>3500.52</v>
      </c>
    </row>
    <row r="299" spans="1:5" x14ac:dyDescent="0.3">
      <c r="A299" t="s">
        <v>5</v>
      </c>
      <c r="B299" t="s">
        <v>6</v>
      </c>
      <c r="C299" s="1">
        <v>39545</v>
      </c>
      <c r="D299" s="2">
        <v>3822.37</v>
      </c>
      <c r="E299" s="2">
        <v>3588.76</v>
      </c>
    </row>
    <row r="300" spans="1:5" x14ac:dyDescent="0.3">
      <c r="A300" t="s">
        <v>5</v>
      </c>
      <c r="B300" t="s">
        <v>6</v>
      </c>
      <c r="C300" s="1">
        <v>39546</v>
      </c>
      <c r="D300" s="2">
        <v>3908.8</v>
      </c>
      <c r="E300" s="2">
        <v>3822.37</v>
      </c>
    </row>
    <row r="301" spans="1:5" x14ac:dyDescent="0.3">
      <c r="A301" t="s">
        <v>5</v>
      </c>
      <c r="B301" t="s">
        <v>6</v>
      </c>
      <c r="C301" s="1">
        <v>39547</v>
      </c>
      <c r="D301" s="2">
        <v>3695.31</v>
      </c>
      <c r="E301" s="2">
        <v>3908.8</v>
      </c>
    </row>
    <row r="302" spans="1:5" x14ac:dyDescent="0.3">
      <c r="A302" t="s">
        <v>5</v>
      </c>
      <c r="B302" t="s">
        <v>6</v>
      </c>
      <c r="C302" s="1">
        <v>39548</v>
      </c>
      <c r="D302" s="2">
        <v>3803.46</v>
      </c>
      <c r="E302" s="2">
        <v>3695.31</v>
      </c>
    </row>
    <row r="303" spans="1:5" x14ac:dyDescent="0.3">
      <c r="A303" t="s">
        <v>5</v>
      </c>
      <c r="B303" t="s">
        <v>6</v>
      </c>
      <c r="C303" s="1">
        <v>39549</v>
      </c>
      <c r="D303" s="2">
        <v>3862.36</v>
      </c>
      <c r="E303" s="2">
        <v>3803.46</v>
      </c>
    </row>
    <row r="304" spans="1:5" x14ac:dyDescent="0.3">
      <c r="A304" t="s">
        <v>5</v>
      </c>
      <c r="B304" t="s">
        <v>6</v>
      </c>
      <c r="C304" s="1">
        <v>39552</v>
      </c>
      <c r="D304" s="2">
        <v>3607.22</v>
      </c>
      <c r="E304" s="2">
        <v>3862.36</v>
      </c>
    </row>
    <row r="305" spans="1:5" x14ac:dyDescent="0.3">
      <c r="A305" t="s">
        <v>5</v>
      </c>
      <c r="B305" t="s">
        <v>6</v>
      </c>
      <c r="C305" s="1">
        <v>39553</v>
      </c>
      <c r="D305" s="2">
        <v>3723.27</v>
      </c>
      <c r="E305" s="2">
        <v>3607.22</v>
      </c>
    </row>
    <row r="306" spans="1:5" x14ac:dyDescent="0.3">
      <c r="A306" t="s">
        <v>5</v>
      </c>
      <c r="B306" t="s">
        <v>6</v>
      </c>
      <c r="C306" s="1">
        <v>39554</v>
      </c>
      <c r="D306" s="2">
        <v>3633.68</v>
      </c>
      <c r="E306" s="2">
        <v>3723.27</v>
      </c>
    </row>
    <row r="307" spans="1:5" x14ac:dyDescent="0.3">
      <c r="A307" t="s">
        <v>5</v>
      </c>
      <c r="B307" t="s">
        <v>6</v>
      </c>
      <c r="C307" s="1">
        <v>39555</v>
      </c>
      <c r="D307" s="2">
        <v>3511.91</v>
      </c>
      <c r="E307" s="2">
        <v>3633.68</v>
      </c>
    </row>
    <row r="308" spans="1:5" x14ac:dyDescent="0.3">
      <c r="A308" t="s">
        <v>5</v>
      </c>
      <c r="B308" t="s">
        <v>6</v>
      </c>
      <c r="C308" s="1">
        <v>39556</v>
      </c>
      <c r="D308" s="2">
        <v>3338.27</v>
      </c>
      <c r="E308" s="2">
        <v>3511.91</v>
      </c>
    </row>
    <row r="309" spans="1:5" x14ac:dyDescent="0.3">
      <c r="A309" t="s">
        <v>5</v>
      </c>
      <c r="B309" t="s">
        <v>6</v>
      </c>
      <c r="C309" s="1">
        <v>39559</v>
      </c>
      <c r="D309" s="2">
        <v>3314.51</v>
      </c>
      <c r="E309" s="2">
        <v>3338.27</v>
      </c>
    </row>
    <row r="310" spans="1:5" x14ac:dyDescent="0.3">
      <c r="A310" t="s">
        <v>5</v>
      </c>
      <c r="B310" t="s">
        <v>6</v>
      </c>
      <c r="C310" s="1">
        <v>39560</v>
      </c>
      <c r="D310" s="2">
        <v>3266.38</v>
      </c>
      <c r="E310" s="2">
        <v>3314.51</v>
      </c>
    </row>
    <row r="311" spans="1:5" x14ac:dyDescent="0.3">
      <c r="A311" t="s">
        <v>5</v>
      </c>
      <c r="B311" t="s">
        <v>6</v>
      </c>
      <c r="C311" s="1">
        <v>39561</v>
      </c>
      <c r="D311" s="2">
        <v>3409.77</v>
      </c>
      <c r="E311" s="2">
        <v>3266.38</v>
      </c>
    </row>
    <row r="312" spans="1:5" x14ac:dyDescent="0.3">
      <c r="A312" t="s">
        <v>5</v>
      </c>
      <c r="B312" t="s">
        <v>6</v>
      </c>
      <c r="C312" s="1">
        <v>39562</v>
      </c>
      <c r="D312" s="2">
        <v>3723.07</v>
      </c>
      <c r="E312" s="2">
        <v>3409.77</v>
      </c>
    </row>
    <row r="313" spans="1:5" x14ac:dyDescent="0.3">
      <c r="A313" t="s">
        <v>5</v>
      </c>
      <c r="B313" t="s">
        <v>6</v>
      </c>
      <c r="C313" s="1">
        <v>39563</v>
      </c>
      <c r="D313" s="2">
        <v>3756.33</v>
      </c>
      <c r="E313" s="2">
        <v>3723.07</v>
      </c>
    </row>
    <row r="314" spans="1:5" x14ac:dyDescent="0.3">
      <c r="A314" t="s">
        <v>5</v>
      </c>
      <c r="B314" t="s">
        <v>6</v>
      </c>
      <c r="C314" s="1">
        <v>39566</v>
      </c>
      <c r="D314" s="2">
        <v>3729.56</v>
      </c>
      <c r="E314" s="2">
        <v>3756.33</v>
      </c>
    </row>
    <row r="315" spans="1:5" x14ac:dyDescent="0.3">
      <c r="A315" t="s">
        <v>5</v>
      </c>
      <c r="B315" t="s">
        <v>6</v>
      </c>
      <c r="C315" s="1">
        <v>39567</v>
      </c>
      <c r="D315" s="2">
        <v>3759.54</v>
      </c>
      <c r="E315" s="2">
        <v>3729.56</v>
      </c>
    </row>
    <row r="316" spans="1:5" x14ac:dyDescent="0.3">
      <c r="A316" t="s">
        <v>5</v>
      </c>
      <c r="B316" t="s">
        <v>6</v>
      </c>
      <c r="C316" s="1">
        <v>39568</v>
      </c>
      <c r="D316" s="2">
        <v>3903.18</v>
      </c>
      <c r="E316" s="2">
        <v>3759.54</v>
      </c>
    </row>
    <row r="317" spans="1:5" x14ac:dyDescent="0.3">
      <c r="A317" t="s">
        <v>5</v>
      </c>
      <c r="B317" t="s">
        <v>6</v>
      </c>
      <c r="C317" s="1">
        <v>39573</v>
      </c>
      <c r="D317" s="2">
        <v>4040.16</v>
      </c>
      <c r="E317" s="2">
        <v>3903.18</v>
      </c>
    </row>
    <row r="318" spans="1:5" x14ac:dyDescent="0.3">
      <c r="A318" t="s">
        <v>5</v>
      </c>
      <c r="B318" t="s">
        <v>6</v>
      </c>
      <c r="C318" s="1">
        <v>39574</v>
      </c>
      <c r="D318" s="2">
        <v>4024.99</v>
      </c>
      <c r="E318" s="2">
        <v>4040.16</v>
      </c>
    </row>
    <row r="319" spans="1:5" x14ac:dyDescent="0.3">
      <c r="A319" t="s">
        <v>5</v>
      </c>
      <c r="B319" t="s">
        <v>6</v>
      </c>
      <c r="C319" s="1">
        <v>39575</v>
      </c>
      <c r="D319" s="2">
        <v>3850.23</v>
      </c>
      <c r="E319" s="2">
        <v>4024.99</v>
      </c>
    </row>
    <row r="320" spans="1:5" x14ac:dyDescent="0.3">
      <c r="A320" t="s">
        <v>5</v>
      </c>
      <c r="B320" t="s">
        <v>6</v>
      </c>
      <c r="C320" s="1">
        <v>39576</v>
      </c>
      <c r="D320" s="2">
        <v>3985.2</v>
      </c>
      <c r="E320" s="2">
        <v>3850.23</v>
      </c>
    </row>
    <row r="321" spans="1:5" x14ac:dyDescent="0.3">
      <c r="A321" t="s">
        <v>5</v>
      </c>
      <c r="B321" t="s">
        <v>6</v>
      </c>
      <c r="C321" s="1">
        <v>39577</v>
      </c>
      <c r="D321" s="2">
        <v>3986.24</v>
      </c>
      <c r="E321" s="2">
        <v>3985.2</v>
      </c>
    </row>
    <row r="322" spans="1:5" x14ac:dyDescent="0.3">
      <c r="A322" t="s">
        <v>5</v>
      </c>
      <c r="B322" t="s">
        <v>6</v>
      </c>
      <c r="C322" s="1">
        <v>39580</v>
      </c>
      <c r="D322" s="2">
        <v>4069.15</v>
      </c>
      <c r="E322" s="2">
        <v>3986.24</v>
      </c>
    </row>
    <row r="323" spans="1:5" x14ac:dyDescent="0.3">
      <c r="A323" t="s">
        <v>5</v>
      </c>
      <c r="B323" t="s">
        <v>6</v>
      </c>
      <c r="C323" s="1">
        <v>39581</v>
      </c>
      <c r="D323" s="2">
        <v>4078.88</v>
      </c>
      <c r="E323" s="2">
        <v>4069.15</v>
      </c>
    </row>
    <row r="324" spans="1:5" x14ac:dyDescent="0.3">
      <c r="A324" t="s">
        <v>5</v>
      </c>
      <c r="B324" t="s">
        <v>6</v>
      </c>
      <c r="C324" s="1">
        <v>39582</v>
      </c>
      <c r="D324" s="2">
        <v>4168.49</v>
      </c>
      <c r="E324" s="2">
        <v>4078.88</v>
      </c>
    </row>
    <row r="325" spans="1:5" x14ac:dyDescent="0.3">
      <c r="A325" t="s">
        <v>5</v>
      </c>
      <c r="B325" t="s">
        <v>6</v>
      </c>
      <c r="C325" s="1">
        <v>39583</v>
      </c>
      <c r="D325" s="2">
        <v>4131.25</v>
      </c>
      <c r="E325" s="2">
        <v>4168.49</v>
      </c>
    </row>
    <row r="326" spans="1:5" x14ac:dyDescent="0.3">
      <c r="A326" t="s">
        <v>5</v>
      </c>
      <c r="B326" t="s">
        <v>6</v>
      </c>
      <c r="C326" s="1">
        <v>39584</v>
      </c>
      <c r="D326" s="2">
        <v>4071.91</v>
      </c>
      <c r="E326" s="2">
        <v>4131.25</v>
      </c>
    </row>
    <row r="327" spans="1:5" x14ac:dyDescent="0.3">
      <c r="A327" t="s">
        <v>5</v>
      </c>
      <c r="B327" t="s">
        <v>6</v>
      </c>
      <c r="C327" s="1">
        <v>39587</v>
      </c>
      <c r="D327" s="2">
        <v>4070.05</v>
      </c>
      <c r="E327" s="2">
        <v>4071.91</v>
      </c>
    </row>
    <row r="328" spans="1:5" x14ac:dyDescent="0.3">
      <c r="A328" t="s">
        <v>5</v>
      </c>
      <c r="B328" t="s">
        <v>6</v>
      </c>
      <c r="C328" s="1">
        <v>39588</v>
      </c>
      <c r="D328" s="2">
        <v>3813.94</v>
      </c>
      <c r="E328" s="2">
        <v>4070.05</v>
      </c>
    </row>
    <row r="329" spans="1:5" x14ac:dyDescent="0.3">
      <c r="A329" t="s">
        <v>5</v>
      </c>
      <c r="B329" t="s">
        <v>6</v>
      </c>
      <c r="C329" s="1">
        <v>39589</v>
      </c>
      <c r="D329" s="2">
        <v>3908.77</v>
      </c>
      <c r="E329" s="2">
        <v>3813.94</v>
      </c>
    </row>
    <row r="330" spans="1:5" x14ac:dyDescent="0.3">
      <c r="A330" t="s">
        <v>5</v>
      </c>
      <c r="B330" t="s">
        <v>6</v>
      </c>
      <c r="C330" s="1">
        <v>39590</v>
      </c>
      <c r="D330" s="2">
        <v>3871.55</v>
      </c>
      <c r="E330" s="2">
        <v>3908.77</v>
      </c>
    </row>
    <row r="331" spans="1:5" x14ac:dyDescent="0.3">
      <c r="A331" t="s">
        <v>5</v>
      </c>
      <c r="B331" t="s">
        <v>6</v>
      </c>
      <c r="C331" s="1">
        <v>39591</v>
      </c>
      <c r="D331" s="2">
        <v>3829.65</v>
      </c>
      <c r="E331" s="2">
        <v>3871.55</v>
      </c>
    </row>
    <row r="332" spans="1:5" x14ac:dyDescent="0.3">
      <c r="A332" t="s">
        <v>5</v>
      </c>
      <c r="B332" t="s">
        <v>6</v>
      </c>
      <c r="C332" s="1">
        <v>39594</v>
      </c>
      <c r="D332" s="2">
        <v>3728.75</v>
      </c>
      <c r="E332" s="2">
        <v>3829.65</v>
      </c>
    </row>
    <row r="333" spans="1:5" x14ac:dyDescent="0.3">
      <c r="A333" t="s">
        <v>5</v>
      </c>
      <c r="B333" t="s">
        <v>6</v>
      </c>
      <c r="C333" s="1">
        <v>39595</v>
      </c>
      <c r="D333" s="2">
        <v>3743.54</v>
      </c>
      <c r="E333" s="2">
        <v>3728.75</v>
      </c>
    </row>
    <row r="334" spans="1:5" x14ac:dyDescent="0.3">
      <c r="A334" t="s">
        <v>5</v>
      </c>
      <c r="B334" t="s">
        <v>6</v>
      </c>
      <c r="C334" s="1">
        <v>39596</v>
      </c>
      <c r="D334" s="2">
        <v>3847.26</v>
      </c>
      <c r="E334" s="2">
        <v>3743.54</v>
      </c>
    </row>
    <row r="335" spans="1:5" x14ac:dyDescent="0.3">
      <c r="A335" t="s">
        <v>5</v>
      </c>
      <c r="B335" t="s">
        <v>6</v>
      </c>
      <c r="C335" s="1">
        <v>39597</v>
      </c>
      <c r="D335" s="2">
        <v>3749.22</v>
      </c>
      <c r="E335" s="2">
        <v>3847.26</v>
      </c>
    </row>
    <row r="336" spans="1:5" x14ac:dyDescent="0.3">
      <c r="A336" t="s">
        <v>5</v>
      </c>
      <c r="B336" t="s">
        <v>6</v>
      </c>
      <c r="C336" s="1">
        <v>39598</v>
      </c>
      <c r="D336" s="2">
        <v>3755.63</v>
      </c>
      <c r="E336" s="2">
        <v>3749.22</v>
      </c>
    </row>
    <row r="337" spans="1:5" x14ac:dyDescent="0.3">
      <c r="A337" t="s">
        <v>5</v>
      </c>
      <c r="B337" t="s">
        <v>6</v>
      </c>
      <c r="C337" s="1">
        <v>39601</v>
      </c>
      <c r="D337" s="2">
        <v>3788.15</v>
      </c>
      <c r="E337" s="2">
        <v>3755.63</v>
      </c>
    </row>
    <row r="338" spans="1:5" x14ac:dyDescent="0.3">
      <c r="A338" t="s">
        <v>5</v>
      </c>
      <c r="B338" t="s">
        <v>6</v>
      </c>
      <c r="C338" s="1">
        <v>39602</v>
      </c>
      <c r="D338" s="2">
        <v>3771.1</v>
      </c>
      <c r="E338" s="2">
        <v>3788.15</v>
      </c>
    </row>
    <row r="339" spans="1:5" x14ac:dyDescent="0.3">
      <c r="A339" t="s">
        <v>5</v>
      </c>
      <c r="B339" t="s">
        <v>6</v>
      </c>
      <c r="C339" s="1">
        <v>39603</v>
      </c>
      <c r="D339" s="2">
        <v>3704.08</v>
      </c>
      <c r="E339" s="2">
        <v>3771.1</v>
      </c>
    </row>
    <row r="340" spans="1:5" x14ac:dyDescent="0.3">
      <c r="A340" t="s">
        <v>5</v>
      </c>
      <c r="B340" t="s">
        <v>6</v>
      </c>
      <c r="C340" s="1">
        <v>39604</v>
      </c>
      <c r="D340" s="2">
        <v>3657.49</v>
      </c>
      <c r="E340" s="2">
        <v>3704.08</v>
      </c>
    </row>
    <row r="341" spans="1:5" x14ac:dyDescent="0.3">
      <c r="A341" t="s">
        <v>5</v>
      </c>
      <c r="B341" t="s">
        <v>6</v>
      </c>
      <c r="C341" s="1">
        <v>39605</v>
      </c>
      <c r="D341" s="2">
        <v>3629.92</v>
      </c>
      <c r="E341" s="2">
        <v>3657.49</v>
      </c>
    </row>
    <row r="342" spans="1:5" x14ac:dyDescent="0.3">
      <c r="A342" t="s">
        <v>5</v>
      </c>
      <c r="B342" t="s">
        <v>6</v>
      </c>
      <c r="C342" s="1">
        <v>39609</v>
      </c>
      <c r="D342" s="2">
        <v>3312.79</v>
      </c>
      <c r="E342" s="2">
        <v>3629.92</v>
      </c>
    </row>
    <row r="343" spans="1:5" x14ac:dyDescent="0.3">
      <c r="A343" t="s">
        <v>5</v>
      </c>
      <c r="B343" t="s">
        <v>6</v>
      </c>
      <c r="C343" s="1">
        <v>39610</v>
      </c>
      <c r="D343" s="2">
        <v>3226.92</v>
      </c>
      <c r="E343" s="2">
        <v>3312.79</v>
      </c>
    </row>
    <row r="344" spans="1:5" x14ac:dyDescent="0.3">
      <c r="A344" t="s">
        <v>5</v>
      </c>
      <c r="B344" t="s">
        <v>6</v>
      </c>
      <c r="C344" s="1">
        <v>39611</v>
      </c>
      <c r="D344" s="2">
        <v>3197.54</v>
      </c>
      <c r="E344" s="2">
        <v>3226.92</v>
      </c>
    </row>
    <row r="345" spans="1:5" x14ac:dyDescent="0.3">
      <c r="A345" t="s">
        <v>5</v>
      </c>
      <c r="B345" t="s">
        <v>6</v>
      </c>
      <c r="C345" s="1">
        <v>39612</v>
      </c>
      <c r="D345" s="2">
        <v>3045.11</v>
      </c>
      <c r="E345" s="2">
        <v>3197.54</v>
      </c>
    </row>
    <row r="346" spans="1:5" x14ac:dyDescent="0.3">
      <c r="A346" t="s">
        <v>5</v>
      </c>
      <c r="B346" t="s">
        <v>6</v>
      </c>
      <c r="C346" s="1">
        <v>39615</v>
      </c>
      <c r="D346" s="2">
        <v>2977.82</v>
      </c>
      <c r="E346" s="2">
        <v>3045.11</v>
      </c>
    </row>
    <row r="347" spans="1:5" x14ac:dyDescent="0.3">
      <c r="A347" t="s">
        <v>5</v>
      </c>
      <c r="B347" t="s">
        <v>6</v>
      </c>
      <c r="C347" s="1">
        <v>39616</v>
      </c>
      <c r="D347" s="2">
        <v>2791.29</v>
      </c>
      <c r="E347" s="2">
        <v>2977.82</v>
      </c>
    </row>
    <row r="348" spans="1:5" x14ac:dyDescent="0.3">
      <c r="A348" t="s">
        <v>5</v>
      </c>
      <c r="B348" t="s">
        <v>6</v>
      </c>
      <c r="C348" s="1">
        <v>39617</v>
      </c>
      <c r="D348" s="2">
        <v>2951.84</v>
      </c>
      <c r="E348" s="2">
        <v>2791.29</v>
      </c>
    </row>
    <row r="349" spans="1:5" x14ac:dyDescent="0.3">
      <c r="A349" t="s">
        <v>5</v>
      </c>
      <c r="B349" t="s">
        <v>6</v>
      </c>
      <c r="C349" s="1">
        <v>39618</v>
      </c>
      <c r="D349" s="2">
        <v>2702.8</v>
      </c>
      <c r="E349" s="2">
        <v>2951.84</v>
      </c>
    </row>
    <row r="350" spans="1:5" x14ac:dyDescent="0.3">
      <c r="A350" t="s">
        <v>5</v>
      </c>
      <c r="B350" t="s">
        <v>6</v>
      </c>
      <c r="C350" s="1">
        <v>39619</v>
      </c>
      <c r="D350" s="2">
        <v>2764.28</v>
      </c>
      <c r="E350" s="2">
        <v>2702.8</v>
      </c>
    </row>
    <row r="351" spans="1:5" x14ac:dyDescent="0.3">
      <c r="A351" t="s">
        <v>5</v>
      </c>
      <c r="B351" t="s">
        <v>6</v>
      </c>
      <c r="C351" s="1">
        <v>39622</v>
      </c>
      <c r="D351" s="2">
        <v>2717.97</v>
      </c>
      <c r="E351" s="2">
        <v>2764.28</v>
      </c>
    </row>
    <row r="352" spans="1:5" x14ac:dyDescent="0.3">
      <c r="A352" t="s">
        <v>5</v>
      </c>
      <c r="B352" t="s">
        <v>6</v>
      </c>
      <c r="C352" s="1">
        <v>39623</v>
      </c>
      <c r="D352" s="2">
        <v>2806.77</v>
      </c>
      <c r="E352" s="2">
        <v>2717.97</v>
      </c>
    </row>
    <row r="353" spans="1:5" x14ac:dyDescent="0.3">
      <c r="A353" t="s">
        <v>5</v>
      </c>
      <c r="B353" t="s">
        <v>6</v>
      </c>
      <c r="C353" s="1">
        <v>39624</v>
      </c>
      <c r="D353" s="2">
        <v>2966.9</v>
      </c>
      <c r="E353" s="2">
        <v>2806.77</v>
      </c>
    </row>
    <row r="354" spans="1:5" x14ac:dyDescent="0.3">
      <c r="A354" t="s">
        <v>5</v>
      </c>
      <c r="B354" t="s">
        <v>6</v>
      </c>
      <c r="C354" s="1">
        <v>39625</v>
      </c>
      <c r="D354" s="2">
        <v>3003.3</v>
      </c>
      <c r="E354" s="2">
        <v>2966.9</v>
      </c>
    </row>
    <row r="355" spans="1:5" x14ac:dyDescent="0.3">
      <c r="A355" t="s">
        <v>5</v>
      </c>
      <c r="B355" t="s">
        <v>6</v>
      </c>
      <c r="C355" s="1">
        <v>39626</v>
      </c>
      <c r="D355" s="2">
        <v>2792.71</v>
      </c>
      <c r="E355" s="2">
        <v>3003.3</v>
      </c>
    </row>
    <row r="356" spans="1:5" x14ac:dyDescent="0.3">
      <c r="A356" t="s">
        <v>5</v>
      </c>
      <c r="B356" t="s">
        <v>6</v>
      </c>
      <c r="C356" s="1">
        <v>39629</v>
      </c>
      <c r="D356" s="2">
        <v>2813.72</v>
      </c>
      <c r="E356" s="2">
        <v>2792.71</v>
      </c>
    </row>
    <row r="357" spans="1:5" x14ac:dyDescent="0.3">
      <c r="A357" t="s">
        <v>5</v>
      </c>
      <c r="B357" t="s">
        <v>6</v>
      </c>
      <c r="C357" s="1">
        <v>39630</v>
      </c>
      <c r="D357" s="2">
        <v>2765.06</v>
      </c>
      <c r="E357" s="2">
        <v>2813.72</v>
      </c>
    </row>
    <row r="358" spans="1:5" x14ac:dyDescent="0.3">
      <c r="A358" t="s">
        <v>5</v>
      </c>
      <c r="B358" t="s">
        <v>6</v>
      </c>
      <c r="C358" s="1">
        <v>39631</v>
      </c>
      <c r="D358" s="2">
        <v>2811.23</v>
      </c>
      <c r="E358" s="2">
        <v>2765.06</v>
      </c>
    </row>
    <row r="359" spans="1:5" x14ac:dyDescent="0.3">
      <c r="A359" t="s">
        <v>5</v>
      </c>
      <c r="B359" t="s">
        <v>6</v>
      </c>
      <c r="C359" s="1">
        <v>39632</v>
      </c>
      <c r="D359" s="2">
        <v>2941.52</v>
      </c>
      <c r="E359" s="2">
        <v>2811.23</v>
      </c>
    </row>
    <row r="360" spans="1:5" x14ac:dyDescent="0.3">
      <c r="A360" t="s">
        <v>5</v>
      </c>
      <c r="B360" t="s">
        <v>6</v>
      </c>
      <c r="C360" s="1">
        <v>39633</v>
      </c>
      <c r="D360" s="2">
        <v>2941.09</v>
      </c>
      <c r="E360" s="2">
        <v>2941.52</v>
      </c>
    </row>
    <row r="361" spans="1:5" x14ac:dyDescent="0.3">
      <c r="A361" t="s">
        <v>5</v>
      </c>
      <c r="B361" t="s">
        <v>6</v>
      </c>
      <c r="C361" s="1">
        <v>39636</v>
      </c>
      <c r="D361" s="2">
        <v>3094.85</v>
      </c>
      <c r="E361" s="2">
        <v>2941.09</v>
      </c>
    </row>
    <row r="362" spans="1:5" x14ac:dyDescent="0.3">
      <c r="A362" t="s">
        <v>5</v>
      </c>
      <c r="B362" t="s">
        <v>6</v>
      </c>
      <c r="C362" s="1">
        <v>39637</v>
      </c>
      <c r="D362" s="2">
        <v>3142.32</v>
      </c>
      <c r="E362" s="2">
        <v>3094.85</v>
      </c>
    </row>
    <row r="363" spans="1:5" x14ac:dyDescent="0.3">
      <c r="A363" t="s">
        <v>5</v>
      </c>
      <c r="B363" t="s">
        <v>6</v>
      </c>
      <c r="C363" s="1">
        <v>39638</v>
      </c>
      <c r="D363" s="2">
        <v>3226.15</v>
      </c>
      <c r="E363" s="2">
        <v>3142.32</v>
      </c>
    </row>
    <row r="364" spans="1:5" x14ac:dyDescent="0.3">
      <c r="A364" t="s">
        <v>5</v>
      </c>
      <c r="B364" t="s">
        <v>6</v>
      </c>
      <c r="C364" s="1">
        <v>39639</v>
      </c>
      <c r="D364" s="2">
        <v>3152.49</v>
      </c>
      <c r="E364" s="2">
        <v>3226.15</v>
      </c>
    </row>
    <row r="365" spans="1:5" x14ac:dyDescent="0.3">
      <c r="A365" t="s">
        <v>5</v>
      </c>
      <c r="B365" t="s">
        <v>6</v>
      </c>
      <c r="C365" s="1">
        <v>39640</v>
      </c>
      <c r="D365" s="2">
        <v>3132.73</v>
      </c>
      <c r="E365" s="2">
        <v>3152.49</v>
      </c>
    </row>
    <row r="366" spans="1:5" x14ac:dyDescent="0.3">
      <c r="A366" t="s">
        <v>5</v>
      </c>
      <c r="B366" t="s">
        <v>6</v>
      </c>
      <c r="C366" s="1">
        <v>39643</v>
      </c>
      <c r="D366" s="2">
        <v>3198.35</v>
      </c>
      <c r="E366" s="2">
        <v>3132.73</v>
      </c>
    </row>
    <row r="367" spans="1:5" x14ac:dyDescent="0.3">
      <c r="A367" t="s">
        <v>5</v>
      </c>
      <c r="B367" t="s">
        <v>6</v>
      </c>
      <c r="C367" s="1">
        <v>39644</v>
      </c>
      <c r="D367" s="2">
        <v>3106.33</v>
      </c>
      <c r="E367" s="2">
        <v>3198.35</v>
      </c>
    </row>
    <row r="368" spans="1:5" x14ac:dyDescent="0.3">
      <c r="A368" t="s">
        <v>5</v>
      </c>
      <c r="B368" t="s">
        <v>6</v>
      </c>
      <c r="C368" s="1">
        <v>39645</v>
      </c>
      <c r="D368" s="2">
        <v>2948.53</v>
      </c>
      <c r="E368" s="2">
        <v>3106.33</v>
      </c>
    </row>
    <row r="369" spans="1:5" x14ac:dyDescent="0.3">
      <c r="A369" t="s">
        <v>5</v>
      </c>
      <c r="B369" t="s">
        <v>6</v>
      </c>
      <c r="C369" s="1">
        <v>39646</v>
      </c>
      <c r="D369" s="2">
        <v>2918.37</v>
      </c>
      <c r="E369" s="2">
        <v>2948.53</v>
      </c>
    </row>
    <row r="370" spans="1:5" x14ac:dyDescent="0.3">
      <c r="A370" t="s">
        <v>5</v>
      </c>
      <c r="B370" t="s">
        <v>6</v>
      </c>
      <c r="C370" s="1">
        <v>39647</v>
      </c>
      <c r="D370" s="2">
        <v>3015.8</v>
      </c>
      <c r="E370" s="2">
        <v>2918.37</v>
      </c>
    </row>
    <row r="371" spans="1:5" x14ac:dyDescent="0.3">
      <c r="A371" t="s">
        <v>5</v>
      </c>
      <c r="B371" t="s">
        <v>6</v>
      </c>
      <c r="C371" s="1">
        <v>39650</v>
      </c>
      <c r="D371" s="2">
        <v>3139.51</v>
      </c>
      <c r="E371" s="2">
        <v>3015.8</v>
      </c>
    </row>
    <row r="372" spans="1:5" x14ac:dyDescent="0.3">
      <c r="A372" t="s">
        <v>5</v>
      </c>
      <c r="B372" t="s">
        <v>6</v>
      </c>
      <c r="C372" s="1">
        <v>39651</v>
      </c>
      <c r="D372" s="2">
        <v>3150.01</v>
      </c>
      <c r="E372" s="2">
        <v>3139.51</v>
      </c>
    </row>
    <row r="373" spans="1:5" x14ac:dyDescent="0.3">
      <c r="A373" t="s">
        <v>5</v>
      </c>
      <c r="B373" t="s">
        <v>6</v>
      </c>
      <c r="C373" s="1">
        <v>39652</v>
      </c>
      <c r="D373" s="2">
        <v>3122.69</v>
      </c>
      <c r="E373" s="2">
        <v>3150.01</v>
      </c>
    </row>
    <row r="374" spans="1:5" x14ac:dyDescent="0.3">
      <c r="A374" t="s">
        <v>5</v>
      </c>
      <c r="B374" t="s">
        <v>6</v>
      </c>
      <c r="C374" s="1">
        <v>39653</v>
      </c>
      <c r="D374" s="2">
        <v>3200.74</v>
      </c>
      <c r="E374" s="2">
        <v>3122.69</v>
      </c>
    </row>
    <row r="375" spans="1:5" x14ac:dyDescent="0.3">
      <c r="A375" t="s">
        <v>5</v>
      </c>
      <c r="B375" t="s">
        <v>6</v>
      </c>
      <c r="C375" s="1">
        <v>39654</v>
      </c>
      <c r="D375" s="2">
        <v>3172.17</v>
      </c>
      <c r="E375" s="2">
        <v>3200.74</v>
      </c>
    </row>
    <row r="376" spans="1:5" x14ac:dyDescent="0.3">
      <c r="A376" t="s">
        <v>5</v>
      </c>
      <c r="B376" t="s">
        <v>6</v>
      </c>
      <c r="C376" s="1">
        <v>39657</v>
      </c>
      <c r="D376" s="2">
        <v>3215.85</v>
      </c>
      <c r="E376" s="2">
        <v>3172.17</v>
      </c>
    </row>
    <row r="377" spans="1:5" x14ac:dyDescent="0.3">
      <c r="A377" t="s">
        <v>5</v>
      </c>
      <c r="B377" t="s">
        <v>6</v>
      </c>
      <c r="C377" s="1">
        <v>39658</v>
      </c>
      <c r="D377" s="2">
        <v>3150</v>
      </c>
      <c r="E377" s="2">
        <v>3215.85</v>
      </c>
    </row>
    <row r="378" spans="1:5" x14ac:dyDescent="0.3">
      <c r="A378" t="s">
        <v>5</v>
      </c>
      <c r="B378" t="s">
        <v>6</v>
      </c>
      <c r="C378" s="1">
        <v>39659</v>
      </c>
      <c r="D378" s="2">
        <v>3132.77</v>
      </c>
      <c r="E378" s="2">
        <v>3150</v>
      </c>
    </row>
    <row r="379" spans="1:5" x14ac:dyDescent="0.3">
      <c r="A379" t="s">
        <v>5</v>
      </c>
      <c r="B379" t="s">
        <v>6</v>
      </c>
      <c r="C379" s="1">
        <v>39660</v>
      </c>
      <c r="D379" s="2">
        <v>3017.22</v>
      </c>
      <c r="E379" s="2">
        <v>3132.77</v>
      </c>
    </row>
    <row r="380" spans="1:5" x14ac:dyDescent="0.3">
      <c r="A380" t="s">
        <v>5</v>
      </c>
      <c r="B380" t="s">
        <v>6</v>
      </c>
      <c r="C380" s="1">
        <v>39661</v>
      </c>
      <c r="D380" s="2">
        <v>3063.81</v>
      </c>
      <c r="E380" s="2">
        <v>3017.22</v>
      </c>
    </row>
    <row r="381" spans="1:5" x14ac:dyDescent="0.3">
      <c r="A381" t="s">
        <v>5</v>
      </c>
      <c r="B381" t="s">
        <v>6</v>
      </c>
      <c r="C381" s="1">
        <v>39664</v>
      </c>
      <c r="D381" s="2">
        <v>2990.17</v>
      </c>
      <c r="E381" s="2">
        <v>3063.81</v>
      </c>
    </row>
    <row r="382" spans="1:5" x14ac:dyDescent="0.3">
      <c r="A382" t="s">
        <v>5</v>
      </c>
      <c r="B382" t="s">
        <v>6</v>
      </c>
      <c r="C382" s="1">
        <v>39665</v>
      </c>
      <c r="D382" s="2">
        <v>2897.73</v>
      </c>
      <c r="E382" s="2">
        <v>2990.17</v>
      </c>
    </row>
    <row r="383" spans="1:5" x14ac:dyDescent="0.3">
      <c r="A383" t="s">
        <v>5</v>
      </c>
      <c r="B383" t="s">
        <v>6</v>
      </c>
      <c r="C383" s="1">
        <v>39666</v>
      </c>
      <c r="D383" s="2">
        <v>2904.19</v>
      </c>
      <c r="E383" s="2">
        <v>2897.73</v>
      </c>
    </row>
    <row r="384" spans="1:5" x14ac:dyDescent="0.3">
      <c r="A384" t="s">
        <v>5</v>
      </c>
      <c r="B384" t="s">
        <v>6</v>
      </c>
      <c r="C384" s="1">
        <v>39667</v>
      </c>
      <c r="D384" s="2">
        <v>2923.75</v>
      </c>
      <c r="E384" s="2">
        <v>2904.19</v>
      </c>
    </row>
    <row r="385" spans="1:5" x14ac:dyDescent="0.3">
      <c r="A385" t="s">
        <v>5</v>
      </c>
      <c r="B385" t="s">
        <v>6</v>
      </c>
      <c r="C385" s="1">
        <v>39668</v>
      </c>
      <c r="D385" s="2">
        <v>2711.96</v>
      </c>
      <c r="E385" s="2">
        <v>2923.75</v>
      </c>
    </row>
    <row r="386" spans="1:5" x14ac:dyDescent="0.3">
      <c r="A386" t="s">
        <v>5</v>
      </c>
      <c r="B386" t="s">
        <v>6</v>
      </c>
      <c r="C386" s="1">
        <v>39671</v>
      </c>
      <c r="D386" s="2">
        <v>2508.59</v>
      </c>
      <c r="E386" s="2">
        <v>2711.96</v>
      </c>
    </row>
    <row r="387" spans="1:5" x14ac:dyDescent="0.3">
      <c r="A387" t="s">
        <v>5</v>
      </c>
      <c r="B387" t="s">
        <v>6</v>
      </c>
      <c r="C387" s="1">
        <v>39672</v>
      </c>
      <c r="D387" s="2">
        <v>2473.42</v>
      </c>
      <c r="E387" s="2">
        <v>2508.59</v>
      </c>
    </row>
    <row r="388" spans="1:5" x14ac:dyDescent="0.3">
      <c r="A388" t="s">
        <v>5</v>
      </c>
      <c r="B388" t="s">
        <v>6</v>
      </c>
      <c r="C388" s="1">
        <v>39673</v>
      </c>
      <c r="D388" s="2">
        <v>2472.3000000000002</v>
      </c>
      <c r="E388" s="2">
        <v>2473.42</v>
      </c>
    </row>
    <row r="389" spans="1:5" x14ac:dyDescent="0.3">
      <c r="A389" t="s">
        <v>5</v>
      </c>
      <c r="B389" t="s">
        <v>6</v>
      </c>
      <c r="C389" s="1">
        <v>39674</v>
      </c>
      <c r="D389" s="2">
        <v>2483.6999999999998</v>
      </c>
      <c r="E389" s="2">
        <v>2472.3000000000002</v>
      </c>
    </row>
    <row r="390" spans="1:5" x14ac:dyDescent="0.3">
      <c r="A390" t="s">
        <v>5</v>
      </c>
      <c r="B390" t="s">
        <v>6</v>
      </c>
      <c r="C390" s="1">
        <v>39675</v>
      </c>
      <c r="D390" s="2">
        <v>2473.7199999999998</v>
      </c>
      <c r="E390" s="2">
        <v>2483.6999999999998</v>
      </c>
    </row>
    <row r="391" spans="1:5" x14ac:dyDescent="0.3">
      <c r="A391" t="s">
        <v>5</v>
      </c>
      <c r="B391" t="s">
        <v>6</v>
      </c>
      <c r="C391" s="1">
        <v>39678</v>
      </c>
      <c r="D391" s="2">
        <v>2289.3000000000002</v>
      </c>
      <c r="E391" s="2">
        <v>2473.7199999999998</v>
      </c>
    </row>
    <row r="392" spans="1:5" x14ac:dyDescent="0.3">
      <c r="A392" t="s">
        <v>5</v>
      </c>
      <c r="B392" t="s">
        <v>6</v>
      </c>
      <c r="C392" s="1">
        <v>39679</v>
      </c>
      <c r="D392" s="2">
        <v>2327.02</v>
      </c>
      <c r="E392" s="2">
        <v>2289.3000000000002</v>
      </c>
    </row>
    <row r="393" spans="1:5" x14ac:dyDescent="0.3">
      <c r="A393" t="s">
        <v>5</v>
      </c>
      <c r="B393" t="s">
        <v>6</v>
      </c>
      <c r="C393" s="1">
        <v>39680</v>
      </c>
      <c r="D393" s="2">
        <v>2520.7399999999998</v>
      </c>
      <c r="E393" s="2">
        <v>2327.02</v>
      </c>
    </row>
    <row r="394" spans="1:5" x14ac:dyDescent="0.3">
      <c r="A394" t="s">
        <v>5</v>
      </c>
      <c r="B394" t="s">
        <v>6</v>
      </c>
      <c r="C394" s="1">
        <v>39681</v>
      </c>
      <c r="D394" s="2">
        <v>2431.1</v>
      </c>
      <c r="E394" s="2">
        <v>2520.7399999999998</v>
      </c>
    </row>
    <row r="395" spans="1:5" x14ac:dyDescent="0.3">
      <c r="A395" t="s">
        <v>5</v>
      </c>
      <c r="B395" t="s">
        <v>6</v>
      </c>
      <c r="C395" s="1">
        <v>39682</v>
      </c>
      <c r="D395" s="2">
        <v>2382.52</v>
      </c>
      <c r="E395" s="2">
        <v>2431.1</v>
      </c>
    </row>
    <row r="396" spans="1:5" x14ac:dyDescent="0.3">
      <c r="A396" t="s">
        <v>5</v>
      </c>
      <c r="B396" t="s">
        <v>6</v>
      </c>
      <c r="C396" s="1">
        <v>39685</v>
      </c>
      <c r="D396" s="2">
        <v>2374.06</v>
      </c>
      <c r="E396" s="2">
        <v>2382.52</v>
      </c>
    </row>
    <row r="397" spans="1:5" x14ac:dyDescent="0.3">
      <c r="A397" t="s">
        <v>5</v>
      </c>
      <c r="B397" t="s">
        <v>6</v>
      </c>
      <c r="C397" s="1">
        <v>39686</v>
      </c>
      <c r="D397" s="2">
        <v>2244.9899999999998</v>
      </c>
      <c r="E397" s="2">
        <v>2374.06</v>
      </c>
    </row>
    <row r="398" spans="1:5" x14ac:dyDescent="0.3">
      <c r="A398" t="s">
        <v>5</v>
      </c>
      <c r="B398" t="s">
        <v>6</v>
      </c>
      <c r="C398" s="1">
        <v>39687</v>
      </c>
      <c r="D398" s="2">
        <v>2237.87</v>
      </c>
      <c r="E398" s="2">
        <v>2244.9899999999998</v>
      </c>
    </row>
    <row r="399" spans="1:5" x14ac:dyDescent="0.3">
      <c r="A399" t="s">
        <v>5</v>
      </c>
      <c r="B399" t="s">
        <v>6</v>
      </c>
      <c r="C399" s="1">
        <v>39688</v>
      </c>
      <c r="D399" s="2">
        <v>2236.8200000000002</v>
      </c>
      <c r="E399" s="2">
        <v>2237.87</v>
      </c>
    </row>
    <row r="400" spans="1:5" x14ac:dyDescent="0.3">
      <c r="A400" t="s">
        <v>5</v>
      </c>
      <c r="B400" t="s">
        <v>6</v>
      </c>
      <c r="C400" s="1">
        <v>39689</v>
      </c>
      <c r="D400" s="2">
        <v>2307.16</v>
      </c>
      <c r="E400" s="2">
        <v>2236.8200000000002</v>
      </c>
    </row>
    <row r="401" spans="1:5" x14ac:dyDescent="0.3">
      <c r="A401" t="s">
        <v>5</v>
      </c>
      <c r="B401" t="s">
        <v>6</v>
      </c>
      <c r="C401" s="1">
        <v>39692</v>
      </c>
      <c r="D401" s="2">
        <v>2238.0500000000002</v>
      </c>
      <c r="E401" s="2">
        <v>2307.16</v>
      </c>
    </row>
    <row r="402" spans="1:5" x14ac:dyDescent="0.3">
      <c r="A402" t="s">
        <v>5</v>
      </c>
      <c r="B402" t="s">
        <v>6</v>
      </c>
      <c r="C402" s="1">
        <v>39693</v>
      </c>
      <c r="D402" s="2">
        <v>2253.77</v>
      </c>
      <c r="E402" s="2">
        <v>2238.0500000000002</v>
      </c>
    </row>
    <row r="403" spans="1:5" x14ac:dyDescent="0.3">
      <c r="A403" t="s">
        <v>5</v>
      </c>
      <c r="B403" t="s">
        <v>6</v>
      </c>
      <c r="C403" s="1">
        <v>39694</v>
      </c>
      <c r="D403" s="2">
        <v>2237.2800000000002</v>
      </c>
      <c r="E403" s="2">
        <v>2253.77</v>
      </c>
    </row>
    <row r="404" spans="1:5" x14ac:dyDescent="0.3">
      <c r="A404" t="s">
        <v>5</v>
      </c>
      <c r="B404" t="s">
        <v>6</v>
      </c>
      <c r="C404" s="1">
        <v>39695</v>
      </c>
      <c r="D404" s="2">
        <v>2254.69</v>
      </c>
      <c r="E404" s="2">
        <v>2237.2800000000002</v>
      </c>
    </row>
    <row r="405" spans="1:5" x14ac:dyDescent="0.3">
      <c r="A405" t="s">
        <v>5</v>
      </c>
      <c r="B405" t="s">
        <v>6</v>
      </c>
      <c r="C405" s="1">
        <v>39696</v>
      </c>
      <c r="D405" s="2">
        <v>2148.7399999999998</v>
      </c>
      <c r="E405" s="2">
        <v>2254.69</v>
      </c>
    </row>
    <row r="406" spans="1:5" x14ac:dyDescent="0.3">
      <c r="A406" t="s">
        <v>5</v>
      </c>
      <c r="B406" t="s">
        <v>6</v>
      </c>
      <c r="C406" s="1">
        <v>39699</v>
      </c>
      <c r="D406" s="2">
        <v>2039.89</v>
      </c>
      <c r="E406" s="2">
        <v>2148.7399999999998</v>
      </c>
    </row>
    <row r="407" spans="1:5" x14ac:dyDescent="0.3">
      <c r="A407" t="s">
        <v>5</v>
      </c>
      <c r="B407" t="s">
        <v>6</v>
      </c>
      <c r="C407" s="1">
        <v>39700</v>
      </c>
      <c r="D407" s="2">
        <v>2057.56</v>
      </c>
      <c r="E407" s="2">
        <v>2039.89</v>
      </c>
    </row>
    <row r="408" spans="1:5" x14ac:dyDescent="0.3">
      <c r="A408" t="s">
        <v>5</v>
      </c>
      <c r="B408" t="s">
        <v>6</v>
      </c>
      <c r="C408" s="1">
        <v>39701</v>
      </c>
      <c r="D408" s="2">
        <v>2072.81</v>
      </c>
      <c r="E408" s="2">
        <v>2057.56</v>
      </c>
    </row>
    <row r="409" spans="1:5" x14ac:dyDescent="0.3">
      <c r="A409" t="s">
        <v>5</v>
      </c>
      <c r="B409" t="s">
        <v>6</v>
      </c>
      <c r="C409" s="1">
        <v>39702</v>
      </c>
      <c r="D409" s="2">
        <v>2034.25</v>
      </c>
      <c r="E409" s="2">
        <v>2072.81</v>
      </c>
    </row>
    <row r="410" spans="1:5" x14ac:dyDescent="0.3">
      <c r="A410" t="s">
        <v>5</v>
      </c>
      <c r="B410" t="s">
        <v>6</v>
      </c>
      <c r="C410" s="1">
        <v>39703</v>
      </c>
      <c r="D410" s="2">
        <v>2038.66</v>
      </c>
      <c r="E410" s="2">
        <v>2034.25</v>
      </c>
    </row>
    <row r="411" spans="1:5" x14ac:dyDescent="0.3">
      <c r="A411" t="s">
        <v>5</v>
      </c>
      <c r="B411" t="s">
        <v>6</v>
      </c>
      <c r="C411" s="1">
        <v>39707</v>
      </c>
      <c r="D411" s="2">
        <v>1993.46</v>
      </c>
      <c r="E411" s="2">
        <v>2038.66</v>
      </c>
    </row>
    <row r="412" spans="1:5" x14ac:dyDescent="0.3">
      <c r="A412" t="s">
        <v>5</v>
      </c>
      <c r="B412" t="s">
        <v>6</v>
      </c>
      <c r="C412" s="1">
        <v>39708</v>
      </c>
      <c r="D412" s="2">
        <v>1956.04</v>
      </c>
      <c r="E412" s="2">
        <v>1993.46</v>
      </c>
    </row>
    <row r="413" spans="1:5" x14ac:dyDescent="0.3">
      <c r="A413" t="s">
        <v>5</v>
      </c>
      <c r="B413" t="s">
        <v>6</v>
      </c>
      <c r="C413" s="1">
        <v>39709</v>
      </c>
      <c r="D413" s="2">
        <v>1899.32</v>
      </c>
      <c r="E413" s="2">
        <v>1956.04</v>
      </c>
    </row>
    <row r="414" spans="1:5" x14ac:dyDescent="0.3">
      <c r="A414" t="s">
        <v>5</v>
      </c>
      <c r="B414" t="s">
        <v>6</v>
      </c>
      <c r="C414" s="1">
        <v>39710</v>
      </c>
      <c r="D414" s="2">
        <v>2086.83</v>
      </c>
      <c r="E414" s="2">
        <v>1899.32</v>
      </c>
    </row>
    <row r="415" spans="1:5" x14ac:dyDescent="0.3">
      <c r="A415" t="s">
        <v>5</v>
      </c>
      <c r="B415" t="s">
        <v>6</v>
      </c>
      <c r="C415" s="1">
        <v>39713</v>
      </c>
      <c r="D415" s="2">
        <v>2182.79</v>
      </c>
      <c r="E415" s="2">
        <v>2086.83</v>
      </c>
    </row>
    <row r="416" spans="1:5" x14ac:dyDescent="0.3">
      <c r="A416" t="s">
        <v>5</v>
      </c>
      <c r="B416" t="s">
        <v>6</v>
      </c>
      <c r="C416" s="1">
        <v>39714</v>
      </c>
      <c r="D416" s="2">
        <v>2042.2</v>
      </c>
      <c r="E416" s="2">
        <v>2182.79</v>
      </c>
    </row>
    <row r="417" spans="1:5" x14ac:dyDescent="0.3">
      <c r="A417" t="s">
        <v>5</v>
      </c>
      <c r="B417" t="s">
        <v>6</v>
      </c>
      <c r="C417" s="1">
        <v>39715</v>
      </c>
      <c r="D417" s="2">
        <v>2088.5500000000002</v>
      </c>
      <c r="E417" s="2">
        <v>2042.2</v>
      </c>
    </row>
    <row r="418" spans="1:5" x14ac:dyDescent="0.3">
      <c r="A418" t="s">
        <v>5</v>
      </c>
      <c r="B418" t="s">
        <v>6</v>
      </c>
      <c r="C418" s="1">
        <v>39716</v>
      </c>
      <c r="D418" s="2">
        <v>2138.06</v>
      </c>
      <c r="E418" s="2">
        <v>2088.5500000000002</v>
      </c>
    </row>
    <row r="419" spans="1:5" x14ac:dyDescent="0.3">
      <c r="A419" t="s">
        <v>5</v>
      </c>
      <c r="B419" t="s">
        <v>6</v>
      </c>
      <c r="C419" s="1">
        <v>39717</v>
      </c>
      <c r="D419" s="2">
        <v>2136</v>
      </c>
      <c r="E419" s="2">
        <v>2138.06</v>
      </c>
    </row>
    <row r="420" spans="1:5" x14ac:dyDescent="0.3">
      <c r="A420" t="s">
        <v>5</v>
      </c>
      <c r="B420" t="s">
        <v>6</v>
      </c>
      <c r="C420" s="1">
        <v>39727</v>
      </c>
      <c r="D420" s="2">
        <v>2054.04</v>
      </c>
      <c r="E420" s="2">
        <v>2136</v>
      </c>
    </row>
    <row r="421" spans="1:5" x14ac:dyDescent="0.3">
      <c r="A421" t="s">
        <v>5</v>
      </c>
      <c r="B421" t="s">
        <v>6</v>
      </c>
      <c r="C421" s="1">
        <v>39728</v>
      </c>
      <c r="D421" s="2">
        <v>2046.19</v>
      </c>
      <c r="E421" s="2">
        <v>2054.04</v>
      </c>
    </row>
    <row r="422" spans="1:5" x14ac:dyDescent="0.3">
      <c r="A422" t="s">
        <v>5</v>
      </c>
      <c r="B422" t="s">
        <v>6</v>
      </c>
      <c r="C422" s="1">
        <v>39729</v>
      </c>
      <c r="D422" s="2">
        <v>1995.61</v>
      </c>
      <c r="E422" s="2">
        <v>2046.19</v>
      </c>
    </row>
    <row r="423" spans="1:5" x14ac:dyDescent="0.3">
      <c r="A423" t="s">
        <v>5</v>
      </c>
      <c r="B423" t="s">
        <v>6</v>
      </c>
      <c r="C423" s="1">
        <v>39730</v>
      </c>
      <c r="D423" s="2">
        <v>1969.82</v>
      </c>
      <c r="E423" s="2">
        <v>1995.61</v>
      </c>
    </row>
    <row r="424" spans="1:5" x14ac:dyDescent="0.3">
      <c r="A424" t="s">
        <v>5</v>
      </c>
      <c r="B424" t="s">
        <v>6</v>
      </c>
      <c r="C424" s="1">
        <v>39731</v>
      </c>
      <c r="D424" s="2">
        <v>1837.4</v>
      </c>
      <c r="E424" s="2">
        <v>1969.82</v>
      </c>
    </row>
    <row r="425" spans="1:5" x14ac:dyDescent="0.3">
      <c r="A425" t="s">
        <v>5</v>
      </c>
      <c r="B425" t="s">
        <v>6</v>
      </c>
      <c r="C425" s="1">
        <v>39734</v>
      </c>
      <c r="D425" s="2">
        <v>1872.95</v>
      </c>
      <c r="E425" s="2">
        <v>1837.4</v>
      </c>
    </row>
    <row r="426" spans="1:5" x14ac:dyDescent="0.3">
      <c r="A426" t="s">
        <v>5</v>
      </c>
      <c r="B426" t="s">
        <v>6</v>
      </c>
      <c r="C426" s="1">
        <v>39735</v>
      </c>
      <c r="D426" s="2">
        <v>1816.32</v>
      </c>
      <c r="E426" s="2">
        <v>1872.95</v>
      </c>
    </row>
    <row r="427" spans="1:5" x14ac:dyDescent="0.3">
      <c r="A427" t="s">
        <v>5</v>
      </c>
      <c r="B427" t="s">
        <v>6</v>
      </c>
      <c r="C427" s="1">
        <v>39736</v>
      </c>
      <c r="D427" s="2">
        <v>1806.79</v>
      </c>
      <c r="E427" s="2">
        <v>1816.32</v>
      </c>
    </row>
    <row r="428" spans="1:5" x14ac:dyDescent="0.3">
      <c r="A428" t="s">
        <v>5</v>
      </c>
      <c r="B428" t="s">
        <v>6</v>
      </c>
      <c r="C428" s="1">
        <v>39737</v>
      </c>
      <c r="D428" s="2">
        <v>1704.57</v>
      </c>
      <c r="E428" s="2">
        <v>1806.79</v>
      </c>
    </row>
    <row r="429" spans="1:5" x14ac:dyDescent="0.3">
      <c r="A429" t="s">
        <v>5</v>
      </c>
      <c r="B429" t="s">
        <v>6</v>
      </c>
      <c r="C429" s="1">
        <v>39738</v>
      </c>
      <c r="D429" s="2">
        <v>1726.4</v>
      </c>
      <c r="E429" s="2">
        <v>1704.57</v>
      </c>
    </row>
    <row r="430" spans="1:5" x14ac:dyDescent="0.3">
      <c r="A430" t="s">
        <v>5</v>
      </c>
      <c r="B430" t="s">
        <v>6</v>
      </c>
      <c r="C430" s="1">
        <v>39741</v>
      </c>
      <c r="D430" s="2">
        <v>1786.56</v>
      </c>
      <c r="E430" s="2">
        <v>1726.4</v>
      </c>
    </row>
    <row r="431" spans="1:5" x14ac:dyDescent="0.3">
      <c r="A431" t="s">
        <v>5</v>
      </c>
      <c r="B431" t="s">
        <v>6</v>
      </c>
      <c r="C431" s="1">
        <v>39742</v>
      </c>
      <c r="D431" s="2">
        <v>1782.66</v>
      </c>
      <c r="E431" s="2">
        <v>1786.56</v>
      </c>
    </row>
    <row r="432" spans="1:5" x14ac:dyDescent="0.3">
      <c r="A432" t="s">
        <v>5</v>
      </c>
      <c r="B432" t="s">
        <v>6</v>
      </c>
      <c r="C432" s="1">
        <v>39743</v>
      </c>
      <c r="D432" s="2">
        <v>1748.84</v>
      </c>
      <c r="E432" s="2">
        <v>1782.66</v>
      </c>
    </row>
    <row r="433" spans="1:5" x14ac:dyDescent="0.3">
      <c r="A433" t="s">
        <v>5</v>
      </c>
      <c r="B433" t="s">
        <v>6</v>
      </c>
      <c r="C433" s="1">
        <v>39744</v>
      </c>
      <c r="D433" s="2">
        <v>1766.59</v>
      </c>
      <c r="E433" s="2">
        <v>1748.84</v>
      </c>
    </row>
    <row r="434" spans="1:5" x14ac:dyDescent="0.3">
      <c r="A434" t="s">
        <v>5</v>
      </c>
      <c r="B434" t="s">
        <v>6</v>
      </c>
      <c r="C434" s="1">
        <v>39745</v>
      </c>
      <c r="D434" s="2">
        <v>1741.18</v>
      </c>
      <c r="E434" s="2">
        <v>1766.59</v>
      </c>
    </row>
    <row r="435" spans="1:5" x14ac:dyDescent="0.3">
      <c r="A435" t="s">
        <v>5</v>
      </c>
      <c r="B435" t="s">
        <v>6</v>
      </c>
      <c r="C435" s="1">
        <v>39748</v>
      </c>
      <c r="D435" s="2">
        <v>1604.76</v>
      </c>
      <c r="E435" s="2">
        <v>1741.18</v>
      </c>
    </row>
    <row r="436" spans="1:5" x14ac:dyDescent="0.3">
      <c r="A436" t="s">
        <v>5</v>
      </c>
      <c r="B436" t="s">
        <v>6</v>
      </c>
      <c r="C436" s="1">
        <v>39749</v>
      </c>
      <c r="D436" s="2">
        <v>1642.06</v>
      </c>
      <c r="E436" s="2">
        <v>1604.76</v>
      </c>
    </row>
    <row r="437" spans="1:5" x14ac:dyDescent="0.3">
      <c r="A437" t="s">
        <v>5</v>
      </c>
      <c r="B437" t="s">
        <v>6</v>
      </c>
      <c r="C437" s="1">
        <v>39750</v>
      </c>
      <c r="D437" s="2">
        <v>1576.93</v>
      </c>
      <c r="E437" s="2">
        <v>1642.06</v>
      </c>
    </row>
    <row r="438" spans="1:5" x14ac:dyDescent="0.3">
      <c r="A438" t="s">
        <v>5</v>
      </c>
      <c r="B438" t="s">
        <v>6</v>
      </c>
      <c r="C438" s="1">
        <v>39751</v>
      </c>
      <c r="D438" s="2">
        <v>1590.23</v>
      </c>
      <c r="E438" s="2">
        <v>1576.93</v>
      </c>
    </row>
    <row r="439" spans="1:5" x14ac:dyDescent="0.3">
      <c r="A439" t="s">
        <v>5</v>
      </c>
      <c r="B439" t="s">
        <v>6</v>
      </c>
      <c r="C439" s="1">
        <v>39752</v>
      </c>
      <c r="D439" s="2">
        <v>1562.02</v>
      </c>
      <c r="E439" s="2">
        <v>1590.23</v>
      </c>
    </row>
    <row r="440" spans="1:5" x14ac:dyDescent="0.3">
      <c r="A440" t="s">
        <v>5</v>
      </c>
      <c r="B440" t="s">
        <v>6</v>
      </c>
      <c r="C440" s="1">
        <v>39755</v>
      </c>
      <c r="D440" s="2">
        <v>1539.8</v>
      </c>
      <c r="E440" s="2">
        <v>1562.02</v>
      </c>
    </row>
    <row r="441" spans="1:5" x14ac:dyDescent="0.3">
      <c r="A441" t="s">
        <v>5</v>
      </c>
      <c r="B441" t="s">
        <v>6</v>
      </c>
      <c r="C441" s="1">
        <v>39756</v>
      </c>
      <c r="D441" s="2">
        <v>1513.5</v>
      </c>
      <c r="E441" s="2">
        <v>1539.8</v>
      </c>
    </row>
    <row r="442" spans="1:5" x14ac:dyDescent="0.3">
      <c r="A442" t="s">
        <v>5</v>
      </c>
      <c r="B442" t="s">
        <v>6</v>
      </c>
      <c r="C442" s="1">
        <v>39757</v>
      </c>
      <c r="D442" s="2">
        <v>1563.37</v>
      </c>
      <c r="E442" s="2">
        <v>1513.5</v>
      </c>
    </row>
    <row r="443" spans="1:5" x14ac:dyDescent="0.3">
      <c r="A443" t="s">
        <v>5</v>
      </c>
      <c r="B443" t="s">
        <v>6</v>
      </c>
      <c r="C443" s="1">
        <v>39758</v>
      </c>
      <c r="D443" s="2">
        <v>1536.6</v>
      </c>
      <c r="E443" s="2">
        <v>1563.37</v>
      </c>
    </row>
    <row r="444" spans="1:5" x14ac:dyDescent="0.3">
      <c r="A444" t="s">
        <v>5</v>
      </c>
      <c r="B444" t="s">
        <v>6</v>
      </c>
      <c r="C444" s="1">
        <v>39759</v>
      </c>
      <c r="D444" s="2">
        <v>1561.22</v>
      </c>
      <c r="E444" s="2">
        <v>1536.6</v>
      </c>
    </row>
    <row r="445" spans="1:5" x14ac:dyDescent="0.3">
      <c r="A445" t="s">
        <v>5</v>
      </c>
      <c r="B445" t="s">
        <v>6</v>
      </c>
      <c r="C445" s="1">
        <v>39762</v>
      </c>
      <c r="D445" s="2">
        <v>1676.28</v>
      </c>
      <c r="E445" s="2">
        <v>1561.22</v>
      </c>
    </row>
    <row r="446" spans="1:5" x14ac:dyDescent="0.3">
      <c r="A446" t="s">
        <v>5</v>
      </c>
      <c r="B446" t="s">
        <v>6</v>
      </c>
      <c r="C446" s="1">
        <v>39763</v>
      </c>
      <c r="D446" s="2">
        <v>1662.85</v>
      </c>
      <c r="E446" s="2">
        <v>1676.28</v>
      </c>
    </row>
    <row r="447" spans="1:5" x14ac:dyDescent="0.3">
      <c r="A447" t="s">
        <v>5</v>
      </c>
      <c r="B447" t="s">
        <v>6</v>
      </c>
      <c r="C447" s="1">
        <v>39764</v>
      </c>
      <c r="D447" s="2">
        <v>1704.23</v>
      </c>
      <c r="E447" s="2">
        <v>1662.85</v>
      </c>
    </row>
    <row r="448" spans="1:5" x14ac:dyDescent="0.3">
      <c r="A448" t="s">
        <v>5</v>
      </c>
      <c r="B448" t="s">
        <v>6</v>
      </c>
      <c r="C448" s="1">
        <v>39765</v>
      </c>
      <c r="D448" s="2">
        <v>1784.5</v>
      </c>
      <c r="E448" s="2">
        <v>1704.23</v>
      </c>
    </row>
    <row r="449" spans="1:5" x14ac:dyDescent="0.3">
      <c r="A449" t="s">
        <v>5</v>
      </c>
      <c r="B449" t="s">
        <v>6</v>
      </c>
      <c r="C449" s="1">
        <v>39766</v>
      </c>
      <c r="D449" s="2">
        <v>1867.49</v>
      </c>
      <c r="E449" s="2">
        <v>1784.5</v>
      </c>
    </row>
    <row r="450" spans="1:5" x14ac:dyDescent="0.3">
      <c r="A450" t="s">
        <v>5</v>
      </c>
      <c r="B450" t="s">
        <v>6</v>
      </c>
      <c r="C450" s="1">
        <v>39769</v>
      </c>
      <c r="D450" s="2">
        <v>1959.07</v>
      </c>
      <c r="E450" s="2">
        <v>1867.49</v>
      </c>
    </row>
    <row r="451" spans="1:5" x14ac:dyDescent="0.3">
      <c r="A451" t="s">
        <v>5</v>
      </c>
      <c r="B451" t="s">
        <v>6</v>
      </c>
      <c r="C451" s="1">
        <v>39770</v>
      </c>
      <c r="D451" s="2">
        <v>1816.29</v>
      </c>
      <c r="E451" s="2">
        <v>1959.07</v>
      </c>
    </row>
    <row r="452" spans="1:5" x14ac:dyDescent="0.3">
      <c r="A452" t="s">
        <v>5</v>
      </c>
      <c r="B452" t="s">
        <v>6</v>
      </c>
      <c r="C452" s="1">
        <v>39771</v>
      </c>
      <c r="D452" s="2">
        <v>1944.33</v>
      </c>
      <c r="E452" s="2">
        <v>1816.29</v>
      </c>
    </row>
    <row r="453" spans="1:5" x14ac:dyDescent="0.3">
      <c r="A453" t="s">
        <v>5</v>
      </c>
      <c r="B453" t="s">
        <v>6</v>
      </c>
      <c r="C453" s="1">
        <v>39772</v>
      </c>
      <c r="D453" s="2">
        <v>1948.68</v>
      </c>
      <c r="E453" s="2">
        <v>1944.33</v>
      </c>
    </row>
    <row r="454" spans="1:5" x14ac:dyDescent="0.3">
      <c r="A454" t="s">
        <v>5</v>
      </c>
      <c r="B454" t="s">
        <v>6</v>
      </c>
      <c r="C454" s="1">
        <v>39773</v>
      </c>
      <c r="D454" s="2">
        <v>1921.04</v>
      </c>
      <c r="E454" s="2">
        <v>1948.68</v>
      </c>
    </row>
    <row r="455" spans="1:5" x14ac:dyDescent="0.3">
      <c r="A455" t="s">
        <v>5</v>
      </c>
      <c r="B455" t="s">
        <v>6</v>
      </c>
      <c r="C455" s="1">
        <v>39776</v>
      </c>
      <c r="D455" s="2">
        <v>1842.34</v>
      </c>
      <c r="E455" s="2">
        <v>1921.04</v>
      </c>
    </row>
    <row r="456" spans="1:5" x14ac:dyDescent="0.3">
      <c r="A456" t="s">
        <v>5</v>
      </c>
      <c r="B456" t="s">
        <v>6</v>
      </c>
      <c r="C456" s="1">
        <v>39777</v>
      </c>
      <c r="D456" s="2">
        <v>1827.64</v>
      </c>
      <c r="E456" s="2">
        <v>1842.34</v>
      </c>
    </row>
    <row r="457" spans="1:5" x14ac:dyDescent="0.3">
      <c r="A457" t="s">
        <v>5</v>
      </c>
      <c r="B457" t="s">
        <v>6</v>
      </c>
      <c r="C457" s="1">
        <v>39778</v>
      </c>
      <c r="D457" s="2">
        <v>1834.77</v>
      </c>
      <c r="E457" s="2">
        <v>1827.64</v>
      </c>
    </row>
    <row r="458" spans="1:5" x14ac:dyDescent="0.3">
      <c r="A458" t="s">
        <v>5</v>
      </c>
      <c r="B458" t="s">
        <v>6</v>
      </c>
      <c r="C458" s="1">
        <v>39779</v>
      </c>
      <c r="D458" s="2">
        <v>1861.52</v>
      </c>
      <c r="E458" s="2">
        <v>1834.77</v>
      </c>
    </row>
    <row r="459" spans="1:5" x14ac:dyDescent="0.3">
      <c r="A459" t="s">
        <v>5</v>
      </c>
      <c r="B459" t="s">
        <v>6</v>
      </c>
      <c r="C459" s="1">
        <v>39780</v>
      </c>
      <c r="D459" s="2">
        <v>1841.45</v>
      </c>
      <c r="E459" s="2">
        <v>1861.52</v>
      </c>
    </row>
    <row r="460" spans="1:5" x14ac:dyDescent="0.3">
      <c r="A460" t="s">
        <v>5</v>
      </c>
      <c r="B460" t="s">
        <v>6</v>
      </c>
      <c r="C460" s="1">
        <v>39783</v>
      </c>
      <c r="D460" s="2">
        <v>1919.48</v>
      </c>
      <c r="E460" s="2">
        <v>1841.45</v>
      </c>
    </row>
    <row r="461" spans="1:5" x14ac:dyDescent="0.3">
      <c r="A461" t="s">
        <v>5</v>
      </c>
      <c r="B461" t="s">
        <v>6</v>
      </c>
      <c r="C461" s="1">
        <v>39784</v>
      </c>
      <c r="D461" s="2">
        <v>1957.32</v>
      </c>
      <c r="E461" s="2">
        <v>1919.48</v>
      </c>
    </row>
    <row r="462" spans="1:5" x14ac:dyDescent="0.3">
      <c r="A462" t="s">
        <v>5</v>
      </c>
      <c r="B462" t="s">
        <v>6</v>
      </c>
      <c r="C462" s="1">
        <v>39785</v>
      </c>
      <c r="D462" s="2">
        <v>2039.93</v>
      </c>
      <c r="E462" s="2">
        <v>1957.32</v>
      </c>
    </row>
    <row r="463" spans="1:5" x14ac:dyDescent="0.3">
      <c r="A463" t="s">
        <v>5</v>
      </c>
      <c r="B463" t="s">
        <v>6</v>
      </c>
      <c r="C463" s="1">
        <v>39786</v>
      </c>
      <c r="D463" s="2">
        <v>2037.72</v>
      </c>
      <c r="E463" s="2">
        <v>2039.93</v>
      </c>
    </row>
    <row r="464" spans="1:5" x14ac:dyDescent="0.3">
      <c r="A464" t="s">
        <v>5</v>
      </c>
      <c r="B464" t="s">
        <v>6</v>
      </c>
      <c r="C464" s="1">
        <v>39787</v>
      </c>
      <c r="D464" s="2">
        <v>2098.66</v>
      </c>
      <c r="E464" s="2">
        <v>2037.72</v>
      </c>
    </row>
    <row r="465" spans="1:5" x14ac:dyDescent="0.3">
      <c r="A465" t="s">
        <v>5</v>
      </c>
      <c r="B465" t="s">
        <v>6</v>
      </c>
      <c r="C465" s="1">
        <v>39790</v>
      </c>
      <c r="D465" s="2">
        <v>2190.5300000000002</v>
      </c>
      <c r="E465" s="2">
        <v>2098.66</v>
      </c>
    </row>
    <row r="466" spans="1:5" x14ac:dyDescent="0.3">
      <c r="A466" t="s">
        <v>5</v>
      </c>
      <c r="B466" t="s">
        <v>6</v>
      </c>
      <c r="C466" s="1">
        <v>39791</v>
      </c>
      <c r="D466" s="2">
        <v>2134.58</v>
      </c>
      <c r="E466" s="2">
        <v>2190.5300000000002</v>
      </c>
    </row>
    <row r="467" spans="1:5" x14ac:dyDescent="0.3">
      <c r="A467" t="s">
        <v>5</v>
      </c>
      <c r="B467" t="s">
        <v>6</v>
      </c>
      <c r="C467" s="1">
        <v>39792</v>
      </c>
      <c r="D467" s="2">
        <v>2195.7399999999998</v>
      </c>
      <c r="E467" s="2">
        <v>2134.58</v>
      </c>
    </row>
    <row r="468" spans="1:5" x14ac:dyDescent="0.3">
      <c r="A468" t="s">
        <v>5</v>
      </c>
      <c r="B468" t="s">
        <v>6</v>
      </c>
      <c r="C468" s="1">
        <v>39793</v>
      </c>
      <c r="D468" s="2">
        <v>2127.1799999999998</v>
      </c>
      <c r="E468" s="2">
        <v>2195.7399999999998</v>
      </c>
    </row>
    <row r="469" spans="1:5" x14ac:dyDescent="0.3">
      <c r="A469" t="s">
        <v>5</v>
      </c>
      <c r="B469" t="s">
        <v>6</v>
      </c>
      <c r="C469" s="1">
        <v>39794</v>
      </c>
      <c r="D469" s="2">
        <v>2031.99</v>
      </c>
      <c r="E469" s="2">
        <v>2127.1799999999998</v>
      </c>
    </row>
    <row r="470" spans="1:5" x14ac:dyDescent="0.3">
      <c r="A470" t="s">
        <v>5</v>
      </c>
      <c r="B470" t="s">
        <v>6</v>
      </c>
      <c r="C470" s="1">
        <v>39797</v>
      </c>
      <c r="D470" s="2">
        <v>2073.0300000000002</v>
      </c>
      <c r="E470" s="2">
        <v>2031.99</v>
      </c>
    </row>
    <row r="471" spans="1:5" x14ac:dyDescent="0.3">
      <c r="A471" t="s">
        <v>5</v>
      </c>
      <c r="B471" t="s">
        <v>6</v>
      </c>
      <c r="C471" s="1">
        <v>39798</v>
      </c>
      <c r="D471" s="2">
        <v>2110.2399999999998</v>
      </c>
      <c r="E471" s="2">
        <v>2073.0300000000002</v>
      </c>
    </row>
    <row r="472" spans="1:5" x14ac:dyDescent="0.3">
      <c r="A472" t="s">
        <v>5</v>
      </c>
      <c r="B472" t="s">
        <v>6</v>
      </c>
      <c r="C472" s="1">
        <v>39799</v>
      </c>
      <c r="D472" s="2">
        <v>2136.31</v>
      </c>
      <c r="E472" s="2">
        <v>2110.2399999999998</v>
      </c>
    </row>
    <row r="473" spans="1:5" x14ac:dyDescent="0.3">
      <c r="A473" t="s">
        <v>5</v>
      </c>
      <c r="B473" t="s">
        <v>6</v>
      </c>
      <c r="C473" s="1">
        <v>39800</v>
      </c>
      <c r="D473" s="2">
        <v>2175.36</v>
      </c>
      <c r="E473" s="2">
        <v>2136.31</v>
      </c>
    </row>
    <row r="474" spans="1:5" x14ac:dyDescent="0.3">
      <c r="A474" t="s">
        <v>5</v>
      </c>
      <c r="B474" t="s">
        <v>6</v>
      </c>
      <c r="C474" s="1">
        <v>39801</v>
      </c>
      <c r="D474" s="2">
        <v>2194.9899999999998</v>
      </c>
      <c r="E474" s="2">
        <v>2175.36</v>
      </c>
    </row>
    <row r="475" spans="1:5" x14ac:dyDescent="0.3">
      <c r="A475" t="s">
        <v>5</v>
      </c>
      <c r="B475" t="s">
        <v>6</v>
      </c>
      <c r="C475" s="1">
        <v>39804</v>
      </c>
      <c r="D475" s="2">
        <v>2193.48</v>
      </c>
      <c r="E475" s="2">
        <v>2194.9899999999998</v>
      </c>
    </row>
    <row r="476" spans="1:5" x14ac:dyDescent="0.3">
      <c r="A476" t="s">
        <v>5</v>
      </c>
      <c r="B476" t="s">
        <v>6</v>
      </c>
      <c r="C476" s="1">
        <v>39805</v>
      </c>
      <c r="D476" s="2">
        <v>2054.5300000000002</v>
      </c>
      <c r="E476" s="2">
        <v>2193.48</v>
      </c>
    </row>
    <row r="477" spans="1:5" x14ac:dyDescent="0.3">
      <c r="A477" t="s">
        <v>5</v>
      </c>
      <c r="B477" t="s">
        <v>6</v>
      </c>
      <c r="C477" s="1">
        <v>39806</v>
      </c>
      <c r="D477" s="2">
        <v>2010.1</v>
      </c>
      <c r="E477" s="2">
        <v>2054.5300000000002</v>
      </c>
    </row>
    <row r="478" spans="1:5" x14ac:dyDescent="0.3">
      <c r="A478" t="s">
        <v>5</v>
      </c>
      <c r="B478" t="s">
        <v>6</v>
      </c>
      <c r="C478" s="1">
        <v>39807</v>
      </c>
      <c r="D478" s="2">
        <v>2003.49</v>
      </c>
      <c r="E478" s="2">
        <v>2010.1</v>
      </c>
    </row>
    <row r="479" spans="1:5" x14ac:dyDescent="0.3">
      <c r="A479" t="s">
        <v>5</v>
      </c>
      <c r="B479" t="s">
        <v>6</v>
      </c>
      <c r="C479" s="1">
        <v>39808</v>
      </c>
      <c r="D479" s="2">
        <v>1983.76</v>
      </c>
      <c r="E479" s="2">
        <v>2003.49</v>
      </c>
    </row>
    <row r="480" spans="1:5" x14ac:dyDescent="0.3">
      <c r="A480" t="s">
        <v>5</v>
      </c>
      <c r="B480" t="s">
        <v>6</v>
      </c>
      <c r="C480" s="1">
        <v>39811</v>
      </c>
      <c r="D480" s="2">
        <v>1984.76</v>
      </c>
      <c r="E480" s="2">
        <v>1983.76</v>
      </c>
    </row>
    <row r="481" spans="1:5" x14ac:dyDescent="0.3">
      <c r="A481" t="s">
        <v>5</v>
      </c>
      <c r="B481" t="s">
        <v>6</v>
      </c>
      <c r="C481" s="1">
        <v>39812</v>
      </c>
      <c r="D481" s="2">
        <v>1971.47</v>
      </c>
      <c r="E481" s="2">
        <v>1984.76</v>
      </c>
    </row>
    <row r="482" spans="1:5" x14ac:dyDescent="0.3">
      <c r="A482" t="s">
        <v>5</v>
      </c>
      <c r="B482" t="s">
        <v>6</v>
      </c>
      <c r="C482" s="1">
        <v>39813</v>
      </c>
      <c r="D482" s="2">
        <v>1939.43</v>
      </c>
      <c r="E482" s="2">
        <v>1971.47</v>
      </c>
    </row>
    <row r="483" spans="1:5" x14ac:dyDescent="0.3">
      <c r="A483" t="s">
        <v>5</v>
      </c>
      <c r="B483" t="s">
        <v>6</v>
      </c>
      <c r="C483" s="1">
        <v>39818</v>
      </c>
      <c r="D483" s="2">
        <v>2020.24</v>
      </c>
      <c r="E483" s="2">
        <v>1939.43</v>
      </c>
    </row>
    <row r="484" spans="1:5" x14ac:dyDescent="0.3">
      <c r="A484" t="s">
        <v>5</v>
      </c>
      <c r="B484" t="s">
        <v>6</v>
      </c>
      <c r="C484" s="1">
        <v>39819</v>
      </c>
      <c r="D484" s="2">
        <v>2091.89</v>
      </c>
      <c r="E484" s="2">
        <v>2020.24</v>
      </c>
    </row>
    <row r="485" spans="1:5" x14ac:dyDescent="0.3">
      <c r="A485" t="s">
        <v>5</v>
      </c>
      <c r="B485" t="s">
        <v>6</v>
      </c>
      <c r="C485" s="1">
        <v>39820</v>
      </c>
      <c r="D485" s="2">
        <v>2104.92</v>
      </c>
      <c r="E485" s="2">
        <v>2091.89</v>
      </c>
    </row>
    <row r="486" spans="1:5" x14ac:dyDescent="0.3">
      <c r="A486" t="s">
        <v>5</v>
      </c>
      <c r="B486" t="s">
        <v>6</v>
      </c>
      <c r="C486" s="1">
        <v>39821</v>
      </c>
      <c r="D486" s="2">
        <v>2052.3000000000002</v>
      </c>
      <c r="E486" s="2">
        <v>2104.92</v>
      </c>
    </row>
    <row r="487" spans="1:5" x14ac:dyDescent="0.3">
      <c r="A487" t="s">
        <v>5</v>
      </c>
      <c r="B487" t="s">
        <v>6</v>
      </c>
      <c r="C487" s="1">
        <v>39822</v>
      </c>
      <c r="D487" s="2">
        <v>2107.77</v>
      </c>
      <c r="E487" s="2">
        <v>2052.3000000000002</v>
      </c>
    </row>
    <row r="488" spans="1:5" x14ac:dyDescent="0.3">
      <c r="A488" t="s">
        <v>5</v>
      </c>
      <c r="B488" t="s">
        <v>6</v>
      </c>
      <c r="C488" s="1">
        <v>39825</v>
      </c>
      <c r="D488" s="2">
        <v>2137.84</v>
      </c>
      <c r="E488" s="2">
        <v>2107.77</v>
      </c>
    </row>
    <row r="489" spans="1:5" x14ac:dyDescent="0.3">
      <c r="A489" t="s">
        <v>5</v>
      </c>
      <c r="B489" t="s">
        <v>6</v>
      </c>
      <c r="C489" s="1">
        <v>39826</v>
      </c>
      <c r="D489" s="2">
        <v>2081.67</v>
      </c>
      <c r="E489" s="2">
        <v>2137.84</v>
      </c>
    </row>
    <row r="490" spans="1:5" x14ac:dyDescent="0.3">
      <c r="A490" t="s">
        <v>5</v>
      </c>
      <c r="B490" t="s">
        <v>6</v>
      </c>
      <c r="C490" s="1">
        <v>39827</v>
      </c>
      <c r="D490" s="2">
        <v>2160.06</v>
      </c>
      <c r="E490" s="2">
        <v>2081.67</v>
      </c>
    </row>
    <row r="491" spans="1:5" x14ac:dyDescent="0.3">
      <c r="A491" t="s">
        <v>5</v>
      </c>
      <c r="B491" t="s">
        <v>6</v>
      </c>
      <c r="C491" s="1">
        <v>39828</v>
      </c>
      <c r="D491" s="2">
        <v>2181.06</v>
      </c>
      <c r="E491" s="2">
        <v>2160.06</v>
      </c>
    </row>
    <row r="492" spans="1:5" x14ac:dyDescent="0.3">
      <c r="A492" t="s">
        <v>5</v>
      </c>
      <c r="B492" t="s">
        <v>6</v>
      </c>
      <c r="C492" s="1">
        <v>39829</v>
      </c>
      <c r="D492" s="2">
        <v>2195.63</v>
      </c>
      <c r="E492" s="2">
        <v>2181.06</v>
      </c>
    </row>
    <row r="493" spans="1:5" x14ac:dyDescent="0.3">
      <c r="A493" t="s">
        <v>5</v>
      </c>
      <c r="B493" t="s">
        <v>6</v>
      </c>
      <c r="C493" s="1">
        <v>39832</v>
      </c>
      <c r="D493" s="2">
        <v>2192.81</v>
      </c>
      <c r="E493" s="2">
        <v>2195.63</v>
      </c>
    </row>
    <row r="494" spans="1:5" x14ac:dyDescent="0.3">
      <c r="A494" t="s">
        <v>5</v>
      </c>
      <c r="B494" t="s">
        <v>6</v>
      </c>
      <c r="C494" s="1">
        <v>39833</v>
      </c>
      <c r="D494" s="2">
        <v>2214.84</v>
      </c>
      <c r="E494" s="2">
        <v>2192.81</v>
      </c>
    </row>
    <row r="495" spans="1:5" x14ac:dyDescent="0.3">
      <c r="A495" t="s">
        <v>5</v>
      </c>
      <c r="B495" t="s">
        <v>6</v>
      </c>
      <c r="C495" s="1">
        <v>39834</v>
      </c>
      <c r="D495" s="2">
        <v>2217.63</v>
      </c>
      <c r="E495" s="2">
        <v>2214.84</v>
      </c>
    </row>
    <row r="496" spans="1:5" x14ac:dyDescent="0.3">
      <c r="A496" t="s">
        <v>5</v>
      </c>
      <c r="B496" t="s">
        <v>6</v>
      </c>
      <c r="C496" s="1">
        <v>39835</v>
      </c>
      <c r="D496" s="2">
        <v>2256.37</v>
      </c>
      <c r="E496" s="2">
        <v>2217.63</v>
      </c>
    </row>
    <row r="497" spans="1:5" x14ac:dyDescent="0.3">
      <c r="A497" t="s">
        <v>5</v>
      </c>
      <c r="B497" t="s">
        <v>6</v>
      </c>
      <c r="C497" s="1">
        <v>39836</v>
      </c>
      <c r="D497" s="2">
        <v>2238.08</v>
      </c>
      <c r="E497" s="2">
        <v>2256.37</v>
      </c>
    </row>
    <row r="498" spans="1:5" x14ac:dyDescent="0.3">
      <c r="A498" t="s">
        <v>5</v>
      </c>
      <c r="B498" t="s">
        <v>6</v>
      </c>
      <c r="C498" s="1">
        <v>39846</v>
      </c>
      <c r="D498" s="2">
        <v>2306.77</v>
      </c>
      <c r="E498" s="2">
        <v>2238.08</v>
      </c>
    </row>
    <row r="499" spans="1:5" x14ac:dyDescent="0.3">
      <c r="A499" t="s">
        <v>5</v>
      </c>
      <c r="B499" t="s">
        <v>6</v>
      </c>
      <c r="C499" s="1">
        <v>39847</v>
      </c>
      <c r="D499" s="2">
        <v>2369.65</v>
      </c>
      <c r="E499" s="2">
        <v>2306.77</v>
      </c>
    </row>
    <row r="500" spans="1:5" x14ac:dyDescent="0.3">
      <c r="A500" t="s">
        <v>5</v>
      </c>
      <c r="B500" t="s">
        <v>6</v>
      </c>
      <c r="C500" s="1">
        <v>39848</v>
      </c>
      <c r="D500" s="2">
        <v>2423.89</v>
      </c>
      <c r="E500" s="2">
        <v>2369.65</v>
      </c>
    </row>
    <row r="501" spans="1:5" x14ac:dyDescent="0.3">
      <c r="A501" t="s">
        <v>5</v>
      </c>
      <c r="B501" t="s">
        <v>6</v>
      </c>
      <c r="C501" s="1">
        <v>39849</v>
      </c>
      <c r="D501" s="2">
        <v>2384.7600000000002</v>
      </c>
      <c r="E501" s="2">
        <v>2423.89</v>
      </c>
    </row>
    <row r="502" spans="1:5" x14ac:dyDescent="0.3">
      <c r="A502" t="s">
        <v>5</v>
      </c>
      <c r="B502" t="s">
        <v>6</v>
      </c>
      <c r="C502" s="1">
        <v>39850</v>
      </c>
      <c r="D502" s="2">
        <v>2493.7399999999998</v>
      </c>
      <c r="E502" s="2">
        <v>2384.7600000000002</v>
      </c>
    </row>
    <row r="503" spans="1:5" x14ac:dyDescent="0.3">
      <c r="A503" t="s">
        <v>5</v>
      </c>
      <c r="B503" t="s">
        <v>6</v>
      </c>
      <c r="C503" s="1">
        <v>39853</v>
      </c>
      <c r="D503" s="2">
        <v>2579.23</v>
      </c>
      <c r="E503" s="2">
        <v>2493.7399999999998</v>
      </c>
    </row>
    <row r="504" spans="1:5" x14ac:dyDescent="0.3">
      <c r="A504" t="s">
        <v>5</v>
      </c>
      <c r="B504" t="s">
        <v>6</v>
      </c>
      <c r="C504" s="1">
        <v>39854</v>
      </c>
      <c r="D504" s="2">
        <v>2653.21</v>
      </c>
      <c r="E504" s="2">
        <v>2579.23</v>
      </c>
    </row>
    <row r="505" spans="1:5" x14ac:dyDescent="0.3">
      <c r="A505" t="s">
        <v>5</v>
      </c>
      <c r="B505" t="s">
        <v>6</v>
      </c>
      <c r="C505" s="1">
        <v>39855</v>
      </c>
      <c r="D505" s="2">
        <v>2658.05</v>
      </c>
      <c r="E505" s="2">
        <v>2653.21</v>
      </c>
    </row>
    <row r="506" spans="1:5" x14ac:dyDescent="0.3">
      <c r="A506" t="s">
        <v>5</v>
      </c>
      <c r="B506" t="s">
        <v>6</v>
      </c>
      <c r="C506" s="1">
        <v>39856</v>
      </c>
      <c r="D506" s="2">
        <v>2707.92</v>
      </c>
      <c r="E506" s="2">
        <v>2658.05</v>
      </c>
    </row>
    <row r="507" spans="1:5" x14ac:dyDescent="0.3">
      <c r="A507" t="s">
        <v>5</v>
      </c>
      <c r="B507" t="s">
        <v>6</v>
      </c>
      <c r="C507" s="1">
        <v>39857</v>
      </c>
      <c r="D507" s="2">
        <v>2805.01</v>
      </c>
      <c r="E507" s="2">
        <v>2707.92</v>
      </c>
    </row>
    <row r="508" spans="1:5" x14ac:dyDescent="0.3">
      <c r="A508" t="s">
        <v>5</v>
      </c>
      <c r="B508" t="s">
        <v>6</v>
      </c>
      <c r="C508" s="1">
        <v>39860</v>
      </c>
      <c r="D508" s="2">
        <v>2854.44</v>
      </c>
      <c r="E508" s="2">
        <v>2805.01</v>
      </c>
    </row>
    <row r="509" spans="1:5" x14ac:dyDescent="0.3">
      <c r="A509" t="s">
        <v>5</v>
      </c>
      <c r="B509" t="s">
        <v>6</v>
      </c>
      <c r="C509" s="1">
        <v>39861</v>
      </c>
      <c r="D509" s="2">
        <v>2738.58</v>
      </c>
      <c r="E509" s="2">
        <v>2854.44</v>
      </c>
    </row>
    <row r="510" spans="1:5" x14ac:dyDescent="0.3">
      <c r="A510" t="s">
        <v>5</v>
      </c>
      <c r="B510" t="s">
        <v>6</v>
      </c>
      <c r="C510" s="1">
        <v>39862</v>
      </c>
      <c r="D510" s="2">
        <v>2632.91</v>
      </c>
      <c r="E510" s="2">
        <v>2738.58</v>
      </c>
    </row>
    <row r="511" spans="1:5" x14ac:dyDescent="0.3">
      <c r="A511" t="s">
        <v>5</v>
      </c>
      <c r="B511" t="s">
        <v>6</v>
      </c>
      <c r="C511" s="1">
        <v>39863</v>
      </c>
      <c r="D511" s="2">
        <v>2687.49</v>
      </c>
      <c r="E511" s="2">
        <v>2632.91</v>
      </c>
    </row>
    <row r="512" spans="1:5" x14ac:dyDescent="0.3">
      <c r="A512" t="s">
        <v>5</v>
      </c>
      <c r="B512" t="s">
        <v>6</v>
      </c>
      <c r="C512" s="1">
        <v>39864</v>
      </c>
      <c r="D512" s="2">
        <v>2776.96</v>
      </c>
      <c r="E512" s="2">
        <v>2687.49</v>
      </c>
    </row>
    <row r="513" spans="1:5" x14ac:dyDescent="0.3">
      <c r="A513" t="s">
        <v>5</v>
      </c>
      <c r="B513" t="s">
        <v>6</v>
      </c>
      <c r="C513" s="1">
        <v>39867</v>
      </c>
      <c r="D513" s="2">
        <v>2871.79</v>
      </c>
      <c r="E513" s="2">
        <v>2776.96</v>
      </c>
    </row>
    <row r="514" spans="1:5" x14ac:dyDescent="0.3">
      <c r="A514" t="s">
        <v>5</v>
      </c>
      <c r="B514" t="s">
        <v>6</v>
      </c>
      <c r="C514" s="1">
        <v>39868</v>
      </c>
      <c r="D514" s="2">
        <v>2754.24</v>
      </c>
      <c r="E514" s="2">
        <v>2871.79</v>
      </c>
    </row>
    <row r="515" spans="1:5" x14ac:dyDescent="0.3">
      <c r="A515" t="s">
        <v>5</v>
      </c>
      <c r="B515" t="s">
        <v>6</v>
      </c>
      <c r="C515" s="1">
        <v>39869</v>
      </c>
      <c r="D515" s="2">
        <v>2771.1</v>
      </c>
      <c r="E515" s="2">
        <v>2754.24</v>
      </c>
    </row>
    <row r="516" spans="1:5" x14ac:dyDescent="0.3">
      <c r="A516" t="s">
        <v>5</v>
      </c>
      <c r="B516" t="s">
        <v>6</v>
      </c>
      <c r="C516" s="1">
        <v>39870</v>
      </c>
      <c r="D516" s="2">
        <v>2571.2800000000002</v>
      </c>
      <c r="E516" s="2">
        <v>2771.1</v>
      </c>
    </row>
    <row r="517" spans="1:5" x14ac:dyDescent="0.3">
      <c r="A517" t="s">
        <v>5</v>
      </c>
      <c r="B517" t="s">
        <v>6</v>
      </c>
      <c r="C517" s="1">
        <v>39871</v>
      </c>
      <c r="D517" s="2">
        <v>2416.9499999999998</v>
      </c>
      <c r="E517" s="2">
        <v>2571.2800000000002</v>
      </c>
    </row>
    <row r="518" spans="1:5" x14ac:dyDescent="0.3">
      <c r="A518" t="s">
        <v>5</v>
      </c>
      <c r="B518" t="s">
        <v>6</v>
      </c>
      <c r="C518" s="1">
        <v>39874</v>
      </c>
      <c r="D518" s="2">
        <v>2478.81</v>
      </c>
      <c r="E518" s="2">
        <v>2416.9499999999998</v>
      </c>
    </row>
    <row r="519" spans="1:5" x14ac:dyDescent="0.3">
      <c r="A519" t="s">
        <v>5</v>
      </c>
      <c r="B519" t="s">
        <v>6</v>
      </c>
      <c r="C519" s="1">
        <v>39875</v>
      </c>
      <c r="D519" s="2">
        <v>2499.83</v>
      </c>
      <c r="E519" s="2">
        <v>2478.81</v>
      </c>
    </row>
    <row r="520" spans="1:5" x14ac:dyDescent="0.3">
      <c r="A520" t="s">
        <v>5</v>
      </c>
      <c r="B520" t="s">
        <v>6</v>
      </c>
      <c r="C520" s="1">
        <v>39876</v>
      </c>
      <c r="D520" s="2">
        <v>2651.41</v>
      </c>
      <c r="E520" s="2">
        <v>2499.83</v>
      </c>
    </row>
    <row r="521" spans="1:5" x14ac:dyDescent="0.3">
      <c r="A521" t="s">
        <v>5</v>
      </c>
      <c r="B521" t="s">
        <v>6</v>
      </c>
      <c r="C521" s="1">
        <v>39877</v>
      </c>
      <c r="D521" s="2">
        <v>2671.57</v>
      </c>
      <c r="E521" s="2">
        <v>2651.41</v>
      </c>
    </row>
    <row r="522" spans="1:5" x14ac:dyDescent="0.3">
      <c r="A522" t="s">
        <v>5</v>
      </c>
      <c r="B522" t="s">
        <v>6</v>
      </c>
      <c r="C522" s="1">
        <v>39878</v>
      </c>
      <c r="D522" s="2">
        <v>2653.47</v>
      </c>
      <c r="E522" s="2">
        <v>2671.57</v>
      </c>
    </row>
    <row r="523" spans="1:5" x14ac:dyDescent="0.3">
      <c r="A523" t="s">
        <v>5</v>
      </c>
      <c r="B523" t="s">
        <v>6</v>
      </c>
      <c r="C523" s="1">
        <v>39881</v>
      </c>
      <c r="D523" s="2">
        <v>2536.0100000000002</v>
      </c>
      <c r="E523" s="2">
        <v>2653.47</v>
      </c>
    </row>
    <row r="524" spans="1:5" x14ac:dyDescent="0.3">
      <c r="A524" t="s">
        <v>5</v>
      </c>
      <c r="B524" t="s">
        <v>6</v>
      </c>
      <c r="C524" s="1">
        <v>39882</v>
      </c>
      <c r="D524" s="2">
        <v>2601.42</v>
      </c>
      <c r="E524" s="2">
        <v>2536.0100000000002</v>
      </c>
    </row>
    <row r="525" spans="1:5" x14ac:dyDescent="0.3">
      <c r="A525" t="s">
        <v>5</v>
      </c>
      <c r="B525" t="s">
        <v>6</v>
      </c>
      <c r="C525" s="1">
        <v>39883</v>
      </c>
      <c r="D525" s="2">
        <v>2587.37</v>
      </c>
      <c r="E525" s="2">
        <v>2601.42</v>
      </c>
    </row>
    <row r="526" spans="1:5" x14ac:dyDescent="0.3">
      <c r="A526" t="s">
        <v>5</v>
      </c>
      <c r="B526" t="s">
        <v>6</v>
      </c>
      <c r="C526" s="1">
        <v>39884</v>
      </c>
      <c r="D526" s="2">
        <v>2597.23</v>
      </c>
      <c r="E526" s="2">
        <v>2587.37</v>
      </c>
    </row>
    <row r="527" spans="1:5" x14ac:dyDescent="0.3">
      <c r="A527" t="s">
        <v>5</v>
      </c>
      <c r="B527" t="s">
        <v>6</v>
      </c>
      <c r="C527" s="1">
        <v>39885</v>
      </c>
      <c r="D527" s="2">
        <v>2569.63</v>
      </c>
      <c r="E527" s="2">
        <v>2597.23</v>
      </c>
    </row>
    <row r="528" spans="1:5" x14ac:dyDescent="0.3">
      <c r="A528" t="s">
        <v>5</v>
      </c>
      <c r="B528" t="s">
        <v>6</v>
      </c>
      <c r="C528" s="1">
        <v>39888</v>
      </c>
      <c r="D528" s="2">
        <v>2603.06</v>
      </c>
      <c r="E528" s="2">
        <v>2569.63</v>
      </c>
    </row>
    <row r="529" spans="1:5" x14ac:dyDescent="0.3">
      <c r="A529" t="s">
        <v>5</v>
      </c>
      <c r="B529" t="s">
        <v>6</v>
      </c>
      <c r="C529" s="1">
        <v>39889</v>
      </c>
      <c r="D529" s="2">
        <v>2699.59</v>
      </c>
      <c r="E529" s="2">
        <v>2603.06</v>
      </c>
    </row>
    <row r="530" spans="1:5" x14ac:dyDescent="0.3">
      <c r="A530" t="s">
        <v>5</v>
      </c>
      <c r="B530" t="s">
        <v>6</v>
      </c>
      <c r="C530" s="1">
        <v>39890</v>
      </c>
      <c r="D530" s="2">
        <v>2734.55</v>
      </c>
      <c r="E530" s="2">
        <v>2699.59</v>
      </c>
    </row>
    <row r="531" spans="1:5" x14ac:dyDescent="0.3">
      <c r="A531" t="s">
        <v>5</v>
      </c>
      <c r="B531" t="s">
        <v>6</v>
      </c>
      <c r="C531" s="1">
        <v>39891</v>
      </c>
      <c r="D531" s="2">
        <v>2797.16</v>
      </c>
      <c r="E531" s="2">
        <v>2734.55</v>
      </c>
    </row>
    <row r="532" spans="1:5" x14ac:dyDescent="0.3">
      <c r="A532" t="s">
        <v>5</v>
      </c>
      <c r="B532" t="s">
        <v>6</v>
      </c>
      <c r="C532" s="1">
        <v>39892</v>
      </c>
      <c r="D532" s="2">
        <v>2784.11</v>
      </c>
      <c r="E532" s="2">
        <v>2797.16</v>
      </c>
    </row>
    <row r="533" spans="1:5" x14ac:dyDescent="0.3">
      <c r="A533" t="s">
        <v>5</v>
      </c>
      <c r="B533" t="s">
        <v>6</v>
      </c>
      <c r="C533" s="1">
        <v>39895</v>
      </c>
      <c r="D533" s="2">
        <v>2843.88</v>
      </c>
      <c r="E533" s="2">
        <v>2784.11</v>
      </c>
    </row>
    <row r="534" spans="1:5" x14ac:dyDescent="0.3">
      <c r="A534" t="s">
        <v>5</v>
      </c>
      <c r="B534" t="s">
        <v>6</v>
      </c>
      <c r="C534" s="1">
        <v>39896</v>
      </c>
      <c r="D534" s="2">
        <v>2865.33</v>
      </c>
      <c r="E534" s="2">
        <v>2843.88</v>
      </c>
    </row>
    <row r="535" spans="1:5" x14ac:dyDescent="0.3">
      <c r="A535" t="s">
        <v>5</v>
      </c>
      <c r="B535" t="s">
        <v>6</v>
      </c>
      <c r="C535" s="1">
        <v>39897</v>
      </c>
      <c r="D535" s="2">
        <v>2785.66</v>
      </c>
      <c r="E535" s="2">
        <v>2865.33</v>
      </c>
    </row>
    <row r="536" spans="1:5" x14ac:dyDescent="0.3">
      <c r="A536" t="s">
        <v>5</v>
      </c>
      <c r="B536" t="s">
        <v>6</v>
      </c>
      <c r="C536" s="1">
        <v>39898</v>
      </c>
      <c r="D536" s="2">
        <v>2853.41</v>
      </c>
      <c r="E536" s="2">
        <v>2785.66</v>
      </c>
    </row>
    <row r="537" spans="1:5" x14ac:dyDescent="0.3">
      <c r="A537" t="s">
        <v>5</v>
      </c>
      <c r="B537" t="s">
        <v>6</v>
      </c>
      <c r="C537" s="1">
        <v>39899</v>
      </c>
      <c r="D537" s="2">
        <v>2877.88</v>
      </c>
      <c r="E537" s="2">
        <v>2853.41</v>
      </c>
    </row>
    <row r="538" spans="1:5" x14ac:dyDescent="0.3">
      <c r="A538" t="s">
        <v>5</v>
      </c>
      <c r="B538" t="s">
        <v>6</v>
      </c>
      <c r="C538" s="1">
        <v>39902</v>
      </c>
      <c r="D538" s="2">
        <v>2883.21</v>
      </c>
      <c r="E538" s="2">
        <v>2877.88</v>
      </c>
    </row>
    <row r="539" spans="1:5" x14ac:dyDescent="0.3">
      <c r="A539" t="s">
        <v>5</v>
      </c>
      <c r="B539" t="s">
        <v>6</v>
      </c>
      <c r="C539" s="1">
        <v>39903</v>
      </c>
      <c r="D539" s="2">
        <v>2914.13</v>
      </c>
      <c r="E539" s="2">
        <v>2883.21</v>
      </c>
    </row>
    <row r="540" spans="1:5" x14ac:dyDescent="0.3">
      <c r="A540" t="s">
        <v>5</v>
      </c>
      <c r="B540" t="s">
        <v>6</v>
      </c>
      <c r="C540" s="1">
        <v>39904</v>
      </c>
      <c r="D540" s="2">
        <v>2962.84</v>
      </c>
      <c r="E540" s="2">
        <v>2914.13</v>
      </c>
    </row>
    <row r="541" spans="1:5" x14ac:dyDescent="0.3">
      <c r="A541" t="s">
        <v>5</v>
      </c>
      <c r="B541" t="s">
        <v>6</v>
      </c>
      <c r="C541" s="1">
        <v>39905</v>
      </c>
      <c r="D541" s="2">
        <v>2965.74</v>
      </c>
      <c r="E541" s="2">
        <v>2962.84</v>
      </c>
    </row>
    <row r="542" spans="1:5" x14ac:dyDescent="0.3">
      <c r="A542" t="s">
        <v>5</v>
      </c>
      <c r="B542" t="s">
        <v>6</v>
      </c>
      <c r="C542" s="1">
        <v>39906</v>
      </c>
      <c r="D542" s="2">
        <v>2934.25</v>
      </c>
      <c r="E542" s="2">
        <v>2965.74</v>
      </c>
    </row>
    <row r="543" spans="1:5" x14ac:dyDescent="0.3">
      <c r="A543" t="s">
        <v>5</v>
      </c>
      <c r="B543" t="s">
        <v>6</v>
      </c>
      <c r="C543" s="1">
        <v>39910</v>
      </c>
      <c r="D543" s="2">
        <v>2968.52</v>
      </c>
      <c r="E543" s="2">
        <v>2934.25</v>
      </c>
    </row>
    <row r="544" spans="1:5" x14ac:dyDescent="0.3">
      <c r="A544" t="s">
        <v>5</v>
      </c>
      <c r="B544" t="s">
        <v>6</v>
      </c>
      <c r="C544" s="1">
        <v>39911</v>
      </c>
      <c r="D544" s="2">
        <v>2867.17</v>
      </c>
      <c r="E544" s="2">
        <v>2968.52</v>
      </c>
    </row>
    <row r="545" spans="1:5" x14ac:dyDescent="0.3">
      <c r="A545" t="s">
        <v>5</v>
      </c>
      <c r="B545" t="s">
        <v>6</v>
      </c>
      <c r="C545" s="1">
        <v>39912</v>
      </c>
      <c r="D545" s="2">
        <v>2915.02</v>
      </c>
      <c r="E545" s="2">
        <v>2867.17</v>
      </c>
    </row>
    <row r="546" spans="1:5" x14ac:dyDescent="0.3">
      <c r="A546" t="s">
        <v>5</v>
      </c>
      <c r="B546" t="s">
        <v>6</v>
      </c>
      <c r="C546" s="1">
        <v>39913</v>
      </c>
      <c r="D546" s="2">
        <v>3009.38</v>
      </c>
      <c r="E546" s="2">
        <v>2915.02</v>
      </c>
    </row>
    <row r="547" spans="1:5" x14ac:dyDescent="0.3">
      <c r="A547" t="s">
        <v>5</v>
      </c>
      <c r="B547" t="s">
        <v>6</v>
      </c>
      <c r="C547" s="1">
        <v>39916</v>
      </c>
      <c r="D547" s="2">
        <v>3050.37</v>
      </c>
      <c r="E547" s="2">
        <v>3009.38</v>
      </c>
    </row>
    <row r="548" spans="1:5" x14ac:dyDescent="0.3">
      <c r="A548" t="s">
        <v>5</v>
      </c>
      <c r="B548" t="s">
        <v>6</v>
      </c>
      <c r="C548" s="1">
        <v>39917</v>
      </c>
      <c r="D548" s="2">
        <v>3099.43</v>
      </c>
      <c r="E548" s="2">
        <v>3050.37</v>
      </c>
    </row>
    <row r="549" spans="1:5" x14ac:dyDescent="0.3">
      <c r="A549" t="s">
        <v>5</v>
      </c>
      <c r="B549" t="s">
        <v>6</v>
      </c>
      <c r="C549" s="1">
        <v>39918</v>
      </c>
      <c r="D549" s="2">
        <v>3143.82</v>
      </c>
      <c r="E549" s="2">
        <v>3099.43</v>
      </c>
    </row>
    <row r="550" spans="1:5" x14ac:dyDescent="0.3">
      <c r="A550" t="s">
        <v>5</v>
      </c>
      <c r="B550" t="s">
        <v>6</v>
      </c>
      <c r="C550" s="1">
        <v>39919</v>
      </c>
      <c r="D550" s="2">
        <v>3159.26</v>
      </c>
      <c r="E550" s="2">
        <v>3143.82</v>
      </c>
    </row>
    <row r="551" spans="1:5" x14ac:dyDescent="0.3">
      <c r="A551" t="s">
        <v>5</v>
      </c>
      <c r="B551" t="s">
        <v>6</v>
      </c>
      <c r="C551" s="1">
        <v>39920</v>
      </c>
      <c r="D551" s="2">
        <v>3119.42</v>
      </c>
      <c r="E551" s="2">
        <v>3159.26</v>
      </c>
    </row>
    <row r="552" spans="1:5" x14ac:dyDescent="0.3">
      <c r="A552" t="s">
        <v>5</v>
      </c>
      <c r="B552" t="s">
        <v>6</v>
      </c>
      <c r="C552" s="1">
        <v>39923</v>
      </c>
      <c r="D552" s="2">
        <v>3205.88</v>
      </c>
      <c r="E552" s="2">
        <v>3119.42</v>
      </c>
    </row>
    <row r="553" spans="1:5" x14ac:dyDescent="0.3">
      <c r="A553" t="s">
        <v>5</v>
      </c>
      <c r="B553" t="s">
        <v>6</v>
      </c>
      <c r="C553" s="1">
        <v>39924</v>
      </c>
      <c r="D553" s="2">
        <v>3205.08</v>
      </c>
      <c r="E553" s="2">
        <v>3205.88</v>
      </c>
    </row>
    <row r="554" spans="1:5" x14ac:dyDescent="0.3">
      <c r="A554" t="s">
        <v>5</v>
      </c>
      <c r="B554" t="s">
        <v>6</v>
      </c>
      <c r="C554" s="1">
        <v>39925</v>
      </c>
      <c r="D554" s="2">
        <v>3042.64</v>
      </c>
      <c r="E554" s="2">
        <v>3205.08</v>
      </c>
    </row>
    <row r="555" spans="1:5" x14ac:dyDescent="0.3">
      <c r="A555" t="s">
        <v>5</v>
      </c>
      <c r="B555" t="s">
        <v>6</v>
      </c>
      <c r="C555" s="1">
        <v>39926</v>
      </c>
      <c r="D555" s="2">
        <v>3059.71</v>
      </c>
      <c r="E555" s="2">
        <v>3042.64</v>
      </c>
    </row>
    <row r="556" spans="1:5" x14ac:dyDescent="0.3">
      <c r="A556" t="s">
        <v>5</v>
      </c>
      <c r="B556" t="s">
        <v>6</v>
      </c>
      <c r="C556" s="1">
        <v>39927</v>
      </c>
      <c r="D556" s="2">
        <v>3036.76</v>
      </c>
      <c r="E556" s="2">
        <v>3059.71</v>
      </c>
    </row>
    <row r="557" spans="1:5" x14ac:dyDescent="0.3">
      <c r="A557" t="s">
        <v>5</v>
      </c>
      <c r="B557" t="s">
        <v>6</v>
      </c>
      <c r="C557" s="1">
        <v>39930</v>
      </c>
      <c r="D557" s="2">
        <v>2916.11</v>
      </c>
      <c r="E557" s="2">
        <v>3036.76</v>
      </c>
    </row>
    <row r="558" spans="1:5" x14ac:dyDescent="0.3">
      <c r="A558" t="s">
        <v>5</v>
      </c>
      <c r="B558" t="s">
        <v>6</v>
      </c>
      <c r="C558" s="1">
        <v>39931</v>
      </c>
      <c r="D558" s="2">
        <v>2959.95</v>
      </c>
      <c r="E558" s="2">
        <v>2916.11</v>
      </c>
    </row>
    <row r="559" spans="1:5" x14ac:dyDescent="0.3">
      <c r="A559" t="s">
        <v>5</v>
      </c>
      <c r="B559" t="s">
        <v>6</v>
      </c>
      <c r="C559" s="1">
        <v>39932</v>
      </c>
      <c r="D559" s="2">
        <v>3040.04</v>
      </c>
      <c r="E559" s="2">
        <v>2959.95</v>
      </c>
    </row>
    <row r="560" spans="1:5" x14ac:dyDescent="0.3">
      <c r="A560" t="s">
        <v>5</v>
      </c>
      <c r="B560" t="s">
        <v>6</v>
      </c>
      <c r="C560" s="1">
        <v>39933</v>
      </c>
      <c r="D560" s="2">
        <v>3086.22</v>
      </c>
      <c r="E560" s="2">
        <v>3040.04</v>
      </c>
    </row>
    <row r="561" spans="1:5" x14ac:dyDescent="0.3">
      <c r="A561" t="s">
        <v>5</v>
      </c>
      <c r="B561" t="s">
        <v>6</v>
      </c>
      <c r="C561" s="1">
        <v>39937</v>
      </c>
      <c r="D561" s="2">
        <v>3190.25</v>
      </c>
      <c r="E561" s="2">
        <v>3086.22</v>
      </c>
    </row>
    <row r="562" spans="1:5" x14ac:dyDescent="0.3">
      <c r="A562" t="s">
        <v>5</v>
      </c>
      <c r="B562" t="s">
        <v>6</v>
      </c>
      <c r="C562" s="1">
        <v>39938</v>
      </c>
      <c r="D562" s="2">
        <v>3220.62</v>
      </c>
      <c r="E562" s="2">
        <v>3190.25</v>
      </c>
    </row>
    <row r="563" spans="1:5" x14ac:dyDescent="0.3">
      <c r="A563" t="s">
        <v>5</v>
      </c>
      <c r="B563" t="s">
        <v>6</v>
      </c>
      <c r="C563" s="1">
        <v>39939</v>
      </c>
      <c r="D563" s="2">
        <v>3264.58</v>
      </c>
      <c r="E563" s="2">
        <v>3220.62</v>
      </c>
    </row>
    <row r="564" spans="1:5" x14ac:dyDescent="0.3">
      <c r="A564" t="s">
        <v>5</v>
      </c>
      <c r="B564" t="s">
        <v>6</v>
      </c>
      <c r="C564" s="1">
        <v>39940</v>
      </c>
      <c r="D564" s="2">
        <v>3242.63</v>
      </c>
      <c r="E564" s="2">
        <v>3264.58</v>
      </c>
    </row>
    <row r="565" spans="1:5" x14ac:dyDescent="0.3">
      <c r="A565" t="s">
        <v>5</v>
      </c>
      <c r="B565" t="s">
        <v>6</v>
      </c>
      <c r="C565" s="1">
        <v>39941</v>
      </c>
      <c r="D565" s="2">
        <v>3257.59</v>
      </c>
      <c r="E565" s="2">
        <v>3242.63</v>
      </c>
    </row>
    <row r="566" spans="1:5" x14ac:dyDescent="0.3">
      <c r="A566" t="s">
        <v>5</v>
      </c>
      <c r="B566" t="s">
        <v>6</v>
      </c>
      <c r="C566" s="1">
        <v>39944</v>
      </c>
      <c r="D566" s="2">
        <v>3134.57</v>
      </c>
      <c r="E566" s="2">
        <v>3257.59</v>
      </c>
    </row>
    <row r="567" spans="1:5" x14ac:dyDescent="0.3">
      <c r="A567" t="s">
        <v>5</v>
      </c>
      <c r="B567" t="s">
        <v>6</v>
      </c>
      <c r="C567" s="1">
        <v>39945</v>
      </c>
      <c r="D567" s="2">
        <v>3212.14</v>
      </c>
      <c r="E567" s="2">
        <v>3134.57</v>
      </c>
    </row>
    <row r="568" spans="1:5" x14ac:dyDescent="0.3">
      <c r="A568" t="s">
        <v>5</v>
      </c>
      <c r="B568" t="s">
        <v>6</v>
      </c>
      <c r="C568" s="1">
        <v>39946</v>
      </c>
      <c r="D568" s="2">
        <v>3234.15</v>
      </c>
      <c r="E568" s="2">
        <v>3212.14</v>
      </c>
    </row>
    <row r="569" spans="1:5" x14ac:dyDescent="0.3">
      <c r="A569" t="s">
        <v>5</v>
      </c>
      <c r="B569" t="s">
        <v>6</v>
      </c>
      <c r="C569" s="1">
        <v>39947</v>
      </c>
      <c r="D569" s="2">
        <v>3246.56</v>
      </c>
      <c r="E569" s="2">
        <v>3234.15</v>
      </c>
    </row>
    <row r="570" spans="1:5" x14ac:dyDescent="0.3">
      <c r="A570" t="s">
        <v>5</v>
      </c>
      <c r="B570" t="s">
        <v>6</v>
      </c>
      <c r="C570" s="1">
        <v>39948</v>
      </c>
      <c r="D570" s="2">
        <v>3270.74</v>
      </c>
      <c r="E570" s="2">
        <v>3246.56</v>
      </c>
    </row>
    <row r="571" spans="1:5" x14ac:dyDescent="0.3">
      <c r="A571" t="s">
        <v>5</v>
      </c>
      <c r="B571" t="s">
        <v>6</v>
      </c>
      <c r="C571" s="1">
        <v>39951</v>
      </c>
      <c r="D571" s="2">
        <v>3295.65</v>
      </c>
      <c r="E571" s="2">
        <v>3270.74</v>
      </c>
    </row>
    <row r="572" spans="1:5" x14ac:dyDescent="0.3">
      <c r="A572" t="s">
        <v>5</v>
      </c>
      <c r="B572" t="s">
        <v>6</v>
      </c>
      <c r="C572" s="1">
        <v>39952</v>
      </c>
      <c r="D572" s="2">
        <v>3325.53</v>
      </c>
      <c r="E572" s="2">
        <v>3295.65</v>
      </c>
    </row>
    <row r="573" spans="1:5" x14ac:dyDescent="0.3">
      <c r="A573" t="s">
        <v>5</v>
      </c>
      <c r="B573" t="s">
        <v>6</v>
      </c>
      <c r="C573" s="1">
        <v>39953</v>
      </c>
      <c r="D573" s="2">
        <v>3306.47</v>
      </c>
      <c r="E573" s="2">
        <v>3325.53</v>
      </c>
    </row>
    <row r="574" spans="1:5" x14ac:dyDescent="0.3">
      <c r="A574" t="s">
        <v>5</v>
      </c>
      <c r="B574" t="s">
        <v>6</v>
      </c>
      <c r="C574" s="1">
        <v>39954</v>
      </c>
      <c r="D574" s="2">
        <v>3247.48</v>
      </c>
      <c r="E574" s="2">
        <v>3306.47</v>
      </c>
    </row>
    <row r="575" spans="1:5" x14ac:dyDescent="0.3">
      <c r="A575" t="s">
        <v>5</v>
      </c>
      <c r="B575" t="s">
        <v>6</v>
      </c>
      <c r="C575" s="1">
        <v>39955</v>
      </c>
      <c r="D575" s="2">
        <v>3254.53</v>
      </c>
      <c r="E575" s="2">
        <v>3247.48</v>
      </c>
    </row>
    <row r="576" spans="1:5" x14ac:dyDescent="0.3">
      <c r="A576" t="s">
        <v>5</v>
      </c>
      <c r="B576" t="s">
        <v>6</v>
      </c>
      <c r="C576" s="1">
        <v>39958</v>
      </c>
      <c r="D576" s="2">
        <v>3271.5</v>
      </c>
      <c r="E576" s="2">
        <v>3254.53</v>
      </c>
    </row>
    <row r="577" spans="1:5" x14ac:dyDescent="0.3">
      <c r="A577" t="s">
        <v>5</v>
      </c>
      <c r="B577" t="s">
        <v>6</v>
      </c>
      <c r="C577" s="1">
        <v>39959</v>
      </c>
      <c r="D577" s="2">
        <v>3274.85</v>
      </c>
      <c r="E577" s="2">
        <v>3271.5</v>
      </c>
    </row>
    <row r="578" spans="1:5" x14ac:dyDescent="0.3">
      <c r="A578" t="s">
        <v>5</v>
      </c>
      <c r="B578" t="s">
        <v>6</v>
      </c>
      <c r="C578" s="1">
        <v>39960</v>
      </c>
      <c r="D578" s="2">
        <v>3276.75</v>
      </c>
      <c r="E578" s="2">
        <v>3274.85</v>
      </c>
    </row>
    <row r="579" spans="1:5" x14ac:dyDescent="0.3">
      <c r="A579" t="s">
        <v>5</v>
      </c>
      <c r="B579" t="s">
        <v>6</v>
      </c>
      <c r="C579" s="1">
        <v>39965</v>
      </c>
      <c r="D579" s="2">
        <v>3332.34</v>
      </c>
      <c r="E579" s="2">
        <v>3276.75</v>
      </c>
    </row>
    <row r="580" spans="1:5" x14ac:dyDescent="0.3">
      <c r="A580" t="s">
        <v>5</v>
      </c>
      <c r="B580" t="s">
        <v>6</v>
      </c>
      <c r="C580" s="1">
        <v>39966</v>
      </c>
      <c r="D580" s="2">
        <v>3353.92</v>
      </c>
      <c r="E580" s="2">
        <v>3332.34</v>
      </c>
    </row>
    <row r="581" spans="1:5" x14ac:dyDescent="0.3">
      <c r="A581" t="s">
        <v>5</v>
      </c>
      <c r="B581" t="s">
        <v>6</v>
      </c>
      <c r="C581" s="1">
        <v>39967</v>
      </c>
      <c r="D581" s="2">
        <v>3380.19</v>
      </c>
      <c r="E581" s="2">
        <v>3353.92</v>
      </c>
    </row>
    <row r="582" spans="1:5" x14ac:dyDescent="0.3">
      <c r="A582" t="s">
        <v>5</v>
      </c>
      <c r="B582" t="s">
        <v>6</v>
      </c>
      <c r="C582" s="1">
        <v>39968</v>
      </c>
      <c r="D582" s="2">
        <v>3375.87</v>
      </c>
      <c r="E582" s="2">
        <v>3380.19</v>
      </c>
    </row>
    <row r="583" spans="1:5" x14ac:dyDescent="0.3">
      <c r="A583" t="s">
        <v>5</v>
      </c>
      <c r="B583" t="s">
        <v>6</v>
      </c>
      <c r="C583" s="1">
        <v>39969</v>
      </c>
      <c r="D583" s="2">
        <v>3355.78</v>
      </c>
      <c r="E583" s="2">
        <v>3375.87</v>
      </c>
    </row>
    <row r="584" spans="1:5" x14ac:dyDescent="0.3">
      <c r="A584" t="s">
        <v>5</v>
      </c>
      <c r="B584" t="s">
        <v>6</v>
      </c>
      <c r="C584" s="1">
        <v>39972</v>
      </c>
      <c r="D584" s="2">
        <v>3350.24</v>
      </c>
      <c r="E584" s="2">
        <v>3355.78</v>
      </c>
    </row>
    <row r="585" spans="1:5" x14ac:dyDescent="0.3">
      <c r="A585" t="s">
        <v>5</v>
      </c>
      <c r="B585" t="s">
        <v>6</v>
      </c>
      <c r="C585" s="1">
        <v>39973</v>
      </c>
      <c r="D585" s="2">
        <v>3366.91</v>
      </c>
      <c r="E585" s="2">
        <v>3350.24</v>
      </c>
    </row>
    <row r="586" spans="1:5" x14ac:dyDescent="0.3">
      <c r="A586" t="s">
        <v>5</v>
      </c>
      <c r="B586" t="s">
        <v>6</v>
      </c>
      <c r="C586" s="1">
        <v>39974</v>
      </c>
      <c r="D586" s="2">
        <v>3403.21</v>
      </c>
      <c r="E586" s="2">
        <v>3366.91</v>
      </c>
    </row>
    <row r="587" spans="1:5" x14ac:dyDescent="0.3">
      <c r="A587" t="s">
        <v>5</v>
      </c>
      <c r="B587" t="s">
        <v>6</v>
      </c>
      <c r="C587" s="1">
        <v>39975</v>
      </c>
      <c r="D587" s="2">
        <v>3383</v>
      </c>
      <c r="E587" s="2">
        <v>3403.21</v>
      </c>
    </row>
    <row r="588" spans="1:5" x14ac:dyDescent="0.3">
      <c r="A588" t="s">
        <v>5</v>
      </c>
      <c r="B588" t="s">
        <v>6</v>
      </c>
      <c r="C588" s="1">
        <v>39976</v>
      </c>
      <c r="D588" s="2">
        <v>3309.59</v>
      </c>
      <c r="E588" s="2">
        <v>3383</v>
      </c>
    </row>
    <row r="589" spans="1:5" x14ac:dyDescent="0.3">
      <c r="A589" t="s">
        <v>5</v>
      </c>
      <c r="B589" t="s">
        <v>6</v>
      </c>
      <c r="C589" s="1">
        <v>39979</v>
      </c>
      <c r="D589" s="2">
        <v>3356.71</v>
      </c>
      <c r="E589" s="2">
        <v>3309.59</v>
      </c>
    </row>
    <row r="590" spans="1:5" x14ac:dyDescent="0.3">
      <c r="A590" t="s">
        <v>5</v>
      </c>
      <c r="B590" t="s">
        <v>6</v>
      </c>
      <c r="C590" s="1">
        <v>39980</v>
      </c>
      <c r="D590" s="2">
        <v>3349.35</v>
      </c>
      <c r="E590" s="2">
        <v>3356.71</v>
      </c>
    </row>
    <row r="591" spans="1:5" x14ac:dyDescent="0.3">
      <c r="A591" t="s">
        <v>5</v>
      </c>
      <c r="B591" t="s">
        <v>6</v>
      </c>
      <c r="C591" s="1">
        <v>39981</v>
      </c>
      <c r="D591" s="2">
        <v>3403.96</v>
      </c>
      <c r="E591" s="2">
        <v>3349.35</v>
      </c>
    </row>
    <row r="592" spans="1:5" x14ac:dyDescent="0.3">
      <c r="A592" t="s">
        <v>5</v>
      </c>
      <c r="B592" t="s">
        <v>6</v>
      </c>
      <c r="C592" s="1">
        <v>39982</v>
      </c>
      <c r="D592" s="2">
        <v>3431.28</v>
      </c>
      <c r="E592" s="2">
        <v>3403.96</v>
      </c>
    </row>
    <row r="593" spans="1:5" x14ac:dyDescent="0.3">
      <c r="A593" t="s">
        <v>5</v>
      </c>
      <c r="B593" t="s">
        <v>6</v>
      </c>
      <c r="C593" s="1">
        <v>39983</v>
      </c>
      <c r="D593" s="2">
        <v>3434.05</v>
      </c>
      <c r="E593" s="2">
        <v>3431.28</v>
      </c>
    </row>
    <row r="594" spans="1:5" x14ac:dyDescent="0.3">
      <c r="A594" t="s">
        <v>5</v>
      </c>
      <c r="B594" t="s">
        <v>6</v>
      </c>
      <c r="C594" s="1">
        <v>39986</v>
      </c>
      <c r="D594" s="2">
        <v>3405.13</v>
      </c>
      <c r="E594" s="2">
        <v>3434.05</v>
      </c>
    </row>
    <row r="595" spans="1:5" x14ac:dyDescent="0.3">
      <c r="A595" t="s">
        <v>5</v>
      </c>
      <c r="B595" t="s">
        <v>6</v>
      </c>
      <c r="C595" s="1">
        <v>39987</v>
      </c>
      <c r="D595" s="2">
        <v>3392.11</v>
      </c>
      <c r="E595" s="2">
        <v>3405.13</v>
      </c>
    </row>
    <row r="596" spans="1:5" x14ac:dyDescent="0.3">
      <c r="A596" t="s">
        <v>5</v>
      </c>
      <c r="B596" t="s">
        <v>6</v>
      </c>
      <c r="C596" s="1">
        <v>39988</v>
      </c>
      <c r="D596" s="2">
        <v>3431.44</v>
      </c>
      <c r="E596" s="2">
        <v>3392.11</v>
      </c>
    </row>
    <row r="597" spans="1:5" x14ac:dyDescent="0.3">
      <c r="A597" t="s">
        <v>5</v>
      </c>
      <c r="B597" t="s">
        <v>6</v>
      </c>
      <c r="C597" s="1">
        <v>39989</v>
      </c>
      <c r="D597" s="2">
        <v>3427.47</v>
      </c>
      <c r="E597" s="2">
        <v>3431.44</v>
      </c>
    </row>
    <row r="598" spans="1:5" x14ac:dyDescent="0.3">
      <c r="A598" t="s">
        <v>5</v>
      </c>
      <c r="B598" t="s">
        <v>6</v>
      </c>
      <c r="C598" s="1">
        <v>39990</v>
      </c>
      <c r="D598" s="2">
        <v>3448.46</v>
      </c>
      <c r="E598" s="2">
        <v>3427.47</v>
      </c>
    </row>
    <row r="599" spans="1:5" x14ac:dyDescent="0.3">
      <c r="A599" t="s">
        <v>5</v>
      </c>
      <c r="B599" t="s">
        <v>6</v>
      </c>
      <c r="C599" s="1">
        <v>39993</v>
      </c>
      <c r="D599" s="2">
        <v>3476.79</v>
      </c>
      <c r="E599" s="2">
        <v>3448.46</v>
      </c>
    </row>
    <row r="600" spans="1:5" x14ac:dyDescent="0.3">
      <c r="A600" t="s">
        <v>5</v>
      </c>
      <c r="B600" t="s">
        <v>6</v>
      </c>
      <c r="C600" s="1">
        <v>39994</v>
      </c>
      <c r="D600" s="2">
        <v>3452.26</v>
      </c>
      <c r="E600" s="2">
        <v>3476.79</v>
      </c>
    </row>
    <row r="601" spans="1:5" x14ac:dyDescent="0.3">
      <c r="A601" t="s">
        <v>5</v>
      </c>
      <c r="B601" t="s">
        <v>6</v>
      </c>
      <c r="C601" s="1">
        <v>39995</v>
      </c>
      <c r="D601" s="2">
        <v>3503.75</v>
      </c>
      <c r="E601" s="2">
        <v>3452.26</v>
      </c>
    </row>
    <row r="602" spans="1:5" x14ac:dyDescent="0.3">
      <c r="A602" t="s">
        <v>5</v>
      </c>
      <c r="B602" t="s">
        <v>6</v>
      </c>
      <c r="C602" s="1">
        <v>39996</v>
      </c>
      <c r="D602" s="2">
        <v>3540.51</v>
      </c>
      <c r="E602" s="2">
        <v>3503.75</v>
      </c>
    </row>
    <row r="603" spans="1:5" x14ac:dyDescent="0.3">
      <c r="A603" t="s">
        <v>5</v>
      </c>
      <c r="B603" t="s">
        <v>6</v>
      </c>
      <c r="C603" s="1">
        <v>39997</v>
      </c>
      <c r="D603" s="2">
        <v>3584.86</v>
      </c>
      <c r="E603" s="2">
        <v>3540.51</v>
      </c>
    </row>
    <row r="604" spans="1:5" x14ac:dyDescent="0.3">
      <c r="A604" t="s">
        <v>5</v>
      </c>
      <c r="B604" t="s">
        <v>6</v>
      </c>
      <c r="C604" s="1">
        <v>40000</v>
      </c>
      <c r="D604" s="2">
        <v>3592.64</v>
      </c>
      <c r="E604" s="2">
        <v>3584.86</v>
      </c>
    </row>
    <row r="605" spans="1:5" x14ac:dyDescent="0.3">
      <c r="A605" t="s">
        <v>5</v>
      </c>
      <c r="B605" t="s">
        <v>6</v>
      </c>
      <c r="C605" s="1">
        <v>40001</v>
      </c>
      <c r="D605" s="2">
        <v>3589.19</v>
      </c>
      <c r="E605" s="2">
        <v>3592.64</v>
      </c>
    </row>
    <row r="606" spans="1:5" x14ac:dyDescent="0.3">
      <c r="A606" t="s">
        <v>5</v>
      </c>
      <c r="B606" t="s">
        <v>6</v>
      </c>
      <c r="C606" s="1">
        <v>40002</v>
      </c>
      <c r="D606" s="2">
        <v>3633.43</v>
      </c>
      <c r="E606" s="2">
        <v>3589.19</v>
      </c>
    </row>
    <row r="607" spans="1:5" x14ac:dyDescent="0.3">
      <c r="A607" t="s">
        <v>5</v>
      </c>
      <c r="B607" t="s">
        <v>6</v>
      </c>
      <c r="C607" s="1">
        <v>40003</v>
      </c>
      <c r="D607" s="2">
        <v>3701.79</v>
      </c>
      <c r="E607" s="2">
        <v>3633.43</v>
      </c>
    </row>
    <row r="608" spans="1:5" x14ac:dyDescent="0.3">
      <c r="A608" t="s">
        <v>5</v>
      </c>
      <c r="B608" t="s">
        <v>6</v>
      </c>
      <c r="C608" s="1">
        <v>40004</v>
      </c>
      <c r="D608" s="2">
        <v>3719.97</v>
      </c>
      <c r="E608" s="2">
        <v>3701.79</v>
      </c>
    </row>
    <row r="609" spans="1:5" x14ac:dyDescent="0.3">
      <c r="A609" t="s">
        <v>5</v>
      </c>
      <c r="B609" t="s">
        <v>6</v>
      </c>
      <c r="C609" s="1">
        <v>40007</v>
      </c>
      <c r="D609" s="2">
        <v>3754.34</v>
      </c>
      <c r="E609" s="2">
        <v>3719.97</v>
      </c>
    </row>
    <row r="610" spans="1:5" x14ac:dyDescent="0.3">
      <c r="A610" t="s">
        <v>5</v>
      </c>
      <c r="B610" t="s">
        <v>6</v>
      </c>
      <c r="C610" s="1">
        <v>40008</v>
      </c>
      <c r="D610" s="2">
        <v>3813.88</v>
      </c>
      <c r="E610" s="2">
        <v>3754.34</v>
      </c>
    </row>
    <row r="611" spans="1:5" x14ac:dyDescent="0.3">
      <c r="A611" t="s">
        <v>5</v>
      </c>
      <c r="B611" t="s">
        <v>6</v>
      </c>
      <c r="C611" s="1">
        <v>40009</v>
      </c>
      <c r="D611" s="2">
        <v>3848.63</v>
      </c>
      <c r="E611" s="2">
        <v>3813.88</v>
      </c>
    </row>
    <row r="612" spans="1:5" x14ac:dyDescent="0.3">
      <c r="A612" t="s">
        <v>5</v>
      </c>
      <c r="B612" t="s">
        <v>6</v>
      </c>
      <c r="C612" s="1">
        <v>40010</v>
      </c>
      <c r="D612" s="2">
        <v>3829.21</v>
      </c>
      <c r="E612" s="2">
        <v>3848.63</v>
      </c>
    </row>
    <row r="613" spans="1:5" x14ac:dyDescent="0.3">
      <c r="A613" t="s">
        <v>5</v>
      </c>
      <c r="B613" t="s">
        <v>6</v>
      </c>
      <c r="C613" s="1">
        <v>40011</v>
      </c>
      <c r="D613" s="2">
        <v>3852.86</v>
      </c>
      <c r="E613" s="2">
        <v>3829.21</v>
      </c>
    </row>
    <row r="614" spans="1:5" x14ac:dyDescent="0.3">
      <c r="A614" t="s">
        <v>5</v>
      </c>
      <c r="B614" t="s">
        <v>6</v>
      </c>
      <c r="C614" s="1">
        <v>40014</v>
      </c>
      <c r="D614" s="2">
        <v>3919.43</v>
      </c>
      <c r="E614" s="2">
        <v>3852.86</v>
      </c>
    </row>
    <row r="615" spans="1:5" x14ac:dyDescent="0.3">
      <c r="A615" t="s">
        <v>5</v>
      </c>
      <c r="B615" t="s">
        <v>6</v>
      </c>
      <c r="C615" s="1">
        <v>40015</v>
      </c>
      <c r="D615" s="2">
        <v>3824.29</v>
      </c>
      <c r="E615" s="2">
        <v>3919.43</v>
      </c>
    </row>
    <row r="616" spans="1:5" x14ac:dyDescent="0.3">
      <c r="A616" t="s">
        <v>5</v>
      </c>
      <c r="B616" t="s">
        <v>6</v>
      </c>
      <c r="C616" s="1">
        <v>40016</v>
      </c>
      <c r="D616" s="2">
        <v>3894.56</v>
      </c>
      <c r="E616" s="2">
        <v>3824.29</v>
      </c>
    </row>
    <row r="617" spans="1:5" x14ac:dyDescent="0.3">
      <c r="A617" t="s">
        <v>5</v>
      </c>
      <c r="B617" t="s">
        <v>6</v>
      </c>
      <c r="C617" s="1">
        <v>40017</v>
      </c>
      <c r="D617" s="2">
        <v>3933.11</v>
      </c>
      <c r="E617" s="2">
        <v>3894.56</v>
      </c>
    </row>
    <row r="618" spans="1:5" x14ac:dyDescent="0.3">
      <c r="A618" t="s">
        <v>5</v>
      </c>
      <c r="B618" t="s">
        <v>6</v>
      </c>
      <c r="C618" s="1">
        <v>40018</v>
      </c>
      <c r="D618" s="2">
        <v>3907.97</v>
      </c>
      <c r="E618" s="2">
        <v>3933.11</v>
      </c>
    </row>
    <row r="619" spans="1:5" x14ac:dyDescent="0.3">
      <c r="A619" t="s">
        <v>5</v>
      </c>
      <c r="B619" t="s">
        <v>6</v>
      </c>
      <c r="C619" s="1">
        <v>40021</v>
      </c>
      <c r="D619" s="2">
        <v>3972.64</v>
      </c>
      <c r="E619" s="2">
        <v>3907.97</v>
      </c>
    </row>
    <row r="620" spans="1:5" x14ac:dyDescent="0.3">
      <c r="A620" t="s">
        <v>5</v>
      </c>
      <c r="B620" t="s">
        <v>6</v>
      </c>
      <c r="C620" s="1">
        <v>40022</v>
      </c>
      <c r="D620" s="2">
        <v>4022.91</v>
      </c>
      <c r="E620" s="2">
        <v>3972.64</v>
      </c>
    </row>
    <row r="621" spans="1:5" x14ac:dyDescent="0.3">
      <c r="A621" t="s">
        <v>5</v>
      </c>
      <c r="B621" t="s">
        <v>6</v>
      </c>
      <c r="C621" s="1">
        <v>40023</v>
      </c>
      <c r="D621" s="2">
        <v>3764.64</v>
      </c>
      <c r="E621" s="2">
        <v>4022.91</v>
      </c>
    </row>
    <row r="622" spans="1:5" x14ac:dyDescent="0.3">
      <c r="A622" t="s">
        <v>5</v>
      </c>
      <c r="B622" t="s">
        <v>6</v>
      </c>
      <c r="C622" s="1">
        <v>40024</v>
      </c>
      <c r="D622" s="2">
        <v>3803.12</v>
      </c>
      <c r="E622" s="2">
        <v>3764.64</v>
      </c>
    </row>
    <row r="623" spans="1:5" x14ac:dyDescent="0.3">
      <c r="A623" t="s">
        <v>5</v>
      </c>
      <c r="B623" t="s">
        <v>6</v>
      </c>
      <c r="C623" s="1">
        <v>40025</v>
      </c>
      <c r="D623" s="2">
        <v>3928.58</v>
      </c>
      <c r="E623" s="2">
        <v>3803.12</v>
      </c>
    </row>
    <row r="624" spans="1:5" x14ac:dyDescent="0.3">
      <c r="A624" t="s">
        <v>5</v>
      </c>
      <c r="B624" t="s">
        <v>6</v>
      </c>
      <c r="C624" s="1">
        <v>40028</v>
      </c>
      <c r="D624" s="2">
        <v>4020.27</v>
      </c>
      <c r="E624" s="2">
        <v>3928.58</v>
      </c>
    </row>
    <row r="625" spans="1:5" x14ac:dyDescent="0.3">
      <c r="A625" t="s">
        <v>5</v>
      </c>
      <c r="B625" t="s">
        <v>6</v>
      </c>
      <c r="C625" s="1">
        <v>40029</v>
      </c>
      <c r="D625" s="2">
        <v>4069.35</v>
      </c>
      <c r="E625" s="2">
        <v>4020.27</v>
      </c>
    </row>
    <row r="626" spans="1:5" x14ac:dyDescent="0.3">
      <c r="A626" t="s">
        <v>5</v>
      </c>
      <c r="B626" t="s">
        <v>6</v>
      </c>
      <c r="C626" s="1">
        <v>40030</v>
      </c>
      <c r="D626" s="2">
        <v>4069.34</v>
      </c>
      <c r="E626" s="2">
        <v>4069.35</v>
      </c>
    </row>
    <row r="627" spans="1:5" x14ac:dyDescent="0.3">
      <c r="A627" t="s">
        <v>5</v>
      </c>
      <c r="B627" t="s">
        <v>6</v>
      </c>
      <c r="C627" s="1">
        <v>40031</v>
      </c>
      <c r="D627" s="2">
        <v>4015.42</v>
      </c>
      <c r="E627" s="2">
        <v>4069.34</v>
      </c>
    </row>
    <row r="628" spans="1:5" x14ac:dyDescent="0.3">
      <c r="A628" t="s">
        <v>5</v>
      </c>
      <c r="B628" t="s">
        <v>6</v>
      </c>
      <c r="C628" s="1">
        <v>40032</v>
      </c>
      <c r="D628" s="2">
        <v>3893.13</v>
      </c>
      <c r="E628" s="2">
        <v>4015.42</v>
      </c>
    </row>
    <row r="629" spans="1:5" x14ac:dyDescent="0.3">
      <c r="A629" t="s">
        <v>5</v>
      </c>
      <c r="B629" t="s">
        <v>6</v>
      </c>
      <c r="C629" s="1">
        <v>40035</v>
      </c>
      <c r="D629" s="2">
        <v>3933.05</v>
      </c>
      <c r="E629" s="2">
        <v>3893.13</v>
      </c>
    </row>
    <row r="630" spans="1:5" x14ac:dyDescent="0.3">
      <c r="A630" t="s">
        <v>5</v>
      </c>
      <c r="B630" t="s">
        <v>6</v>
      </c>
      <c r="C630" s="1">
        <v>40036</v>
      </c>
      <c r="D630" s="2">
        <v>3953.29</v>
      </c>
      <c r="E630" s="2">
        <v>3933.05</v>
      </c>
    </row>
    <row r="631" spans="1:5" x14ac:dyDescent="0.3">
      <c r="A631" t="s">
        <v>5</v>
      </c>
      <c r="B631" t="s">
        <v>6</v>
      </c>
      <c r="C631" s="1">
        <v>40037</v>
      </c>
      <c r="D631" s="2">
        <v>3770.14</v>
      </c>
      <c r="E631" s="2">
        <v>3953.29</v>
      </c>
    </row>
    <row r="632" spans="1:5" x14ac:dyDescent="0.3">
      <c r="A632" t="s">
        <v>5</v>
      </c>
      <c r="B632" t="s">
        <v>6</v>
      </c>
      <c r="C632" s="1">
        <v>40038</v>
      </c>
      <c r="D632" s="2">
        <v>3778.14</v>
      </c>
      <c r="E632" s="2">
        <v>3770.14</v>
      </c>
    </row>
    <row r="633" spans="1:5" x14ac:dyDescent="0.3">
      <c r="A633" t="s">
        <v>5</v>
      </c>
      <c r="B633" t="s">
        <v>6</v>
      </c>
      <c r="C633" s="1">
        <v>40039</v>
      </c>
      <c r="D633" s="2">
        <v>3609.7</v>
      </c>
      <c r="E633" s="2">
        <v>3778.14</v>
      </c>
    </row>
    <row r="634" spans="1:5" x14ac:dyDescent="0.3">
      <c r="A634" t="s">
        <v>5</v>
      </c>
      <c r="B634" t="s">
        <v>6</v>
      </c>
      <c r="C634" s="1">
        <v>40042</v>
      </c>
      <c r="D634" s="2">
        <v>3358.1</v>
      </c>
      <c r="E634" s="2">
        <v>3609.7</v>
      </c>
    </row>
    <row r="635" spans="1:5" x14ac:dyDescent="0.3">
      <c r="A635" t="s">
        <v>5</v>
      </c>
      <c r="B635" t="s">
        <v>6</v>
      </c>
      <c r="C635" s="1">
        <v>40043</v>
      </c>
      <c r="D635" s="2">
        <v>3424.77</v>
      </c>
      <c r="E635" s="2">
        <v>3358.1</v>
      </c>
    </row>
    <row r="636" spans="1:5" x14ac:dyDescent="0.3">
      <c r="A636" t="s">
        <v>5</v>
      </c>
      <c r="B636" t="s">
        <v>6</v>
      </c>
      <c r="C636" s="1">
        <v>40044</v>
      </c>
      <c r="D636" s="2">
        <v>3247.53</v>
      </c>
      <c r="E636" s="2">
        <v>3424.77</v>
      </c>
    </row>
    <row r="637" spans="1:5" x14ac:dyDescent="0.3">
      <c r="A637" t="s">
        <v>5</v>
      </c>
      <c r="B637" t="s">
        <v>6</v>
      </c>
      <c r="C637" s="1">
        <v>40045</v>
      </c>
      <c r="D637" s="2">
        <v>3374.35</v>
      </c>
      <c r="E637" s="2">
        <v>3247.53</v>
      </c>
    </row>
    <row r="638" spans="1:5" x14ac:dyDescent="0.3">
      <c r="A638" t="s">
        <v>5</v>
      </c>
      <c r="B638" t="s">
        <v>6</v>
      </c>
      <c r="C638" s="1">
        <v>40046</v>
      </c>
      <c r="D638" s="2">
        <v>3468.04</v>
      </c>
      <c r="E638" s="2">
        <v>3374.35</v>
      </c>
    </row>
    <row r="639" spans="1:5" x14ac:dyDescent="0.3">
      <c r="A639" t="s">
        <v>5</v>
      </c>
      <c r="B639" t="s">
        <v>6</v>
      </c>
      <c r="C639" s="1">
        <v>40049</v>
      </c>
      <c r="D639" s="2">
        <v>3541.8</v>
      </c>
      <c r="E639" s="2">
        <v>3468.04</v>
      </c>
    </row>
    <row r="640" spans="1:5" x14ac:dyDescent="0.3">
      <c r="A640" t="s">
        <v>5</v>
      </c>
      <c r="B640" t="s">
        <v>6</v>
      </c>
      <c r="C640" s="1">
        <v>40050</v>
      </c>
      <c r="D640" s="2">
        <v>3485.92</v>
      </c>
      <c r="E640" s="2">
        <v>3541.8</v>
      </c>
    </row>
    <row r="641" spans="1:5" x14ac:dyDescent="0.3">
      <c r="A641" t="s">
        <v>5</v>
      </c>
      <c r="B641" t="s">
        <v>6</v>
      </c>
      <c r="C641" s="1">
        <v>40051</v>
      </c>
      <c r="D641" s="2">
        <v>3595.12</v>
      </c>
      <c r="E641" s="2">
        <v>3485.92</v>
      </c>
    </row>
    <row r="642" spans="1:5" x14ac:dyDescent="0.3">
      <c r="A642" t="s">
        <v>5</v>
      </c>
      <c r="B642" t="s">
        <v>6</v>
      </c>
      <c r="C642" s="1">
        <v>40052</v>
      </c>
      <c r="D642" s="2">
        <v>3629.51</v>
      </c>
      <c r="E642" s="2">
        <v>3595.12</v>
      </c>
    </row>
    <row r="643" spans="1:5" x14ac:dyDescent="0.3">
      <c r="A643" t="s">
        <v>5</v>
      </c>
      <c r="B643" t="s">
        <v>6</v>
      </c>
      <c r="C643" s="1">
        <v>40053</v>
      </c>
      <c r="D643" s="2">
        <v>3531.41</v>
      </c>
      <c r="E643" s="2">
        <v>3629.51</v>
      </c>
    </row>
    <row r="644" spans="1:5" x14ac:dyDescent="0.3">
      <c r="A644" t="s">
        <v>5</v>
      </c>
      <c r="B644" t="s">
        <v>6</v>
      </c>
      <c r="C644" s="1">
        <v>40056</v>
      </c>
      <c r="D644" s="2">
        <v>3278</v>
      </c>
      <c r="E644" s="2">
        <v>3531.41</v>
      </c>
    </row>
    <row r="645" spans="1:5" x14ac:dyDescent="0.3">
      <c r="A645" t="s">
        <v>5</v>
      </c>
      <c r="B645" t="s">
        <v>6</v>
      </c>
      <c r="C645" s="1">
        <v>40057</v>
      </c>
      <c r="D645" s="2">
        <v>3245.27</v>
      </c>
      <c r="E645" s="2">
        <v>3278</v>
      </c>
    </row>
    <row r="646" spans="1:5" x14ac:dyDescent="0.3">
      <c r="A646" t="s">
        <v>5</v>
      </c>
      <c r="B646" t="s">
        <v>6</v>
      </c>
      <c r="C646" s="1">
        <v>40058</v>
      </c>
      <c r="D646" s="2">
        <v>3265.07</v>
      </c>
      <c r="E646" s="2">
        <v>3245.27</v>
      </c>
    </row>
    <row r="647" spans="1:5" x14ac:dyDescent="0.3">
      <c r="A647" t="s">
        <v>5</v>
      </c>
      <c r="B647" t="s">
        <v>6</v>
      </c>
      <c r="C647" s="1">
        <v>40059</v>
      </c>
      <c r="D647" s="2">
        <v>3427.44</v>
      </c>
      <c r="E647" s="2">
        <v>3265.07</v>
      </c>
    </row>
    <row r="648" spans="1:5" x14ac:dyDescent="0.3">
      <c r="A648" t="s">
        <v>5</v>
      </c>
      <c r="B648" t="s">
        <v>6</v>
      </c>
      <c r="C648" s="1">
        <v>40060</v>
      </c>
      <c r="D648" s="2">
        <v>3489.06</v>
      </c>
      <c r="E648" s="2">
        <v>3427.44</v>
      </c>
    </row>
    <row r="649" spans="1:5" x14ac:dyDescent="0.3">
      <c r="A649" t="s">
        <v>5</v>
      </c>
      <c r="B649" t="s">
        <v>6</v>
      </c>
      <c r="C649" s="1">
        <v>40063</v>
      </c>
      <c r="D649" s="2">
        <v>3527.25</v>
      </c>
      <c r="E649" s="2">
        <v>3489.06</v>
      </c>
    </row>
    <row r="650" spans="1:5" x14ac:dyDescent="0.3">
      <c r="A650" t="s">
        <v>5</v>
      </c>
      <c r="B650" t="s">
        <v>6</v>
      </c>
      <c r="C650" s="1">
        <v>40064</v>
      </c>
      <c r="D650" s="2">
        <v>3592.81</v>
      </c>
      <c r="E650" s="2">
        <v>3527.25</v>
      </c>
    </row>
    <row r="651" spans="1:5" x14ac:dyDescent="0.3">
      <c r="A651" t="s">
        <v>5</v>
      </c>
      <c r="B651" t="s">
        <v>6</v>
      </c>
      <c r="C651" s="1">
        <v>40065</v>
      </c>
      <c r="D651" s="2">
        <v>3613.41</v>
      </c>
      <c r="E651" s="2">
        <v>3592.81</v>
      </c>
    </row>
    <row r="652" spans="1:5" x14ac:dyDescent="0.3">
      <c r="A652" t="s">
        <v>5</v>
      </c>
      <c r="B652" t="s">
        <v>6</v>
      </c>
      <c r="C652" s="1">
        <v>40066</v>
      </c>
      <c r="D652" s="2">
        <v>3581.68</v>
      </c>
      <c r="E652" s="2">
        <v>3613.41</v>
      </c>
    </row>
    <row r="653" spans="1:5" x14ac:dyDescent="0.3">
      <c r="A653" t="s">
        <v>5</v>
      </c>
      <c r="B653" t="s">
        <v>6</v>
      </c>
      <c r="C653" s="1">
        <v>40067</v>
      </c>
      <c r="D653" s="2">
        <v>3641.82</v>
      </c>
      <c r="E653" s="2">
        <v>3581.68</v>
      </c>
    </row>
    <row r="654" spans="1:5" x14ac:dyDescent="0.3">
      <c r="A654" t="s">
        <v>5</v>
      </c>
      <c r="B654" t="s">
        <v>6</v>
      </c>
      <c r="C654" s="1">
        <v>40070</v>
      </c>
      <c r="D654" s="2">
        <v>3736.58</v>
      </c>
      <c r="E654" s="2">
        <v>3641.82</v>
      </c>
    </row>
    <row r="655" spans="1:5" x14ac:dyDescent="0.3">
      <c r="A655" t="s">
        <v>5</v>
      </c>
      <c r="B655" t="s">
        <v>6</v>
      </c>
      <c r="C655" s="1">
        <v>40071</v>
      </c>
      <c r="D655" s="2">
        <v>3775.21</v>
      </c>
      <c r="E655" s="2">
        <v>3736.58</v>
      </c>
    </row>
    <row r="656" spans="1:5" x14ac:dyDescent="0.3">
      <c r="A656" t="s">
        <v>5</v>
      </c>
      <c r="B656" t="s">
        <v>6</v>
      </c>
      <c r="C656" s="1">
        <v>40072</v>
      </c>
      <c r="D656" s="2">
        <v>3781.06</v>
      </c>
      <c r="E656" s="2">
        <v>3775.21</v>
      </c>
    </row>
    <row r="657" spans="1:5" x14ac:dyDescent="0.3">
      <c r="A657" t="s">
        <v>5</v>
      </c>
      <c r="B657" t="s">
        <v>6</v>
      </c>
      <c r="C657" s="1">
        <v>40073</v>
      </c>
      <c r="D657" s="2">
        <v>3868.67</v>
      </c>
      <c r="E657" s="2">
        <v>3781.06</v>
      </c>
    </row>
    <row r="658" spans="1:5" x14ac:dyDescent="0.3">
      <c r="A658" t="s">
        <v>5</v>
      </c>
      <c r="B658" t="s">
        <v>6</v>
      </c>
      <c r="C658" s="1">
        <v>40074</v>
      </c>
      <c r="D658" s="2">
        <v>3739.73</v>
      </c>
      <c r="E658" s="2">
        <v>3868.67</v>
      </c>
    </row>
    <row r="659" spans="1:5" x14ac:dyDescent="0.3">
      <c r="A659" t="s">
        <v>5</v>
      </c>
      <c r="B659" t="s">
        <v>6</v>
      </c>
      <c r="C659" s="1">
        <v>40077</v>
      </c>
      <c r="D659" s="2">
        <v>3804.33</v>
      </c>
      <c r="E659" s="2">
        <v>3739.73</v>
      </c>
    </row>
    <row r="660" spans="1:5" x14ac:dyDescent="0.3">
      <c r="A660" t="s">
        <v>5</v>
      </c>
      <c r="B660" t="s">
        <v>6</v>
      </c>
      <c r="C660" s="1">
        <v>40078</v>
      </c>
      <c r="D660" s="2">
        <v>3708.2</v>
      </c>
      <c r="E660" s="2">
        <v>3804.33</v>
      </c>
    </row>
    <row r="661" spans="1:5" x14ac:dyDescent="0.3">
      <c r="A661" t="s">
        <v>5</v>
      </c>
      <c r="B661" t="s">
        <v>6</v>
      </c>
      <c r="C661" s="1">
        <v>40079</v>
      </c>
      <c r="D661" s="2">
        <v>3595.71</v>
      </c>
      <c r="E661" s="2">
        <v>3708.2</v>
      </c>
    </row>
    <row r="662" spans="1:5" x14ac:dyDescent="0.3">
      <c r="A662" t="s">
        <v>5</v>
      </c>
      <c r="B662" t="s">
        <v>6</v>
      </c>
      <c r="C662" s="1">
        <v>40080</v>
      </c>
      <c r="D662" s="2">
        <v>3568.67</v>
      </c>
      <c r="E662" s="2">
        <v>3595.71</v>
      </c>
    </row>
    <row r="663" spans="1:5" x14ac:dyDescent="0.3">
      <c r="A663" t="s">
        <v>5</v>
      </c>
      <c r="B663" t="s">
        <v>6</v>
      </c>
      <c r="C663" s="1">
        <v>40081</v>
      </c>
      <c r="D663" s="2">
        <v>3536.81</v>
      </c>
      <c r="E663" s="2">
        <v>3568.67</v>
      </c>
    </row>
    <row r="664" spans="1:5" x14ac:dyDescent="0.3">
      <c r="A664" t="s">
        <v>5</v>
      </c>
      <c r="B664" t="s">
        <v>6</v>
      </c>
      <c r="C664" s="1">
        <v>40084</v>
      </c>
      <c r="D664" s="2">
        <v>3434.66</v>
      </c>
      <c r="E664" s="2">
        <v>3536.81</v>
      </c>
    </row>
    <row r="665" spans="1:5" x14ac:dyDescent="0.3">
      <c r="A665" t="s">
        <v>5</v>
      </c>
      <c r="B665" t="s">
        <v>6</v>
      </c>
      <c r="C665" s="1">
        <v>40085</v>
      </c>
      <c r="D665" s="2">
        <v>3372.07</v>
      </c>
      <c r="E665" s="2">
        <v>3434.66</v>
      </c>
    </row>
    <row r="666" spans="1:5" x14ac:dyDescent="0.3">
      <c r="A666" t="s">
        <v>5</v>
      </c>
      <c r="B666" t="s">
        <v>6</v>
      </c>
      <c r="C666" s="1">
        <v>40086</v>
      </c>
      <c r="D666" s="2">
        <v>3400.62</v>
      </c>
      <c r="E666" s="2">
        <v>3372.07</v>
      </c>
    </row>
    <row r="667" spans="1:5" x14ac:dyDescent="0.3">
      <c r="A667" t="s">
        <v>5</v>
      </c>
      <c r="B667" t="s">
        <v>6</v>
      </c>
      <c r="C667" s="1">
        <v>40095</v>
      </c>
      <c r="D667" s="2">
        <v>3576.44</v>
      </c>
      <c r="E667" s="2">
        <v>3400.62</v>
      </c>
    </row>
    <row r="668" spans="1:5" x14ac:dyDescent="0.3">
      <c r="A668" t="s">
        <v>5</v>
      </c>
      <c r="B668" t="s">
        <v>6</v>
      </c>
      <c r="C668" s="1">
        <v>40098</v>
      </c>
      <c r="D668" s="2">
        <v>3597.86</v>
      </c>
      <c r="E668" s="2">
        <v>3576.44</v>
      </c>
    </row>
    <row r="669" spans="1:5" x14ac:dyDescent="0.3">
      <c r="A669" t="s">
        <v>5</v>
      </c>
      <c r="B669" t="s">
        <v>6</v>
      </c>
      <c r="C669" s="1">
        <v>40099</v>
      </c>
      <c r="D669" s="2">
        <v>3659.08</v>
      </c>
      <c r="E669" s="2">
        <v>3597.86</v>
      </c>
    </row>
    <row r="670" spans="1:5" x14ac:dyDescent="0.3">
      <c r="A670" t="s">
        <v>5</v>
      </c>
      <c r="B670" t="s">
        <v>6</v>
      </c>
      <c r="C670" s="1">
        <v>40100</v>
      </c>
      <c r="D670" s="2">
        <v>3692.65</v>
      </c>
      <c r="E670" s="2">
        <v>3659.08</v>
      </c>
    </row>
    <row r="671" spans="1:5" x14ac:dyDescent="0.3">
      <c r="A671" t="s">
        <v>5</v>
      </c>
      <c r="B671" t="s">
        <v>6</v>
      </c>
      <c r="C671" s="1">
        <v>40101</v>
      </c>
      <c r="D671" s="2">
        <v>3704.4</v>
      </c>
      <c r="E671" s="2">
        <v>3692.65</v>
      </c>
    </row>
    <row r="672" spans="1:5" x14ac:dyDescent="0.3">
      <c r="A672" t="s">
        <v>5</v>
      </c>
      <c r="B672" t="s">
        <v>6</v>
      </c>
      <c r="C672" s="1">
        <v>40102</v>
      </c>
      <c r="D672" s="2">
        <v>3716.9</v>
      </c>
      <c r="E672" s="2">
        <v>3704.4</v>
      </c>
    </row>
    <row r="673" spans="1:5" x14ac:dyDescent="0.3">
      <c r="A673" t="s">
        <v>5</v>
      </c>
      <c r="B673" t="s">
        <v>6</v>
      </c>
      <c r="C673" s="1">
        <v>40105</v>
      </c>
      <c r="D673" s="2">
        <v>3808.18</v>
      </c>
      <c r="E673" s="2">
        <v>3716.9</v>
      </c>
    </row>
    <row r="674" spans="1:5" x14ac:dyDescent="0.3">
      <c r="A674" t="s">
        <v>5</v>
      </c>
      <c r="B674" t="s">
        <v>6</v>
      </c>
      <c r="C674" s="1">
        <v>40106</v>
      </c>
      <c r="D674" s="2">
        <v>3865.83</v>
      </c>
      <c r="E674" s="2">
        <v>3808.18</v>
      </c>
    </row>
    <row r="675" spans="1:5" x14ac:dyDescent="0.3">
      <c r="A675" t="s">
        <v>5</v>
      </c>
      <c r="B675" t="s">
        <v>6</v>
      </c>
      <c r="C675" s="1">
        <v>40107</v>
      </c>
      <c r="D675" s="2">
        <v>3839.95</v>
      </c>
      <c r="E675" s="2">
        <v>3865.83</v>
      </c>
    </row>
    <row r="676" spans="1:5" x14ac:dyDescent="0.3">
      <c r="A676" t="s">
        <v>5</v>
      </c>
      <c r="B676" t="s">
        <v>6</v>
      </c>
      <c r="C676" s="1">
        <v>40108</v>
      </c>
      <c r="D676" s="2">
        <v>3855.77</v>
      </c>
      <c r="E676" s="2">
        <v>3839.95</v>
      </c>
    </row>
    <row r="677" spans="1:5" x14ac:dyDescent="0.3">
      <c r="A677" t="s">
        <v>5</v>
      </c>
      <c r="B677" t="s">
        <v>6</v>
      </c>
      <c r="C677" s="1">
        <v>40109</v>
      </c>
      <c r="D677" s="2">
        <v>3908.44</v>
      </c>
      <c r="E677" s="2">
        <v>3855.77</v>
      </c>
    </row>
    <row r="678" spans="1:5" x14ac:dyDescent="0.3">
      <c r="A678" t="s">
        <v>5</v>
      </c>
      <c r="B678" t="s">
        <v>6</v>
      </c>
      <c r="C678" s="1">
        <v>40112</v>
      </c>
      <c r="D678" s="2">
        <v>3911.65</v>
      </c>
      <c r="E678" s="2">
        <v>3908.44</v>
      </c>
    </row>
    <row r="679" spans="1:5" x14ac:dyDescent="0.3">
      <c r="A679" t="s">
        <v>5</v>
      </c>
      <c r="B679" t="s">
        <v>6</v>
      </c>
      <c r="C679" s="1">
        <v>40113</v>
      </c>
      <c r="D679" s="2">
        <v>3807.98</v>
      </c>
      <c r="E679" s="2">
        <v>3911.65</v>
      </c>
    </row>
    <row r="680" spans="1:5" x14ac:dyDescent="0.3">
      <c r="A680" t="s">
        <v>5</v>
      </c>
      <c r="B680" t="s">
        <v>6</v>
      </c>
      <c r="C680" s="1">
        <v>40114</v>
      </c>
      <c r="D680" s="2">
        <v>3846.42</v>
      </c>
      <c r="E680" s="2">
        <v>3807.98</v>
      </c>
    </row>
    <row r="681" spans="1:5" x14ac:dyDescent="0.3">
      <c r="A681" t="s">
        <v>5</v>
      </c>
      <c r="B681" t="s">
        <v>6</v>
      </c>
      <c r="C681" s="1">
        <v>40115</v>
      </c>
      <c r="D681" s="2">
        <v>3777.5</v>
      </c>
      <c r="E681" s="2">
        <v>3846.42</v>
      </c>
    </row>
    <row r="682" spans="1:5" x14ac:dyDescent="0.3">
      <c r="A682" t="s">
        <v>5</v>
      </c>
      <c r="B682" t="s">
        <v>6</v>
      </c>
      <c r="C682" s="1">
        <v>40116</v>
      </c>
      <c r="D682" s="2">
        <v>3827.68</v>
      </c>
      <c r="E682" s="2">
        <v>3777.5</v>
      </c>
    </row>
    <row r="683" spans="1:5" x14ac:dyDescent="0.3">
      <c r="A683" t="s">
        <v>5</v>
      </c>
      <c r="B683" t="s">
        <v>6</v>
      </c>
      <c r="C683" s="1">
        <v>40119</v>
      </c>
      <c r="D683" s="2">
        <v>3955.78</v>
      </c>
      <c r="E683" s="2">
        <v>3827.68</v>
      </c>
    </row>
    <row r="684" spans="1:5" x14ac:dyDescent="0.3">
      <c r="A684" t="s">
        <v>5</v>
      </c>
      <c r="B684" t="s">
        <v>6</v>
      </c>
      <c r="C684" s="1">
        <v>40120</v>
      </c>
      <c r="D684" s="2">
        <v>4053.21</v>
      </c>
      <c r="E684" s="2">
        <v>3955.78</v>
      </c>
    </row>
    <row r="685" spans="1:5" x14ac:dyDescent="0.3">
      <c r="A685" t="s">
        <v>5</v>
      </c>
      <c r="B685" t="s">
        <v>6</v>
      </c>
      <c r="C685" s="1">
        <v>40121</v>
      </c>
      <c r="D685" s="2">
        <v>4083.48</v>
      </c>
      <c r="E685" s="2">
        <v>4053.21</v>
      </c>
    </row>
    <row r="686" spans="1:5" x14ac:dyDescent="0.3">
      <c r="A686" t="s">
        <v>5</v>
      </c>
      <c r="B686" t="s">
        <v>6</v>
      </c>
      <c r="C686" s="1">
        <v>40122</v>
      </c>
      <c r="D686" s="2">
        <v>4125.78</v>
      </c>
      <c r="E686" s="2">
        <v>4083.48</v>
      </c>
    </row>
    <row r="687" spans="1:5" x14ac:dyDescent="0.3">
      <c r="A687" t="s">
        <v>5</v>
      </c>
      <c r="B687" t="s">
        <v>6</v>
      </c>
      <c r="C687" s="1">
        <v>40123</v>
      </c>
      <c r="D687" s="2">
        <v>4145.1400000000003</v>
      </c>
      <c r="E687" s="2">
        <v>4125.78</v>
      </c>
    </row>
    <row r="688" spans="1:5" x14ac:dyDescent="0.3">
      <c r="A688" t="s">
        <v>5</v>
      </c>
      <c r="B688" t="s">
        <v>6</v>
      </c>
      <c r="C688" s="1">
        <v>40126</v>
      </c>
      <c r="D688" s="2">
        <v>4176.1899999999996</v>
      </c>
      <c r="E688" s="2">
        <v>4145.1400000000003</v>
      </c>
    </row>
    <row r="689" spans="1:5" x14ac:dyDescent="0.3">
      <c r="A689" t="s">
        <v>5</v>
      </c>
      <c r="B689" t="s">
        <v>6</v>
      </c>
      <c r="C689" s="1">
        <v>40127</v>
      </c>
      <c r="D689" s="2">
        <v>4182.7700000000004</v>
      </c>
      <c r="E689" s="2">
        <v>4176.1899999999996</v>
      </c>
    </row>
    <row r="690" spans="1:5" x14ac:dyDescent="0.3">
      <c r="A690" t="s">
        <v>5</v>
      </c>
      <c r="B690" t="s">
        <v>6</v>
      </c>
      <c r="C690" s="1">
        <v>40128</v>
      </c>
      <c r="D690" s="2">
        <v>4199.55</v>
      </c>
      <c r="E690" s="2">
        <v>4182.7700000000004</v>
      </c>
    </row>
    <row r="691" spans="1:5" x14ac:dyDescent="0.3">
      <c r="A691" t="s">
        <v>5</v>
      </c>
      <c r="B691" t="s">
        <v>6</v>
      </c>
      <c r="C691" s="1">
        <v>40129</v>
      </c>
      <c r="D691" s="2">
        <v>4213.25</v>
      </c>
      <c r="E691" s="2">
        <v>4199.55</v>
      </c>
    </row>
    <row r="692" spans="1:5" x14ac:dyDescent="0.3">
      <c r="A692" t="s">
        <v>5</v>
      </c>
      <c r="B692" t="s">
        <v>6</v>
      </c>
      <c r="C692" s="1">
        <v>40130</v>
      </c>
      <c r="D692" s="2">
        <v>4267.01</v>
      </c>
      <c r="E692" s="2">
        <v>4213.25</v>
      </c>
    </row>
    <row r="693" spans="1:5" x14ac:dyDescent="0.3">
      <c r="A693" t="s">
        <v>5</v>
      </c>
      <c r="B693" t="s">
        <v>6</v>
      </c>
      <c r="C693" s="1">
        <v>40133</v>
      </c>
      <c r="D693" s="2">
        <v>4364.97</v>
      </c>
      <c r="E693" s="2">
        <v>4267.01</v>
      </c>
    </row>
    <row r="694" spans="1:5" x14ac:dyDescent="0.3">
      <c r="A694" t="s">
        <v>5</v>
      </c>
      <c r="B694" t="s">
        <v>6</v>
      </c>
      <c r="C694" s="1">
        <v>40134</v>
      </c>
      <c r="D694" s="2">
        <v>4387.55</v>
      </c>
      <c r="E694" s="2">
        <v>4364.97</v>
      </c>
    </row>
    <row r="695" spans="1:5" x14ac:dyDescent="0.3">
      <c r="A695" t="s">
        <v>5</v>
      </c>
      <c r="B695" t="s">
        <v>6</v>
      </c>
      <c r="C695" s="1">
        <v>40135</v>
      </c>
      <c r="D695" s="2">
        <v>4406.78</v>
      </c>
      <c r="E695" s="2">
        <v>4387.55</v>
      </c>
    </row>
    <row r="696" spans="1:5" x14ac:dyDescent="0.3">
      <c r="A696" t="s">
        <v>5</v>
      </c>
      <c r="B696" t="s">
        <v>6</v>
      </c>
      <c r="C696" s="1">
        <v>40136</v>
      </c>
      <c r="D696" s="2">
        <v>4476.1400000000003</v>
      </c>
      <c r="E696" s="2">
        <v>4406.78</v>
      </c>
    </row>
    <row r="697" spans="1:5" x14ac:dyDescent="0.3">
      <c r="A697" t="s">
        <v>5</v>
      </c>
      <c r="B697" t="s">
        <v>6</v>
      </c>
      <c r="C697" s="1">
        <v>40137</v>
      </c>
      <c r="D697" s="2">
        <v>4508.29</v>
      </c>
      <c r="E697" s="2">
        <v>4476.1400000000003</v>
      </c>
    </row>
    <row r="698" spans="1:5" x14ac:dyDescent="0.3">
      <c r="A698" t="s">
        <v>5</v>
      </c>
      <c r="B698" t="s">
        <v>6</v>
      </c>
      <c r="C698" s="1">
        <v>40140</v>
      </c>
      <c r="D698" s="2">
        <v>4591.34</v>
      </c>
      <c r="E698" s="2">
        <v>4508.29</v>
      </c>
    </row>
    <row r="699" spans="1:5" x14ac:dyDescent="0.3">
      <c r="A699" t="s">
        <v>5</v>
      </c>
      <c r="B699" t="s">
        <v>6</v>
      </c>
      <c r="C699" s="1">
        <v>40141</v>
      </c>
      <c r="D699" s="2">
        <v>4347.66</v>
      </c>
      <c r="E699" s="2">
        <v>4591.34</v>
      </c>
    </row>
    <row r="700" spans="1:5" x14ac:dyDescent="0.3">
      <c r="A700" t="s">
        <v>5</v>
      </c>
      <c r="B700" t="s">
        <v>6</v>
      </c>
      <c r="C700" s="1">
        <v>40142</v>
      </c>
      <c r="D700" s="2">
        <v>4512.08</v>
      </c>
      <c r="E700" s="2">
        <v>4347.66</v>
      </c>
    </row>
    <row r="701" spans="1:5" x14ac:dyDescent="0.3">
      <c r="A701" t="s">
        <v>5</v>
      </c>
      <c r="B701" t="s">
        <v>6</v>
      </c>
      <c r="C701" s="1">
        <v>40143</v>
      </c>
      <c r="D701" s="2">
        <v>4328.41</v>
      </c>
      <c r="E701" s="2">
        <v>4512.08</v>
      </c>
    </row>
    <row r="702" spans="1:5" x14ac:dyDescent="0.3">
      <c r="A702" t="s">
        <v>5</v>
      </c>
      <c r="B702" t="s">
        <v>6</v>
      </c>
      <c r="C702" s="1">
        <v>40144</v>
      </c>
      <c r="D702" s="2">
        <v>4215.34</v>
      </c>
      <c r="E702" s="2">
        <v>4328.41</v>
      </c>
    </row>
    <row r="703" spans="1:5" x14ac:dyDescent="0.3">
      <c r="A703" t="s">
        <v>5</v>
      </c>
      <c r="B703" t="s">
        <v>6</v>
      </c>
      <c r="C703" s="1">
        <v>40147</v>
      </c>
      <c r="D703" s="2">
        <v>4405.33</v>
      </c>
      <c r="E703" s="2">
        <v>4215.34</v>
      </c>
    </row>
    <row r="704" spans="1:5" x14ac:dyDescent="0.3">
      <c r="A704" t="s">
        <v>5</v>
      </c>
      <c r="B704" t="s">
        <v>6</v>
      </c>
      <c r="C704" s="1">
        <v>40148</v>
      </c>
      <c r="D704" s="2">
        <v>4525.29</v>
      </c>
      <c r="E704" s="2">
        <v>4405.33</v>
      </c>
    </row>
    <row r="705" spans="1:5" x14ac:dyDescent="0.3">
      <c r="A705" t="s">
        <v>5</v>
      </c>
      <c r="B705" t="s">
        <v>6</v>
      </c>
      <c r="C705" s="1">
        <v>40149</v>
      </c>
      <c r="D705" s="2">
        <v>4591.38</v>
      </c>
      <c r="E705" s="2">
        <v>4525.29</v>
      </c>
    </row>
    <row r="706" spans="1:5" x14ac:dyDescent="0.3">
      <c r="A706" t="s">
        <v>5</v>
      </c>
      <c r="B706" t="s">
        <v>6</v>
      </c>
      <c r="C706" s="1">
        <v>40150</v>
      </c>
      <c r="D706" s="2">
        <v>4621.9399999999996</v>
      </c>
      <c r="E706" s="2">
        <v>4591.38</v>
      </c>
    </row>
    <row r="707" spans="1:5" x14ac:dyDescent="0.3">
      <c r="A707" t="s">
        <v>5</v>
      </c>
      <c r="B707" t="s">
        <v>6</v>
      </c>
      <c r="C707" s="1">
        <v>40151</v>
      </c>
      <c r="D707" s="2">
        <v>4506.08</v>
      </c>
      <c r="E707" s="2">
        <v>4621.9399999999996</v>
      </c>
    </row>
    <row r="708" spans="1:5" x14ac:dyDescent="0.3">
      <c r="A708" t="s">
        <v>5</v>
      </c>
      <c r="B708" t="s">
        <v>6</v>
      </c>
      <c r="C708" s="1">
        <v>40154</v>
      </c>
      <c r="D708" s="2">
        <v>4581.24</v>
      </c>
      <c r="E708" s="2">
        <v>4506.08</v>
      </c>
    </row>
    <row r="709" spans="1:5" x14ac:dyDescent="0.3">
      <c r="A709" t="s">
        <v>5</v>
      </c>
      <c r="B709" t="s">
        <v>6</v>
      </c>
      <c r="C709" s="1">
        <v>40155</v>
      </c>
      <c r="D709" s="2">
        <v>4571.76</v>
      </c>
      <c r="E709" s="2">
        <v>4581.24</v>
      </c>
    </row>
    <row r="710" spans="1:5" x14ac:dyDescent="0.3">
      <c r="A710" t="s">
        <v>5</v>
      </c>
      <c r="B710" t="s">
        <v>6</v>
      </c>
      <c r="C710" s="1">
        <v>40156</v>
      </c>
      <c r="D710" s="2">
        <v>4498.1499999999996</v>
      </c>
      <c r="E710" s="2">
        <v>4571.76</v>
      </c>
    </row>
    <row r="711" spans="1:5" x14ac:dyDescent="0.3">
      <c r="A711" t="s">
        <v>5</v>
      </c>
      <c r="B711" t="s">
        <v>6</v>
      </c>
      <c r="C711" s="1">
        <v>40157</v>
      </c>
      <c r="D711" s="2">
        <v>4536.5600000000004</v>
      </c>
      <c r="E711" s="2">
        <v>4498.1499999999996</v>
      </c>
    </row>
    <row r="712" spans="1:5" x14ac:dyDescent="0.3">
      <c r="A712" t="s">
        <v>5</v>
      </c>
      <c r="B712" t="s">
        <v>6</v>
      </c>
      <c r="C712" s="1">
        <v>40158</v>
      </c>
      <c r="D712" s="2">
        <v>4534.76</v>
      </c>
      <c r="E712" s="2">
        <v>4536.5600000000004</v>
      </c>
    </row>
    <row r="713" spans="1:5" x14ac:dyDescent="0.3">
      <c r="A713" t="s">
        <v>5</v>
      </c>
      <c r="B713" t="s">
        <v>6</v>
      </c>
      <c r="C713" s="1">
        <v>40161</v>
      </c>
      <c r="D713" s="2">
        <v>4513.59</v>
      </c>
      <c r="E713" s="2">
        <v>4534.76</v>
      </c>
    </row>
    <row r="714" spans="1:5" x14ac:dyDescent="0.3">
      <c r="A714" t="s">
        <v>5</v>
      </c>
      <c r="B714" t="s">
        <v>6</v>
      </c>
      <c r="C714" s="1">
        <v>40162</v>
      </c>
      <c r="D714" s="2">
        <v>4523.49</v>
      </c>
      <c r="E714" s="2">
        <v>4513.59</v>
      </c>
    </row>
    <row r="715" spans="1:5" x14ac:dyDescent="0.3">
      <c r="A715" t="s">
        <v>5</v>
      </c>
      <c r="B715" t="s">
        <v>6</v>
      </c>
      <c r="C715" s="1">
        <v>40163</v>
      </c>
      <c r="D715" s="2">
        <v>4506.04</v>
      </c>
      <c r="E715" s="2">
        <v>4523.49</v>
      </c>
    </row>
    <row r="716" spans="1:5" x14ac:dyDescent="0.3">
      <c r="A716" t="s">
        <v>5</v>
      </c>
      <c r="B716" t="s">
        <v>6</v>
      </c>
      <c r="C716" s="1">
        <v>40164</v>
      </c>
      <c r="D716" s="2">
        <v>4364.93</v>
      </c>
      <c r="E716" s="2">
        <v>4506.04</v>
      </c>
    </row>
    <row r="717" spans="1:5" x14ac:dyDescent="0.3">
      <c r="A717" t="s">
        <v>5</v>
      </c>
      <c r="B717" t="s">
        <v>6</v>
      </c>
      <c r="C717" s="1">
        <v>40165</v>
      </c>
      <c r="D717" s="2">
        <v>4203.4799999999996</v>
      </c>
      <c r="E717" s="2">
        <v>4364.93</v>
      </c>
    </row>
    <row r="718" spans="1:5" x14ac:dyDescent="0.3">
      <c r="A718" t="s">
        <v>5</v>
      </c>
      <c r="B718" t="s">
        <v>6</v>
      </c>
      <c r="C718" s="1">
        <v>40168</v>
      </c>
      <c r="D718" s="2">
        <v>4256.3900000000003</v>
      </c>
      <c r="E718" s="2">
        <v>4203.4799999999996</v>
      </c>
    </row>
    <row r="719" spans="1:5" x14ac:dyDescent="0.3">
      <c r="A719" t="s">
        <v>5</v>
      </c>
      <c r="B719" t="s">
        <v>6</v>
      </c>
      <c r="C719" s="1">
        <v>40169</v>
      </c>
      <c r="D719" s="2">
        <v>4136.82</v>
      </c>
      <c r="E719" s="2">
        <v>4256.3900000000003</v>
      </c>
    </row>
    <row r="720" spans="1:5" x14ac:dyDescent="0.3">
      <c r="A720" t="s">
        <v>5</v>
      </c>
      <c r="B720" t="s">
        <v>6</v>
      </c>
      <c r="C720" s="1">
        <v>40170</v>
      </c>
      <c r="D720" s="2">
        <v>4210.17</v>
      </c>
      <c r="E720" s="2">
        <v>4136.82</v>
      </c>
    </row>
    <row r="721" spans="1:5" x14ac:dyDescent="0.3">
      <c r="A721" t="s">
        <v>5</v>
      </c>
      <c r="B721" t="s">
        <v>6</v>
      </c>
      <c r="C721" s="1">
        <v>40171</v>
      </c>
      <c r="D721" s="2">
        <v>4345.3</v>
      </c>
      <c r="E721" s="2">
        <v>4210.17</v>
      </c>
    </row>
    <row r="722" spans="1:5" x14ac:dyDescent="0.3">
      <c r="A722" t="s">
        <v>5</v>
      </c>
      <c r="B722" t="s">
        <v>6</v>
      </c>
      <c r="C722" s="1">
        <v>40172</v>
      </c>
      <c r="D722" s="2">
        <v>4376.1899999999996</v>
      </c>
      <c r="E722" s="2">
        <v>4345.3</v>
      </c>
    </row>
    <row r="723" spans="1:5" x14ac:dyDescent="0.3">
      <c r="A723" t="s">
        <v>5</v>
      </c>
      <c r="B723" t="s">
        <v>6</v>
      </c>
      <c r="C723" s="1">
        <v>40175</v>
      </c>
      <c r="D723" s="2">
        <v>4447.21</v>
      </c>
      <c r="E723" s="2">
        <v>4376.1899999999996</v>
      </c>
    </row>
    <row r="724" spans="1:5" x14ac:dyDescent="0.3">
      <c r="A724" t="s">
        <v>5</v>
      </c>
      <c r="B724" t="s">
        <v>6</v>
      </c>
      <c r="C724" s="1">
        <v>40176</v>
      </c>
      <c r="D724" s="2">
        <v>4463.6000000000004</v>
      </c>
      <c r="E724" s="2">
        <v>4447.21</v>
      </c>
    </row>
    <row r="725" spans="1:5" x14ac:dyDescent="0.3">
      <c r="A725" t="s">
        <v>5</v>
      </c>
      <c r="B725" t="s">
        <v>6</v>
      </c>
      <c r="C725" s="1">
        <v>40177</v>
      </c>
      <c r="D725" s="2">
        <v>4446.07</v>
      </c>
      <c r="E725" s="2">
        <v>4463.6000000000004</v>
      </c>
    </row>
    <row r="726" spans="1:5" x14ac:dyDescent="0.3">
      <c r="A726" t="s">
        <v>5</v>
      </c>
      <c r="B726" t="s">
        <v>6</v>
      </c>
      <c r="C726" s="1">
        <v>40178</v>
      </c>
      <c r="D726" s="2">
        <v>4485.25</v>
      </c>
      <c r="E726" s="2">
        <v>4446.07</v>
      </c>
    </row>
    <row r="727" spans="1:5" x14ac:dyDescent="0.3">
      <c r="A727" t="s">
        <v>5</v>
      </c>
      <c r="B727" t="s">
        <v>6</v>
      </c>
      <c r="C727" s="1">
        <v>40182</v>
      </c>
      <c r="D727" s="2">
        <v>4510.53</v>
      </c>
      <c r="E727" s="2">
        <v>4485.25</v>
      </c>
    </row>
    <row r="728" spans="1:5" x14ac:dyDescent="0.3">
      <c r="A728" t="s">
        <v>5</v>
      </c>
      <c r="B728" t="s">
        <v>6</v>
      </c>
      <c r="C728" s="1">
        <v>40183</v>
      </c>
      <c r="D728" s="2">
        <v>4557.4799999999996</v>
      </c>
      <c r="E728" s="2">
        <v>4510.53</v>
      </c>
    </row>
    <row r="729" spans="1:5" x14ac:dyDescent="0.3">
      <c r="A729" t="s">
        <v>5</v>
      </c>
      <c r="B729" t="s">
        <v>6</v>
      </c>
      <c r="C729" s="1">
        <v>40184</v>
      </c>
      <c r="D729" s="2">
        <v>4550.28</v>
      </c>
      <c r="E729" s="2">
        <v>4557.4799999999996</v>
      </c>
    </row>
    <row r="730" spans="1:5" x14ac:dyDescent="0.3">
      <c r="A730" t="s">
        <v>5</v>
      </c>
      <c r="B730" t="s">
        <v>6</v>
      </c>
      <c r="C730" s="1">
        <v>40185</v>
      </c>
      <c r="D730" s="2">
        <v>4459.1499999999996</v>
      </c>
      <c r="E730" s="2">
        <v>4550.28</v>
      </c>
    </row>
    <row r="731" spans="1:5" x14ac:dyDescent="0.3">
      <c r="A731" t="s">
        <v>5</v>
      </c>
      <c r="B731" t="s">
        <v>6</v>
      </c>
      <c r="C731" s="1">
        <v>40186</v>
      </c>
      <c r="D731" s="2">
        <v>4514.45</v>
      </c>
      <c r="E731" s="2">
        <v>4459.1499999999996</v>
      </c>
    </row>
    <row r="732" spans="1:5" x14ac:dyDescent="0.3">
      <c r="A732" t="s">
        <v>5</v>
      </c>
      <c r="B732" t="s">
        <v>6</v>
      </c>
      <c r="C732" s="1">
        <v>40189</v>
      </c>
      <c r="D732" s="2">
        <v>4542.95</v>
      </c>
      <c r="E732" s="2">
        <v>4514.45</v>
      </c>
    </row>
    <row r="733" spans="1:5" x14ac:dyDescent="0.3">
      <c r="A733" t="s">
        <v>5</v>
      </c>
      <c r="B733" t="s">
        <v>6</v>
      </c>
      <c r="C733" s="1">
        <v>40190</v>
      </c>
      <c r="D733" s="2">
        <v>4639.63</v>
      </c>
      <c r="E733" s="2">
        <v>4542.95</v>
      </c>
    </row>
    <row r="734" spans="1:5" x14ac:dyDescent="0.3">
      <c r="A734" t="s">
        <v>5</v>
      </c>
      <c r="B734" t="s">
        <v>6</v>
      </c>
      <c r="C734" s="1">
        <v>40191</v>
      </c>
      <c r="D734" s="2">
        <v>4591.0200000000004</v>
      </c>
      <c r="E734" s="2">
        <v>4639.63</v>
      </c>
    </row>
    <row r="735" spans="1:5" x14ac:dyDescent="0.3">
      <c r="A735" t="s">
        <v>5</v>
      </c>
      <c r="B735" t="s">
        <v>6</v>
      </c>
      <c r="C735" s="1">
        <v>40192</v>
      </c>
      <c r="D735" s="2">
        <v>4714.1000000000004</v>
      </c>
      <c r="E735" s="2">
        <v>4591.0200000000004</v>
      </c>
    </row>
    <row r="736" spans="1:5" x14ac:dyDescent="0.3">
      <c r="A736" t="s">
        <v>5</v>
      </c>
      <c r="B736" t="s">
        <v>6</v>
      </c>
      <c r="C736" s="1">
        <v>40193</v>
      </c>
      <c r="D736" s="2">
        <v>4747.6499999999996</v>
      </c>
      <c r="E736" s="2">
        <v>4714.1000000000004</v>
      </c>
    </row>
    <row r="737" spans="1:5" x14ac:dyDescent="0.3">
      <c r="A737" t="s">
        <v>5</v>
      </c>
      <c r="B737" t="s">
        <v>6</v>
      </c>
      <c r="C737" s="1">
        <v>40196</v>
      </c>
      <c r="D737" s="2">
        <v>4829.0600000000004</v>
      </c>
      <c r="E737" s="2">
        <v>4747.6499999999996</v>
      </c>
    </row>
    <row r="738" spans="1:5" x14ac:dyDescent="0.3">
      <c r="A738" t="s">
        <v>5</v>
      </c>
      <c r="B738" t="s">
        <v>6</v>
      </c>
      <c r="C738" s="1">
        <v>40197</v>
      </c>
      <c r="D738" s="2">
        <v>4830.0200000000004</v>
      </c>
      <c r="E738" s="2">
        <v>4829.0600000000004</v>
      </c>
    </row>
    <row r="739" spans="1:5" x14ac:dyDescent="0.3">
      <c r="A739" t="s">
        <v>5</v>
      </c>
      <c r="B739" t="s">
        <v>6</v>
      </c>
      <c r="C739" s="1">
        <v>40198</v>
      </c>
      <c r="D739" s="2">
        <v>4651.07</v>
      </c>
      <c r="E739" s="2">
        <v>4830.0200000000004</v>
      </c>
    </row>
    <row r="740" spans="1:5" x14ac:dyDescent="0.3">
      <c r="A740" t="s">
        <v>5</v>
      </c>
      <c r="B740" t="s">
        <v>6</v>
      </c>
      <c r="C740" s="1">
        <v>40199</v>
      </c>
      <c r="D740" s="2">
        <v>4667.21</v>
      </c>
      <c r="E740" s="2">
        <v>4651.07</v>
      </c>
    </row>
    <row r="741" spans="1:5" x14ac:dyDescent="0.3">
      <c r="A741" t="s">
        <v>5</v>
      </c>
      <c r="B741" t="s">
        <v>6</v>
      </c>
      <c r="C741" s="1">
        <v>40200</v>
      </c>
      <c r="D741" s="2">
        <v>4537.88</v>
      </c>
      <c r="E741" s="2">
        <v>4667.21</v>
      </c>
    </row>
    <row r="742" spans="1:5" x14ac:dyDescent="0.3">
      <c r="A742" t="s">
        <v>5</v>
      </c>
      <c r="B742" t="s">
        <v>6</v>
      </c>
      <c r="C742" s="1">
        <v>40203</v>
      </c>
      <c r="D742" s="2">
        <v>4481.16</v>
      </c>
      <c r="E742" s="2">
        <v>4537.88</v>
      </c>
    </row>
    <row r="743" spans="1:5" x14ac:dyDescent="0.3">
      <c r="A743" t="s">
        <v>5</v>
      </c>
      <c r="B743" t="s">
        <v>6</v>
      </c>
      <c r="C743" s="1">
        <v>40204</v>
      </c>
      <c r="D743" s="2">
        <v>4294.38</v>
      </c>
      <c r="E743" s="2">
        <v>4481.16</v>
      </c>
    </row>
    <row r="744" spans="1:5" x14ac:dyDescent="0.3">
      <c r="A744" t="s">
        <v>5</v>
      </c>
      <c r="B744" t="s">
        <v>6</v>
      </c>
      <c r="C744" s="1">
        <v>40205</v>
      </c>
      <c r="D744" s="2">
        <v>4267.1099999999997</v>
      </c>
      <c r="E744" s="2">
        <v>4294.38</v>
      </c>
    </row>
    <row r="745" spans="1:5" x14ac:dyDescent="0.3">
      <c r="A745" t="s">
        <v>5</v>
      </c>
      <c r="B745" t="s">
        <v>6</v>
      </c>
      <c r="C745" s="1">
        <v>40206</v>
      </c>
      <c r="D745" s="2">
        <v>4336.38</v>
      </c>
      <c r="E745" s="2">
        <v>4267.1099999999997</v>
      </c>
    </row>
    <row r="746" spans="1:5" x14ac:dyDescent="0.3">
      <c r="A746" t="s">
        <v>5</v>
      </c>
      <c r="B746" t="s">
        <v>6</v>
      </c>
      <c r="C746" s="1">
        <v>40207</v>
      </c>
      <c r="D746" s="2">
        <v>4374.6499999999996</v>
      </c>
      <c r="E746" s="2">
        <v>4336.38</v>
      </c>
    </row>
    <row r="747" spans="1:5" x14ac:dyDescent="0.3">
      <c r="A747" t="s">
        <v>5</v>
      </c>
      <c r="B747" t="s">
        <v>6</v>
      </c>
      <c r="C747" s="1">
        <v>40210</v>
      </c>
      <c r="D747" s="2">
        <v>4331.37</v>
      </c>
      <c r="E747" s="2">
        <v>4374.6499999999996</v>
      </c>
    </row>
    <row r="748" spans="1:5" x14ac:dyDescent="0.3">
      <c r="A748" t="s">
        <v>5</v>
      </c>
      <c r="B748" t="s">
        <v>6</v>
      </c>
      <c r="C748" s="1">
        <v>40211</v>
      </c>
      <c r="D748" s="2">
        <v>4301.7700000000004</v>
      </c>
      <c r="E748" s="2">
        <v>4331.37</v>
      </c>
    </row>
    <row r="749" spans="1:5" x14ac:dyDescent="0.3">
      <c r="A749" t="s">
        <v>5</v>
      </c>
      <c r="B749" t="s">
        <v>6</v>
      </c>
      <c r="C749" s="1">
        <v>40212</v>
      </c>
      <c r="D749" s="2">
        <v>4363.08</v>
      </c>
      <c r="E749" s="2">
        <v>4301.7700000000004</v>
      </c>
    </row>
    <row r="750" spans="1:5" x14ac:dyDescent="0.3">
      <c r="A750" t="s">
        <v>5</v>
      </c>
      <c r="B750" t="s">
        <v>6</v>
      </c>
      <c r="C750" s="1">
        <v>40213</v>
      </c>
      <c r="D750" s="2">
        <v>4408.4399999999996</v>
      </c>
      <c r="E750" s="2">
        <v>4363.08</v>
      </c>
    </row>
    <row r="751" spans="1:5" x14ac:dyDescent="0.3">
      <c r="A751" t="s">
        <v>5</v>
      </c>
      <c r="B751" t="s">
        <v>6</v>
      </c>
      <c r="C751" s="1">
        <v>40214</v>
      </c>
      <c r="D751" s="2">
        <v>4311.29</v>
      </c>
      <c r="E751" s="2">
        <v>4408.4399999999996</v>
      </c>
    </row>
    <row r="752" spans="1:5" x14ac:dyDescent="0.3">
      <c r="A752" t="s">
        <v>5</v>
      </c>
      <c r="B752" t="s">
        <v>6</v>
      </c>
      <c r="C752" s="1">
        <v>40217</v>
      </c>
      <c r="D752" s="2">
        <v>4310.8900000000003</v>
      </c>
      <c r="E752" s="2">
        <v>4311.29</v>
      </c>
    </row>
    <row r="753" spans="1:5" x14ac:dyDescent="0.3">
      <c r="A753" t="s">
        <v>5</v>
      </c>
      <c r="B753" t="s">
        <v>6</v>
      </c>
      <c r="C753" s="1">
        <v>40218</v>
      </c>
      <c r="D753" s="2">
        <v>4311.8900000000003</v>
      </c>
      <c r="E753" s="2">
        <v>4310.8900000000003</v>
      </c>
    </row>
    <row r="754" spans="1:5" x14ac:dyDescent="0.3">
      <c r="A754" t="s">
        <v>5</v>
      </c>
      <c r="B754" t="s">
        <v>6</v>
      </c>
      <c r="C754" s="1">
        <v>40219</v>
      </c>
      <c r="D754" s="2">
        <v>4366.25</v>
      </c>
      <c r="E754" s="2">
        <v>4311.8900000000003</v>
      </c>
    </row>
    <row r="755" spans="1:5" x14ac:dyDescent="0.3">
      <c r="A755" t="s">
        <v>5</v>
      </c>
      <c r="B755" t="s">
        <v>6</v>
      </c>
      <c r="C755" s="1">
        <v>40220</v>
      </c>
      <c r="D755" s="2">
        <v>4356.5200000000004</v>
      </c>
      <c r="E755" s="2">
        <v>4366.25</v>
      </c>
    </row>
    <row r="756" spans="1:5" x14ac:dyDescent="0.3">
      <c r="A756" t="s">
        <v>5</v>
      </c>
      <c r="B756" t="s">
        <v>6</v>
      </c>
      <c r="C756" s="1">
        <v>40221</v>
      </c>
      <c r="D756" s="2">
        <v>4416.22</v>
      </c>
      <c r="E756" s="2">
        <v>4356.5200000000004</v>
      </c>
    </row>
    <row r="757" spans="1:5" x14ac:dyDescent="0.3">
      <c r="A757" t="s">
        <v>5</v>
      </c>
      <c r="B757" t="s">
        <v>6</v>
      </c>
      <c r="C757" s="1">
        <v>40231</v>
      </c>
      <c r="D757" s="2">
        <v>4419.55</v>
      </c>
      <c r="E757" s="2">
        <v>4416.22</v>
      </c>
    </row>
    <row r="758" spans="1:5" x14ac:dyDescent="0.3">
      <c r="A758" t="s">
        <v>5</v>
      </c>
      <c r="B758" t="s">
        <v>6</v>
      </c>
      <c r="C758" s="1">
        <v>40232</v>
      </c>
      <c r="D758" s="2">
        <v>4459.1499999999996</v>
      </c>
      <c r="E758" s="2">
        <v>4419.55</v>
      </c>
    </row>
    <row r="759" spans="1:5" x14ac:dyDescent="0.3">
      <c r="A759" t="s">
        <v>5</v>
      </c>
      <c r="B759" t="s">
        <v>6</v>
      </c>
      <c r="C759" s="1">
        <v>40233</v>
      </c>
      <c r="D759" s="2">
        <v>4556.28</v>
      </c>
      <c r="E759" s="2">
        <v>4459.1499999999996</v>
      </c>
    </row>
    <row r="760" spans="1:5" x14ac:dyDescent="0.3">
      <c r="A760" t="s">
        <v>5</v>
      </c>
      <c r="B760" t="s">
        <v>6</v>
      </c>
      <c r="C760" s="1">
        <v>40234</v>
      </c>
      <c r="D760" s="2">
        <v>4629.96</v>
      </c>
      <c r="E760" s="2">
        <v>4556.28</v>
      </c>
    </row>
    <row r="761" spans="1:5" x14ac:dyDescent="0.3">
      <c r="A761" t="s">
        <v>5</v>
      </c>
      <c r="B761" t="s">
        <v>6</v>
      </c>
      <c r="C761" s="1">
        <v>40235</v>
      </c>
      <c r="D761" s="2">
        <v>4634.67</v>
      </c>
      <c r="E761" s="2">
        <v>4629.96</v>
      </c>
    </row>
    <row r="762" spans="1:5" x14ac:dyDescent="0.3">
      <c r="A762" t="s">
        <v>5</v>
      </c>
      <c r="B762" t="s">
        <v>6</v>
      </c>
      <c r="C762" s="1">
        <v>40238</v>
      </c>
      <c r="D762" s="2">
        <v>4686.2700000000004</v>
      </c>
      <c r="E762" s="2">
        <v>4634.67</v>
      </c>
    </row>
    <row r="763" spans="1:5" x14ac:dyDescent="0.3">
      <c r="A763" t="s">
        <v>5</v>
      </c>
      <c r="B763" t="s">
        <v>6</v>
      </c>
      <c r="C763" s="1">
        <v>40239</v>
      </c>
      <c r="D763" s="2">
        <v>4690.29</v>
      </c>
      <c r="E763" s="2">
        <v>4686.2700000000004</v>
      </c>
    </row>
    <row r="764" spans="1:5" x14ac:dyDescent="0.3">
      <c r="A764" t="s">
        <v>5</v>
      </c>
      <c r="B764" t="s">
        <v>6</v>
      </c>
      <c r="C764" s="1">
        <v>40240</v>
      </c>
      <c r="D764" s="2">
        <v>4758.43</v>
      </c>
      <c r="E764" s="2">
        <v>4690.29</v>
      </c>
    </row>
    <row r="765" spans="1:5" x14ac:dyDescent="0.3">
      <c r="A765" t="s">
        <v>5</v>
      </c>
      <c r="B765" t="s">
        <v>6</v>
      </c>
      <c r="C765" s="1">
        <v>40241</v>
      </c>
      <c r="D765" s="2">
        <v>4586.5200000000004</v>
      </c>
      <c r="E765" s="2">
        <v>4758.43</v>
      </c>
    </row>
    <row r="766" spans="1:5" x14ac:dyDescent="0.3">
      <c r="A766" t="s">
        <v>5</v>
      </c>
      <c r="B766" t="s">
        <v>6</v>
      </c>
      <c r="C766" s="1">
        <v>40242</v>
      </c>
      <c r="D766" s="2">
        <v>4604.59</v>
      </c>
      <c r="E766" s="2">
        <v>4586.5200000000004</v>
      </c>
    </row>
    <row r="767" spans="1:5" x14ac:dyDescent="0.3">
      <c r="A767" t="s">
        <v>5</v>
      </c>
      <c r="B767" t="s">
        <v>6</v>
      </c>
      <c r="C767" s="1">
        <v>40245</v>
      </c>
      <c r="D767" s="2">
        <v>4654.58</v>
      </c>
      <c r="E767" s="2">
        <v>4604.59</v>
      </c>
    </row>
    <row r="768" spans="1:5" x14ac:dyDescent="0.3">
      <c r="A768" t="s">
        <v>5</v>
      </c>
      <c r="B768" t="s">
        <v>6</v>
      </c>
      <c r="C768" s="1">
        <v>40246</v>
      </c>
      <c r="D768" s="2">
        <v>4660.13</v>
      </c>
      <c r="E768" s="2">
        <v>4654.58</v>
      </c>
    </row>
    <row r="769" spans="1:5" x14ac:dyDescent="0.3">
      <c r="A769" t="s">
        <v>5</v>
      </c>
      <c r="B769" t="s">
        <v>6</v>
      </c>
      <c r="C769" s="1">
        <v>40247</v>
      </c>
      <c r="D769" s="2">
        <v>4598.99</v>
      </c>
      <c r="E769" s="2">
        <v>4660.13</v>
      </c>
    </row>
    <row r="770" spans="1:5" x14ac:dyDescent="0.3">
      <c r="A770" t="s">
        <v>5</v>
      </c>
      <c r="B770" t="s">
        <v>6</v>
      </c>
      <c r="C770" s="1">
        <v>40248</v>
      </c>
      <c r="D770" s="2">
        <v>4562.87</v>
      </c>
      <c r="E770" s="2">
        <v>4598.99</v>
      </c>
    </row>
    <row r="771" spans="1:5" x14ac:dyDescent="0.3">
      <c r="A771" t="s">
        <v>5</v>
      </c>
      <c r="B771" t="s">
        <v>6</v>
      </c>
      <c r="C771" s="1">
        <v>40249</v>
      </c>
      <c r="D771" s="2">
        <v>4492.8599999999997</v>
      </c>
      <c r="E771" s="2">
        <v>4562.87</v>
      </c>
    </row>
    <row r="772" spans="1:5" x14ac:dyDescent="0.3">
      <c r="A772" t="s">
        <v>5</v>
      </c>
      <c r="B772" t="s">
        <v>6</v>
      </c>
      <c r="C772" s="1">
        <v>40252</v>
      </c>
      <c r="D772" s="2">
        <v>4454.76</v>
      </c>
      <c r="E772" s="2">
        <v>4492.8599999999997</v>
      </c>
    </row>
    <row r="773" spans="1:5" x14ac:dyDescent="0.3">
      <c r="A773" t="s">
        <v>5</v>
      </c>
      <c r="B773" t="s">
        <v>6</v>
      </c>
      <c r="C773" s="1">
        <v>40253</v>
      </c>
      <c r="D773" s="2">
        <v>4491.46</v>
      </c>
      <c r="E773" s="2">
        <v>4454.76</v>
      </c>
    </row>
    <row r="774" spans="1:5" x14ac:dyDescent="0.3">
      <c r="A774" t="s">
        <v>5</v>
      </c>
      <c r="B774" t="s">
        <v>6</v>
      </c>
      <c r="C774" s="1">
        <v>40254</v>
      </c>
      <c r="D774" s="2">
        <v>4616.05</v>
      </c>
      <c r="E774" s="2">
        <v>4491.46</v>
      </c>
    </row>
    <row r="775" spans="1:5" x14ac:dyDescent="0.3">
      <c r="A775" t="s">
        <v>5</v>
      </c>
      <c r="B775" t="s">
        <v>6</v>
      </c>
      <c r="C775" s="1">
        <v>40255</v>
      </c>
      <c r="D775" s="2">
        <v>4630.95</v>
      </c>
      <c r="E775" s="2">
        <v>4616.05</v>
      </c>
    </row>
    <row r="776" spans="1:5" x14ac:dyDescent="0.3">
      <c r="A776" t="s">
        <v>5</v>
      </c>
      <c r="B776" t="s">
        <v>6</v>
      </c>
      <c r="C776" s="1">
        <v>40256</v>
      </c>
      <c r="D776" s="2">
        <v>4663.8999999999996</v>
      </c>
      <c r="E776" s="2">
        <v>4630.95</v>
      </c>
    </row>
    <row r="777" spans="1:5" x14ac:dyDescent="0.3">
      <c r="A777" t="s">
        <v>5</v>
      </c>
      <c r="B777" t="s">
        <v>6</v>
      </c>
      <c r="C777" s="1">
        <v>40259</v>
      </c>
      <c r="D777" s="2">
        <v>4690.2</v>
      </c>
      <c r="E777" s="2">
        <v>4663.8999999999996</v>
      </c>
    </row>
    <row r="778" spans="1:5" x14ac:dyDescent="0.3">
      <c r="A778" t="s">
        <v>5</v>
      </c>
      <c r="B778" t="s">
        <v>6</v>
      </c>
      <c r="C778" s="1">
        <v>40260</v>
      </c>
      <c r="D778" s="2">
        <v>4658.63</v>
      </c>
      <c r="E778" s="2">
        <v>4690.2</v>
      </c>
    </row>
    <row r="779" spans="1:5" x14ac:dyDescent="0.3">
      <c r="A779" t="s">
        <v>5</v>
      </c>
      <c r="B779" t="s">
        <v>6</v>
      </c>
      <c r="C779" s="1">
        <v>40261</v>
      </c>
      <c r="D779" s="2">
        <v>4683.0600000000004</v>
      </c>
      <c r="E779" s="2">
        <v>4658.63</v>
      </c>
    </row>
    <row r="780" spans="1:5" x14ac:dyDescent="0.3">
      <c r="A780" t="s">
        <v>5</v>
      </c>
      <c r="B780" t="s">
        <v>6</v>
      </c>
      <c r="C780" s="1">
        <v>40262</v>
      </c>
      <c r="D780" s="2">
        <v>4620.75</v>
      </c>
      <c r="E780" s="2">
        <v>4683.0600000000004</v>
      </c>
    </row>
    <row r="781" spans="1:5" x14ac:dyDescent="0.3">
      <c r="A781" t="s">
        <v>5</v>
      </c>
      <c r="B781" t="s">
        <v>6</v>
      </c>
      <c r="C781" s="1">
        <v>40263</v>
      </c>
      <c r="D781" s="2">
        <v>4686.93</v>
      </c>
      <c r="E781" s="2">
        <v>4620.75</v>
      </c>
    </row>
    <row r="782" spans="1:5" x14ac:dyDescent="0.3">
      <c r="A782" t="s">
        <v>5</v>
      </c>
      <c r="B782" t="s">
        <v>6</v>
      </c>
      <c r="C782" s="1">
        <v>40266</v>
      </c>
      <c r="D782" s="2">
        <v>4723.6099999999997</v>
      </c>
      <c r="E782" s="2">
        <v>4686.93</v>
      </c>
    </row>
    <row r="783" spans="1:5" x14ac:dyDescent="0.3">
      <c r="A783" t="s">
        <v>5</v>
      </c>
      <c r="B783" t="s">
        <v>6</v>
      </c>
      <c r="C783" s="1">
        <v>40267</v>
      </c>
      <c r="D783" s="2">
        <v>4744.42</v>
      </c>
      <c r="E783" s="2">
        <v>4723.6099999999997</v>
      </c>
    </row>
    <row r="784" spans="1:5" x14ac:dyDescent="0.3">
      <c r="A784" t="s">
        <v>5</v>
      </c>
      <c r="B784" t="s">
        <v>6</v>
      </c>
      <c r="C784" s="1">
        <v>40268</v>
      </c>
      <c r="D784" s="2">
        <v>4756.16</v>
      </c>
      <c r="E784" s="2">
        <v>4744.42</v>
      </c>
    </row>
    <row r="785" spans="1:5" x14ac:dyDescent="0.3">
      <c r="A785" t="s">
        <v>5</v>
      </c>
      <c r="B785" t="s">
        <v>6</v>
      </c>
      <c r="C785" s="1">
        <v>40269</v>
      </c>
      <c r="D785" s="2">
        <v>4827.21</v>
      </c>
      <c r="E785" s="2">
        <v>4756.16</v>
      </c>
    </row>
    <row r="786" spans="1:5" x14ac:dyDescent="0.3">
      <c r="A786" t="s">
        <v>5</v>
      </c>
      <c r="B786" t="s">
        <v>6</v>
      </c>
      <c r="C786" s="1">
        <v>40270</v>
      </c>
      <c r="D786" s="2">
        <v>4843.17</v>
      </c>
      <c r="E786" s="2">
        <v>4827.21</v>
      </c>
    </row>
    <row r="787" spans="1:5" x14ac:dyDescent="0.3">
      <c r="A787" t="s">
        <v>5</v>
      </c>
      <c r="B787" t="s">
        <v>6</v>
      </c>
      <c r="C787" s="1">
        <v>40274</v>
      </c>
      <c r="D787" s="2">
        <v>4852.8999999999996</v>
      </c>
      <c r="E787" s="2">
        <v>4843.17</v>
      </c>
    </row>
    <row r="788" spans="1:5" x14ac:dyDescent="0.3">
      <c r="A788" t="s">
        <v>5</v>
      </c>
      <c r="B788" t="s">
        <v>6</v>
      </c>
      <c r="C788" s="1">
        <v>40275</v>
      </c>
      <c r="D788" s="2">
        <v>4863.6400000000003</v>
      </c>
      <c r="E788" s="2">
        <v>4852.8999999999996</v>
      </c>
    </row>
    <row r="789" spans="1:5" x14ac:dyDescent="0.3">
      <c r="A789" t="s">
        <v>5</v>
      </c>
      <c r="B789" t="s">
        <v>6</v>
      </c>
      <c r="C789" s="1">
        <v>40276</v>
      </c>
      <c r="D789" s="2">
        <v>4864.92</v>
      </c>
      <c r="E789" s="2">
        <v>4863.6400000000003</v>
      </c>
    </row>
    <row r="790" spans="1:5" x14ac:dyDescent="0.3">
      <c r="A790" t="s">
        <v>5</v>
      </c>
      <c r="B790" t="s">
        <v>6</v>
      </c>
      <c r="C790" s="1">
        <v>40277</v>
      </c>
      <c r="D790" s="2">
        <v>4939.18</v>
      </c>
      <c r="E790" s="2">
        <v>4864.92</v>
      </c>
    </row>
    <row r="791" spans="1:5" x14ac:dyDescent="0.3">
      <c r="A791" t="s">
        <v>5</v>
      </c>
      <c r="B791" t="s">
        <v>6</v>
      </c>
      <c r="C791" s="1">
        <v>40280</v>
      </c>
      <c r="D791" s="2">
        <v>4976.38</v>
      </c>
      <c r="E791" s="2">
        <v>4939.18</v>
      </c>
    </row>
    <row r="792" spans="1:5" x14ac:dyDescent="0.3">
      <c r="A792" t="s">
        <v>5</v>
      </c>
      <c r="B792" t="s">
        <v>6</v>
      </c>
      <c r="C792" s="1">
        <v>40281</v>
      </c>
      <c r="D792" s="2">
        <v>4919.87</v>
      </c>
      <c r="E792" s="2">
        <v>4976.38</v>
      </c>
    </row>
    <row r="793" spans="1:5" x14ac:dyDescent="0.3">
      <c r="A793" t="s">
        <v>5</v>
      </c>
      <c r="B793" t="s">
        <v>6</v>
      </c>
      <c r="C793" s="1">
        <v>40282</v>
      </c>
      <c r="D793" s="2">
        <v>4977.51</v>
      </c>
      <c r="E793" s="2">
        <v>4919.87</v>
      </c>
    </row>
    <row r="794" spans="1:5" x14ac:dyDescent="0.3">
      <c r="A794" t="s">
        <v>5</v>
      </c>
      <c r="B794" t="s">
        <v>6</v>
      </c>
      <c r="C794" s="1">
        <v>40283</v>
      </c>
      <c r="D794" s="2">
        <v>4914.75</v>
      </c>
      <c r="E794" s="2">
        <v>4977.51</v>
      </c>
    </row>
    <row r="795" spans="1:5" x14ac:dyDescent="0.3">
      <c r="A795" t="s">
        <v>5</v>
      </c>
      <c r="B795" t="s">
        <v>6</v>
      </c>
      <c r="C795" s="1">
        <v>40284</v>
      </c>
      <c r="D795" s="2">
        <v>4898.67</v>
      </c>
      <c r="E795" s="2">
        <v>4914.75</v>
      </c>
    </row>
    <row r="796" spans="1:5" x14ac:dyDescent="0.3">
      <c r="A796" t="s">
        <v>5</v>
      </c>
      <c r="B796" t="s">
        <v>6</v>
      </c>
      <c r="C796" s="1">
        <v>40287</v>
      </c>
      <c r="D796" s="2">
        <v>4688.84</v>
      </c>
      <c r="E796" s="2">
        <v>4898.67</v>
      </c>
    </row>
    <row r="797" spans="1:5" x14ac:dyDescent="0.3">
      <c r="A797" t="s">
        <v>5</v>
      </c>
      <c r="B797" t="s">
        <v>6</v>
      </c>
      <c r="C797" s="1">
        <v>40288</v>
      </c>
      <c r="D797" s="2">
        <v>4749.93</v>
      </c>
      <c r="E797" s="2">
        <v>4688.84</v>
      </c>
    </row>
    <row r="798" spans="1:5" x14ac:dyDescent="0.3">
      <c r="A798" t="s">
        <v>5</v>
      </c>
      <c r="B798" t="s">
        <v>6</v>
      </c>
      <c r="C798" s="1">
        <v>40289</v>
      </c>
      <c r="D798" s="2">
        <v>4893.9799999999996</v>
      </c>
      <c r="E798" s="2">
        <v>4749.93</v>
      </c>
    </row>
    <row r="799" spans="1:5" x14ac:dyDescent="0.3">
      <c r="A799" t="s">
        <v>5</v>
      </c>
      <c r="B799" t="s">
        <v>6</v>
      </c>
      <c r="C799" s="1">
        <v>40290</v>
      </c>
      <c r="D799" s="2">
        <v>4902.3999999999996</v>
      </c>
      <c r="E799" s="2">
        <v>4893.9799999999996</v>
      </c>
    </row>
    <row r="800" spans="1:5" x14ac:dyDescent="0.3">
      <c r="A800" t="s">
        <v>5</v>
      </c>
      <c r="B800" t="s">
        <v>6</v>
      </c>
      <c r="C800" s="1">
        <v>40291</v>
      </c>
      <c r="D800" s="2">
        <v>4864.16</v>
      </c>
      <c r="E800" s="2">
        <v>4902.3999999999996</v>
      </c>
    </row>
    <row r="801" spans="1:5" x14ac:dyDescent="0.3">
      <c r="A801" t="s">
        <v>5</v>
      </c>
      <c r="B801" t="s">
        <v>6</v>
      </c>
      <c r="C801" s="1">
        <v>40294</v>
      </c>
      <c r="D801" s="2">
        <v>4866.55</v>
      </c>
      <c r="E801" s="2">
        <v>4864.16</v>
      </c>
    </row>
    <row r="802" spans="1:5" x14ac:dyDescent="0.3">
      <c r="A802" t="s">
        <v>5</v>
      </c>
      <c r="B802" t="s">
        <v>6</v>
      </c>
      <c r="C802" s="1">
        <v>40295</v>
      </c>
      <c r="D802" s="2">
        <v>4739.2700000000004</v>
      </c>
      <c r="E802" s="2">
        <v>4866.55</v>
      </c>
    </row>
    <row r="803" spans="1:5" x14ac:dyDescent="0.3">
      <c r="A803" t="s">
        <v>5</v>
      </c>
      <c r="B803" t="s">
        <v>6</v>
      </c>
      <c r="C803" s="1">
        <v>40296</v>
      </c>
      <c r="D803" s="2">
        <v>4714.43</v>
      </c>
      <c r="E803" s="2">
        <v>4739.2700000000004</v>
      </c>
    </row>
    <row r="804" spans="1:5" x14ac:dyDescent="0.3">
      <c r="A804" t="s">
        <v>5</v>
      </c>
      <c r="B804" t="s">
        <v>6</v>
      </c>
      <c r="C804" s="1">
        <v>40297</v>
      </c>
      <c r="D804" s="2">
        <v>4561.3999999999996</v>
      </c>
      <c r="E804" s="2">
        <v>4714.43</v>
      </c>
    </row>
    <row r="805" spans="1:5" x14ac:dyDescent="0.3">
      <c r="A805" t="s">
        <v>5</v>
      </c>
      <c r="B805" t="s">
        <v>6</v>
      </c>
      <c r="C805" s="1">
        <v>40298</v>
      </c>
      <c r="D805" s="2">
        <v>4438.68</v>
      </c>
      <c r="E805" s="2">
        <v>4561.3999999999996</v>
      </c>
    </row>
    <row r="806" spans="1:5" x14ac:dyDescent="0.3">
      <c r="A806" t="s">
        <v>5</v>
      </c>
      <c r="B806" t="s">
        <v>6</v>
      </c>
      <c r="C806" s="1">
        <v>40302</v>
      </c>
      <c r="D806" s="2">
        <v>4434.13</v>
      </c>
      <c r="E806" s="2">
        <v>4438.68</v>
      </c>
    </row>
    <row r="807" spans="1:5" x14ac:dyDescent="0.3">
      <c r="A807" t="s">
        <v>5</v>
      </c>
      <c r="B807" t="s">
        <v>6</v>
      </c>
      <c r="C807" s="1">
        <v>40303</v>
      </c>
      <c r="D807" s="2">
        <v>4564.8100000000004</v>
      </c>
      <c r="E807" s="2">
        <v>4434.13</v>
      </c>
    </row>
    <row r="808" spans="1:5" x14ac:dyDescent="0.3">
      <c r="A808" t="s">
        <v>5</v>
      </c>
      <c r="B808" t="s">
        <v>6</v>
      </c>
      <c r="C808" s="1">
        <v>40304</v>
      </c>
      <c r="D808" s="2">
        <v>4419.78</v>
      </c>
      <c r="E808" s="2">
        <v>4564.8100000000004</v>
      </c>
    </row>
    <row r="809" spans="1:5" x14ac:dyDescent="0.3">
      <c r="A809" t="s">
        <v>5</v>
      </c>
      <c r="B809" t="s">
        <v>6</v>
      </c>
      <c r="C809" s="1">
        <v>40305</v>
      </c>
      <c r="D809" s="2">
        <v>4350.76</v>
      </c>
      <c r="E809" s="2">
        <v>4419.78</v>
      </c>
    </row>
    <row r="810" spans="1:5" x14ac:dyDescent="0.3">
      <c r="A810" t="s">
        <v>5</v>
      </c>
      <c r="B810" t="s">
        <v>6</v>
      </c>
      <c r="C810" s="1">
        <v>40308</v>
      </c>
      <c r="D810" s="2">
        <v>4269.1099999999997</v>
      </c>
      <c r="E810" s="2">
        <v>4350.76</v>
      </c>
    </row>
    <row r="811" spans="1:5" x14ac:dyDescent="0.3">
      <c r="A811" t="s">
        <v>5</v>
      </c>
      <c r="B811" t="s">
        <v>6</v>
      </c>
      <c r="C811" s="1">
        <v>40309</v>
      </c>
      <c r="D811" s="2">
        <v>4144.3500000000004</v>
      </c>
      <c r="E811" s="2">
        <v>4269.1099999999997</v>
      </c>
    </row>
    <row r="812" spans="1:5" x14ac:dyDescent="0.3">
      <c r="A812" t="s">
        <v>5</v>
      </c>
      <c r="B812" t="s">
        <v>6</v>
      </c>
      <c r="C812" s="1">
        <v>40310</v>
      </c>
      <c r="D812" s="2">
        <v>4042.52</v>
      </c>
      <c r="E812" s="2">
        <v>4144.3500000000004</v>
      </c>
    </row>
    <row r="813" spans="1:5" x14ac:dyDescent="0.3">
      <c r="A813" t="s">
        <v>5</v>
      </c>
      <c r="B813" t="s">
        <v>6</v>
      </c>
      <c r="C813" s="1">
        <v>40311</v>
      </c>
      <c r="D813" s="2">
        <v>4157.84</v>
      </c>
      <c r="E813" s="2">
        <v>4042.52</v>
      </c>
    </row>
    <row r="814" spans="1:5" x14ac:dyDescent="0.3">
      <c r="A814" t="s">
        <v>5</v>
      </c>
      <c r="B814" t="s">
        <v>6</v>
      </c>
      <c r="C814" s="1">
        <v>40312</v>
      </c>
      <c r="D814" s="2">
        <v>4184.84</v>
      </c>
      <c r="E814" s="2">
        <v>4157.84</v>
      </c>
    </row>
    <row r="815" spans="1:5" x14ac:dyDescent="0.3">
      <c r="A815" t="s">
        <v>5</v>
      </c>
      <c r="B815" t="s">
        <v>6</v>
      </c>
      <c r="C815" s="1">
        <v>40315</v>
      </c>
      <c r="D815" s="2">
        <v>3915.75</v>
      </c>
      <c r="E815" s="2">
        <v>4184.84</v>
      </c>
    </row>
    <row r="816" spans="1:5" x14ac:dyDescent="0.3">
      <c r="A816" t="s">
        <v>5</v>
      </c>
      <c r="B816" t="s">
        <v>6</v>
      </c>
      <c r="C816" s="1">
        <v>40316</v>
      </c>
      <c r="D816" s="2">
        <v>3972.15</v>
      </c>
      <c r="E816" s="2">
        <v>3915.75</v>
      </c>
    </row>
    <row r="817" spans="1:5" x14ac:dyDescent="0.3">
      <c r="A817" t="s">
        <v>5</v>
      </c>
      <c r="B817" t="s">
        <v>6</v>
      </c>
      <c r="C817" s="1">
        <v>40317</v>
      </c>
      <c r="D817" s="2">
        <v>3977.38</v>
      </c>
      <c r="E817" s="2">
        <v>3972.15</v>
      </c>
    </row>
    <row r="818" spans="1:5" x14ac:dyDescent="0.3">
      <c r="A818" t="s">
        <v>5</v>
      </c>
      <c r="B818" t="s">
        <v>6</v>
      </c>
      <c r="C818" s="1">
        <v>40318</v>
      </c>
      <c r="D818" s="2">
        <v>3901.26</v>
      </c>
      <c r="E818" s="2">
        <v>3977.38</v>
      </c>
    </row>
    <row r="819" spans="1:5" x14ac:dyDescent="0.3">
      <c r="A819" t="s">
        <v>5</v>
      </c>
      <c r="B819" t="s">
        <v>6</v>
      </c>
      <c r="C819" s="1">
        <v>40319</v>
      </c>
      <c r="D819" s="2">
        <v>3982.39</v>
      </c>
      <c r="E819" s="2">
        <v>3901.26</v>
      </c>
    </row>
    <row r="820" spans="1:5" x14ac:dyDescent="0.3">
      <c r="A820" t="s">
        <v>5</v>
      </c>
      <c r="B820" t="s">
        <v>6</v>
      </c>
      <c r="C820" s="1">
        <v>40322</v>
      </c>
      <c r="D820" s="2">
        <v>4163.4799999999996</v>
      </c>
      <c r="E820" s="2">
        <v>3982.39</v>
      </c>
    </row>
    <row r="821" spans="1:5" x14ac:dyDescent="0.3">
      <c r="A821" t="s">
        <v>5</v>
      </c>
      <c r="B821" t="s">
        <v>6</v>
      </c>
      <c r="C821" s="1">
        <v>40323</v>
      </c>
      <c r="D821" s="2">
        <v>4133.3500000000004</v>
      </c>
      <c r="E821" s="2">
        <v>4163.4799999999996</v>
      </c>
    </row>
    <row r="822" spans="1:5" x14ac:dyDescent="0.3">
      <c r="A822" t="s">
        <v>5</v>
      </c>
      <c r="B822" t="s">
        <v>6</v>
      </c>
      <c r="C822" s="1">
        <v>40324</v>
      </c>
      <c r="D822" s="2">
        <v>4144.66</v>
      </c>
      <c r="E822" s="2">
        <v>4133.3500000000004</v>
      </c>
    </row>
    <row r="823" spans="1:5" x14ac:dyDescent="0.3">
      <c r="A823" t="s">
        <v>5</v>
      </c>
      <c r="B823" t="s">
        <v>6</v>
      </c>
      <c r="C823" s="1">
        <v>40325</v>
      </c>
      <c r="D823" s="2">
        <v>4218.6400000000003</v>
      </c>
      <c r="E823" s="2">
        <v>4144.66</v>
      </c>
    </row>
    <row r="824" spans="1:5" x14ac:dyDescent="0.3">
      <c r="A824" t="s">
        <v>5</v>
      </c>
      <c r="B824" t="s">
        <v>6</v>
      </c>
      <c r="C824" s="1">
        <v>40326</v>
      </c>
      <c r="D824" s="2">
        <v>4235.32</v>
      </c>
      <c r="E824" s="2">
        <v>4218.6400000000003</v>
      </c>
    </row>
    <row r="825" spans="1:5" x14ac:dyDescent="0.3">
      <c r="A825" t="s">
        <v>5</v>
      </c>
      <c r="B825" t="s">
        <v>6</v>
      </c>
      <c r="C825" s="1">
        <v>40329</v>
      </c>
      <c r="D825" s="2">
        <v>4104.3599999999997</v>
      </c>
      <c r="E825" s="2">
        <v>4235.32</v>
      </c>
    </row>
    <row r="826" spans="1:5" x14ac:dyDescent="0.3">
      <c r="A826" t="s">
        <v>5</v>
      </c>
      <c r="B826" t="s">
        <v>6</v>
      </c>
      <c r="C826" s="1">
        <v>40330</v>
      </c>
      <c r="D826" s="2">
        <v>4025.79</v>
      </c>
      <c r="E826" s="2">
        <v>4104.3599999999997</v>
      </c>
    </row>
    <row r="827" spans="1:5" x14ac:dyDescent="0.3">
      <c r="A827" t="s">
        <v>5</v>
      </c>
      <c r="B827" t="s">
        <v>6</v>
      </c>
      <c r="C827" s="1">
        <v>40331</v>
      </c>
      <c r="D827" s="2">
        <v>4083.62</v>
      </c>
      <c r="E827" s="2">
        <v>4025.79</v>
      </c>
    </row>
    <row r="828" spans="1:5" x14ac:dyDescent="0.3">
      <c r="A828" t="s">
        <v>5</v>
      </c>
      <c r="B828" t="s">
        <v>6</v>
      </c>
      <c r="C828" s="1">
        <v>40332</v>
      </c>
      <c r="D828" s="2">
        <v>4053.99</v>
      </c>
      <c r="E828" s="2">
        <v>4083.62</v>
      </c>
    </row>
    <row r="829" spans="1:5" x14ac:dyDescent="0.3">
      <c r="A829" t="s">
        <v>5</v>
      </c>
      <c r="B829" t="s">
        <v>6</v>
      </c>
      <c r="C829" s="1">
        <v>40333</v>
      </c>
      <c r="D829" s="2">
        <v>4089.03</v>
      </c>
      <c r="E829" s="2">
        <v>4053.99</v>
      </c>
    </row>
    <row r="830" spans="1:5" x14ac:dyDescent="0.3">
      <c r="A830" t="s">
        <v>5</v>
      </c>
      <c r="B830" t="s">
        <v>6</v>
      </c>
      <c r="C830" s="1">
        <v>40336</v>
      </c>
      <c r="D830" s="2">
        <v>4072.57</v>
      </c>
      <c r="E830" s="2">
        <v>4089.03</v>
      </c>
    </row>
    <row r="831" spans="1:5" x14ac:dyDescent="0.3">
      <c r="A831" t="s">
        <v>5</v>
      </c>
      <c r="B831" t="s">
        <v>6</v>
      </c>
      <c r="C831" s="1">
        <v>40337</v>
      </c>
      <c r="D831" s="2">
        <v>4109.32</v>
      </c>
      <c r="E831" s="2">
        <v>4072.57</v>
      </c>
    </row>
    <row r="832" spans="1:5" x14ac:dyDescent="0.3">
      <c r="A832" t="s">
        <v>5</v>
      </c>
      <c r="B832" t="s">
        <v>6</v>
      </c>
      <c r="C832" s="1">
        <v>40338</v>
      </c>
      <c r="D832" s="2">
        <v>4211.88</v>
      </c>
      <c r="E832" s="2">
        <v>4109.32</v>
      </c>
    </row>
    <row r="833" spans="1:5" x14ac:dyDescent="0.3">
      <c r="A833" t="s">
        <v>5</v>
      </c>
      <c r="B833" t="s">
        <v>6</v>
      </c>
      <c r="C833" s="1">
        <v>40339</v>
      </c>
      <c r="D833" s="2">
        <v>4223.57</v>
      </c>
      <c r="E833" s="2">
        <v>4211.88</v>
      </c>
    </row>
    <row r="834" spans="1:5" x14ac:dyDescent="0.3">
      <c r="A834" t="s">
        <v>5</v>
      </c>
      <c r="B834" t="s">
        <v>6</v>
      </c>
      <c r="C834" s="1">
        <v>40340</v>
      </c>
      <c r="D834" s="2">
        <v>4198</v>
      </c>
      <c r="E834" s="2">
        <v>4223.57</v>
      </c>
    </row>
    <row r="835" spans="1:5" x14ac:dyDescent="0.3">
      <c r="A835" t="s">
        <v>5</v>
      </c>
      <c r="B835" t="s">
        <v>6</v>
      </c>
      <c r="C835" s="1">
        <v>40346</v>
      </c>
      <c r="D835" s="2">
        <v>4145.24</v>
      </c>
      <c r="E835" s="2">
        <v>4198</v>
      </c>
    </row>
    <row r="836" spans="1:5" x14ac:dyDescent="0.3">
      <c r="A836" t="s">
        <v>5</v>
      </c>
      <c r="B836" t="s">
        <v>6</v>
      </c>
      <c r="C836" s="1">
        <v>40347</v>
      </c>
      <c r="D836" s="2">
        <v>3972.29</v>
      </c>
      <c r="E836" s="2">
        <v>4145.24</v>
      </c>
    </row>
    <row r="837" spans="1:5" x14ac:dyDescent="0.3">
      <c r="A837" t="s">
        <v>5</v>
      </c>
      <c r="B837" t="s">
        <v>6</v>
      </c>
      <c r="C837" s="1">
        <v>40350</v>
      </c>
      <c r="D837" s="2">
        <v>4087.02</v>
      </c>
      <c r="E837" s="2">
        <v>3972.29</v>
      </c>
    </row>
    <row r="838" spans="1:5" x14ac:dyDescent="0.3">
      <c r="A838" t="s">
        <v>5</v>
      </c>
      <c r="B838" t="s">
        <v>6</v>
      </c>
      <c r="C838" s="1">
        <v>40351</v>
      </c>
      <c r="D838" s="2">
        <v>4119.72</v>
      </c>
      <c r="E838" s="2">
        <v>4087.02</v>
      </c>
    </row>
    <row r="839" spans="1:5" x14ac:dyDescent="0.3">
      <c r="A839" t="s">
        <v>5</v>
      </c>
      <c r="B839" t="s">
        <v>6</v>
      </c>
      <c r="C839" s="1">
        <v>40352</v>
      </c>
      <c r="D839" s="2">
        <v>4094.57</v>
      </c>
      <c r="E839" s="2">
        <v>4119.72</v>
      </c>
    </row>
    <row r="840" spans="1:5" x14ac:dyDescent="0.3">
      <c r="A840" t="s">
        <v>5</v>
      </c>
      <c r="B840" t="s">
        <v>6</v>
      </c>
      <c r="C840" s="1">
        <v>40353</v>
      </c>
      <c r="D840" s="2">
        <v>4095.29</v>
      </c>
      <c r="E840" s="2">
        <v>4094.57</v>
      </c>
    </row>
    <row r="841" spans="1:5" x14ac:dyDescent="0.3">
      <c r="A841" t="s">
        <v>5</v>
      </c>
      <c r="B841" t="s">
        <v>6</v>
      </c>
      <c r="C841" s="1">
        <v>40354</v>
      </c>
      <c r="D841" s="2">
        <v>4028.43</v>
      </c>
      <c r="E841" s="2">
        <v>4095.29</v>
      </c>
    </row>
    <row r="842" spans="1:5" x14ac:dyDescent="0.3">
      <c r="A842" t="s">
        <v>5</v>
      </c>
      <c r="B842" t="s">
        <v>6</v>
      </c>
      <c r="C842" s="1">
        <v>40357</v>
      </c>
      <c r="D842" s="2">
        <v>3961.38</v>
      </c>
      <c r="E842" s="2">
        <v>4028.43</v>
      </c>
    </row>
    <row r="843" spans="1:5" x14ac:dyDescent="0.3">
      <c r="A843" t="s">
        <v>5</v>
      </c>
      <c r="B843" t="s">
        <v>6</v>
      </c>
      <c r="C843" s="1">
        <v>40358</v>
      </c>
      <c r="D843" s="2">
        <v>3736.98</v>
      </c>
      <c r="E843" s="2">
        <v>3961.38</v>
      </c>
    </row>
    <row r="844" spans="1:5" x14ac:dyDescent="0.3">
      <c r="A844" t="s">
        <v>5</v>
      </c>
      <c r="B844" t="s">
        <v>6</v>
      </c>
      <c r="C844" s="1">
        <v>40359</v>
      </c>
      <c r="D844" s="2">
        <v>3664.46</v>
      </c>
      <c r="E844" s="2">
        <v>3736.98</v>
      </c>
    </row>
    <row r="845" spans="1:5" x14ac:dyDescent="0.3">
      <c r="A845" t="s">
        <v>5</v>
      </c>
      <c r="B845" t="s">
        <v>6</v>
      </c>
      <c r="C845" s="1">
        <v>40360</v>
      </c>
      <c r="D845" s="2">
        <v>3606.59</v>
      </c>
      <c r="E845" s="2">
        <v>3664.46</v>
      </c>
    </row>
    <row r="846" spans="1:5" x14ac:dyDescent="0.3">
      <c r="A846" t="s">
        <v>5</v>
      </c>
      <c r="B846" t="s">
        <v>6</v>
      </c>
      <c r="C846" s="1">
        <v>40361</v>
      </c>
      <c r="D846" s="2">
        <v>3585.58</v>
      </c>
      <c r="E846" s="2">
        <v>3606.59</v>
      </c>
    </row>
    <row r="847" spans="1:5" x14ac:dyDescent="0.3">
      <c r="A847" t="s">
        <v>5</v>
      </c>
      <c r="B847" t="s">
        <v>6</v>
      </c>
      <c r="C847" s="1">
        <v>40364</v>
      </c>
      <c r="D847" s="2">
        <v>3563.88</v>
      </c>
      <c r="E847" s="2">
        <v>3585.58</v>
      </c>
    </row>
    <row r="848" spans="1:5" x14ac:dyDescent="0.3">
      <c r="A848" t="s">
        <v>5</v>
      </c>
      <c r="B848" t="s">
        <v>6</v>
      </c>
      <c r="C848" s="1">
        <v>40365</v>
      </c>
      <c r="D848" s="2">
        <v>3665.33</v>
      </c>
      <c r="E848" s="2">
        <v>3563.88</v>
      </c>
    </row>
    <row r="849" spans="1:5" x14ac:dyDescent="0.3">
      <c r="A849" t="s">
        <v>5</v>
      </c>
      <c r="B849" t="s">
        <v>6</v>
      </c>
      <c r="C849" s="1">
        <v>40366</v>
      </c>
      <c r="D849" s="2">
        <v>3718.66</v>
      </c>
      <c r="E849" s="2">
        <v>3665.33</v>
      </c>
    </row>
    <row r="850" spans="1:5" x14ac:dyDescent="0.3">
      <c r="A850" t="s">
        <v>5</v>
      </c>
      <c r="B850" t="s">
        <v>6</v>
      </c>
      <c r="C850" s="1">
        <v>40367</v>
      </c>
      <c r="D850" s="2">
        <v>3698.34</v>
      </c>
      <c r="E850" s="2">
        <v>3718.66</v>
      </c>
    </row>
    <row r="851" spans="1:5" x14ac:dyDescent="0.3">
      <c r="A851" t="s">
        <v>5</v>
      </c>
      <c r="B851" t="s">
        <v>6</v>
      </c>
      <c r="C851" s="1">
        <v>40368</v>
      </c>
      <c r="D851" s="2">
        <v>3807.6</v>
      </c>
      <c r="E851" s="2">
        <v>3698.34</v>
      </c>
    </row>
    <row r="852" spans="1:5" x14ac:dyDescent="0.3">
      <c r="A852" t="s">
        <v>5</v>
      </c>
      <c r="B852" t="s">
        <v>6</v>
      </c>
      <c r="C852" s="1">
        <v>40371</v>
      </c>
      <c r="D852" s="2">
        <v>3849.52</v>
      </c>
      <c r="E852" s="2">
        <v>3807.6</v>
      </c>
    </row>
    <row r="853" spans="1:5" x14ac:dyDescent="0.3">
      <c r="A853" t="s">
        <v>5</v>
      </c>
      <c r="B853" t="s">
        <v>6</v>
      </c>
      <c r="C853" s="1">
        <v>40372</v>
      </c>
      <c r="D853" s="2">
        <v>3788.75</v>
      </c>
      <c r="E853" s="2">
        <v>3849.52</v>
      </c>
    </row>
    <row r="854" spans="1:5" x14ac:dyDescent="0.3">
      <c r="A854" t="s">
        <v>5</v>
      </c>
      <c r="B854" t="s">
        <v>6</v>
      </c>
      <c r="C854" s="1">
        <v>40373</v>
      </c>
      <c r="D854" s="2">
        <v>3824.05</v>
      </c>
      <c r="E854" s="2">
        <v>3788.75</v>
      </c>
    </row>
    <row r="855" spans="1:5" x14ac:dyDescent="0.3">
      <c r="A855" t="s">
        <v>5</v>
      </c>
      <c r="B855" t="s">
        <v>6</v>
      </c>
      <c r="C855" s="1">
        <v>40374</v>
      </c>
      <c r="D855" s="2">
        <v>3735.4</v>
      </c>
      <c r="E855" s="2">
        <v>3824.05</v>
      </c>
    </row>
    <row r="856" spans="1:5" x14ac:dyDescent="0.3">
      <c r="A856" t="s">
        <v>5</v>
      </c>
      <c r="B856" t="s">
        <v>6</v>
      </c>
      <c r="C856" s="1">
        <v>40375</v>
      </c>
      <c r="D856" s="2">
        <v>3757.43</v>
      </c>
      <c r="E856" s="2">
        <v>3735.4</v>
      </c>
    </row>
    <row r="857" spans="1:5" x14ac:dyDescent="0.3">
      <c r="A857" t="s">
        <v>5</v>
      </c>
      <c r="B857" t="s">
        <v>6</v>
      </c>
      <c r="C857" s="1">
        <v>40378</v>
      </c>
      <c r="D857" s="2">
        <v>3842.31</v>
      </c>
      <c r="E857" s="2">
        <v>3757.43</v>
      </c>
    </row>
    <row r="858" spans="1:5" x14ac:dyDescent="0.3">
      <c r="A858" t="s">
        <v>5</v>
      </c>
      <c r="B858" t="s">
        <v>6</v>
      </c>
      <c r="C858" s="1">
        <v>40379</v>
      </c>
      <c r="D858" s="2">
        <v>3951.36</v>
      </c>
      <c r="E858" s="2">
        <v>3842.31</v>
      </c>
    </row>
    <row r="859" spans="1:5" x14ac:dyDescent="0.3">
      <c r="A859" t="s">
        <v>5</v>
      </c>
      <c r="B859" t="s">
        <v>6</v>
      </c>
      <c r="C859" s="1">
        <v>40380</v>
      </c>
      <c r="D859" s="2">
        <v>3959.43</v>
      </c>
      <c r="E859" s="2">
        <v>3951.36</v>
      </c>
    </row>
    <row r="860" spans="1:5" x14ac:dyDescent="0.3">
      <c r="A860" t="s">
        <v>5</v>
      </c>
      <c r="B860" t="s">
        <v>6</v>
      </c>
      <c r="C860" s="1">
        <v>40381</v>
      </c>
      <c r="D860" s="2">
        <v>4017.86</v>
      </c>
      <c r="E860" s="2">
        <v>3959.43</v>
      </c>
    </row>
    <row r="861" spans="1:5" x14ac:dyDescent="0.3">
      <c r="A861" t="s">
        <v>5</v>
      </c>
      <c r="B861" t="s">
        <v>6</v>
      </c>
      <c r="C861" s="1">
        <v>40382</v>
      </c>
      <c r="D861" s="2">
        <v>4015.47</v>
      </c>
      <c r="E861" s="2">
        <v>4017.86</v>
      </c>
    </row>
    <row r="862" spans="1:5" x14ac:dyDescent="0.3">
      <c r="A862" t="s">
        <v>5</v>
      </c>
      <c r="B862" t="s">
        <v>6</v>
      </c>
      <c r="C862" s="1">
        <v>40385</v>
      </c>
      <c r="D862" s="2">
        <v>4071.09</v>
      </c>
      <c r="E862" s="2">
        <v>4015.47</v>
      </c>
    </row>
    <row r="863" spans="1:5" x14ac:dyDescent="0.3">
      <c r="A863" t="s">
        <v>5</v>
      </c>
      <c r="B863" t="s">
        <v>6</v>
      </c>
      <c r="C863" s="1">
        <v>40386</v>
      </c>
      <c r="D863" s="2">
        <v>4068.86</v>
      </c>
      <c r="E863" s="2">
        <v>4071.09</v>
      </c>
    </row>
    <row r="864" spans="1:5" x14ac:dyDescent="0.3">
      <c r="A864" t="s">
        <v>5</v>
      </c>
      <c r="B864" t="s">
        <v>6</v>
      </c>
      <c r="C864" s="1">
        <v>40387</v>
      </c>
      <c r="D864" s="2">
        <v>4162.32</v>
      </c>
      <c r="E864" s="2">
        <v>4068.86</v>
      </c>
    </row>
    <row r="865" spans="1:5" x14ac:dyDescent="0.3">
      <c r="A865" t="s">
        <v>5</v>
      </c>
      <c r="B865" t="s">
        <v>6</v>
      </c>
      <c r="C865" s="1">
        <v>40388</v>
      </c>
      <c r="D865" s="2">
        <v>4194.04</v>
      </c>
      <c r="E865" s="2">
        <v>4162.32</v>
      </c>
    </row>
    <row r="866" spans="1:5" x14ac:dyDescent="0.3">
      <c r="A866" t="s">
        <v>5</v>
      </c>
      <c r="B866" t="s">
        <v>6</v>
      </c>
      <c r="C866" s="1">
        <v>40389</v>
      </c>
      <c r="D866" s="2">
        <v>4191.13</v>
      </c>
      <c r="E866" s="2">
        <v>4194.04</v>
      </c>
    </row>
    <row r="867" spans="1:5" x14ac:dyDescent="0.3">
      <c r="A867" t="s">
        <v>5</v>
      </c>
      <c r="B867" t="s">
        <v>6</v>
      </c>
      <c r="C867" s="1">
        <v>40392</v>
      </c>
      <c r="D867" s="2">
        <v>4267.8999999999996</v>
      </c>
      <c r="E867" s="2">
        <v>4191.13</v>
      </c>
    </row>
    <row r="868" spans="1:5" x14ac:dyDescent="0.3">
      <c r="A868" t="s">
        <v>5</v>
      </c>
      <c r="B868" t="s">
        <v>6</v>
      </c>
      <c r="C868" s="1">
        <v>40393</v>
      </c>
      <c r="D868" s="2">
        <v>4193.6400000000003</v>
      </c>
      <c r="E868" s="2">
        <v>4267.8999999999996</v>
      </c>
    </row>
    <row r="869" spans="1:5" x14ac:dyDescent="0.3">
      <c r="A869" t="s">
        <v>5</v>
      </c>
      <c r="B869" t="s">
        <v>6</v>
      </c>
      <c r="C869" s="1">
        <v>40394</v>
      </c>
      <c r="D869" s="2">
        <v>4248.01</v>
      </c>
      <c r="E869" s="2">
        <v>4193.6400000000003</v>
      </c>
    </row>
    <row r="870" spans="1:5" x14ac:dyDescent="0.3">
      <c r="A870" t="s">
        <v>5</v>
      </c>
      <c r="B870" t="s">
        <v>6</v>
      </c>
      <c r="C870" s="1">
        <v>40395</v>
      </c>
      <c r="D870" s="2">
        <v>4267.96</v>
      </c>
      <c r="E870" s="2">
        <v>4248.01</v>
      </c>
    </row>
    <row r="871" spans="1:5" x14ac:dyDescent="0.3">
      <c r="A871" t="s">
        <v>5</v>
      </c>
      <c r="B871" t="s">
        <v>6</v>
      </c>
      <c r="C871" s="1">
        <v>40396</v>
      </c>
      <c r="D871" s="2">
        <v>4356.01</v>
      </c>
      <c r="E871" s="2">
        <v>4267.96</v>
      </c>
    </row>
    <row r="872" spans="1:5" x14ac:dyDescent="0.3">
      <c r="A872" t="s">
        <v>5</v>
      </c>
      <c r="B872" t="s">
        <v>6</v>
      </c>
      <c r="C872" s="1">
        <v>40399</v>
      </c>
      <c r="D872" s="2">
        <v>4413.57</v>
      </c>
      <c r="E872" s="2">
        <v>4356.01</v>
      </c>
    </row>
    <row r="873" spans="1:5" x14ac:dyDescent="0.3">
      <c r="A873" t="s">
        <v>5</v>
      </c>
      <c r="B873" t="s">
        <v>6</v>
      </c>
      <c r="C873" s="1">
        <v>40400</v>
      </c>
      <c r="D873" s="2">
        <v>4246.46</v>
      </c>
      <c r="E873" s="2">
        <v>4413.57</v>
      </c>
    </row>
    <row r="874" spans="1:5" x14ac:dyDescent="0.3">
      <c r="A874" t="s">
        <v>5</v>
      </c>
      <c r="B874" t="s">
        <v>6</v>
      </c>
      <c r="C874" s="1">
        <v>40401</v>
      </c>
      <c r="D874" s="2">
        <v>4297.8999999999996</v>
      </c>
      <c r="E874" s="2">
        <v>4246.46</v>
      </c>
    </row>
    <row r="875" spans="1:5" x14ac:dyDescent="0.3">
      <c r="A875" t="s">
        <v>5</v>
      </c>
      <c r="B875" t="s">
        <v>6</v>
      </c>
      <c r="C875" s="1">
        <v>40402</v>
      </c>
      <c r="D875" s="2">
        <v>4241.59</v>
      </c>
      <c r="E875" s="2">
        <v>4297.8999999999996</v>
      </c>
    </row>
    <row r="876" spans="1:5" x14ac:dyDescent="0.3">
      <c r="A876" t="s">
        <v>5</v>
      </c>
      <c r="B876" t="s">
        <v>6</v>
      </c>
      <c r="C876" s="1">
        <v>40403</v>
      </c>
      <c r="D876" s="2">
        <v>4323.05</v>
      </c>
      <c r="E876" s="2">
        <v>4241.59</v>
      </c>
    </row>
    <row r="877" spans="1:5" x14ac:dyDescent="0.3">
      <c r="A877" t="s">
        <v>5</v>
      </c>
      <c r="B877" t="s">
        <v>6</v>
      </c>
      <c r="C877" s="1">
        <v>40406</v>
      </c>
      <c r="D877" s="2">
        <v>4423.3100000000004</v>
      </c>
      <c r="E877" s="2">
        <v>4323.05</v>
      </c>
    </row>
    <row r="878" spans="1:5" x14ac:dyDescent="0.3">
      <c r="A878" t="s">
        <v>5</v>
      </c>
      <c r="B878" t="s">
        <v>6</v>
      </c>
      <c r="C878" s="1">
        <v>40407</v>
      </c>
      <c r="D878" s="2">
        <v>4457.76</v>
      </c>
      <c r="E878" s="2">
        <v>4423.3100000000004</v>
      </c>
    </row>
    <row r="879" spans="1:5" x14ac:dyDescent="0.3">
      <c r="A879" t="s">
        <v>5</v>
      </c>
      <c r="B879" t="s">
        <v>6</v>
      </c>
      <c r="C879" s="1">
        <v>40408</v>
      </c>
      <c r="D879" s="2">
        <v>4457.13</v>
      </c>
      <c r="E879" s="2">
        <v>4457.76</v>
      </c>
    </row>
    <row r="880" spans="1:5" x14ac:dyDescent="0.3">
      <c r="A880" t="s">
        <v>5</v>
      </c>
      <c r="B880" t="s">
        <v>6</v>
      </c>
      <c r="C880" s="1">
        <v>40409</v>
      </c>
      <c r="D880" s="2">
        <v>4461.49</v>
      </c>
      <c r="E880" s="2">
        <v>4457.13</v>
      </c>
    </row>
    <row r="881" spans="1:5" x14ac:dyDescent="0.3">
      <c r="A881" t="s">
        <v>5</v>
      </c>
      <c r="B881" t="s">
        <v>6</v>
      </c>
      <c r="C881" s="1">
        <v>40410</v>
      </c>
      <c r="D881" s="2">
        <v>4366.6000000000004</v>
      </c>
      <c r="E881" s="2">
        <v>4461.49</v>
      </c>
    </row>
    <row r="882" spans="1:5" x14ac:dyDescent="0.3">
      <c r="A882" t="s">
        <v>5</v>
      </c>
      <c r="B882" t="s">
        <v>6</v>
      </c>
      <c r="C882" s="1">
        <v>40413</v>
      </c>
      <c r="D882" s="2">
        <v>4404.72</v>
      </c>
      <c r="E882" s="2">
        <v>4366.6000000000004</v>
      </c>
    </row>
    <row r="883" spans="1:5" x14ac:dyDescent="0.3">
      <c r="A883" t="s">
        <v>5</v>
      </c>
      <c r="B883" t="s">
        <v>6</v>
      </c>
      <c r="C883" s="1">
        <v>40414</v>
      </c>
      <c r="D883" s="2">
        <v>4456.5</v>
      </c>
      <c r="E883" s="2">
        <v>4404.72</v>
      </c>
    </row>
    <row r="884" spans="1:5" x14ac:dyDescent="0.3">
      <c r="A884" t="s">
        <v>5</v>
      </c>
      <c r="B884" t="s">
        <v>6</v>
      </c>
      <c r="C884" s="1">
        <v>40415</v>
      </c>
      <c r="D884" s="2">
        <v>4368.3</v>
      </c>
      <c r="E884" s="2">
        <v>4456.5</v>
      </c>
    </row>
    <row r="885" spans="1:5" x14ac:dyDescent="0.3">
      <c r="A885" t="s">
        <v>5</v>
      </c>
      <c r="B885" t="s">
        <v>6</v>
      </c>
      <c r="C885" s="1">
        <v>40416</v>
      </c>
      <c r="D885" s="2">
        <v>4399.28</v>
      </c>
      <c r="E885" s="2">
        <v>4368.3</v>
      </c>
    </row>
    <row r="886" spans="1:5" x14ac:dyDescent="0.3">
      <c r="A886" t="s">
        <v>5</v>
      </c>
      <c r="B886" t="s">
        <v>6</v>
      </c>
      <c r="C886" s="1">
        <v>40417</v>
      </c>
      <c r="D886" s="2">
        <v>4431.4399999999996</v>
      </c>
      <c r="E886" s="2">
        <v>4399.28</v>
      </c>
    </row>
    <row r="887" spans="1:5" x14ac:dyDescent="0.3">
      <c r="A887" t="s">
        <v>5</v>
      </c>
      <c r="B887" t="s">
        <v>6</v>
      </c>
      <c r="C887" s="1">
        <v>40420</v>
      </c>
      <c r="D887" s="2">
        <v>4553.0200000000004</v>
      </c>
      <c r="E887" s="2">
        <v>4431.4399999999996</v>
      </c>
    </row>
    <row r="888" spans="1:5" x14ac:dyDescent="0.3">
      <c r="A888" t="s">
        <v>5</v>
      </c>
      <c r="B888" t="s">
        <v>6</v>
      </c>
      <c r="C888" s="1">
        <v>40421</v>
      </c>
      <c r="D888" s="2">
        <v>4589.29</v>
      </c>
      <c r="E888" s="2">
        <v>4553.0200000000004</v>
      </c>
    </row>
    <row r="889" spans="1:5" x14ac:dyDescent="0.3">
      <c r="A889" t="s">
        <v>5</v>
      </c>
      <c r="B889" t="s">
        <v>6</v>
      </c>
      <c r="C889" s="1">
        <v>40422</v>
      </c>
      <c r="D889" s="2">
        <v>4530.2299999999996</v>
      </c>
      <c r="E889" s="2">
        <v>4589.29</v>
      </c>
    </row>
    <row r="890" spans="1:5" x14ac:dyDescent="0.3">
      <c r="A890" t="s">
        <v>5</v>
      </c>
      <c r="B890" t="s">
        <v>6</v>
      </c>
      <c r="C890" s="1">
        <v>40423</v>
      </c>
      <c r="D890" s="2">
        <v>4625.3999999999996</v>
      </c>
      <c r="E890" s="2">
        <v>4530.2299999999996</v>
      </c>
    </row>
    <row r="891" spans="1:5" x14ac:dyDescent="0.3">
      <c r="A891" t="s">
        <v>5</v>
      </c>
      <c r="B891" t="s">
        <v>6</v>
      </c>
      <c r="C891" s="1">
        <v>40424</v>
      </c>
      <c r="D891" s="2">
        <v>4662.96</v>
      </c>
      <c r="E891" s="2">
        <v>4625.3999999999996</v>
      </c>
    </row>
    <row r="892" spans="1:5" x14ac:dyDescent="0.3">
      <c r="A892" t="s">
        <v>5</v>
      </c>
      <c r="B892" t="s">
        <v>6</v>
      </c>
      <c r="C892" s="1">
        <v>40427</v>
      </c>
      <c r="D892" s="2">
        <v>4651.96</v>
      </c>
      <c r="E892" s="2">
        <v>4662.96</v>
      </c>
    </row>
    <row r="893" spans="1:5" x14ac:dyDescent="0.3">
      <c r="A893" t="s">
        <v>5</v>
      </c>
      <c r="B893" t="s">
        <v>6</v>
      </c>
      <c r="C893" s="1">
        <v>40428</v>
      </c>
      <c r="D893" s="2">
        <v>4679.9399999999996</v>
      </c>
      <c r="E893" s="2">
        <v>4651.96</v>
      </c>
    </row>
    <row r="894" spans="1:5" x14ac:dyDescent="0.3">
      <c r="A894" t="s">
        <v>5</v>
      </c>
      <c r="B894" t="s">
        <v>6</v>
      </c>
      <c r="C894" s="1">
        <v>40429</v>
      </c>
      <c r="D894" s="2">
        <v>4720.38</v>
      </c>
      <c r="E894" s="2">
        <v>4679.9399999999996</v>
      </c>
    </row>
    <row r="895" spans="1:5" x14ac:dyDescent="0.3">
      <c r="A895" t="s">
        <v>5</v>
      </c>
      <c r="B895" t="s">
        <v>6</v>
      </c>
      <c r="C895" s="1">
        <v>40430</v>
      </c>
      <c r="D895" s="2">
        <v>4658.01</v>
      </c>
      <c r="E895" s="2">
        <v>4720.38</v>
      </c>
    </row>
    <row r="896" spans="1:5" x14ac:dyDescent="0.3">
      <c r="A896" t="s">
        <v>5</v>
      </c>
      <c r="B896" t="s">
        <v>6</v>
      </c>
      <c r="C896" s="1">
        <v>40431</v>
      </c>
      <c r="D896" s="2">
        <v>4705.3100000000004</v>
      </c>
      <c r="E896" s="2">
        <v>4658.01</v>
      </c>
    </row>
    <row r="897" spans="1:5" x14ac:dyDescent="0.3">
      <c r="A897" t="s">
        <v>5</v>
      </c>
      <c r="B897" t="s">
        <v>6</v>
      </c>
      <c r="C897" s="1">
        <v>40434</v>
      </c>
      <c r="D897" s="2">
        <v>4789.6899999999996</v>
      </c>
      <c r="E897" s="2">
        <v>4705.3100000000004</v>
      </c>
    </row>
    <row r="898" spans="1:5" x14ac:dyDescent="0.3">
      <c r="A898" t="s">
        <v>5</v>
      </c>
      <c r="B898" t="s">
        <v>6</v>
      </c>
      <c r="C898" s="1">
        <v>40435</v>
      </c>
      <c r="D898" s="2">
        <v>4805.42</v>
      </c>
      <c r="E898" s="2">
        <v>4789.6899999999996</v>
      </c>
    </row>
    <row r="899" spans="1:5" x14ac:dyDescent="0.3">
      <c r="A899" t="s">
        <v>5</v>
      </c>
      <c r="B899" t="s">
        <v>6</v>
      </c>
      <c r="C899" s="1">
        <v>40436</v>
      </c>
      <c r="D899" s="2">
        <v>4730.1400000000003</v>
      </c>
      <c r="E899" s="2">
        <v>4805.42</v>
      </c>
    </row>
    <row r="900" spans="1:5" x14ac:dyDescent="0.3">
      <c r="A900" t="s">
        <v>5</v>
      </c>
      <c r="B900" t="s">
        <v>6</v>
      </c>
      <c r="C900" s="1">
        <v>40437</v>
      </c>
      <c r="D900" s="2">
        <v>4610.92</v>
      </c>
      <c r="E900" s="2">
        <v>4730.1400000000003</v>
      </c>
    </row>
    <row r="901" spans="1:5" x14ac:dyDescent="0.3">
      <c r="A901" t="s">
        <v>5</v>
      </c>
      <c r="B901" t="s">
        <v>6</v>
      </c>
      <c r="C901" s="1">
        <v>40438</v>
      </c>
      <c r="D901" s="2">
        <v>4603.49</v>
      </c>
      <c r="E901" s="2">
        <v>4610.92</v>
      </c>
    </row>
    <row r="902" spans="1:5" x14ac:dyDescent="0.3">
      <c r="A902" t="s">
        <v>5</v>
      </c>
      <c r="B902" t="s">
        <v>6</v>
      </c>
      <c r="C902" s="1">
        <v>40441</v>
      </c>
      <c r="D902" s="2">
        <v>4553.12</v>
      </c>
      <c r="E902" s="2">
        <v>4603.49</v>
      </c>
    </row>
    <row r="903" spans="1:5" x14ac:dyDescent="0.3">
      <c r="A903" t="s">
        <v>5</v>
      </c>
      <c r="B903" t="s">
        <v>6</v>
      </c>
      <c r="C903" s="1">
        <v>40442</v>
      </c>
      <c r="D903" s="2">
        <v>4546.72</v>
      </c>
      <c r="E903" s="2">
        <v>4553.12</v>
      </c>
    </row>
    <row r="904" spans="1:5" x14ac:dyDescent="0.3">
      <c r="A904" t="s">
        <v>5</v>
      </c>
      <c r="B904" t="s">
        <v>6</v>
      </c>
      <c r="C904" s="1">
        <v>40448</v>
      </c>
      <c r="D904" s="2">
        <v>4673.6000000000004</v>
      </c>
      <c r="E904" s="2">
        <v>4546.72</v>
      </c>
    </row>
    <row r="905" spans="1:5" x14ac:dyDescent="0.3">
      <c r="A905" t="s">
        <v>5</v>
      </c>
      <c r="B905" t="s">
        <v>6</v>
      </c>
      <c r="C905" s="1">
        <v>40449</v>
      </c>
      <c r="D905" s="2">
        <v>4654.3500000000004</v>
      </c>
      <c r="E905" s="2">
        <v>4673.6000000000004</v>
      </c>
    </row>
    <row r="906" spans="1:5" x14ac:dyDescent="0.3">
      <c r="A906" t="s">
        <v>5</v>
      </c>
      <c r="B906" t="s">
        <v>6</v>
      </c>
      <c r="C906" s="1">
        <v>40450</v>
      </c>
      <c r="D906" s="2">
        <v>4590.32</v>
      </c>
      <c r="E906" s="2">
        <v>4654.3500000000004</v>
      </c>
    </row>
    <row r="907" spans="1:5" x14ac:dyDescent="0.3">
      <c r="A907" t="s">
        <v>5</v>
      </c>
      <c r="B907" t="s">
        <v>6</v>
      </c>
      <c r="C907" s="1">
        <v>40451</v>
      </c>
      <c r="D907" s="2">
        <v>4660.6099999999997</v>
      </c>
      <c r="E907" s="2">
        <v>4590.32</v>
      </c>
    </row>
    <row r="908" spans="1:5" x14ac:dyDescent="0.3">
      <c r="A908" t="s">
        <v>5</v>
      </c>
      <c r="B908" t="s">
        <v>6</v>
      </c>
      <c r="C908" s="1">
        <v>40459</v>
      </c>
      <c r="D908" s="2">
        <v>4767.97</v>
      </c>
      <c r="E908" s="2">
        <v>4660.6099999999997</v>
      </c>
    </row>
    <row r="909" spans="1:5" x14ac:dyDescent="0.3">
      <c r="A909" t="s">
        <v>5</v>
      </c>
      <c r="B909" t="s">
        <v>6</v>
      </c>
      <c r="C909" s="1">
        <v>40462</v>
      </c>
      <c r="D909" s="2">
        <v>4789.1499999999996</v>
      </c>
      <c r="E909" s="2">
        <v>4767.97</v>
      </c>
    </row>
    <row r="910" spans="1:5" x14ac:dyDescent="0.3">
      <c r="A910" t="s">
        <v>5</v>
      </c>
      <c r="B910" t="s">
        <v>6</v>
      </c>
      <c r="C910" s="1">
        <v>40463</v>
      </c>
      <c r="D910" s="2">
        <v>4806.03</v>
      </c>
      <c r="E910" s="2">
        <v>4789.1499999999996</v>
      </c>
    </row>
    <row r="911" spans="1:5" x14ac:dyDescent="0.3">
      <c r="A911" t="s">
        <v>5</v>
      </c>
      <c r="B911" t="s">
        <v>6</v>
      </c>
      <c r="C911" s="1">
        <v>40464</v>
      </c>
      <c r="D911" s="2">
        <v>4836.74</v>
      </c>
      <c r="E911" s="2">
        <v>4806.03</v>
      </c>
    </row>
    <row r="912" spans="1:5" x14ac:dyDescent="0.3">
      <c r="A912" t="s">
        <v>5</v>
      </c>
      <c r="B912" t="s">
        <v>6</v>
      </c>
      <c r="C912" s="1">
        <v>40465</v>
      </c>
      <c r="D912" s="2">
        <v>4679.55</v>
      </c>
      <c r="E912" s="2">
        <v>4836.74</v>
      </c>
    </row>
    <row r="913" spans="1:5" x14ac:dyDescent="0.3">
      <c r="A913" t="s">
        <v>5</v>
      </c>
      <c r="B913" t="s">
        <v>6</v>
      </c>
      <c r="C913" s="1">
        <v>40466</v>
      </c>
      <c r="D913" s="2">
        <v>4691.45</v>
      </c>
      <c r="E913" s="2">
        <v>4679.55</v>
      </c>
    </row>
    <row r="914" spans="1:5" x14ac:dyDescent="0.3">
      <c r="A914" t="s">
        <v>5</v>
      </c>
      <c r="B914" t="s">
        <v>6</v>
      </c>
      <c r="C914" s="1">
        <v>40469</v>
      </c>
      <c r="D914" s="2">
        <v>4636.6400000000003</v>
      </c>
      <c r="E914" s="2">
        <v>4691.45</v>
      </c>
    </row>
    <row r="915" spans="1:5" x14ac:dyDescent="0.3">
      <c r="A915" t="s">
        <v>5</v>
      </c>
      <c r="B915" t="s">
        <v>6</v>
      </c>
      <c r="C915" s="1">
        <v>40470</v>
      </c>
      <c r="D915" s="2">
        <v>4778.6099999999997</v>
      </c>
      <c r="E915" s="2">
        <v>4636.6400000000003</v>
      </c>
    </row>
    <row r="916" spans="1:5" x14ac:dyDescent="0.3">
      <c r="A916" t="s">
        <v>5</v>
      </c>
      <c r="B916" t="s">
        <v>6</v>
      </c>
      <c r="C916" s="1">
        <v>40471</v>
      </c>
      <c r="D916" s="2">
        <v>4794.1899999999996</v>
      </c>
      <c r="E916" s="2">
        <v>4778.6099999999997</v>
      </c>
    </row>
    <row r="917" spans="1:5" x14ac:dyDescent="0.3">
      <c r="A917" t="s">
        <v>5</v>
      </c>
      <c r="B917" t="s">
        <v>6</v>
      </c>
      <c r="C917" s="1">
        <v>40472</v>
      </c>
      <c r="D917" s="2">
        <v>4833.8</v>
      </c>
      <c r="E917" s="2">
        <v>4794.1899999999996</v>
      </c>
    </row>
    <row r="918" spans="1:5" x14ac:dyDescent="0.3">
      <c r="A918" t="s">
        <v>5</v>
      </c>
      <c r="B918" t="s">
        <v>6</v>
      </c>
      <c r="C918" s="1">
        <v>40473</v>
      </c>
      <c r="D918" s="2">
        <v>4877.93</v>
      </c>
      <c r="E918" s="2">
        <v>4833.8</v>
      </c>
    </row>
    <row r="919" spans="1:5" x14ac:dyDescent="0.3">
      <c r="A919" t="s">
        <v>5</v>
      </c>
      <c r="B919" t="s">
        <v>6</v>
      </c>
      <c r="C919" s="1">
        <v>40476</v>
      </c>
      <c r="D919" s="2">
        <v>4998.5</v>
      </c>
      <c r="E919" s="2">
        <v>4877.93</v>
      </c>
    </row>
    <row r="920" spans="1:5" x14ac:dyDescent="0.3">
      <c r="A920" t="s">
        <v>5</v>
      </c>
      <c r="B920" t="s">
        <v>6</v>
      </c>
      <c r="C920" s="1">
        <v>40477</v>
      </c>
      <c r="D920" s="2">
        <v>5046.1499999999996</v>
      </c>
      <c r="E920" s="2">
        <v>4998.5</v>
      </c>
    </row>
    <row r="921" spans="1:5" x14ac:dyDescent="0.3">
      <c r="A921" t="s">
        <v>5</v>
      </c>
      <c r="B921" t="s">
        <v>6</v>
      </c>
      <c r="C921" s="1">
        <v>40478</v>
      </c>
      <c r="D921" s="2">
        <v>4994.7700000000004</v>
      </c>
      <c r="E921" s="2">
        <v>5046.1499999999996</v>
      </c>
    </row>
    <row r="922" spans="1:5" x14ac:dyDescent="0.3">
      <c r="A922" t="s">
        <v>5</v>
      </c>
      <c r="B922" t="s">
        <v>6</v>
      </c>
      <c r="C922" s="1">
        <v>40479</v>
      </c>
      <c r="D922" s="2">
        <v>4999.59</v>
      </c>
      <c r="E922" s="2">
        <v>4994.7700000000004</v>
      </c>
    </row>
    <row r="923" spans="1:5" x14ac:dyDescent="0.3">
      <c r="A923" t="s">
        <v>5</v>
      </c>
      <c r="B923" t="s">
        <v>6</v>
      </c>
      <c r="C923" s="1">
        <v>40480</v>
      </c>
      <c r="D923" s="2">
        <v>5055.49</v>
      </c>
      <c r="E923" s="2">
        <v>4999.59</v>
      </c>
    </row>
    <row r="924" spans="1:5" x14ac:dyDescent="0.3">
      <c r="A924" t="s">
        <v>5</v>
      </c>
      <c r="B924" t="s">
        <v>6</v>
      </c>
      <c r="C924" s="1">
        <v>40483</v>
      </c>
      <c r="D924" s="2">
        <v>5199.5200000000004</v>
      </c>
      <c r="E924" s="2">
        <v>5055.49</v>
      </c>
    </row>
    <row r="925" spans="1:5" x14ac:dyDescent="0.3">
      <c r="A925" t="s">
        <v>5</v>
      </c>
      <c r="B925" t="s">
        <v>6</v>
      </c>
      <c r="C925" s="1">
        <v>40484</v>
      </c>
      <c r="D925" s="2">
        <v>5173.07</v>
      </c>
      <c r="E925" s="2">
        <v>5199.5200000000004</v>
      </c>
    </row>
    <row r="926" spans="1:5" x14ac:dyDescent="0.3">
      <c r="A926" t="s">
        <v>5</v>
      </c>
      <c r="B926" t="s">
        <v>6</v>
      </c>
      <c r="C926" s="1">
        <v>40485</v>
      </c>
      <c r="D926" s="2">
        <v>5098.54</v>
      </c>
      <c r="E926" s="2">
        <v>5173.07</v>
      </c>
    </row>
    <row r="927" spans="1:5" x14ac:dyDescent="0.3">
      <c r="A927" t="s">
        <v>5</v>
      </c>
      <c r="B927" t="s">
        <v>6</v>
      </c>
      <c r="C927" s="1">
        <v>40486</v>
      </c>
      <c r="D927" s="2">
        <v>5228.3</v>
      </c>
      <c r="E927" s="2">
        <v>5098.54</v>
      </c>
    </row>
    <row r="928" spans="1:5" x14ac:dyDescent="0.3">
      <c r="A928" t="s">
        <v>5</v>
      </c>
      <c r="B928" t="s">
        <v>6</v>
      </c>
      <c r="C928" s="1">
        <v>40487</v>
      </c>
      <c r="D928" s="2">
        <v>5311.77</v>
      </c>
      <c r="E928" s="2">
        <v>5228.3</v>
      </c>
    </row>
    <row r="929" spans="1:5" x14ac:dyDescent="0.3">
      <c r="A929" t="s">
        <v>5</v>
      </c>
      <c r="B929" t="s">
        <v>6</v>
      </c>
      <c r="C929" s="1">
        <v>40490</v>
      </c>
      <c r="D929" s="2">
        <v>5431.09</v>
      </c>
      <c r="E929" s="2">
        <v>5311.77</v>
      </c>
    </row>
    <row r="930" spans="1:5" x14ac:dyDescent="0.3">
      <c r="A930" t="s">
        <v>5</v>
      </c>
      <c r="B930" t="s">
        <v>6</v>
      </c>
      <c r="C930" s="1">
        <v>40491</v>
      </c>
      <c r="D930" s="2">
        <v>5467.84</v>
      </c>
      <c r="E930" s="2">
        <v>5431.09</v>
      </c>
    </row>
    <row r="931" spans="1:5" x14ac:dyDescent="0.3">
      <c r="A931" t="s">
        <v>5</v>
      </c>
      <c r="B931" t="s">
        <v>6</v>
      </c>
      <c r="C931" s="1">
        <v>40492</v>
      </c>
      <c r="D931" s="2">
        <v>5484.74</v>
      </c>
      <c r="E931" s="2">
        <v>5467.84</v>
      </c>
    </row>
    <row r="932" spans="1:5" x14ac:dyDescent="0.3">
      <c r="A932" t="s">
        <v>5</v>
      </c>
      <c r="B932" t="s">
        <v>6</v>
      </c>
      <c r="C932" s="1">
        <v>40493</v>
      </c>
      <c r="D932" s="2">
        <v>5440.1</v>
      </c>
      <c r="E932" s="2">
        <v>5484.74</v>
      </c>
    </row>
    <row r="933" spans="1:5" x14ac:dyDescent="0.3">
      <c r="A933" t="s">
        <v>5</v>
      </c>
      <c r="B933" t="s">
        <v>6</v>
      </c>
      <c r="C933" s="1">
        <v>40494</v>
      </c>
      <c r="D933" s="2">
        <v>5111.1899999999996</v>
      </c>
      <c r="E933" s="2">
        <v>5440.1</v>
      </c>
    </row>
    <row r="934" spans="1:5" x14ac:dyDescent="0.3">
      <c r="A934" t="s">
        <v>5</v>
      </c>
      <c r="B934" t="s">
        <v>6</v>
      </c>
      <c r="C934" s="1">
        <v>40497</v>
      </c>
      <c r="D934" s="2">
        <v>5255.27</v>
      </c>
      <c r="E934" s="2">
        <v>5111.1899999999996</v>
      </c>
    </row>
    <row r="935" spans="1:5" x14ac:dyDescent="0.3">
      <c r="A935" t="s">
        <v>5</v>
      </c>
      <c r="B935" t="s">
        <v>6</v>
      </c>
      <c r="C935" s="1">
        <v>40498</v>
      </c>
      <c r="D935" s="2">
        <v>5068.46</v>
      </c>
      <c r="E935" s="2">
        <v>5255.27</v>
      </c>
    </row>
    <row r="936" spans="1:5" x14ac:dyDescent="0.3">
      <c r="A936" t="s">
        <v>5</v>
      </c>
      <c r="B936" t="s">
        <v>6</v>
      </c>
      <c r="C936" s="1">
        <v>40499</v>
      </c>
      <c r="D936" s="2">
        <v>4855.8500000000004</v>
      </c>
      <c r="E936" s="2">
        <v>5068.46</v>
      </c>
    </row>
    <row r="937" spans="1:5" x14ac:dyDescent="0.3">
      <c r="A937" t="s">
        <v>5</v>
      </c>
      <c r="B937" t="s">
        <v>6</v>
      </c>
      <c r="C937" s="1">
        <v>40500</v>
      </c>
      <c r="D937" s="2">
        <v>4932.3999999999996</v>
      </c>
      <c r="E937" s="2">
        <v>4855.8500000000004</v>
      </c>
    </row>
    <row r="938" spans="1:5" x14ac:dyDescent="0.3">
      <c r="A938" t="s">
        <v>5</v>
      </c>
      <c r="B938" t="s">
        <v>6</v>
      </c>
      <c r="C938" s="1">
        <v>40501</v>
      </c>
      <c r="D938" s="2">
        <v>5081.03</v>
      </c>
      <c r="E938" s="2">
        <v>4932.3999999999996</v>
      </c>
    </row>
    <row r="939" spans="1:5" x14ac:dyDescent="0.3">
      <c r="A939" t="s">
        <v>5</v>
      </c>
      <c r="B939" t="s">
        <v>6</v>
      </c>
      <c r="C939" s="1">
        <v>40504</v>
      </c>
      <c r="D939" s="2">
        <v>5150.67</v>
      </c>
      <c r="E939" s="2">
        <v>5081.03</v>
      </c>
    </row>
    <row r="940" spans="1:5" x14ac:dyDescent="0.3">
      <c r="A940" t="s">
        <v>5</v>
      </c>
      <c r="B940" t="s">
        <v>6</v>
      </c>
      <c r="C940" s="1">
        <v>40505</v>
      </c>
      <c r="D940" s="2">
        <v>5063.24</v>
      </c>
      <c r="E940" s="2">
        <v>5150.67</v>
      </c>
    </row>
    <row r="941" spans="1:5" x14ac:dyDescent="0.3">
      <c r="A941" t="s">
        <v>5</v>
      </c>
      <c r="B941" t="s">
        <v>6</v>
      </c>
      <c r="C941" s="1">
        <v>40506</v>
      </c>
      <c r="D941" s="2">
        <v>5206.1499999999996</v>
      </c>
      <c r="E941" s="2">
        <v>5063.24</v>
      </c>
    </row>
    <row r="942" spans="1:5" x14ac:dyDescent="0.3">
      <c r="A942" t="s">
        <v>5</v>
      </c>
      <c r="B942" t="s">
        <v>6</v>
      </c>
      <c r="C942" s="1">
        <v>40507</v>
      </c>
      <c r="D942" s="2">
        <v>5259.81</v>
      </c>
      <c r="E942" s="2">
        <v>5206.1499999999996</v>
      </c>
    </row>
    <row r="943" spans="1:5" x14ac:dyDescent="0.3">
      <c r="A943" t="s">
        <v>5</v>
      </c>
      <c r="B943" t="s">
        <v>6</v>
      </c>
      <c r="C943" s="1">
        <v>40508</v>
      </c>
      <c r="D943" s="2">
        <v>5227.6499999999996</v>
      </c>
      <c r="E943" s="2">
        <v>5259.81</v>
      </c>
    </row>
    <row r="944" spans="1:5" x14ac:dyDescent="0.3">
      <c r="A944" t="s">
        <v>5</v>
      </c>
      <c r="B944" t="s">
        <v>6</v>
      </c>
      <c r="C944" s="1">
        <v>40511</v>
      </c>
      <c r="D944" s="2">
        <v>5248.75</v>
      </c>
      <c r="E944" s="2">
        <v>5227.6499999999996</v>
      </c>
    </row>
    <row r="945" spans="1:5" x14ac:dyDescent="0.3">
      <c r="A945" t="s">
        <v>5</v>
      </c>
      <c r="B945" t="s">
        <v>6</v>
      </c>
      <c r="C945" s="1">
        <v>40512</v>
      </c>
      <c r="D945" s="2">
        <v>5110.88</v>
      </c>
      <c r="E945" s="2">
        <v>5248.75</v>
      </c>
    </row>
    <row r="946" spans="1:5" x14ac:dyDescent="0.3">
      <c r="A946" t="s">
        <v>5</v>
      </c>
      <c r="B946" t="s">
        <v>6</v>
      </c>
      <c r="C946" s="1">
        <v>40513</v>
      </c>
      <c r="D946" s="2">
        <v>5116.84</v>
      </c>
      <c r="E946" s="2">
        <v>5110.88</v>
      </c>
    </row>
    <row r="947" spans="1:5" x14ac:dyDescent="0.3">
      <c r="A947" t="s">
        <v>5</v>
      </c>
      <c r="B947" t="s">
        <v>6</v>
      </c>
      <c r="C947" s="1">
        <v>40514</v>
      </c>
      <c r="D947" s="2">
        <v>5138.49</v>
      </c>
      <c r="E947" s="2">
        <v>5116.84</v>
      </c>
    </row>
    <row r="948" spans="1:5" x14ac:dyDescent="0.3">
      <c r="A948" t="s">
        <v>5</v>
      </c>
      <c r="B948" t="s">
        <v>6</v>
      </c>
      <c r="C948" s="1">
        <v>40515</v>
      </c>
      <c r="D948" s="2">
        <v>5100.37</v>
      </c>
      <c r="E948" s="2">
        <v>5138.49</v>
      </c>
    </row>
    <row r="949" spans="1:5" x14ac:dyDescent="0.3">
      <c r="A949" t="s">
        <v>5</v>
      </c>
      <c r="B949" t="s">
        <v>6</v>
      </c>
      <c r="C949" s="1">
        <v>40518</v>
      </c>
      <c r="D949" s="2">
        <v>5016.53</v>
      </c>
      <c r="E949" s="2">
        <v>5100.37</v>
      </c>
    </row>
    <row r="950" spans="1:5" x14ac:dyDescent="0.3">
      <c r="A950" t="s">
        <v>5</v>
      </c>
      <c r="B950" t="s">
        <v>6</v>
      </c>
      <c r="C950" s="1">
        <v>40519</v>
      </c>
      <c r="D950" s="2">
        <v>5084.58</v>
      </c>
      <c r="E950" s="2">
        <v>5016.53</v>
      </c>
    </row>
    <row r="951" spans="1:5" x14ac:dyDescent="0.3">
      <c r="A951" t="s">
        <v>5</v>
      </c>
      <c r="B951" t="s">
        <v>6</v>
      </c>
      <c r="C951" s="1">
        <v>40520</v>
      </c>
      <c r="D951" s="2">
        <v>5069.97</v>
      </c>
      <c r="E951" s="2">
        <v>5084.58</v>
      </c>
    </row>
    <row r="952" spans="1:5" x14ac:dyDescent="0.3">
      <c r="A952" t="s">
        <v>5</v>
      </c>
      <c r="B952" t="s">
        <v>6</v>
      </c>
      <c r="C952" s="1">
        <v>40521</v>
      </c>
      <c r="D952" s="2">
        <v>4964.8999999999996</v>
      </c>
      <c r="E952" s="2">
        <v>5069.97</v>
      </c>
    </row>
    <row r="953" spans="1:5" x14ac:dyDescent="0.3">
      <c r="A953" t="s">
        <v>5</v>
      </c>
      <c r="B953" t="s">
        <v>6</v>
      </c>
      <c r="C953" s="1">
        <v>40522</v>
      </c>
      <c r="D953" s="2">
        <v>5039.17</v>
      </c>
      <c r="E953" s="2">
        <v>4964.8999999999996</v>
      </c>
    </row>
    <row r="954" spans="1:5" x14ac:dyDescent="0.3">
      <c r="A954" t="s">
        <v>5</v>
      </c>
      <c r="B954" t="s">
        <v>6</v>
      </c>
      <c r="C954" s="1">
        <v>40525</v>
      </c>
      <c r="D954" s="2">
        <v>5179.0200000000004</v>
      </c>
      <c r="E954" s="2">
        <v>5039.17</v>
      </c>
    </row>
    <row r="955" spans="1:5" x14ac:dyDescent="0.3">
      <c r="A955" t="s">
        <v>5</v>
      </c>
      <c r="B955" t="s">
        <v>6</v>
      </c>
      <c r="C955" s="1">
        <v>40526</v>
      </c>
      <c r="D955" s="2">
        <v>5244.04</v>
      </c>
      <c r="E955" s="2">
        <v>5179.0200000000004</v>
      </c>
    </row>
    <row r="956" spans="1:5" x14ac:dyDescent="0.3">
      <c r="A956" t="s">
        <v>5</v>
      </c>
      <c r="B956" t="s">
        <v>6</v>
      </c>
      <c r="C956" s="1">
        <v>40527</v>
      </c>
      <c r="D956" s="2">
        <v>5230.68</v>
      </c>
      <c r="E956" s="2">
        <v>5244.04</v>
      </c>
    </row>
    <row r="957" spans="1:5" x14ac:dyDescent="0.3">
      <c r="A957" t="s">
        <v>5</v>
      </c>
      <c r="B957" t="s">
        <v>6</v>
      </c>
      <c r="C957" s="1">
        <v>40528</v>
      </c>
      <c r="D957" s="2">
        <v>5216.8500000000004</v>
      </c>
      <c r="E957" s="2">
        <v>5230.68</v>
      </c>
    </row>
    <row r="958" spans="1:5" x14ac:dyDescent="0.3">
      <c r="A958" t="s">
        <v>5</v>
      </c>
      <c r="B958" t="s">
        <v>6</v>
      </c>
      <c r="C958" s="1">
        <v>40529</v>
      </c>
      <c r="D958" s="2">
        <v>5228.34</v>
      </c>
      <c r="E958" s="2">
        <v>5216.8500000000004</v>
      </c>
    </row>
    <row r="959" spans="1:5" x14ac:dyDescent="0.3">
      <c r="A959" t="s">
        <v>5</v>
      </c>
      <c r="B959" t="s">
        <v>6</v>
      </c>
      <c r="C959" s="1">
        <v>40532</v>
      </c>
      <c r="D959" s="2">
        <v>5163.53</v>
      </c>
      <c r="E959" s="2">
        <v>5228.34</v>
      </c>
    </row>
    <row r="960" spans="1:5" x14ac:dyDescent="0.3">
      <c r="A960" t="s">
        <v>5</v>
      </c>
      <c r="B960" t="s">
        <v>6</v>
      </c>
      <c r="C960" s="1">
        <v>40533</v>
      </c>
      <c r="D960" s="2">
        <v>5222.79</v>
      </c>
      <c r="E960" s="2">
        <v>5163.53</v>
      </c>
    </row>
    <row r="961" spans="1:5" x14ac:dyDescent="0.3">
      <c r="A961" t="s">
        <v>5</v>
      </c>
      <c r="B961" t="s">
        <v>6</v>
      </c>
      <c r="C961" s="1">
        <v>40534</v>
      </c>
      <c r="D961" s="2">
        <v>5174.54</v>
      </c>
      <c r="E961" s="2">
        <v>5222.79</v>
      </c>
    </row>
    <row r="962" spans="1:5" x14ac:dyDescent="0.3">
      <c r="A962" t="s">
        <v>5</v>
      </c>
      <c r="B962" t="s">
        <v>6</v>
      </c>
      <c r="C962" s="1">
        <v>40535</v>
      </c>
      <c r="D962" s="2">
        <v>5069.5200000000004</v>
      </c>
      <c r="E962" s="2">
        <v>5174.54</v>
      </c>
    </row>
    <row r="963" spans="1:5" x14ac:dyDescent="0.3">
      <c r="A963" t="s">
        <v>5</v>
      </c>
      <c r="B963" t="s">
        <v>6</v>
      </c>
      <c r="C963" s="1">
        <v>40536</v>
      </c>
      <c r="D963" s="2">
        <v>4991.54</v>
      </c>
      <c r="E963" s="2">
        <v>5069.5200000000004</v>
      </c>
    </row>
    <row r="964" spans="1:5" x14ac:dyDescent="0.3">
      <c r="A964" t="s">
        <v>5</v>
      </c>
      <c r="B964" t="s">
        <v>6</v>
      </c>
      <c r="C964" s="1">
        <v>40539</v>
      </c>
      <c r="D964" s="2">
        <v>4849.63</v>
      </c>
      <c r="E964" s="2">
        <v>4991.54</v>
      </c>
    </row>
    <row r="965" spans="1:5" x14ac:dyDescent="0.3">
      <c r="A965" t="s">
        <v>5</v>
      </c>
      <c r="B965" t="s">
        <v>6</v>
      </c>
      <c r="C965" s="1">
        <v>40540</v>
      </c>
      <c r="D965" s="2">
        <v>4730.5</v>
      </c>
      <c r="E965" s="2">
        <v>4849.63</v>
      </c>
    </row>
    <row r="966" spans="1:5" x14ac:dyDescent="0.3">
      <c r="A966" t="s">
        <v>5</v>
      </c>
      <c r="B966" t="s">
        <v>6</v>
      </c>
      <c r="C966" s="1">
        <v>40541</v>
      </c>
      <c r="D966" s="2">
        <v>4812.53</v>
      </c>
      <c r="E966" s="2">
        <v>4730.5</v>
      </c>
    </row>
    <row r="967" spans="1:5" x14ac:dyDescent="0.3">
      <c r="A967" t="s">
        <v>5</v>
      </c>
      <c r="B967" t="s">
        <v>6</v>
      </c>
      <c r="C967" s="1">
        <v>40542</v>
      </c>
      <c r="D967" s="2">
        <v>4828.49</v>
      </c>
      <c r="E967" s="2">
        <v>4812.53</v>
      </c>
    </row>
    <row r="968" spans="1:5" x14ac:dyDescent="0.3">
      <c r="A968" t="s">
        <v>5</v>
      </c>
      <c r="B968" t="s">
        <v>6</v>
      </c>
      <c r="C968" s="1">
        <v>40543</v>
      </c>
      <c r="D968" s="2">
        <v>4936.72</v>
      </c>
      <c r="E968" s="2">
        <v>4828.49</v>
      </c>
    </row>
    <row r="969" spans="1:5" x14ac:dyDescent="0.3">
      <c r="A969" t="s">
        <v>5</v>
      </c>
      <c r="B969" t="s">
        <v>6</v>
      </c>
      <c r="C969" s="1">
        <v>40547</v>
      </c>
      <c r="D969" s="2">
        <v>5011.5</v>
      </c>
      <c r="E969" s="2">
        <v>4936.72</v>
      </c>
    </row>
    <row r="970" spans="1:5" x14ac:dyDescent="0.3">
      <c r="A970" t="s">
        <v>5</v>
      </c>
      <c r="B970" t="s">
        <v>6</v>
      </c>
      <c r="C970" s="1">
        <v>40548</v>
      </c>
      <c r="D970" s="2">
        <v>5028.7700000000004</v>
      </c>
      <c r="E970" s="2">
        <v>5011.5</v>
      </c>
    </row>
    <row r="971" spans="1:5" x14ac:dyDescent="0.3">
      <c r="A971" t="s">
        <v>5</v>
      </c>
      <c r="B971" t="s">
        <v>6</v>
      </c>
      <c r="C971" s="1">
        <v>40549</v>
      </c>
      <c r="D971" s="2">
        <v>5001.28</v>
      </c>
      <c r="E971" s="2">
        <v>5028.7700000000004</v>
      </c>
    </row>
    <row r="972" spans="1:5" x14ac:dyDescent="0.3">
      <c r="A972" t="s">
        <v>5</v>
      </c>
      <c r="B972" t="s">
        <v>6</v>
      </c>
      <c r="C972" s="1">
        <v>40550</v>
      </c>
      <c r="D972" s="2">
        <v>4975.1400000000003</v>
      </c>
      <c r="E972" s="2">
        <v>5001.28</v>
      </c>
    </row>
    <row r="973" spans="1:5" x14ac:dyDescent="0.3">
      <c r="A973" t="s">
        <v>5</v>
      </c>
      <c r="B973" t="s">
        <v>6</v>
      </c>
      <c r="C973" s="1">
        <v>40553</v>
      </c>
      <c r="D973" s="2">
        <v>4830.5600000000004</v>
      </c>
      <c r="E973" s="2">
        <v>4975.1400000000003</v>
      </c>
    </row>
    <row r="974" spans="1:5" x14ac:dyDescent="0.3">
      <c r="A974" t="s">
        <v>5</v>
      </c>
      <c r="B974" t="s">
        <v>6</v>
      </c>
      <c r="C974" s="1">
        <v>40554</v>
      </c>
      <c r="D974" s="2">
        <v>4804.82</v>
      </c>
      <c r="E974" s="2">
        <v>4830.5600000000004</v>
      </c>
    </row>
    <row r="975" spans="1:5" x14ac:dyDescent="0.3">
      <c r="A975" t="s">
        <v>5</v>
      </c>
      <c r="B975" t="s">
        <v>6</v>
      </c>
      <c r="C975" s="1">
        <v>40555</v>
      </c>
      <c r="D975" s="2">
        <v>4833.58</v>
      </c>
      <c r="E975" s="2">
        <v>4804.82</v>
      </c>
    </row>
    <row r="976" spans="1:5" x14ac:dyDescent="0.3">
      <c r="A976" t="s">
        <v>5</v>
      </c>
      <c r="B976" t="s">
        <v>6</v>
      </c>
      <c r="C976" s="1">
        <v>40556</v>
      </c>
      <c r="D976" s="2">
        <v>4826.76</v>
      </c>
      <c r="E976" s="2">
        <v>4833.58</v>
      </c>
    </row>
    <row r="977" spans="1:5" x14ac:dyDescent="0.3">
      <c r="A977" t="s">
        <v>5</v>
      </c>
      <c r="B977" t="s">
        <v>6</v>
      </c>
      <c r="C977" s="1">
        <v>40557</v>
      </c>
      <c r="D977" s="2">
        <v>4723.43</v>
      </c>
      <c r="E977" s="2">
        <v>4826.76</v>
      </c>
    </row>
    <row r="978" spans="1:5" x14ac:dyDescent="0.3">
      <c r="A978" t="s">
        <v>5</v>
      </c>
      <c r="B978" t="s">
        <v>6</v>
      </c>
      <c r="C978" s="1">
        <v>40560</v>
      </c>
      <c r="D978" s="2">
        <v>4519.91</v>
      </c>
      <c r="E978" s="2">
        <v>4723.43</v>
      </c>
    </row>
    <row r="979" spans="1:5" x14ac:dyDescent="0.3">
      <c r="A979" t="s">
        <v>5</v>
      </c>
      <c r="B979" t="s">
        <v>6</v>
      </c>
      <c r="C979" s="1">
        <v>40561</v>
      </c>
      <c r="D979" s="2">
        <v>4536.96</v>
      </c>
      <c r="E979" s="2">
        <v>4519.91</v>
      </c>
    </row>
    <row r="980" spans="1:5" x14ac:dyDescent="0.3">
      <c r="A980" t="s">
        <v>5</v>
      </c>
      <c r="B980" t="s">
        <v>6</v>
      </c>
      <c r="C980" s="1">
        <v>40562</v>
      </c>
      <c r="D980" s="2">
        <v>4646.09</v>
      </c>
      <c r="E980" s="2">
        <v>4536.96</v>
      </c>
    </row>
    <row r="981" spans="1:5" x14ac:dyDescent="0.3">
      <c r="A981" t="s">
        <v>5</v>
      </c>
      <c r="B981" t="s">
        <v>6</v>
      </c>
      <c r="C981" s="1">
        <v>40563</v>
      </c>
      <c r="D981" s="2">
        <v>4477.3599999999997</v>
      </c>
      <c r="E981" s="2">
        <v>4646.09</v>
      </c>
    </row>
    <row r="982" spans="1:5" x14ac:dyDescent="0.3">
      <c r="A982" t="s">
        <v>5</v>
      </c>
      <c r="B982" t="s">
        <v>6</v>
      </c>
      <c r="C982" s="1">
        <v>40564</v>
      </c>
      <c r="D982" s="2">
        <v>4506.32</v>
      </c>
      <c r="E982" s="2">
        <v>4477.3599999999997</v>
      </c>
    </row>
    <row r="983" spans="1:5" x14ac:dyDescent="0.3">
      <c r="A983" t="s">
        <v>5</v>
      </c>
      <c r="B983" t="s">
        <v>6</v>
      </c>
      <c r="C983" s="1">
        <v>40567</v>
      </c>
      <c r="D983" s="2">
        <v>4398.5</v>
      </c>
      <c r="E983" s="2">
        <v>4506.32</v>
      </c>
    </row>
    <row r="984" spans="1:5" x14ac:dyDescent="0.3">
      <c r="A984" t="s">
        <v>5</v>
      </c>
      <c r="B984" t="s">
        <v>6</v>
      </c>
      <c r="C984" s="1">
        <v>40568</v>
      </c>
      <c r="D984" s="2">
        <v>4341.91</v>
      </c>
      <c r="E984" s="2">
        <v>4398.5</v>
      </c>
    </row>
    <row r="985" spans="1:5" x14ac:dyDescent="0.3">
      <c r="A985" t="s">
        <v>5</v>
      </c>
      <c r="B985" t="s">
        <v>6</v>
      </c>
      <c r="C985" s="1">
        <v>40569</v>
      </c>
      <c r="D985" s="2">
        <v>4424.8900000000003</v>
      </c>
      <c r="E985" s="2">
        <v>4341.91</v>
      </c>
    </row>
    <row r="986" spans="1:5" x14ac:dyDescent="0.3">
      <c r="A986" t="s">
        <v>5</v>
      </c>
      <c r="B986" t="s">
        <v>6</v>
      </c>
      <c r="C986" s="1">
        <v>40570</v>
      </c>
      <c r="D986" s="2">
        <v>4502.8100000000004</v>
      </c>
      <c r="E986" s="2">
        <v>4424.8900000000003</v>
      </c>
    </row>
    <row r="987" spans="1:5" x14ac:dyDescent="0.3">
      <c r="A987" t="s">
        <v>5</v>
      </c>
      <c r="B987" t="s">
        <v>6</v>
      </c>
      <c r="C987" s="1">
        <v>40571</v>
      </c>
      <c r="D987" s="2">
        <v>4548.21</v>
      </c>
      <c r="E987" s="2">
        <v>4502.8100000000004</v>
      </c>
    </row>
    <row r="988" spans="1:5" x14ac:dyDescent="0.3">
      <c r="A988" t="s">
        <v>5</v>
      </c>
      <c r="B988" t="s">
        <v>6</v>
      </c>
      <c r="C988" s="1">
        <v>40574</v>
      </c>
      <c r="D988" s="2">
        <v>4610.8599999999997</v>
      </c>
      <c r="E988" s="2">
        <v>4548.21</v>
      </c>
    </row>
    <row r="989" spans="1:5" x14ac:dyDescent="0.3">
      <c r="A989" t="s">
        <v>5</v>
      </c>
      <c r="B989" t="s">
        <v>6</v>
      </c>
      <c r="C989" s="1">
        <v>40575</v>
      </c>
      <c r="D989" s="2">
        <v>4630.58</v>
      </c>
      <c r="E989" s="2">
        <v>4610.8599999999997</v>
      </c>
    </row>
    <row r="990" spans="1:5" x14ac:dyDescent="0.3">
      <c r="A990" t="s">
        <v>5</v>
      </c>
      <c r="B990" t="s">
        <v>6</v>
      </c>
      <c r="C990" s="1">
        <v>40583</v>
      </c>
      <c r="D990" s="2">
        <v>4609.72</v>
      </c>
      <c r="E990" s="2">
        <v>4630.58</v>
      </c>
    </row>
    <row r="991" spans="1:5" x14ac:dyDescent="0.3">
      <c r="A991" t="s">
        <v>5</v>
      </c>
      <c r="B991" t="s">
        <v>6</v>
      </c>
      <c r="C991" s="1">
        <v>40584</v>
      </c>
      <c r="D991" s="2">
        <v>4733.97</v>
      </c>
      <c r="E991" s="2">
        <v>4609.72</v>
      </c>
    </row>
    <row r="992" spans="1:5" x14ac:dyDescent="0.3">
      <c r="A992" t="s">
        <v>5</v>
      </c>
      <c r="B992" t="s">
        <v>6</v>
      </c>
      <c r="C992" s="1">
        <v>40585</v>
      </c>
      <c r="D992" s="2">
        <v>4786.8100000000004</v>
      </c>
      <c r="E992" s="2">
        <v>4733.97</v>
      </c>
    </row>
    <row r="993" spans="1:5" x14ac:dyDescent="0.3">
      <c r="A993" t="s">
        <v>5</v>
      </c>
      <c r="B993" t="s">
        <v>6</v>
      </c>
      <c r="C993" s="1">
        <v>40588</v>
      </c>
      <c r="D993" s="2">
        <v>4872.5</v>
      </c>
      <c r="E993" s="2">
        <v>4786.8100000000004</v>
      </c>
    </row>
    <row r="994" spans="1:5" x14ac:dyDescent="0.3">
      <c r="A994" t="s">
        <v>5</v>
      </c>
      <c r="B994" t="s">
        <v>6</v>
      </c>
      <c r="C994" s="1">
        <v>40589</v>
      </c>
      <c r="D994" s="2">
        <v>4869.6899999999996</v>
      </c>
      <c r="E994" s="2">
        <v>4872.5</v>
      </c>
    </row>
    <row r="995" spans="1:5" x14ac:dyDescent="0.3">
      <c r="A995" t="s">
        <v>5</v>
      </c>
      <c r="B995" t="s">
        <v>6</v>
      </c>
      <c r="C995" s="1">
        <v>40590</v>
      </c>
      <c r="D995" s="2">
        <v>4952.67</v>
      </c>
      <c r="E995" s="2">
        <v>4869.6899999999996</v>
      </c>
    </row>
    <row r="996" spans="1:5" x14ac:dyDescent="0.3">
      <c r="A996" t="s">
        <v>5</v>
      </c>
      <c r="B996" t="s">
        <v>6</v>
      </c>
      <c r="C996" s="1">
        <v>40591</v>
      </c>
      <c r="D996" s="2">
        <v>4987.4799999999996</v>
      </c>
      <c r="E996" s="2">
        <v>4952.67</v>
      </c>
    </row>
    <row r="997" spans="1:5" x14ac:dyDescent="0.3">
      <c r="A997" t="s">
        <v>5</v>
      </c>
      <c r="B997" t="s">
        <v>6</v>
      </c>
      <c r="C997" s="1">
        <v>40592</v>
      </c>
      <c r="D997" s="2">
        <v>4941.43</v>
      </c>
      <c r="E997" s="2">
        <v>4987.4799999999996</v>
      </c>
    </row>
    <row r="998" spans="1:5" x14ac:dyDescent="0.3">
      <c r="A998" t="s">
        <v>5</v>
      </c>
      <c r="B998" t="s">
        <v>6</v>
      </c>
      <c r="C998" s="1">
        <v>40595</v>
      </c>
      <c r="D998" s="2">
        <v>5042.97</v>
      </c>
      <c r="E998" s="2">
        <v>4941.43</v>
      </c>
    </row>
    <row r="999" spans="1:5" x14ac:dyDescent="0.3">
      <c r="A999" t="s">
        <v>5</v>
      </c>
      <c r="B999" t="s">
        <v>6</v>
      </c>
      <c r="C999" s="1">
        <v>40596</v>
      </c>
      <c r="D999" s="2">
        <v>4909.75</v>
      </c>
      <c r="E999" s="2">
        <v>5042.97</v>
      </c>
    </row>
    <row r="1000" spans="1:5" x14ac:dyDescent="0.3">
      <c r="A1000" t="s">
        <v>5</v>
      </c>
      <c r="B1000" t="s">
        <v>6</v>
      </c>
      <c r="C1000" s="1">
        <v>40597</v>
      </c>
      <c r="D1000" s="2">
        <v>4979.0600000000004</v>
      </c>
      <c r="E1000" s="2">
        <v>4909.75</v>
      </c>
    </row>
    <row r="1001" spans="1:5" x14ac:dyDescent="0.3">
      <c r="A1001" t="s">
        <v>5</v>
      </c>
      <c r="B1001" t="s">
        <v>6</v>
      </c>
      <c r="C1001" s="1">
        <v>40598</v>
      </c>
      <c r="D1001" s="2">
        <v>5027.7299999999996</v>
      </c>
      <c r="E1001" s="2">
        <v>4979.0600000000004</v>
      </c>
    </row>
    <row r="1002" spans="1:5" x14ac:dyDescent="0.3">
      <c r="A1002" t="s">
        <v>5</v>
      </c>
      <c r="B1002" t="s">
        <v>6</v>
      </c>
      <c r="C1002" s="1">
        <v>40599</v>
      </c>
      <c r="D1002" s="2">
        <v>5032.8</v>
      </c>
      <c r="E1002" s="2">
        <v>5027.7299999999996</v>
      </c>
    </row>
    <row r="1003" spans="1:5" x14ac:dyDescent="0.3">
      <c r="A1003" t="s">
        <v>5</v>
      </c>
      <c r="B1003" t="s">
        <v>6</v>
      </c>
      <c r="C1003" s="1">
        <v>40602</v>
      </c>
      <c r="D1003" s="2">
        <v>5095.21</v>
      </c>
      <c r="E1003" s="2">
        <v>5032.8</v>
      </c>
    </row>
    <row r="1004" spans="1:5" x14ac:dyDescent="0.3">
      <c r="A1004" t="s">
        <v>5</v>
      </c>
      <c r="B1004" t="s">
        <v>6</v>
      </c>
      <c r="C1004" s="1">
        <v>40603</v>
      </c>
      <c r="D1004" s="2">
        <v>5122.4399999999996</v>
      </c>
      <c r="E1004" s="2">
        <v>5095.21</v>
      </c>
    </row>
    <row r="1005" spans="1:5" x14ac:dyDescent="0.3">
      <c r="A1005" t="s">
        <v>5</v>
      </c>
      <c r="B1005" t="s">
        <v>6</v>
      </c>
      <c r="C1005" s="1">
        <v>40604</v>
      </c>
      <c r="D1005" s="2">
        <v>5108.74</v>
      </c>
      <c r="E1005" s="2">
        <v>5122.4399999999996</v>
      </c>
    </row>
    <row r="1006" spans="1:5" x14ac:dyDescent="0.3">
      <c r="A1006" t="s">
        <v>5</v>
      </c>
      <c r="B1006" t="s">
        <v>6</v>
      </c>
      <c r="C1006" s="1">
        <v>40605</v>
      </c>
      <c r="D1006" s="2">
        <v>5009.05</v>
      </c>
      <c r="E1006" s="2">
        <v>5108.74</v>
      </c>
    </row>
    <row r="1007" spans="1:5" x14ac:dyDescent="0.3">
      <c r="A1007" t="s">
        <v>5</v>
      </c>
      <c r="B1007" t="s">
        <v>6</v>
      </c>
      <c r="C1007" s="1">
        <v>40606</v>
      </c>
      <c r="D1007" s="2">
        <v>5067.62</v>
      </c>
      <c r="E1007" s="2">
        <v>5009.05</v>
      </c>
    </row>
    <row r="1008" spans="1:5" x14ac:dyDescent="0.3">
      <c r="A1008" t="s">
        <v>5</v>
      </c>
      <c r="B1008" t="s">
        <v>6</v>
      </c>
      <c r="C1008" s="1">
        <v>40609</v>
      </c>
      <c r="D1008" s="2">
        <v>5138.25</v>
      </c>
      <c r="E1008" s="2">
        <v>5067.62</v>
      </c>
    </row>
    <row r="1009" spans="1:5" x14ac:dyDescent="0.3">
      <c r="A1009" t="s">
        <v>5</v>
      </c>
      <c r="B1009" t="s">
        <v>6</v>
      </c>
      <c r="C1009" s="1">
        <v>40610</v>
      </c>
      <c r="D1009" s="2">
        <v>5165.7299999999996</v>
      </c>
      <c r="E1009" s="2">
        <v>5138.25</v>
      </c>
    </row>
    <row r="1010" spans="1:5" x14ac:dyDescent="0.3">
      <c r="A1010" t="s">
        <v>5</v>
      </c>
      <c r="B1010" t="s">
        <v>6</v>
      </c>
      <c r="C1010" s="1">
        <v>40611</v>
      </c>
      <c r="D1010" s="2">
        <v>5181.37</v>
      </c>
      <c r="E1010" s="2">
        <v>5165.7299999999996</v>
      </c>
    </row>
    <row r="1011" spans="1:5" x14ac:dyDescent="0.3">
      <c r="A1011" t="s">
        <v>5</v>
      </c>
      <c r="B1011" t="s">
        <v>6</v>
      </c>
      <c r="C1011" s="1">
        <v>40612</v>
      </c>
      <c r="D1011" s="2">
        <v>5143.41</v>
      </c>
      <c r="E1011" s="2">
        <v>5181.37</v>
      </c>
    </row>
    <row r="1012" spans="1:5" x14ac:dyDescent="0.3">
      <c r="A1012" t="s">
        <v>5</v>
      </c>
      <c r="B1012" t="s">
        <v>6</v>
      </c>
      <c r="C1012" s="1">
        <v>40613</v>
      </c>
      <c r="D1012" s="2">
        <v>5139.75</v>
      </c>
      <c r="E1012" s="2">
        <v>5143.41</v>
      </c>
    </row>
    <row r="1013" spans="1:5" x14ac:dyDescent="0.3">
      <c r="A1013" t="s">
        <v>5</v>
      </c>
      <c r="B1013" t="s">
        <v>6</v>
      </c>
      <c r="C1013" s="1">
        <v>40616</v>
      </c>
      <c r="D1013" s="2">
        <v>5190.04</v>
      </c>
      <c r="E1013" s="2">
        <v>5139.75</v>
      </c>
    </row>
    <row r="1014" spans="1:5" x14ac:dyDescent="0.3">
      <c r="A1014" t="s">
        <v>5</v>
      </c>
      <c r="B1014" t="s">
        <v>6</v>
      </c>
      <c r="C1014" s="1">
        <v>40617</v>
      </c>
      <c r="D1014" s="2">
        <v>5131.33</v>
      </c>
      <c r="E1014" s="2">
        <v>5190.04</v>
      </c>
    </row>
    <row r="1015" spans="1:5" x14ac:dyDescent="0.3">
      <c r="A1015" t="s">
        <v>5</v>
      </c>
      <c r="B1015" t="s">
        <v>6</v>
      </c>
      <c r="C1015" s="1">
        <v>40618</v>
      </c>
      <c r="D1015" s="2">
        <v>5199.3599999999997</v>
      </c>
      <c r="E1015" s="2">
        <v>5131.33</v>
      </c>
    </row>
    <row r="1016" spans="1:5" x14ac:dyDescent="0.3">
      <c r="A1016" t="s">
        <v>5</v>
      </c>
      <c r="B1016" t="s">
        <v>6</v>
      </c>
      <c r="C1016" s="1">
        <v>40619</v>
      </c>
      <c r="D1016" s="2">
        <v>5104.13</v>
      </c>
      <c r="E1016" s="2">
        <v>5199.3599999999997</v>
      </c>
    </row>
    <row r="1017" spans="1:5" x14ac:dyDescent="0.3">
      <c r="A1017" t="s">
        <v>5</v>
      </c>
      <c r="B1017" t="s">
        <v>6</v>
      </c>
      <c r="C1017" s="1">
        <v>40620</v>
      </c>
      <c r="D1017" s="2">
        <v>5126.93</v>
      </c>
      <c r="E1017" s="2">
        <v>5104.13</v>
      </c>
    </row>
    <row r="1018" spans="1:5" x14ac:dyDescent="0.3">
      <c r="A1018" t="s">
        <v>5</v>
      </c>
      <c r="B1018" t="s">
        <v>6</v>
      </c>
      <c r="C1018" s="1">
        <v>40623</v>
      </c>
      <c r="D1018" s="2">
        <v>5086.1099999999997</v>
      </c>
      <c r="E1018" s="2">
        <v>5126.93</v>
      </c>
    </row>
    <row r="1019" spans="1:5" x14ac:dyDescent="0.3">
      <c r="A1019" t="s">
        <v>5</v>
      </c>
      <c r="B1019" t="s">
        <v>6</v>
      </c>
      <c r="C1019" s="1">
        <v>40624</v>
      </c>
      <c r="D1019" s="2">
        <v>5085.8100000000004</v>
      </c>
      <c r="E1019" s="2">
        <v>5086.1099999999997</v>
      </c>
    </row>
    <row r="1020" spans="1:5" x14ac:dyDescent="0.3">
      <c r="A1020" t="s">
        <v>5</v>
      </c>
      <c r="B1020" t="s">
        <v>6</v>
      </c>
      <c r="C1020" s="1">
        <v>40625</v>
      </c>
      <c r="D1020" s="2">
        <v>5155.34</v>
      </c>
      <c r="E1020" s="2">
        <v>5085.8100000000004</v>
      </c>
    </row>
    <row r="1021" spans="1:5" x14ac:dyDescent="0.3">
      <c r="A1021" t="s">
        <v>5</v>
      </c>
      <c r="B1021" t="s">
        <v>6</v>
      </c>
      <c r="C1021" s="1">
        <v>40626</v>
      </c>
      <c r="D1021" s="2">
        <v>5169.26</v>
      </c>
      <c r="E1021" s="2">
        <v>5155.34</v>
      </c>
    </row>
    <row r="1022" spans="1:5" x14ac:dyDescent="0.3">
      <c r="A1022" t="s">
        <v>5</v>
      </c>
      <c r="B1022" t="s">
        <v>6</v>
      </c>
      <c r="C1022" s="1">
        <v>40627</v>
      </c>
      <c r="D1022" s="2">
        <v>5212.3500000000004</v>
      </c>
      <c r="E1022" s="2">
        <v>5169.26</v>
      </c>
    </row>
    <row r="1023" spans="1:5" x14ac:dyDescent="0.3">
      <c r="A1023" t="s">
        <v>5</v>
      </c>
      <c r="B1023" t="s">
        <v>6</v>
      </c>
      <c r="C1023" s="1">
        <v>40630</v>
      </c>
      <c r="D1023" s="2">
        <v>5199.55</v>
      </c>
      <c r="E1023" s="2">
        <v>5212.3500000000004</v>
      </c>
    </row>
    <row r="1024" spans="1:5" x14ac:dyDescent="0.3">
      <c r="A1024" t="s">
        <v>5</v>
      </c>
      <c r="B1024" t="s">
        <v>6</v>
      </c>
      <c r="C1024" s="1">
        <v>40631</v>
      </c>
      <c r="D1024" s="2">
        <v>5111.1499999999996</v>
      </c>
      <c r="E1024" s="2">
        <v>5199.55</v>
      </c>
    </row>
    <row r="1025" spans="1:5" x14ac:dyDescent="0.3">
      <c r="A1025" t="s">
        <v>5</v>
      </c>
      <c r="B1025" t="s">
        <v>6</v>
      </c>
      <c r="C1025" s="1">
        <v>40632</v>
      </c>
      <c r="D1025" s="2">
        <v>5064.54</v>
      </c>
      <c r="E1025" s="2">
        <v>5111.1499999999996</v>
      </c>
    </row>
    <row r="1026" spans="1:5" x14ac:dyDescent="0.3">
      <c r="A1026" t="s">
        <v>5</v>
      </c>
      <c r="B1026" t="s">
        <v>6</v>
      </c>
      <c r="C1026" s="1">
        <v>40633</v>
      </c>
      <c r="D1026" s="2">
        <v>5000.3999999999996</v>
      </c>
      <c r="E1026" s="2">
        <v>5064.54</v>
      </c>
    </row>
    <row r="1027" spans="1:5" x14ac:dyDescent="0.3">
      <c r="A1027" t="s">
        <v>5</v>
      </c>
      <c r="B1027" t="s">
        <v>6</v>
      </c>
      <c r="C1027" s="1">
        <v>40634</v>
      </c>
      <c r="D1027" s="2">
        <v>5065.08</v>
      </c>
      <c r="E1027" s="2">
        <v>5000.3999999999996</v>
      </c>
    </row>
    <row r="1028" spans="1:5" x14ac:dyDescent="0.3">
      <c r="A1028" t="s">
        <v>5</v>
      </c>
      <c r="B1028" t="s">
        <v>6</v>
      </c>
      <c r="C1028" s="1">
        <v>40639</v>
      </c>
      <c r="D1028" s="2">
        <v>5057.84</v>
      </c>
      <c r="E1028" s="2">
        <v>5065.08</v>
      </c>
    </row>
    <row r="1029" spans="1:5" x14ac:dyDescent="0.3">
      <c r="A1029" t="s">
        <v>5</v>
      </c>
      <c r="B1029" t="s">
        <v>6</v>
      </c>
      <c r="C1029" s="1">
        <v>40640</v>
      </c>
      <c r="D1029" s="2">
        <v>5089.75</v>
      </c>
      <c r="E1029" s="2">
        <v>5057.84</v>
      </c>
    </row>
    <row r="1030" spans="1:5" x14ac:dyDescent="0.3">
      <c r="A1030" t="s">
        <v>5</v>
      </c>
      <c r="B1030" t="s">
        <v>6</v>
      </c>
      <c r="C1030" s="1">
        <v>40641</v>
      </c>
      <c r="D1030" s="2">
        <v>5148.8</v>
      </c>
      <c r="E1030" s="2">
        <v>5089.75</v>
      </c>
    </row>
    <row r="1031" spans="1:5" x14ac:dyDescent="0.3">
      <c r="A1031" t="s">
        <v>5</v>
      </c>
      <c r="B1031" t="s">
        <v>6</v>
      </c>
      <c r="C1031" s="1">
        <v>40644</v>
      </c>
      <c r="D1031" s="2">
        <v>5107.1400000000003</v>
      </c>
      <c r="E1031" s="2">
        <v>5148.8</v>
      </c>
    </row>
    <row r="1032" spans="1:5" x14ac:dyDescent="0.3">
      <c r="A1032" t="s">
        <v>5</v>
      </c>
      <c r="B1032" t="s">
        <v>6</v>
      </c>
      <c r="C1032" s="1">
        <v>40645</v>
      </c>
      <c r="D1032" s="2">
        <v>5114.46</v>
      </c>
      <c r="E1032" s="2">
        <v>5107.1400000000003</v>
      </c>
    </row>
    <row r="1033" spans="1:5" x14ac:dyDescent="0.3">
      <c r="A1033" t="s">
        <v>5</v>
      </c>
      <c r="B1033" t="s">
        <v>6</v>
      </c>
      <c r="C1033" s="1">
        <v>40646</v>
      </c>
      <c r="D1033" s="2">
        <v>5165.21</v>
      </c>
      <c r="E1033" s="2">
        <v>5114.46</v>
      </c>
    </row>
    <row r="1034" spans="1:5" x14ac:dyDescent="0.3">
      <c r="A1034" t="s">
        <v>5</v>
      </c>
      <c r="B1034" t="s">
        <v>6</v>
      </c>
      <c r="C1034" s="1">
        <v>40647</v>
      </c>
      <c r="D1034" s="2">
        <v>5150.87</v>
      </c>
      <c r="E1034" s="2">
        <v>5165.21</v>
      </c>
    </row>
    <row r="1035" spans="1:5" x14ac:dyDescent="0.3">
      <c r="A1035" t="s">
        <v>5</v>
      </c>
      <c r="B1035" t="s">
        <v>6</v>
      </c>
      <c r="C1035" s="1">
        <v>40648</v>
      </c>
      <c r="D1035" s="2">
        <v>5162.42</v>
      </c>
      <c r="E1035" s="2">
        <v>5150.87</v>
      </c>
    </row>
    <row r="1036" spans="1:5" x14ac:dyDescent="0.3">
      <c r="A1036" t="s">
        <v>5</v>
      </c>
      <c r="B1036" t="s">
        <v>6</v>
      </c>
      <c r="C1036" s="1">
        <v>40651</v>
      </c>
      <c r="D1036" s="2">
        <v>5178.8900000000003</v>
      </c>
      <c r="E1036" s="2">
        <v>5162.42</v>
      </c>
    </row>
    <row r="1037" spans="1:5" x14ac:dyDescent="0.3">
      <c r="A1037" t="s">
        <v>5</v>
      </c>
      <c r="B1037" t="s">
        <v>6</v>
      </c>
      <c r="C1037" s="1">
        <v>40652</v>
      </c>
      <c r="D1037" s="2">
        <v>5116.1400000000003</v>
      </c>
      <c r="E1037" s="2">
        <v>5178.8900000000003</v>
      </c>
    </row>
    <row r="1038" spans="1:5" x14ac:dyDescent="0.3">
      <c r="A1038" t="s">
        <v>5</v>
      </c>
      <c r="B1038" t="s">
        <v>6</v>
      </c>
      <c r="C1038" s="1">
        <v>40653</v>
      </c>
      <c r="D1038" s="2">
        <v>5152.3999999999996</v>
      </c>
      <c r="E1038" s="2">
        <v>5116.1400000000003</v>
      </c>
    </row>
    <row r="1039" spans="1:5" x14ac:dyDescent="0.3">
      <c r="A1039" t="s">
        <v>5</v>
      </c>
      <c r="B1039" t="s">
        <v>6</v>
      </c>
      <c r="C1039" s="1">
        <v>40654</v>
      </c>
      <c r="D1039" s="2">
        <v>5188.1099999999997</v>
      </c>
      <c r="E1039" s="2">
        <v>5152.3999999999996</v>
      </c>
    </row>
    <row r="1040" spans="1:5" x14ac:dyDescent="0.3">
      <c r="A1040" t="s">
        <v>5</v>
      </c>
      <c r="B1040" t="s">
        <v>6</v>
      </c>
      <c r="C1040" s="1">
        <v>40655</v>
      </c>
      <c r="D1040" s="2">
        <v>5165.12</v>
      </c>
      <c r="E1040" s="2">
        <v>5188.1099999999997</v>
      </c>
    </row>
    <row r="1041" spans="1:5" x14ac:dyDescent="0.3">
      <c r="A1041" t="s">
        <v>5</v>
      </c>
      <c r="B1041" t="s">
        <v>6</v>
      </c>
      <c r="C1041" s="1">
        <v>40658</v>
      </c>
      <c r="D1041" s="2">
        <v>5054.7700000000004</v>
      </c>
      <c r="E1041" s="2">
        <v>5165.12</v>
      </c>
    </row>
    <row r="1042" spans="1:5" x14ac:dyDescent="0.3">
      <c r="A1042" t="s">
        <v>5</v>
      </c>
      <c r="B1042" t="s">
        <v>6</v>
      </c>
      <c r="C1042" s="1">
        <v>40659</v>
      </c>
      <c r="D1042" s="2">
        <v>4970.57</v>
      </c>
      <c r="E1042" s="2">
        <v>5054.7700000000004</v>
      </c>
    </row>
    <row r="1043" spans="1:5" x14ac:dyDescent="0.3">
      <c r="A1043" t="s">
        <v>5</v>
      </c>
      <c r="B1043" t="s">
        <v>6</v>
      </c>
      <c r="C1043" s="1">
        <v>40660</v>
      </c>
      <c r="D1043" s="2">
        <v>4913.5</v>
      </c>
      <c r="E1043" s="2">
        <v>4970.57</v>
      </c>
    </row>
    <row r="1044" spans="1:5" x14ac:dyDescent="0.3">
      <c r="A1044" t="s">
        <v>5</v>
      </c>
      <c r="B1044" t="s">
        <v>6</v>
      </c>
      <c r="C1044" s="1">
        <v>40661</v>
      </c>
      <c r="D1044" s="2">
        <v>4755.42</v>
      </c>
      <c r="E1044" s="2">
        <v>4913.5</v>
      </c>
    </row>
    <row r="1045" spans="1:5" x14ac:dyDescent="0.3">
      <c r="A1045" t="s">
        <v>5</v>
      </c>
      <c r="B1045" t="s">
        <v>6</v>
      </c>
      <c r="C1045" s="1">
        <v>40662</v>
      </c>
      <c r="D1045" s="2">
        <v>4836.87</v>
      </c>
      <c r="E1045" s="2">
        <v>4755.42</v>
      </c>
    </row>
    <row r="1046" spans="1:5" x14ac:dyDescent="0.3">
      <c r="A1046" t="s">
        <v>5</v>
      </c>
      <c r="B1046" t="s">
        <v>6</v>
      </c>
      <c r="C1046" s="1">
        <v>40666</v>
      </c>
      <c r="D1046" s="2">
        <v>4920.57</v>
      </c>
      <c r="E1046" s="2">
        <v>4836.87</v>
      </c>
    </row>
    <row r="1047" spans="1:5" x14ac:dyDescent="0.3">
      <c r="A1047" t="s">
        <v>5</v>
      </c>
      <c r="B1047" t="s">
        <v>6</v>
      </c>
      <c r="C1047" s="1">
        <v>40667</v>
      </c>
      <c r="D1047" s="2">
        <v>4814.78</v>
      </c>
      <c r="E1047" s="2">
        <v>4920.57</v>
      </c>
    </row>
    <row r="1048" spans="1:5" x14ac:dyDescent="0.3">
      <c r="A1048" t="s">
        <v>5</v>
      </c>
      <c r="B1048" t="s">
        <v>6</v>
      </c>
      <c r="C1048" s="1">
        <v>40668</v>
      </c>
      <c r="D1048" s="2">
        <v>4827.21</v>
      </c>
      <c r="E1048" s="2">
        <v>4814.78</v>
      </c>
    </row>
    <row r="1049" spans="1:5" x14ac:dyDescent="0.3">
      <c r="A1049" t="s">
        <v>5</v>
      </c>
      <c r="B1049" t="s">
        <v>6</v>
      </c>
      <c r="C1049" s="1">
        <v>40669</v>
      </c>
      <c r="D1049" s="2">
        <v>4849.97</v>
      </c>
      <c r="E1049" s="2">
        <v>4827.21</v>
      </c>
    </row>
    <row r="1050" spans="1:5" x14ac:dyDescent="0.3">
      <c r="A1050" t="s">
        <v>5</v>
      </c>
      <c r="B1050" t="s">
        <v>6</v>
      </c>
      <c r="C1050" s="1">
        <v>40672</v>
      </c>
      <c r="D1050" s="2">
        <v>4889.92</v>
      </c>
      <c r="E1050" s="2">
        <v>4849.97</v>
      </c>
    </row>
    <row r="1051" spans="1:5" x14ac:dyDescent="0.3">
      <c r="A1051" t="s">
        <v>5</v>
      </c>
      <c r="B1051" t="s">
        <v>6</v>
      </c>
      <c r="C1051" s="1">
        <v>40673</v>
      </c>
      <c r="D1051" s="2">
        <v>4918.67</v>
      </c>
      <c r="E1051" s="2">
        <v>4889.92</v>
      </c>
    </row>
    <row r="1052" spans="1:5" x14ac:dyDescent="0.3">
      <c r="A1052" t="s">
        <v>5</v>
      </c>
      <c r="B1052" t="s">
        <v>6</v>
      </c>
      <c r="C1052" s="1">
        <v>40674</v>
      </c>
      <c r="D1052" s="2">
        <v>4929.49</v>
      </c>
      <c r="E1052" s="2">
        <v>4918.67</v>
      </c>
    </row>
    <row r="1053" spans="1:5" x14ac:dyDescent="0.3">
      <c r="A1053" t="s">
        <v>5</v>
      </c>
      <c r="B1053" t="s">
        <v>6</v>
      </c>
      <c r="C1053" s="1">
        <v>40675</v>
      </c>
      <c r="D1053" s="2">
        <v>4863.79</v>
      </c>
      <c r="E1053" s="2">
        <v>4929.49</v>
      </c>
    </row>
    <row r="1054" spans="1:5" x14ac:dyDescent="0.3">
      <c r="A1054" t="s">
        <v>5</v>
      </c>
      <c r="B1054" t="s">
        <v>6</v>
      </c>
      <c r="C1054" s="1">
        <v>40676</v>
      </c>
      <c r="D1054" s="2">
        <v>4902.5600000000004</v>
      </c>
      <c r="E1054" s="2">
        <v>4863.79</v>
      </c>
    </row>
    <row r="1055" spans="1:5" x14ac:dyDescent="0.3">
      <c r="A1055" t="s">
        <v>5</v>
      </c>
      <c r="B1055" t="s">
        <v>6</v>
      </c>
      <c r="C1055" s="1">
        <v>40679</v>
      </c>
      <c r="D1055" s="2">
        <v>4900.71</v>
      </c>
      <c r="E1055" s="2">
        <v>4902.5600000000004</v>
      </c>
    </row>
    <row r="1056" spans="1:5" x14ac:dyDescent="0.3">
      <c r="A1056" t="s">
        <v>5</v>
      </c>
      <c r="B1056" t="s">
        <v>6</v>
      </c>
      <c r="C1056" s="1">
        <v>40680</v>
      </c>
      <c r="D1056" s="2">
        <v>4873.95</v>
      </c>
      <c r="E1056" s="2">
        <v>4900.71</v>
      </c>
    </row>
    <row r="1057" spans="1:5" x14ac:dyDescent="0.3">
      <c r="A1057" t="s">
        <v>5</v>
      </c>
      <c r="B1057" t="s">
        <v>6</v>
      </c>
      <c r="C1057" s="1">
        <v>40681</v>
      </c>
      <c r="D1057" s="2">
        <v>4906.1899999999996</v>
      </c>
      <c r="E1057" s="2">
        <v>4873.95</v>
      </c>
    </row>
    <row r="1058" spans="1:5" x14ac:dyDescent="0.3">
      <c r="A1058" t="s">
        <v>5</v>
      </c>
      <c r="B1058" t="s">
        <v>6</v>
      </c>
      <c r="C1058" s="1">
        <v>40682</v>
      </c>
      <c r="D1058" s="2">
        <v>4879.8900000000003</v>
      </c>
      <c r="E1058" s="2">
        <v>4906.1899999999996</v>
      </c>
    </row>
    <row r="1059" spans="1:5" x14ac:dyDescent="0.3">
      <c r="A1059" t="s">
        <v>5</v>
      </c>
      <c r="B1059" t="s">
        <v>6</v>
      </c>
      <c r="C1059" s="1">
        <v>40683</v>
      </c>
      <c r="D1059" s="2">
        <v>4863.1899999999996</v>
      </c>
      <c r="E1059" s="2">
        <v>4879.8900000000003</v>
      </c>
    </row>
    <row r="1060" spans="1:5" x14ac:dyDescent="0.3">
      <c r="A1060" t="s">
        <v>5</v>
      </c>
      <c r="B1060" t="s">
        <v>6</v>
      </c>
      <c r="C1060" s="1">
        <v>40686</v>
      </c>
      <c r="D1060" s="2">
        <v>4679.53</v>
      </c>
      <c r="E1060" s="2">
        <v>4863.1899999999996</v>
      </c>
    </row>
    <row r="1061" spans="1:5" x14ac:dyDescent="0.3">
      <c r="A1061" t="s">
        <v>5</v>
      </c>
      <c r="B1061" t="s">
        <v>6</v>
      </c>
      <c r="C1061" s="1">
        <v>40687</v>
      </c>
      <c r="D1061" s="2">
        <v>4672.08</v>
      </c>
      <c r="E1061" s="2">
        <v>4679.53</v>
      </c>
    </row>
    <row r="1062" spans="1:5" x14ac:dyDescent="0.3">
      <c r="A1062" t="s">
        <v>5</v>
      </c>
      <c r="B1062" t="s">
        <v>6</v>
      </c>
      <c r="C1062" s="1">
        <v>40688</v>
      </c>
      <c r="D1062" s="2">
        <v>4618.75</v>
      </c>
      <c r="E1062" s="2">
        <v>4672.08</v>
      </c>
    </row>
    <row r="1063" spans="1:5" x14ac:dyDescent="0.3">
      <c r="A1063" t="s">
        <v>5</v>
      </c>
      <c r="B1063" t="s">
        <v>6</v>
      </c>
      <c r="C1063" s="1">
        <v>40689</v>
      </c>
      <c r="D1063" s="2">
        <v>4572.9399999999996</v>
      </c>
      <c r="E1063" s="2">
        <v>4618.75</v>
      </c>
    </row>
    <row r="1064" spans="1:5" x14ac:dyDescent="0.3">
      <c r="A1064" t="s">
        <v>5</v>
      </c>
      <c r="B1064" t="s">
        <v>6</v>
      </c>
      <c r="C1064" s="1">
        <v>40690</v>
      </c>
      <c r="D1064" s="2">
        <v>4428.8900000000003</v>
      </c>
      <c r="E1064" s="2">
        <v>4572.9399999999996</v>
      </c>
    </row>
    <row r="1065" spans="1:5" x14ac:dyDescent="0.3">
      <c r="A1065" t="s">
        <v>5</v>
      </c>
      <c r="B1065" t="s">
        <v>6</v>
      </c>
      <c r="C1065" s="1">
        <v>40693</v>
      </c>
      <c r="D1065" s="2">
        <v>4345.05</v>
      </c>
      <c r="E1065" s="2">
        <v>4428.8900000000003</v>
      </c>
    </row>
    <row r="1066" spans="1:5" x14ac:dyDescent="0.3">
      <c r="A1066" t="s">
        <v>5</v>
      </c>
      <c r="B1066" t="s">
        <v>6</v>
      </c>
      <c r="C1066" s="1">
        <v>40694</v>
      </c>
      <c r="D1066" s="2">
        <v>4444.28</v>
      </c>
      <c r="E1066" s="2">
        <v>4345.05</v>
      </c>
    </row>
    <row r="1067" spans="1:5" x14ac:dyDescent="0.3">
      <c r="A1067" t="s">
        <v>5</v>
      </c>
      <c r="B1067" t="s">
        <v>6</v>
      </c>
      <c r="C1067" s="1">
        <v>40695</v>
      </c>
      <c r="D1067" s="2">
        <v>4490.8900000000003</v>
      </c>
      <c r="E1067" s="2">
        <v>4444.28</v>
      </c>
    </row>
    <row r="1068" spans="1:5" x14ac:dyDescent="0.3">
      <c r="A1068" t="s">
        <v>5</v>
      </c>
      <c r="B1068" t="s">
        <v>6</v>
      </c>
      <c r="C1068" s="1">
        <v>40696</v>
      </c>
      <c r="D1068" s="2">
        <v>4430</v>
      </c>
      <c r="E1068" s="2">
        <v>4490.8900000000003</v>
      </c>
    </row>
    <row r="1069" spans="1:5" x14ac:dyDescent="0.3">
      <c r="A1069" t="s">
        <v>5</v>
      </c>
      <c r="B1069" t="s">
        <v>6</v>
      </c>
      <c r="C1069" s="1">
        <v>40697</v>
      </c>
      <c r="D1069" s="2">
        <v>4506.2</v>
      </c>
      <c r="E1069" s="2">
        <v>4430</v>
      </c>
    </row>
    <row r="1070" spans="1:5" x14ac:dyDescent="0.3">
      <c r="A1070" t="s">
        <v>5</v>
      </c>
      <c r="B1070" t="s">
        <v>6</v>
      </c>
      <c r="C1070" s="1">
        <v>40701</v>
      </c>
      <c r="D1070" s="2">
        <v>4547.3</v>
      </c>
      <c r="E1070" s="2">
        <v>4506.2</v>
      </c>
    </row>
    <row r="1071" spans="1:5" x14ac:dyDescent="0.3">
      <c r="A1071" t="s">
        <v>5</v>
      </c>
      <c r="B1071" t="s">
        <v>6</v>
      </c>
      <c r="C1071" s="1">
        <v>40702</v>
      </c>
      <c r="D1071" s="2">
        <v>4562.97</v>
      </c>
      <c r="E1071" s="2">
        <v>4547.3</v>
      </c>
    </row>
    <row r="1072" spans="1:5" x14ac:dyDescent="0.3">
      <c r="A1072" t="s">
        <v>5</v>
      </c>
      <c r="B1072" t="s">
        <v>6</v>
      </c>
      <c r="C1072" s="1">
        <v>40703</v>
      </c>
      <c r="D1072" s="2">
        <v>4456.7299999999996</v>
      </c>
      <c r="E1072" s="2">
        <v>4562.97</v>
      </c>
    </row>
    <row r="1073" spans="1:5" x14ac:dyDescent="0.3">
      <c r="A1073" t="s">
        <v>5</v>
      </c>
      <c r="B1073" t="s">
        <v>6</v>
      </c>
      <c r="C1073" s="1">
        <v>40704</v>
      </c>
      <c r="D1073" s="2">
        <v>4469.05</v>
      </c>
      <c r="E1073" s="2">
        <v>4456.7299999999996</v>
      </c>
    </row>
    <row r="1074" spans="1:5" x14ac:dyDescent="0.3">
      <c r="A1074" t="s">
        <v>5</v>
      </c>
      <c r="B1074" t="s">
        <v>6</v>
      </c>
      <c r="C1074" s="1">
        <v>40707</v>
      </c>
      <c r="D1074" s="2">
        <v>4468.79</v>
      </c>
      <c r="E1074" s="2">
        <v>4469.05</v>
      </c>
    </row>
    <row r="1075" spans="1:5" x14ac:dyDescent="0.3">
      <c r="A1075" t="s">
        <v>5</v>
      </c>
      <c r="B1075" t="s">
        <v>6</v>
      </c>
      <c r="C1075" s="1">
        <v>40708</v>
      </c>
      <c r="D1075" s="2">
        <v>4540.9399999999996</v>
      </c>
      <c r="E1075" s="2">
        <v>4468.79</v>
      </c>
    </row>
    <row r="1076" spans="1:5" x14ac:dyDescent="0.3">
      <c r="A1076" t="s">
        <v>5</v>
      </c>
      <c r="B1076" t="s">
        <v>6</v>
      </c>
      <c r="C1076" s="1">
        <v>40709</v>
      </c>
      <c r="D1076" s="2">
        <v>4499.6899999999996</v>
      </c>
      <c r="E1076" s="2">
        <v>4540.9399999999996</v>
      </c>
    </row>
    <row r="1077" spans="1:5" x14ac:dyDescent="0.3">
      <c r="A1077" t="s">
        <v>5</v>
      </c>
      <c r="B1077" t="s">
        <v>6</v>
      </c>
      <c r="C1077" s="1">
        <v>40710</v>
      </c>
      <c r="D1077" s="2">
        <v>4402.1400000000003</v>
      </c>
      <c r="E1077" s="2">
        <v>4499.6899999999996</v>
      </c>
    </row>
    <row r="1078" spans="1:5" x14ac:dyDescent="0.3">
      <c r="A1078" t="s">
        <v>5</v>
      </c>
      <c r="B1078" t="s">
        <v>6</v>
      </c>
      <c r="C1078" s="1">
        <v>40711</v>
      </c>
      <c r="D1078" s="2">
        <v>4337.37</v>
      </c>
      <c r="E1078" s="2">
        <v>4402.1400000000003</v>
      </c>
    </row>
    <row r="1079" spans="1:5" x14ac:dyDescent="0.3">
      <c r="A1079" t="s">
        <v>5</v>
      </c>
      <c r="B1079" t="s">
        <v>6</v>
      </c>
      <c r="C1079" s="1">
        <v>40714</v>
      </c>
      <c r="D1079" s="2">
        <v>4278.75</v>
      </c>
      <c r="E1079" s="2">
        <v>4337.37</v>
      </c>
    </row>
    <row r="1080" spans="1:5" x14ac:dyDescent="0.3">
      <c r="A1080" t="s">
        <v>5</v>
      </c>
      <c r="B1080" t="s">
        <v>6</v>
      </c>
      <c r="C1080" s="1">
        <v>40715</v>
      </c>
      <c r="D1080" s="2">
        <v>4338.42</v>
      </c>
      <c r="E1080" s="2">
        <v>4278.75</v>
      </c>
    </row>
    <row r="1081" spans="1:5" x14ac:dyDescent="0.3">
      <c r="A1081" t="s">
        <v>5</v>
      </c>
      <c r="B1081" t="s">
        <v>6</v>
      </c>
      <c r="C1081" s="1">
        <v>40716</v>
      </c>
      <c r="D1081" s="2">
        <v>4321.22</v>
      </c>
      <c r="E1081" s="2">
        <v>4338.42</v>
      </c>
    </row>
    <row r="1082" spans="1:5" x14ac:dyDescent="0.3">
      <c r="A1082" t="s">
        <v>5</v>
      </c>
      <c r="B1082" t="s">
        <v>6</v>
      </c>
      <c r="C1082" s="1">
        <v>40717</v>
      </c>
      <c r="D1082" s="2">
        <v>4402.9399999999996</v>
      </c>
      <c r="E1082" s="2">
        <v>4321.22</v>
      </c>
    </row>
    <row r="1083" spans="1:5" x14ac:dyDescent="0.3">
      <c r="A1083" t="s">
        <v>5</v>
      </c>
      <c r="B1083" t="s">
        <v>6</v>
      </c>
      <c r="C1083" s="1">
        <v>40718</v>
      </c>
      <c r="D1083" s="2">
        <v>4509.18</v>
      </c>
      <c r="E1083" s="2">
        <v>4402.9399999999996</v>
      </c>
    </row>
    <row r="1084" spans="1:5" x14ac:dyDescent="0.3">
      <c r="A1084" t="s">
        <v>5</v>
      </c>
      <c r="B1084" t="s">
        <v>6</v>
      </c>
      <c r="C1084" s="1">
        <v>40721</v>
      </c>
      <c r="D1084" s="2">
        <v>4568.1899999999996</v>
      </c>
      <c r="E1084" s="2">
        <v>4509.18</v>
      </c>
    </row>
    <row r="1085" spans="1:5" x14ac:dyDescent="0.3">
      <c r="A1085" t="s">
        <v>5</v>
      </c>
      <c r="B1085" t="s">
        <v>6</v>
      </c>
      <c r="C1085" s="1">
        <v>40722</v>
      </c>
      <c r="D1085" s="2">
        <v>4574.4799999999996</v>
      </c>
      <c r="E1085" s="2">
        <v>4568.1899999999996</v>
      </c>
    </row>
    <row r="1086" spans="1:5" x14ac:dyDescent="0.3">
      <c r="A1086" t="s">
        <v>5</v>
      </c>
      <c r="B1086" t="s">
        <v>6</v>
      </c>
      <c r="C1086" s="1">
        <v>40723</v>
      </c>
      <c r="D1086" s="2">
        <v>4511.54</v>
      </c>
      <c r="E1086" s="2">
        <v>4574.4799999999996</v>
      </c>
    </row>
    <row r="1087" spans="1:5" x14ac:dyDescent="0.3">
      <c r="A1087" t="s">
        <v>5</v>
      </c>
      <c r="B1087" t="s">
        <v>6</v>
      </c>
      <c r="C1087" s="1">
        <v>40724</v>
      </c>
      <c r="D1087" s="2">
        <v>4579.33</v>
      </c>
      <c r="E1087" s="2">
        <v>4511.54</v>
      </c>
    </row>
    <row r="1088" spans="1:5" x14ac:dyDescent="0.3">
      <c r="A1088" t="s">
        <v>5</v>
      </c>
      <c r="B1088" t="s">
        <v>6</v>
      </c>
      <c r="C1088" s="1">
        <v>40725</v>
      </c>
      <c r="D1088" s="2">
        <v>4604.75</v>
      </c>
      <c r="E1088" s="2">
        <v>4579.33</v>
      </c>
    </row>
    <row r="1089" spans="1:5" x14ac:dyDescent="0.3">
      <c r="A1089" t="s">
        <v>5</v>
      </c>
      <c r="B1089" t="s">
        <v>6</v>
      </c>
      <c r="C1089" s="1">
        <v>40728</v>
      </c>
      <c r="D1089" s="2">
        <v>4719.3900000000003</v>
      </c>
      <c r="E1089" s="2">
        <v>4604.75</v>
      </c>
    </row>
    <row r="1090" spans="1:5" x14ac:dyDescent="0.3">
      <c r="A1090" t="s">
        <v>5</v>
      </c>
      <c r="B1090" t="s">
        <v>6</v>
      </c>
      <c r="C1090" s="1">
        <v>40729</v>
      </c>
      <c r="D1090" s="2">
        <v>4749.42</v>
      </c>
      <c r="E1090" s="2">
        <v>4719.3900000000003</v>
      </c>
    </row>
    <row r="1091" spans="1:5" x14ac:dyDescent="0.3">
      <c r="A1091" t="s">
        <v>5</v>
      </c>
      <c r="B1091" t="s">
        <v>6</v>
      </c>
      <c r="C1091" s="1">
        <v>40730</v>
      </c>
      <c r="D1091" s="2">
        <v>4760.92</v>
      </c>
      <c r="E1091" s="2">
        <v>4749.42</v>
      </c>
    </row>
    <row r="1092" spans="1:5" x14ac:dyDescent="0.3">
      <c r="A1092" t="s">
        <v>5</v>
      </c>
      <c r="B1092" t="s">
        <v>6</v>
      </c>
      <c r="C1092" s="1">
        <v>40731</v>
      </c>
      <c r="D1092" s="2">
        <v>4761.45</v>
      </c>
      <c r="E1092" s="2">
        <v>4760.92</v>
      </c>
    </row>
    <row r="1093" spans="1:5" x14ac:dyDescent="0.3">
      <c r="A1093" t="s">
        <v>5</v>
      </c>
      <c r="B1093" t="s">
        <v>6</v>
      </c>
      <c r="C1093" s="1">
        <v>40732</v>
      </c>
      <c r="D1093" s="2">
        <v>4756.6099999999997</v>
      </c>
      <c r="E1093" s="2">
        <v>4761.45</v>
      </c>
    </row>
    <row r="1094" spans="1:5" x14ac:dyDescent="0.3">
      <c r="A1094" t="s">
        <v>5</v>
      </c>
      <c r="B1094" t="s">
        <v>6</v>
      </c>
      <c r="C1094" s="1">
        <v>40735</v>
      </c>
      <c r="D1094" s="2">
        <v>4799.42</v>
      </c>
      <c r="E1094" s="2">
        <v>4756.6099999999997</v>
      </c>
    </row>
    <row r="1095" spans="1:5" x14ac:dyDescent="0.3">
      <c r="A1095" t="s">
        <v>5</v>
      </c>
      <c r="B1095" t="s">
        <v>6</v>
      </c>
      <c r="C1095" s="1">
        <v>40736</v>
      </c>
      <c r="D1095" s="2">
        <v>4731.12</v>
      </c>
      <c r="E1095" s="2">
        <v>4799.42</v>
      </c>
    </row>
    <row r="1096" spans="1:5" x14ac:dyDescent="0.3">
      <c r="A1096" t="s">
        <v>5</v>
      </c>
      <c r="B1096" t="s">
        <v>6</v>
      </c>
      <c r="C1096" s="1">
        <v>40737</v>
      </c>
      <c r="D1096" s="2">
        <v>4825.42</v>
      </c>
      <c r="E1096" s="2">
        <v>4731.12</v>
      </c>
    </row>
    <row r="1097" spans="1:5" x14ac:dyDescent="0.3">
      <c r="A1097" t="s">
        <v>5</v>
      </c>
      <c r="B1097" t="s">
        <v>6</v>
      </c>
      <c r="C1097" s="1">
        <v>40738</v>
      </c>
      <c r="D1097" s="2">
        <v>4866.17</v>
      </c>
      <c r="E1097" s="2">
        <v>4825.42</v>
      </c>
    </row>
    <row r="1098" spans="1:5" x14ac:dyDescent="0.3">
      <c r="A1098" t="s">
        <v>5</v>
      </c>
      <c r="B1098" t="s">
        <v>6</v>
      </c>
      <c r="C1098" s="1">
        <v>40739</v>
      </c>
      <c r="D1098" s="2">
        <v>4896.04</v>
      </c>
      <c r="E1098" s="2">
        <v>4866.17</v>
      </c>
    </row>
    <row r="1099" spans="1:5" x14ac:dyDescent="0.3">
      <c r="A1099" t="s">
        <v>5</v>
      </c>
      <c r="B1099" t="s">
        <v>6</v>
      </c>
      <c r="C1099" s="1">
        <v>40742</v>
      </c>
      <c r="D1099" s="2">
        <v>4895.26</v>
      </c>
      <c r="E1099" s="2">
        <v>4896.04</v>
      </c>
    </row>
    <row r="1100" spans="1:5" x14ac:dyDescent="0.3">
      <c r="A1100" t="s">
        <v>5</v>
      </c>
      <c r="B1100" t="s">
        <v>6</v>
      </c>
      <c r="C1100" s="1">
        <v>40743</v>
      </c>
      <c r="D1100" s="2">
        <v>4843.71</v>
      </c>
      <c r="E1100" s="2">
        <v>4895.26</v>
      </c>
    </row>
    <row r="1101" spans="1:5" x14ac:dyDescent="0.3">
      <c r="A1101" t="s">
        <v>5</v>
      </c>
      <c r="B1101" t="s">
        <v>6</v>
      </c>
      <c r="C1101" s="1">
        <v>40744</v>
      </c>
      <c r="D1101" s="2">
        <v>4849.0600000000004</v>
      </c>
      <c r="E1101" s="2">
        <v>4843.71</v>
      </c>
    </row>
    <row r="1102" spans="1:5" x14ac:dyDescent="0.3">
      <c r="A1102" t="s">
        <v>5</v>
      </c>
      <c r="B1102" t="s">
        <v>6</v>
      </c>
      <c r="C1102" s="1">
        <v>40745</v>
      </c>
      <c r="D1102" s="2">
        <v>4784.3900000000003</v>
      </c>
      <c r="E1102" s="2">
        <v>4849.0600000000004</v>
      </c>
    </row>
    <row r="1103" spans="1:5" x14ac:dyDescent="0.3">
      <c r="A1103" t="s">
        <v>5</v>
      </c>
      <c r="B1103" t="s">
        <v>6</v>
      </c>
      <c r="C1103" s="1">
        <v>40746</v>
      </c>
      <c r="D1103" s="2">
        <v>4800.9399999999996</v>
      </c>
      <c r="E1103" s="2">
        <v>4784.3900000000003</v>
      </c>
    </row>
    <row r="1104" spans="1:5" x14ac:dyDescent="0.3">
      <c r="A1104" t="s">
        <v>5</v>
      </c>
      <c r="B1104" t="s">
        <v>6</v>
      </c>
      <c r="C1104" s="1">
        <v>40749</v>
      </c>
      <c r="D1104" s="2">
        <v>4613.7299999999996</v>
      </c>
      <c r="E1104" s="2">
        <v>4800.9399999999996</v>
      </c>
    </row>
    <row r="1105" spans="1:5" x14ac:dyDescent="0.3">
      <c r="A1105" t="s">
        <v>5</v>
      </c>
      <c r="B1105" t="s">
        <v>6</v>
      </c>
      <c r="C1105" s="1">
        <v>40750</v>
      </c>
      <c r="D1105" s="2">
        <v>4633.37</v>
      </c>
      <c r="E1105" s="2">
        <v>4613.7299999999996</v>
      </c>
    </row>
    <row r="1106" spans="1:5" x14ac:dyDescent="0.3">
      <c r="A1106" t="s">
        <v>5</v>
      </c>
      <c r="B1106" t="s">
        <v>6</v>
      </c>
      <c r="C1106" s="1">
        <v>40751</v>
      </c>
      <c r="D1106" s="2">
        <v>4710.38</v>
      </c>
      <c r="E1106" s="2">
        <v>4633.37</v>
      </c>
    </row>
    <row r="1107" spans="1:5" x14ac:dyDescent="0.3">
      <c r="A1107" t="s">
        <v>5</v>
      </c>
      <c r="B1107" t="s">
        <v>6</v>
      </c>
      <c r="C1107" s="1">
        <v>40752</v>
      </c>
      <c r="D1107" s="2">
        <v>4680.8999999999996</v>
      </c>
      <c r="E1107" s="2">
        <v>4710.38</v>
      </c>
    </row>
    <row r="1108" spans="1:5" x14ac:dyDescent="0.3">
      <c r="A1108" t="s">
        <v>5</v>
      </c>
      <c r="B1108" t="s">
        <v>6</v>
      </c>
      <c r="C1108" s="1">
        <v>40753</v>
      </c>
      <c r="D1108" s="2">
        <v>4628.32</v>
      </c>
      <c r="E1108" s="2">
        <v>4680.8999999999996</v>
      </c>
    </row>
    <row r="1109" spans="1:5" x14ac:dyDescent="0.3">
      <c r="A1109" t="s">
        <v>5</v>
      </c>
      <c r="B1109" t="s">
        <v>6</v>
      </c>
      <c r="C1109" s="1">
        <v>40756</v>
      </c>
      <c r="D1109" s="2">
        <v>4644.46</v>
      </c>
      <c r="E1109" s="2">
        <v>4628.32</v>
      </c>
    </row>
    <row r="1110" spans="1:5" x14ac:dyDescent="0.3">
      <c r="A1110" t="s">
        <v>5</v>
      </c>
      <c r="B1110" t="s">
        <v>6</v>
      </c>
      <c r="C1110" s="1">
        <v>40757</v>
      </c>
      <c r="D1110" s="2">
        <v>4610.78</v>
      </c>
      <c r="E1110" s="2">
        <v>4644.46</v>
      </c>
    </row>
    <row r="1111" spans="1:5" x14ac:dyDescent="0.3">
      <c r="A1111" t="s">
        <v>5</v>
      </c>
      <c r="B1111" t="s">
        <v>6</v>
      </c>
      <c r="C1111" s="1">
        <v>40758</v>
      </c>
      <c r="D1111" s="2">
        <v>4625.17</v>
      </c>
      <c r="E1111" s="2">
        <v>4610.78</v>
      </c>
    </row>
    <row r="1112" spans="1:5" x14ac:dyDescent="0.3">
      <c r="A1112" t="s">
        <v>5</v>
      </c>
      <c r="B1112" t="s">
        <v>6</v>
      </c>
      <c r="C1112" s="1">
        <v>40759</v>
      </c>
      <c r="D1112" s="2">
        <v>4649.42</v>
      </c>
      <c r="E1112" s="2">
        <v>4625.17</v>
      </c>
    </row>
    <row r="1113" spans="1:5" x14ac:dyDescent="0.3">
      <c r="A1113" t="s">
        <v>5</v>
      </c>
      <c r="B1113" t="s">
        <v>6</v>
      </c>
      <c r="C1113" s="1">
        <v>40760</v>
      </c>
      <c r="D1113" s="2">
        <v>4559.0200000000004</v>
      </c>
      <c r="E1113" s="2">
        <v>4649.42</v>
      </c>
    </row>
    <row r="1114" spans="1:5" x14ac:dyDescent="0.3">
      <c r="A1114" t="s">
        <v>5</v>
      </c>
      <c r="B1114" t="s">
        <v>6</v>
      </c>
      <c r="C1114" s="1">
        <v>40763</v>
      </c>
      <c r="D1114" s="2">
        <v>4330.7700000000004</v>
      </c>
      <c r="E1114" s="2">
        <v>4559.0200000000004</v>
      </c>
    </row>
    <row r="1115" spans="1:5" x14ac:dyDescent="0.3">
      <c r="A1115" t="s">
        <v>5</v>
      </c>
      <c r="B1115" t="s">
        <v>6</v>
      </c>
      <c r="C1115" s="1">
        <v>40764</v>
      </c>
      <c r="D1115" s="2">
        <v>4317.1099999999997</v>
      </c>
      <c r="E1115" s="2">
        <v>4330.7700000000004</v>
      </c>
    </row>
    <row r="1116" spans="1:5" x14ac:dyDescent="0.3">
      <c r="A1116" t="s">
        <v>5</v>
      </c>
      <c r="B1116" t="s">
        <v>6</v>
      </c>
      <c r="C1116" s="1">
        <v>40765</v>
      </c>
      <c r="D1116" s="2">
        <v>4378.7</v>
      </c>
      <c r="E1116" s="2">
        <v>4317.1099999999997</v>
      </c>
    </row>
    <row r="1117" spans="1:5" x14ac:dyDescent="0.3">
      <c r="A1117" t="s">
        <v>5</v>
      </c>
      <c r="B1117" t="s">
        <v>6</v>
      </c>
      <c r="C1117" s="1">
        <v>40766</v>
      </c>
      <c r="D1117" s="2">
        <v>4454.3900000000003</v>
      </c>
      <c r="E1117" s="2">
        <v>4378.7</v>
      </c>
    </row>
    <row r="1118" spans="1:5" x14ac:dyDescent="0.3">
      <c r="A1118" t="s">
        <v>5</v>
      </c>
      <c r="B1118" t="s">
        <v>6</v>
      </c>
      <c r="C1118" s="1">
        <v>40767</v>
      </c>
      <c r="D1118" s="2">
        <v>4505.8900000000003</v>
      </c>
      <c r="E1118" s="2">
        <v>4454.3900000000003</v>
      </c>
    </row>
    <row r="1119" spans="1:5" x14ac:dyDescent="0.3">
      <c r="A1119" t="s">
        <v>5</v>
      </c>
      <c r="B1119" t="s">
        <v>6</v>
      </c>
      <c r="C1119" s="1">
        <v>40770</v>
      </c>
      <c r="D1119" s="2">
        <v>4571.72</v>
      </c>
      <c r="E1119" s="2">
        <v>4505.8900000000003</v>
      </c>
    </row>
    <row r="1120" spans="1:5" x14ac:dyDescent="0.3">
      <c r="A1120" t="s">
        <v>5</v>
      </c>
      <c r="B1120" t="s">
        <v>6</v>
      </c>
      <c r="C1120" s="1">
        <v>40771</v>
      </c>
      <c r="D1120" s="2">
        <v>4533.32</v>
      </c>
      <c r="E1120" s="2">
        <v>4571.72</v>
      </c>
    </row>
    <row r="1121" spans="1:5" x14ac:dyDescent="0.3">
      <c r="A1121" t="s">
        <v>5</v>
      </c>
      <c r="B1121" t="s">
        <v>6</v>
      </c>
      <c r="C1121" s="1">
        <v>40772</v>
      </c>
      <c r="D1121" s="2">
        <v>4513.4799999999996</v>
      </c>
      <c r="E1121" s="2">
        <v>4533.32</v>
      </c>
    </row>
    <row r="1122" spans="1:5" x14ac:dyDescent="0.3">
      <c r="A1122" t="s">
        <v>5</v>
      </c>
      <c r="B1122" t="s">
        <v>6</v>
      </c>
      <c r="C1122" s="1">
        <v>40773</v>
      </c>
      <c r="D1122" s="2">
        <v>4436.1000000000004</v>
      </c>
      <c r="E1122" s="2">
        <v>4513.4799999999996</v>
      </c>
    </row>
    <row r="1123" spans="1:5" x14ac:dyDescent="0.3">
      <c r="A1123" t="s">
        <v>5</v>
      </c>
      <c r="B1123" t="s">
        <v>6</v>
      </c>
      <c r="C1123" s="1">
        <v>40774</v>
      </c>
      <c r="D1123" s="2">
        <v>4395.0200000000004</v>
      </c>
      <c r="E1123" s="2">
        <v>4436.1000000000004</v>
      </c>
    </row>
    <row r="1124" spans="1:5" x14ac:dyDescent="0.3">
      <c r="A1124" t="s">
        <v>5</v>
      </c>
      <c r="B1124" t="s">
        <v>6</v>
      </c>
      <c r="C1124" s="1">
        <v>40777</v>
      </c>
      <c r="D1124" s="2">
        <v>4363.96</v>
      </c>
      <c r="E1124" s="2">
        <v>4395.0200000000004</v>
      </c>
    </row>
    <row r="1125" spans="1:5" x14ac:dyDescent="0.3">
      <c r="A1125" t="s">
        <v>5</v>
      </c>
      <c r="B1125" t="s">
        <v>6</v>
      </c>
      <c r="C1125" s="1">
        <v>40778</v>
      </c>
      <c r="D1125" s="2">
        <v>4434.92</v>
      </c>
      <c r="E1125" s="2">
        <v>4363.96</v>
      </c>
    </row>
    <row r="1126" spans="1:5" x14ac:dyDescent="0.3">
      <c r="A1126" t="s">
        <v>5</v>
      </c>
      <c r="B1126" t="s">
        <v>6</v>
      </c>
      <c r="C1126" s="1">
        <v>40779</v>
      </c>
      <c r="D1126" s="2">
        <v>4427.9799999999996</v>
      </c>
      <c r="E1126" s="2">
        <v>4434.92</v>
      </c>
    </row>
    <row r="1127" spans="1:5" x14ac:dyDescent="0.3">
      <c r="A1127" t="s">
        <v>5</v>
      </c>
      <c r="B1127" t="s">
        <v>6</v>
      </c>
      <c r="C1127" s="1">
        <v>40780</v>
      </c>
      <c r="D1127" s="2">
        <v>4520.17</v>
      </c>
      <c r="E1127" s="2">
        <v>4427.9799999999996</v>
      </c>
    </row>
    <row r="1128" spans="1:5" x14ac:dyDescent="0.3">
      <c r="A1128" t="s">
        <v>5</v>
      </c>
      <c r="B1128" t="s">
        <v>6</v>
      </c>
      <c r="C1128" s="1">
        <v>40781</v>
      </c>
      <c r="D1128" s="2">
        <v>4530.42</v>
      </c>
      <c r="E1128" s="2">
        <v>4520.17</v>
      </c>
    </row>
    <row r="1129" spans="1:5" x14ac:dyDescent="0.3">
      <c r="A1129" t="s">
        <v>5</v>
      </c>
      <c r="B1129" t="s">
        <v>6</v>
      </c>
      <c r="C1129" s="1">
        <v>40784</v>
      </c>
      <c r="D1129" s="2">
        <v>4490.16</v>
      </c>
      <c r="E1129" s="2">
        <v>4530.42</v>
      </c>
    </row>
    <row r="1130" spans="1:5" x14ac:dyDescent="0.3">
      <c r="A1130" t="s">
        <v>5</v>
      </c>
      <c r="B1130" t="s">
        <v>6</v>
      </c>
      <c r="C1130" s="1">
        <v>40785</v>
      </c>
      <c r="D1130" s="2">
        <v>4451.7299999999996</v>
      </c>
      <c r="E1130" s="2">
        <v>4490.16</v>
      </c>
    </row>
    <row r="1131" spans="1:5" x14ac:dyDescent="0.3">
      <c r="A1131" t="s">
        <v>5</v>
      </c>
      <c r="B1131" t="s">
        <v>6</v>
      </c>
      <c r="C1131" s="1">
        <v>40786</v>
      </c>
      <c r="D1131" s="2">
        <v>4430.54</v>
      </c>
      <c r="E1131" s="2">
        <v>4451.7299999999996</v>
      </c>
    </row>
    <row r="1132" spans="1:5" x14ac:dyDescent="0.3">
      <c r="A1132" t="s">
        <v>5</v>
      </c>
      <c r="B1132" t="s">
        <v>6</v>
      </c>
      <c r="C1132" s="1">
        <v>40787</v>
      </c>
      <c r="D1132" s="2">
        <v>4395.07</v>
      </c>
      <c r="E1132" s="2">
        <v>4430.54</v>
      </c>
    </row>
    <row r="1133" spans="1:5" x14ac:dyDescent="0.3">
      <c r="A1133" t="s">
        <v>5</v>
      </c>
      <c r="B1133" t="s">
        <v>6</v>
      </c>
      <c r="C1133" s="1">
        <v>40788</v>
      </c>
      <c r="D1133" s="2">
        <v>4344.9799999999996</v>
      </c>
      <c r="E1133" s="2">
        <v>4395.07</v>
      </c>
    </row>
    <row r="1134" spans="1:5" x14ac:dyDescent="0.3">
      <c r="A1134" t="s">
        <v>5</v>
      </c>
      <c r="B1134" t="s">
        <v>6</v>
      </c>
      <c r="C1134" s="1">
        <v>40791</v>
      </c>
      <c r="D1134" s="2">
        <v>4238.07</v>
      </c>
      <c r="E1134" s="2">
        <v>4344.9799999999996</v>
      </c>
    </row>
    <row r="1135" spans="1:5" x14ac:dyDescent="0.3">
      <c r="A1135" t="s">
        <v>5</v>
      </c>
      <c r="B1135" t="s">
        <v>6</v>
      </c>
      <c r="C1135" s="1">
        <v>40792</v>
      </c>
      <c r="D1135" s="2">
        <v>4204.91</v>
      </c>
      <c r="E1135" s="2">
        <v>4238.07</v>
      </c>
    </row>
    <row r="1136" spans="1:5" x14ac:dyDescent="0.3">
      <c r="A1136" t="s">
        <v>5</v>
      </c>
      <c r="B1136" t="s">
        <v>6</v>
      </c>
      <c r="C1136" s="1">
        <v>40793</v>
      </c>
      <c r="D1136" s="2">
        <v>4306.3599999999997</v>
      </c>
      <c r="E1136" s="2">
        <v>4204.91</v>
      </c>
    </row>
    <row r="1137" spans="1:5" x14ac:dyDescent="0.3">
      <c r="A1137" t="s">
        <v>5</v>
      </c>
      <c r="B1137" t="s">
        <v>6</v>
      </c>
      <c r="C1137" s="1">
        <v>40794</v>
      </c>
      <c r="D1137" s="2">
        <v>4260.1499999999996</v>
      </c>
      <c r="E1137" s="2">
        <v>4306.3599999999997</v>
      </c>
    </row>
    <row r="1138" spans="1:5" x14ac:dyDescent="0.3">
      <c r="A1138" t="s">
        <v>5</v>
      </c>
      <c r="B1138" t="s">
        <v>6</v>
      </c>
      <c r="C1138" s="1">
        <v>40795</v>
      </c>
      <c r="D1138" s="2">
        <v>4233.75</v>
      </c>
      <c r="E1138" s="2">
        <v>4260.1499999999996</v>
      </c>
    </row>
    <row r="1139" spans="1:5" x14ac:dyDescent="0.3">
      <c r="A1139" t="s">
        <v>5</v>
      </c>
      <c r="B1139" t="s">
        <v>6</v>
      </c>
      <c r="C1139" s="1">
        <v>40799</v>
      </c>
      <c r="D1139" s="2">
        <v>4164.29</v>
      </c>
      <c r="E1139" s="2">
        <v>4233.75</v>
      </c>
    </row>
    <row r="1140" spans="1:5" x14ac:dyDescent="0.3">
      <c r="A1140" t="s">
        <v>5</v>
      </c>
      <c r="B1140" t="s">
        <v>6</v>
      </c>
      <c r="C1140" s="1">
        <v>40800</v>
      </c>
      <c r="D1140" s="2">
        <v>4212.13</v>
      </c>
      <c r="E1140" s="2">
        <v>4164.29</v>
      </c>
    </row>
    <row r="1141" spans="1:5" x14ac:dyDescent="0.3">
      <c r="A1141" t="s">
        <v>5</v>
      </c>
      <c r="B1141" t="s">
        <v>6</v>
      </c>
      <c r="C1141" s="1">
        <v>40801</v>
      </c>
      <c r="D1141" s="2">
        <v>4215.5</v>
      </c>
      <c r="E1141" s="2">
        <v>4212.13</v>
      </c>
    </row>
    <row r="1142" spans="1:5" x14ac:dyDescent="0.3">
      <c r="A1142" t="s">
        <v>5</v>
      </c>
      <c r="B1142" t="s">
        <v>6</v>
      </c>
      <c r="C1142" s="1">
        <v>40802</v>
      </c>
      <c r="D1142" s="2">
        <v>4214.82</v>
      </c>
      <c r="E1142" s="2">
        <v>4215.5</v>
      </c>
    </row>
    <row r="1143" spans="1:5" x14ac:dyDescent="0.3">
      <c r="A1143" t="s">
        <v>5</v>
      </c>
      <c r="B1143" t="s">
        <v>6</v>
      </c>
      <c r="C1143" s="1">
        <v>40805</v>
      </c>
      <c r="D1143" s="2">
        <v>4131.88</v>
      </c>
      <c r="E1143" s="2">
        <v>4214.82</v>
      </c>
    </row>
    <row r="1144" spans="1:5" x14ac:dyDescent="0.3">
      <c r="A1144" t="s">
        <v>5</v>
      </c>
      <c r="B1144" t="s">
        <v>6</v>
      </c>
      <c r="C1144" s="1">
        <v>40806</v>
      </c>
      <c r="D1144" s="2">
        <v>4151.8500000000004</v>
      </c>
      <c r="E1144" s="2">
        <v>4131.88</v>
      </c>
    </row>
    <row r="1145" spans="1:5" x14ac:dyDescent="0.3">
      <c r="A1145" t="s">
        <v>5</v>
      </c>
      <c r="B1145" t="s">
        <v>6</v>
      </c>
      <c r="C1145" s="1">
        <v>40807</v>
      </c>
      <c r="D1145" s="2">
        <v>4275.09</v>
      </c>
      <c r="E1145" s="2">
        <v>4151.8500000000004</v>
      </c>
    </row>
    <row r="1146" spans="1:5" x14ac:dyDescent="0.3">
      <c r="A1146" t="s">
        <v>5</v>
      </c>
      <c r="B1146" t="s">
        <v>6</v>
      </c>
      <c r="C1146" s="1">
        <v>40808</v>
      </c>
      <c r="D1146" s="2">
        <v>4151.8</v>
      </c>
      <c r="E1146" s="2">
        <v>4275.09</v>
      </c>
    </row>
    <row r="1147" spans="1:5" x14ac:dyDescent="0.3">
      <c r="A1147" t="s">
        <v>5</v>
      </c>
      <c r="B1147" t="s">
        <v>6</v>
      </c>
      <c r="C1147" s="1">
        <v>40809</v>
      </c>
      <c r="D1147" s="2">
        <v>4117.7299999999996</v>
      </c>
      <c r="E1147" s="2">
        <v>4151.8</v>
      </c>
    </row>
    <row r="1148" spans="1:5" x14ac:dyDescent="0.3">
      <c r="A1148" t="s">
        <v>5</v>
      </c>
      <c r="B1148" t="s">
        <v>6</v>
      </c>
      <c r="C1148" s="1">
        <v>40812</v>
      </c>
      <c r="D1148" s="2">
        <v>4051.43</v>
      </c>
      <c r="E1148" s="2">
        <v>4117.7299999999996</v>
      </c>
    </row>
    <row r="1149" spans="1:5" x14ac:dyDescent="0.3">
      <c r="A1149" t="s">
        <v>5</v>
      </c>
      <c r="B1149" t="s">
        <v>6</v>
      </c>
      <c r="C1149" s="1">
        <v>40813</v>
      </c>
      <c r="D1149" s="2">
        <v>4068.23</v>
      </c>
      <c r="E1149" s="2">
        <v>4051.43</v>
      </c>
    </row>
    <row r="1150" spans="1:5" x14ac:dyDescent="0.3">
      <c r="A1150" t="s">
        <v>5</v>
      </c>
      <c r="B1150" t="s">
        <v>6</v>
      </c>
      <c r="C1150" s="1">
        <v>40814</v>
      </c>
      <c r="D1150" s="2">
        <v>3999.78</v>
      </c>
      <c r="E1150" s="2">
        <v>4068.23</v>
      </c>
    </row>
    <row r="1151" spans="1:5" x14ac:dyDescent="0.3">
      <c r="A1151" t="s">
        <v>5</v>
      </c>
      <c r="B1151" t="s">
        <v>6</v>
      </c>
      <c r="C1151" s="1">
        <v>40815</v>
      </c>
      <c r="D1151" s="2">
        <v>3871.06</v>
      </c>
      <c r="E1151" s="2">
        <v>3999.78</v>
      </c>
    </row>
    <row r="1152" spans="1:5" x14ac:dyDescent="0.3">
      <c r="A1152" t="s">
        <v>5</v>
      </c>
      <c r="B1152" t="s">
        <v>6</v>
      </c>
      <c r="C1152" s="1">
        <v>40816</v>
      </c>
      <c r="D1152" s="2">
        <v>3856.83</v>
      </c>
      <c r="E1152" s="2">
        <v>3871.06</v>
      </c>
    </row>
    <row r="1153" spans="1:5" x14ac:dyDescent="0.3">
      <c r="A1153" t="s">
        <v>5</v>
      </c>
      <c r="B1153" t="s">
        <v>6</v>
      </c>
      <c r="C1153" s="1">
        <v>40826</v>
      </c>
      <c r="D1153" s="2">
        <v>3832.58</v>
      </c>
      <c r="E1153" s="2">
        <v>3856.83</v>
      </c>
    </row>
    <row r="1154" spans="1:5" x14ac:dyDescent="0.3">
      <c r="A1154" t="s">
        <v>5</v>
      </c>
      <c r="B1154" t="s">
        <v>6</v>
      </c>
      <c r="C1154" s="1">
        <v>40827</v>
      </c>
      <c r="D1154" s="2">
        <v>3817.93</v>
      </c>
      <c r="E1154" s="2">
        <v>3832.58</v>
      </c>
    </row>
    <row r="1155" spans="1:5" x14ac:dyDescent="0.3">
      <c r="A1155" t="s">
        <v>5</v>
      </c>
      <c r="B1155" t="s">
        <v>6</v>
      </c>
      <c r="C1155" s="1">
        <v>40828</v>
      </c>
      <c r="D1155" s="2">
        <v>3950.66</v>
      </c>
      <c r="E1155" s="2">
        <v>3817.93</v>
      </c>
    </row>
    <row r="1156" spans="1:5" x14ac:dyDescent="0.3">
      <c r="A1156" t="s">
        <v>5</v>
      </c>
      <c r="B1156" t="s">
        <v>6</v>
      </c>
      <c r="C1156" s="1">
        <v>40829</v>
      </c>
      <c r="D1156" s="2">
        <v>4001.85</v>
      </c>
      <c r="E1156" s="2">
        <v>3950.66</v>
      </c>
    </row>
    <row r="1157" spans="1:5" x14ac:dyDescent="0.3">
      <c r="A1157" t="s">
        <v>5</v>
      </c>
      <c r="B1157" t="s">
        <v>6</v>
      </c>
      <c r="C1157" s="1">
        <v>40830</v>
      </c>
      <c r="D1157" s="2">
        <v>3985.19</v>
      </c>
      <c r="E1157" s="2">
        <v>4001.85</v>
      </c>
    </row>
    <row r="1158" spans="1:5" x14ac:dyDescent="0.3">
      <c r="A1158" t="s">
        <v>5</v>
      </c>
      <c r="B1158" t="s">
        <v>6</v>
      </c>
      <c r="C1158" s="1">
        <v>40833</v>
      </c>
      <c r="D1158" s="2">
        <v>3997.12</v>
      </c>
      <c r="E1158" s="2">
        <v>3985.19</v>
      </c>
    </row>
    <row r="1159" spans="1:5" x14ac:dyDescent="0.3">
      <c r="A1159" t="s">
        <v>5</v>
      </c>
      <c r="B1159" t="s">
        <v>6</v>
      </c>
      <c r="C1159" s="1">
        <v>40834</v>
      </c>
      <c r="D1159" s="2">
        <v>3877.02</v>
      </c>
      <c r="E1159" s="2">
        <v>3997.12</v>
      </c>
    </row>
    <row r="1160" spans="1:5" x14ac:dyDescent="0.3">
      <c r="A1160" t="s">
        <v>5</v>
      </c>
      <c r="B1160" t="s">
        <v>6</v>
      </c>
      <c r="C1160" s="1">
        <v>40835</v>
      </c>
      <c r="D1160" s="2">
        <v>3854.17</v>
      </c>
      <c r="E1160" s="2">
        <v>3877.02</v>
      </c>
    </row>
    <row r="1161" spans="1:5" x14ac:dyDescent="0.3">
      <c r="A1161" t="s">
        <v>5</v>
      </c>
      <c r="B1161" t="s">
        <v>6</v>
      </c>
      <c r="C1161" s="1">
        <v>40836</v>
      </c>
      <c r="D1161" s="2">
        <v>3740.47</v>
      </c>
      <c r="E1161" s="2">
        <v>3854.17</v>
      </c>
    </row>
    <row r="1162" spans="1:5" x14ac:dyDescent="0.3">
      <c r="A1162" t="s">
        <v>5</v>
      </c>
      <c r="B1162" t="s">
        <v>6</v>
      </c>
      <c r="C1162" s="1">
        <v>40837</v>
      </c>
      <c r="D1162" s="2">
        <v>3671.7</v>
      </c>
      <c r="E1162" s="2">
        <v>3740.47</v>
      </c>
    </row>
    <row r="1163" spans="1:5" x14ac:dyDescent="0.3">
      <c r="A1163" t="s">
        <v>5</v>
      </c>
      <c r="B1163" t="s">
        <v>6</v>
      </c>
      <c r="C1163" s="1">
        <v>40840</v>
      </c>
      <c r="D1163" s="2">
        <v>3736.76</v>
      </c>
      <c r="E1163" s="2">
        <v>3671.7</v>
      </c>
    </row>
    <row r="1164" spans="1:5" x14ac:dyDescent="0.3">
      <c r="A1164" t="s">
        <v>5</v>
      </c>
      <c r="B1164" t="s">
        <v>6</v>
      </c>
      <c r="C1164" s="1">
        <v>40841</v>
      </c>
      <c r="D1164" s="2">
        <v>3842.98</v>
      </c>
      <c r="E1164" s="2">
        <v>3736.76</v>
      </c>
    </row>
    <row r="1165" spans="1:5" x14ac:dyDescent="0.3">
      <c r="A1165" t="s">
        <v>5</v>
      </c>
      <c r="B1165" t="s">
        <v>6</v>
      </c>
      <c r="C1165" s="1">
        <v>40842</v>
      </c>
      <c r="D1165" s="2">
        <v>3884.39</v>
      </c>
      <c r="E1165" s="2">
        <v>3842.98</v>
      </c>
    </row>
    <row r="1166" spans="1:5" x14ac:dyDescent="0.3">
      <c r="A1166" t="s">
        <v>5</v>
      </c>
      <c r="B1166" t="s">
        <v>6</v>
      </c>
      <c r="C1166" s="1">
        <v>40843</v>
      </c>
      <c r="D1166" s="2">
        <v>3888.99</v>
      </c>
      <c r="E1166" s="2">
        <v>3884.39</v>
      </c>
    </row>
    <row r="1167" spans="1:5" x14ac:dyDescent="0.3">
      <c r="A1167" t="s">
        <v>5</v>
      </c>
      <c r="B1167" t="s">
        <v>6</v>
      </c>
      <c r="C1167" s="1">
        <v>40844</v>
      </c>
      <c r="D1167" s="2">
        <v>3978.8</v>
      </c>
      <c r="E1167" s="2">
        <v>3888.99</v>
      </c>
    </row>
    <row r="1168" spans="1:5" x14ac:dyDescent="0.3">
      <c r="A1168" t="s">
        <v>5</v>
      </c>
      <c r="B1168" t="s">
        <v>6</v>
      </c>
      <c r="C1168" s="1">
        <v>40847</v>
      </c>
      <c r="D1168" s="2">
        <v>3999.36</v>
      </c>
      <c r="E1168" s="2">
        <v>3978.8</v>
      </c>
    </row>
    <row r="1169" spans="1:5" x14ac:dyDescent="0.3">
      <c r="A1169" t="s">
        <v>5</v>
      </c>
      <c r="B1169" t="s">
        <v>6</v>
      </c>
      <c r="C1169" s="1">
        <v>40848</v>
      </c>
      <c r="D1169" s="2">
        <v>3999.83</v>
      </c>
      <c r="E1169" s="2">
        <v>3999.36</v>
      </c>
    </row>
    <row r="1170" spans="1:5" x14ac:dyDescent="0.3">
      <c r="A1170" t="s">
        <v>5</v>
      </c>
      <c r="B1170" t="s">
        <v>6</v>
      </c>
      <c r="C1170" s="1">
        <v>40849</v>
      </c>
      <c r="D1170" s="2">
        <v>4072.78</v>
      </c>
      <c r="E1170" s="2">
        <v>3999.83</v>
      </c>
    </row>
    <row r="1171" spans="1:5" x14ac:dyDescent="0.3">
      <c r="A1171" t="s">
        <v>5</v>
      </c>
      <c r="B1171" t="s">
        <v>6</v>
      </c>
      <c r="C1171" s="1">
        <v>40850</v>
      </c>
      <c r="D1171" s="2">
        <v>4097.62</v>
      </c>
      <c r="E1171" s="2">
        <v>4072.78</v>
      </c>
    </row>
    <row r="1172" spans="1:5" x14ac:dyDescent="0.3">
      <c r="A1172" t="s">
        <v>5</v>
      </c>
      <c r="B1172" t="s">
        <v>6</v>
      </c>
      <c r="C1172" s="1">
        <v>40851</v>
      </c>
      <c r="D1172" s="2">
        <v>4131.13</v>
      </c>
      <c r="E1172" s="2">
        <v>4097.62</v>
      </c>
    </row>
    <row r="1173" spans="1:5" x14ac:dyDescent="0.3">
      <c r="A1173" t="s">
        <v>5</v>
      </c>
      <c r="B1173" t="s">
        <v>6</v>
      </c>
      <c r="C1173" s="1">
        <v>40854</v>
      </c>
      <c r="D1173" s="2">
        <v>4114.7700000000004</v>
      </c>
      <c r="E1173" s="2">
        <v>4131.13</v>
      </c>
    </row>
    <row r="1174" spans="1:5" x14ac:dyDescent="0.3">
      <c r="A1174" t="s">
        <v>5</v>
      </c>
      <c r="B1174" t="s">
        <v>6</v>
      </c>
      <c r="C1174" s="1">
        <v>40855</v>
      </c>
      <c r="D1174" s="2">
        <v>4057.55</v>
      </c>
      <c r="E1174" s="2">
        <v>4114.7700000000004</v>
      </c>
    </row>
    <row r="1175" spans="1:5" x14ac:dyDescent="0.3">
      <c r="A1175" t="s">
        <v>5</v>
      </c>
      <c r="B1175" t="s">
        <v>6</v>
      </c>
      <c r="C1175" s="1">
        <v>40856</v>
      </c>
      <c r="D1175" s="2">
        <v>4126</v>
      </c>
      <c r="E1175" s="2">
        <v>4057.55</v>
      </c>
    </row>
    <row r="1176" spans="1:5" x14ac:dyDescent="0.3">
      <c r="A1176" t="s">
        <v>5</v>
      </c>
      <c r="B1176" t="s">
        <v>6</v>
      </c>
      <c r="C1176" s="1">
        <v>40857</v>
      </c>
      <c r="D1176" s="2">
        <v>4064.37</v>
      </c>
      <c r="E1176" s="2">
        <v>4126</v>
      </c>
    </row>
    <row r="1177" spans="1:5" x14ac:dyDescent="0.3">
      <c r="A1177" t="s">
        <v>5</v>
      </c>
      <c r="B1177" t="s">
        <v>6</v>
      </c>
      <c r="C1177" s="1">
        <v>40858</v>
      </c>
      <c r="D1177" s="2">
        <v>4062.14</v>
      </c>
      <c r="E1177" s="2">
        <v>4064.37</v>
      </c>
    </row>
    <row r="1178" spans="1:5" x14ac:dyDescent="0.3">
      <c r="A1178" t="s">
        <v>5</v>
      </c>
      <c r="B1178" t="s">
        <v>6</v>
      </c>
      <c r="C1178" s="1">
        <v>40861</v>
      </c>
      <c r="D1178" s="2">
        <v>4159.57</v>
      </c>
      <c r="E1178" s="2">
        <v>4062.14</v>
      </c>
    </row>
    <row r="1179" spans="1:5" x14ac:dyDescent="0.3">
      <c r="A1179" t="s">
        <v>5</v>
      </c>
      <c r="B1179" t="s">
        <v>6</v>
      </c>
      <c r="C1179" s="1">
        <v>40862</v>
      </c>
      <c r="D1179" s="2">
        <v>4192.67</v>
      </c>
      <c r="E1179" s="2">
        <v>4159.57</v>
      </c>
    </row>
    <row r="1180" spans="1:5" x14ac:dyDescent="0.3">
      <c r="A1180" t="s">
        <v>5</v>
      </c>
      <c r="B1180" t="s">
        <v>6</v>
      </c>
      <c r="C1180" s="1">
        <v>40863</v>
      </c>
      <c r="D1180" s="2">
        <v>4088.32</v>
      </c>
      <c r="E1180" s="2">
        <v>4192.67</v>
      </c>
    </row>
    <row r="1181" spans="1:5" x14ac:dyDescent="0.3">
      <c r="A1181" t="s">
        <v>5</v>
      </c>
      <c r="B1181" t="s">
        <v>6</v>
      </c>
      <c r="C1181" s="1">
        <v>40864</v>
      </c>
      <c r="D1181" s="2">
        <v>4079.54</v>
      </c>
      <c r="E1181" s="2">
        <v>4088.32</v>
      </c>
    </row>
    <row r="1182" spans="1:5" x14ac:dyDescent="0.3">
      <c r="A1182" t="s">
        <v>5</v>
      </c>
      <c r="B1182" t="s">
        <v>6</v>
      </c>
      <c r="C1182" s="1">
        <v>40865</v>
      </c>
      <c r="D1182" s="2">
        <v>3963.26</v>
      </c>
      <c r="E1182" s="2">
        <v>4079.54</v>
      </c>
    </row>
    <row r="1183" spans="1:5" x14ac:dyDescent="0.3">
      <c r="A1183" t="s">
        <v>5</v>
      </c>
      <c r="B1183" t="s">
        <v>6</v>
      </c>
      <c r="C1183" s="1">
        <v>40868</v>
      </c>
      <c r="D1183" s="2">
        <v>3966.64</v>
      </c>
      <c r="E1183" s="2">
        <v>3963.26</v>
      </c>
    </row>
    <row r="1184" spans="1:5" x14ac:dyDescent="0.3">
      <c r="A1184" t="s">
        <v>5</v>
      </c>
      <c r="B1184" t="s">
        <v>6</v>
      </c>
      <c r="C1184" s="1">
        <v>40869</v>
      </c>
      <c r="D1184" s="2">
        <v>3957.93</v>
      </c>
      <c r="E1184" s="2">
        <v>3966.64</v>
      </c>
    </row>
    <row r="1185" spans="1:5" x14ac:dyDescent="0.3">
      <c r="A1185" t="s">
        <v>5</v>
      </c>
      <c r="B1185" t="s">
        <v>6</v>
      </c>
      <c r="C1185" s="1">
        <v>40870</v>
      </c>
      <c r="D1185" s="2">
        <v>3942.7</v>
      </c>
      <c r="E1185" s="2">
        <v>3957.93</v>
      </c>
    </row>
    <row r="1186" spans="1:5" x14ac:dyDescent="0.3">
      <c r="A1186" t="s">
        <v>5</v>
      </c>
      <c r="B1186" t="s">
        <v>6</v>
      </c>
      <c r="C1186" s="1">
        <v>40871</v>
      </c>
      <c r="D1186" s="2">
        <v>3935.27</v>
      </c>
      <c r="E1186" s="2">
        <v>3942.7</v>
      </c>
    </row>
    <row r="1187" spans="1:5" x14ac:dyDescent="0.3">
      <c r="A1187" t="s">
        <v>5</v>
      </c>
      <c r="B1187" t="s">
        <v>6</v>
      </c>
      <c r="C1187" s="1">
        <v>40872</v>
      </c>
      <c r="D1187" s="2">
        <v>3911.36</v>
      </c>
      <c r="E1187" s="2">
        <v>3935.27</v>
      </c>
    </row>
    <row r="1188" spans="1:5" x14ac:dyDescent="0.3">
      <c r="A1188" t="s">
        <v>5</v>
      </c>
      <c r="B1188" t="s">
        <v>6</v>
      </c>
      <c r="C1188" s="1">
        <v>40875</v>
      </c>
      <c r="D1188" s="2">
        <v>3915.3</v>
      </c>
      <c r="E1188" s="2">
        <v>3911.36</v>
      </c>
    </row>
    <row r="1189" spans="1:5" x14ac:dyDescent="0.3">
      <c r="A1189" t="s">
        <v>5</v>
      </c>
      <c r="B1189" t="s">
        <v>6</v>
      </c>
      <c r="C1189" s="1">
        <v>40876</v>
      </c>
      <c r="D1189" s="2">
        <v>3980.62</v>
      </c>
      <c r="E1189" s="2">
        <v>3915.3</v>
      </c>
    </row>
    <row r="1190" spans="1:5" x14ac:dyDescent="0.3">
      <c r="A1190" t="s">
        <v>5</v>
      </c>
      <c r="B1190" t="s">
        <v>6</v>
      </c>
      <c r="C1190" s="1">
        <v>40877</v>
      </c>
      <c r="D1190" s="2">
        <v>3819.94</v>
      </c>
      <c r="E1190" s="2">
        <v>3980.62</v>
      </c>
    </row>
    <row r="1191" spans="1:5" x14ac:dyDescent="0.3">
      <c r="A1191" t="s">
        <v>5</v>
      </c>
      <c r="B1191" t="s">
        <v>6</v>
      </c>
      <c r="C1191" s="1">
        <v>40878</v>
      </c>
      <c r="D1191" s="2">
        <v>3897.02</v>
      </c>
      <c r="E1191" s="2">
        <v>3819.94</v>
      </c>
    </row>
    <row r="1192" spans="1:5" x14ac:dyDescent="0.3">
      <c r="A1192" t="s">
        <v>5</v>
      </c>
      <c r="B1192" t="s">
        <v>6</v>
      </c>
      <c r="C1192" s="1">
        <v>40879</v>
      </c>
      <c r="D1192" s="2">
        <v>3817.04</v>
      </c>
      <c r="E1192" s="2">
        <v>3897.02</v>
      </c>
    </row>
    <row r="1193" spans="1:5" x14ac:dyDescent="0.3">
      <c r="A1193" t="s">
        <v>5</v>
      </c>
      <c r="B1193" t="s">
        <v>6</v>
      </c>
      <c r="C1193" s="1">
        <v>40882</v>
      </c>
      <c r="D1193" s="2">
        <v>3692.23</v>
      </c>
      <c r="E1193" s="2">
        <v>3817.04</v>
      </c>
    </row>
    <row r="1194" spans="1:5" x14ac:dyDescent="0.3">
      <c r="A1194" t="s">
        <v>5</v>
      </c>
      <c r="B1194" t="s">
        <v>6</v>
      </c>
      <c r="C1194" s="1">
        <v>40883</v>
      </c>
      <c r="D1194" s="2">
        <v>3691.8</v>
      </c>
      <c r="E1194" s="2">
        <v>3692.23</v>
      </c>
    </row>
    <row r="1195" spans="1:5" x14ac:dyDescent="0.3">
      <c r="A1195" t="s">
        <v>5</v>
      </c>
      <c r="B1195" t="s">
        <v>6</v>
      </c>
      <c r="C1195" s="1">
        <v>40884</v>
      </c>
      <c r="D1195" s="2">
        <v>3702.1</v>
      </c>
      <c r="E1195" s="2">
        <v>3691.8</v>
      </c>
    </row>
    <row r="1196" spans="1:5" x14ac:dyDescent="0.3">
      <c r="A1196" t="s">
        <v>5</v>
      </c>
      <c r="B1196" t="s">
        <v>6</v>
      </c>
      <c r="C1196" s="1">
        <v>40885</v>
      </c>
      <c r="D1196" s="2">
        <v>3700.09</v>
      </c>
      <c r="E1196" s="2">
        <v>3702.1</v>
      </c>
    </row>
    <row r="1197" spans="1:5" x14ac:dyDescent="0.3">
      <c r="A1197" t="s">
        <v>5</v>
      </c>
      <c r="B1197" t="s">
        <v>6</v>
      </c>
      <c r="C1197" s="1">
        <v>40886</v>
      </c>
      <c r="D1197" s="2">
        <v>3663.84</v>
      </c>
      <c r="E1197" s="2">
        <v>3700.09</v>
      </c>
    </row>
    <row r="1198" spans="1:5" x14ac:dyDescent="0.3">
      <c r="A1198" t="s">
        <v>5</v>
      </c>
      <c r="B1198" t="s">
        <v>6</v>
      </c>
      <c r="C1198" s="1">
        <v>40889</v>
      </c>
      <c r="D1198" s="2">
        <v>3616.09</v>
      </c>
      <c r="E1198" s="2">
        <v>3663.84</v>
      </c>
    </row>
    <row r="1199" spans="1:5" x14ac:dyDescent="0.3">
      <c r="A1199" t="s">
        <v>5</v>
      </c>
      <c r="B1199" t="s">
        <v>6</v>
      </c>
      <c r="C1199" s="1">
        <v>40890</v>
      </c>
      <c r="D1199" s="2">
        <v>3490.4</v>
      </c>
      <c r="E1199" s="2">
        <v>3616.09</v>
      </c>
    </row>
    <row r="1200" spans="1:5" x14ac:dyDescent="0.3">
      <c r="A1200" t="s">
        <v>5</v>
      </c>
      <c r="B1200" t="s">
        <v>6</v>
      </c>
      <c r="C1200" s="1">
        <v>40891</v>
      </c>
      <c r="D1200" s="2">
        <v>3423.47</v>
      </c>
      <c r="E1200" s="2">
        <v>3490.4</v>
      </c>
    </row>
    <row r="1201" spans="1:5" x14ac:dyDescent="0.3">
      <c r="A1201" t="s">
        <v>5</v>
      </c>
      <c r="B1201" t="s">
        <v>6</v>
      </c>
      <c r="C1201" s="1">
        <v>40892</v>
      </c>
      <c r="D1201" s="2">
        <v>3329.57</v>
      </c>
      <c r="E1201" s="2">
        <v>3423.47</v>
      </c>
    </row>
    <row r="1202" spans="1:5" x14ac:dyDescent="0.3">
      <c r="A1202" t="s">
        <v>5</v>
      </c>
      <c r="B1202" t="s">
        <v>6</v>
      </c>
      <c r="C1202" s="1">
        <v>40893</v>
      </c>
      <c r="D1202" s="2">
        <v>3427.21</v>
      </c>
      <c r="E1202" s="2">
        <v>3329.57</v>
      </c>
    </row>
    <row r="1203" spans="1:5" x14ac:dyDescent="0.3">
      <c r="A1203" t="s">
        <v>5</v>
      </c>
      <c r="B1203" t="s">
        <v>6</v>
      </c>
      <c r="C1203" s="1">
        <v>40896</v>
      </c>
      <c r="D1203" s="2">
        <v>3434.85</v>
      </c>
      <c r="E1203" s="2">
        <v>3427.21</v>
      </c>
    </row>
    <row r="1204" spans="1:5" x14ac:dyDescent="0.3">
      <c r="A1204" t="s">
        <v>5</v>
      </c>
      <c r="B1204" t="s">
        <v>6</v>
      </c>
      <c r="C1204" s="1">
        <v>40897</v>
      </c>
      <c r="D1204" s="2">
        <v>3424.45</v>
      </c>
      <c r="E1204" s="2">
        <v>3434.85</v>
      </c>
    </row>
    <row r="1205" spans="1:5" x14ac:dyDescent="0.3">
      <c r="A1205" t="s">
        <v>5</v>
      </c>
      <c r="B1205" t="s">
        <v>6</v>
      </c>
      <c r="C1205" s="1">
        <v>40898</v>
      </c>
      <c r="D1205" s="2">
        <v>3342.4</v>
      </c>
      <c r="E1205" s="2">
        <v>3424.45</v>
      </c>
    </row>
    <row r="1206" spans="1:5" x14ac:dyDescent="0.3">
      <c r="A1206" t="s">
        <v>5</v>
      </c>
      <c r="B1206" t="s">
        <v>6</v>
      </c>
      <c r="C1206" s="1">
        <v>40899</v>
      </c>
      <c r="D1206" s="2">
        <v>3298.72</v>
      </c>
      <c r="E1206" s="2">
        <v>3342.4</v>
      </c>
    </row>
    <row r="1207" spans="1:5" x14ac:dyDescent="0.3">
      <c r="A1207" t="s">
        <v>5</v>
      </c>
      <c r="B1207" t="s">
        <v>6</v>
      </c>
      <c r="C1207" s="1">
        <v>40900</v>
      </c>
      <c r="D1207" s="2">
        <v>3327.39</v>
      </c>
      <c r="E1207" s="2">
        <v>3298.72</v>
      </c>
    </row>
    <row r="1208" spans="1:5" x14ac:dyDescent="0.3">
      <c r="A1208" t="s">
        <v>5</v>
      </c>
      <c r="B1208" t="s">
        <v>6</v>
      </c>
      <c r="C1208" s="1">
        <v>40903</v>
      </c>
      <c r="D1208" s="2">
        <v>3308.07</v>
      </c>
      <c r="E1208" s="2">
        <v>3327.39</v>
      </c>
    </row>
    <row r="1209" spans="1:5" x14ac:dyDescent="0.3">
      <c r="A1209" t="s">
        <v>5</v>
      </c>
      <c r="B1209" t="s">
        <v>6</v>
      </c>
      <c r="C1209" s="1">
        <v>40904</v>
      </c>
      <c r="D1209" s="2">
        <v>3224.15</v>
      </c>
      <c r="E1209" s="2">
        <v>3308.07</v>
      </c>
    </row>
    <row r="1210" spans="1:5" x14ac:dyDescent="0.3">
      <c r="A1210" t="s">
        <v>5</v>
      </c>
      <c r="B1210" t="s">
        <v>6</v>
      </c>
      <c r="C1210" s="1">
        <v>40905</v>
      </c>
      <c r="D1210" s="2">
        <v>3207.4</v>
      </c>
      <c r="E1210" s="2">
        <v>3224.15</v>
      </c>
    </row>
    <row r="1211" spans="1:5" x14ac:dyDescent="0.3">
      <c r="A1211" t="s">
        <v>5</v>
      </c>
      <c r="B1211" t="s">
        <v>6</v>
      </c>
      <c r="C1211" s="1">
        <v>40906</v>
      </c>
      <c r="D1211" s="2">
        <v>3207.18</v>
      </c>
      <c r="E1211" s="2">
        <v>3207.4</v>
      </c>
    </row>
    <row r="1212" spans="1:5" x14ac:dyDescent="0.3">
      <c r="A1212" t="s">
        <v>5</v>
      </c>
      <c r="B1212" t="s">
        <v>6</v>
      </c>
      <c r="C1212" s="1">
        <v>40907</v>
      </c>
      <c r="D1212" s="2">
        <v>3266.77</v>
      </c>
      <c r="E1212" s="2">
        <v>3207.18</v>
      </c>
    </row>
    <row r="1213" spans="1:5" x14ac:dyDescent="0.3">
      <c r="A1213" t="s">
        <v>5</v>
      </c>
      <c r="B1213" t="s">
        <v>6</v>
      </c>
      <c r="C1213" s="1">
        <v>40912</v>
      </c>
      <c r="D1213" s="2">
        <v>3192.23</v>
      </c>
      <c r="E1213" s="2">
        <v>3266.77</v>
      </c>
    </row>
    <row r="1214" spans="1:5" x14ac:dyDescent="0.3">
      <c r="A1214" t="s">
        <v>5</v>
      </c>
      <c r="B1214" t="s">
        <v>6</v>
      </c>
      <c r="C1214" s="1">
        <v>40913</v>
      </c>
      <c r="D1214" s="2">
        <v>3074.37</v>
      </c>
      <c r="E1214" s="2">
        <v>3192.23</v>
      </c>
    </row>
    <row r="1215" spans="1:5" x14ac:dyDescent="0.3">
      <c r="A1215" t="s">
        <v>5</v>
      </c>
      <c r="B1215" t="s">
        <v>6</v>
      </c>
      <c r="C1215" s="1">
        <v>40914</v>
      </c>
      <c r="D1215" s="2">
        <v>3087.55</v>
      </c>
      <c r="E1215" s="2">
        <v>3074.37</v>
      </c>
    </row>
    <row r="1216" spans="1:5" x14ac:dyDescent="0.3">
      <c r="A1216" t="s">
        <v>5</v>
      </c>
      <c r="B1216" t="s">
        <v>6</v>
      </c>
      <c r="C1216" s="1">
        <v>40917</v>
      </c>
      <c r="D1216" s="2">
        <v>3212.9</v>
      </c>
      <c r="E1216" s="2">
        <v>3087.55</v>
      </c>
    </row>
    <row r="1217" spans="1:5" x14ac:dyDescent="0.3">
      <c r="A1217" t="s">
        <v>5</v>
      </c>
      <c r="B1217" t="s">
        <v>6</v>
      </c>
      <c r="C1217" s="1">
        <v>40918</v>
      </c>
      <c r="D1217" s="2">
        <v>3345.39</v>
      </c>
      <c r="E1217" s="2">
        <v>3212.9</v>
      </c>
    </row>
    <row r="1218" spans="1:5" x14ac:dyDescent="0.3">
      <c r="A1218" t="s">
        <v>5</v>
      </c>
      <c r="B1218" t="s">
        <v>6</v>
      </c>
      <c r="C1218" s="1">
        <v>40919</v>
      </c>
      <c r="D1218" s="2">
        <v>3346.74</v>
      </c>
      <c r="E1218" s="2">
        <v>3345.39</v>
      </c>
    </row>
    <row r="1219" spans="1:5" x14ac:dyDescent="0.3">
      <c r="A1219" t="s">
        <v>5</v>
      </c>
      <c r="B1219" t="s">
        <v>6</v>
      </c>
      <c r="C1219" s="1">
        <v>40920</v>
      </c>
      <c r="D1219" s="2">
        <v>3345.81</v>
      </c>
      <c r="E1219" s="2">
        <v>3346.74</v>
      </c>
    </row>
    <row r="1220" spans="1:5" x14ac:dyDescent="0.3">
      <c r="A1220" t="s">
        <v>5</v>
      </c>
      <c r="B1220" t="s">
        <v>6</v>
      </c>
      <c r="C1220" s="1">
        <v>40921</v>
      </c>
      <c r="D1220" s="2">
        <v>3233.7</v>
      </c>
      <c r="E1220" s="2">
        <v>3345.81</v>
      </c>
    </row>
    <row r="1221" spans="1:5" x14ac:dyDescent="0.3">
      <c r="A1221" t="s">
        <v>5</v>
      </c>
      <c r="B1221" t="s">
        <v>6</v>
      </c>
      <c r="C1221" s="1">
        <v>40924</v>
      </c>
      <c r="D1221" s="2">
        <v>3130.56</v>
      </c>
      <c r="E1221" s="2">
        <v>3233.7</v>
      </c>
    </row>
    <row r="1222" spans="1:5" x14ac:dyDescent="0.3">
      <c r="A1222" t="s">
        <v>5</v>
      </c>
      <c r="B1222" t="s">
        <v>6</v>
      </c>
      <c r="C1222" s="1">
        <v>40925</v>
      </c>
      <c r="D1222" s="2">
        <v>3304.88</v>
      </c>
      <c r="E1222" s="2">
        <v>3130.56</v>
      </c>
    </row>
    <row r="1223" spans="1:5" x14ac:dyDescent="0.3">
      <c r="A1223" t="s">
        <v>5</v>
      </c>
      <c r="B1223" t="s">
        <v>6</v>
      </c>
      <c r="C1223" s="1">
        <v>40926</v>
      </c>
      <c r="D1223" s="2">
        <v>3237.85</v>
      </c>
      <c r="E1223" s="2">
        <v>3304.88</v>
      </c>
    </row>
    <row r="1224" spans="1:5" x14ac:dyDescent="0.3">
      <c r="A1224" t="s">
        <v>5</v>
      </c>
      <c r="B1224" t="s">
        <v>6</v>
      </c>
      <c r="C1224" s="1">
        <v>40927</v>
      </c>
      <c r="D1224" s="2">
        <v>3270.76</v>
      </c>
      <c r="E1224" s="2">
        <v>3237.85</v>
      </c>
    </row>
    <row r="1225" spans="1:5" x14ac:dyDescent="0.3">
      <c r="A1225" t="s">
        <v>5</v>
      </c>
      <c r="B1225" t="s">
        <v>6</v>
      </c>
      <c r="C1225" s="1">
        <v>40928</v>
      </c>
      <c r="D1225" s="2">
        <v>3315.6</v>
      </c>
      <c r="E1225" s="2">
        <v>3270.76</v>
      </c>
    </row>
    <row r="1226" spans="1:5" x14ac:dyDescent="0.3">
      <c r="A1226" t="s">
        <v>5</v>
      </c>
      <c r="B1226" t="s">
        <v>6</v>
      </c>
      <c r="C1226" s="1">
        <v>40938</v>
      </c>
      <c r="D1226" s="2">
        <v>3292.41</v>
      </c>
      <c r="E1226" s="2">
        <v>3315.6</v>
      </c>
    </row>
    <row r="1227" spans="1:5" x14ac:dyDescent="0.3">
      <c r="A1227" t="s">
        <v>5</v>
      </c>
      <c r="B1227" t="s">
        <v>6</v>
      </c>
      <c r="C1227" s="1">
        <v>40939</v>
      </c>
      <c r="D1227" s="2">
        <v>3294.49</v>
      </c>
      <c r="E1227" s="2">
        <v>3292.41</v>
      </c>
    </row>
    <row r="1228" spans="1:5" x14ac:dyDescent="0.3">
      <c r="A1228" t="s">
        <v>5</v>
      </c>
      <c r="B1228" t="s">
        <v>6</v>
      </c>
      <c r="C1228" s="1">
        <v>40940</v>
      </c>
      <c r="D1228" s="2">
        <v>3266.23</v>
      </c>
      <c r="E1228" s="2">
        <v>3294.49</v>
      </c>
    </row>
    <row r="1229" spans="1:5" x14ac:dyDescent="0.3">
      <c r="A1229" t="s">
        <v>5</v>
      </c>
      <c r="B1229" t="s">
        <v>6</v>
      </c>
      <c r="C1229" s="1">
        <v>40941</v>
      </c>
      <c r="D1229" s="2">
        <v>3328.15</v>
      </c>
      <c r="E1229" s="2">
        <v>3266.23</v>
      </c>
    </row>
    <row r="1230" spans="1:5" x14ac:dyDescent="0.3">
      <c r="A1230" t="s">
        <v>5</v>
      </c>
      <c r="B1230" t="s">
        <v>6</v>
      </c>
      <c r="C1230" s="1">
        <v>40942</v>
      </c>
      <c r="D1230" s="2">
        <v>3383.05</v>
      </c>
      <c r="E1230" s="2">
        <v>3328.15</v>
      </c>
    </row>
    <row r="1231" spans="1:5" x14ac:dyDescent="0.3">
      <c r="A1231" t="s">
        <v>5</v>
      </c>
      <c r="B1231" t="s">
        <v>6</v>
      </c>
      <c r="C1231" s="1">
        <v>40945</v>
      </c>
      <c r="D1231" s="2">
        <v>3412.41</v>
      </c>
      <c r="E1231" s="2">
        <v>3383.05</v>
      </c>
    </row>
    <row r="1232" spans="1:5" x14ac:dyDescent="0.3">
      <c r="A1232" t="s">
        <v>5</v>
      </c>
      <c r="B1232" t="s">
        <v>6</v>
      </c>
      <c r="C1232" s="1">
        <v>40946</v>
      </c>
      <c r="D1232" s="2">
        <v>3356.84</v>
      </c>
      <c r="E1232" s="2">
        <v>3412.41</v>
      </c>
    </row>
    <row r="1233" spans="1:5" x14ac:dyDescent="0.3">
      <c r="A1233" t="s">
        <v>5</v>
      </c>
      <c r="B1233" t="s">
        <v>6</v>
      </c>
      <c r="C1233" s="1">
        <v>40947</v>
      </c>
      <c r="D1233" s="2">
        <v>3445.52</v>
      </c>
      <c r="E1233" s="2">
        <v>3356.84</v>
      </c>
    </row>
    <row r="1234" spans="1:5" x14ac:dyDescent="0.3">
      <c r="A1234" t="s">
        <v>5</v>
      </c>
      <c r="B1234" t="s">
        <v>6</v>
      </c>
      <c r="C1234" s="1">
        <v>40948</v>
      </c>
      <c r="D1234" s="2">
        <v>3469.85</v>
      </c>
      <c r="E1234" s="2">
        <v>3445.52</v>
      </c>
    </row>
    <row r="1235" spans="1:5" x14ac:dyDescent="0.3">
      <c r="A1235" t="s">
        <v>5</v>
      </c>
      <c r="B1235" t="s">
        <v>6</v>
      </c>
      <c r="C1235" s="1">
        <v>40949</v>
      </c>
      <c r="D1235" s="2">
        <v>3488.23</v>
      </c>
      <c r="E1235" s="2">
        <v>3469.85</v>
      </c>
    </row>
    <row r="1236" spans="1:5" x14ac:dyDescent="0.3">
      <c r="A1236" t="s">
        <v>5</v>
      </c>
      <c r="B1236" t="s">
        <v>6</v>
      </c>
      <c r="C1236" s="1">
        <v>40952</v>
      </c>
      <c r="D1236" s="2">
        <v>3519.88</v>
      </c>
      <c r="E1236" s="2">
        <v>3488.23</v>
      </c>
    </row>
    <row r="1237" spans="1:5" x14ac:dyDescent="0.3">
      <c r="A1237" t="s">
        <v>5</v>
      </c>
      <c r="B1237" t="s">
        <v>6</v>
      </c>
      <c r="C1237" s="1">
        <v>40953</v>
      </c>
      <c r="D1237" s="2">
        <v>3524.63</v>
      </c>
      <c r="E1237" s="2">
        <v>3519.88</v>
      </c>
    </row>
    <row r="1238" spans="1:5" x14ac:dyDescent="0.3">
      <c r="A1238" t="s">
        <v>5</v>
      </c>
      <c r="B1238" t="s">
        <v>6</v>
      </c>
      <c r="C1238" s="1">
        <v>40954</v>
      </c>
      <c r="D1238" s="2">
        <v>3578.15</v>
      </c>
      <c r="E1238" s="2">
        <v>3524.63</v>
      </c>
    </row>
    <row r="1239" spans="1:5" x14ac:dyDescent="0.3">
      <c r="A1239" t="s">
        <v>5</v>
      </c>
      <c r="B1239" t="s">
        <v>6</v>
      </c>
      <c r="C1239" s="1">
        <v>40955</v>
      </c>
      <c r="D1239" s="2">
        <v>3577.2</v>
      </c>
      <c r="E1239" s="2">
        <v>3578.15</v>
      </c>
    </row>
    <row r="1240" spans="1:5" x14ac:dyDescent="0.3">
      <c r="A1240" t="s">
        <v>5</v>
      </c>
      <c r="B1240" t="s">
        <v>6</v>
      </c>
      <c r="C1240" s="1">
        <v>40956</v>
      </c>
      <c r="D1240" s="2">
        <v>3565.31</v>
      </c>
      <c r="E1240" s="2">
        <v>3577.2</v>
      </c>
    </row>
    <row r="1241" spans="1:5" x14ac:dyDescent="0.3">
      <c r="A1241" t="s">
        <v>5</v>
      </c>
      <c r="B1241" t="s">
        <v>6</v>
      </c>
      <c r="C1241" s="1">
        <v>40959</v>
      </c>
      <c r="D1241" s="2">
        <v>3574.46</v>
      </c>
      <c r="E1241" s="2">
        <v>3565.31</v>
      </c>
    </row>
    <row r="1242" spans="1:5" x14ac:dyDescent="0.3">
      <c r="A1242" t="s">
        <v>5</v>
      </c>
      <c r="B1242" t="s">
        <v>6</v>
      </c>
      <c r="C1242" s="1">
        <v>40960</v>
      </c>
      <c r="D1242" s="2">
        <v>3618.3</v>
      </c>
      <c r="E1242" s="2">
        <v>3574.46</v>
      </c>
    </row>
    <row r="1243" spans="1:5" x14ac:dyDescent="0.3">
      <c r="A1243" t="s">
        <v>5</v>
      </c>
      <c r="B1243" t="s">
        <v>6</v>
      </c>
      <c r="C1243" s="1">
        <v>40961</v>
      </c>
      <c r="D1243" s="2">
        <v>3689</v>
      </c>
      <c r="E1243" s="2">
        <v>3618.3</v>
      </c>
    </row>
    <row r="1244" spans="1:5" x14ac:dyDescent="0.3">
      <c r="A1244" t="s">
        <v>5</v>
      </c>
      <c r="B1244" t="s">
        <v>6</v>
      </c>
      <c r="C1244" s="1">
        <v>40962</v>
      </c>
      <c r="D1244" s="2">
        <v>3700.89</v>
      </c>
      <c r="E1244" s="2">
        <v>3689</v>
      </c>
    </row>
    <row r="1245" spans="1:5" x14ac:dyDescent="0.3">
      <c r="A1245" t="s">
        <v>5</v>
      </c>
      <c r="B1245" t="s">
        <v>6</v>
      </c>
      <c r="C1245" s="1">
        <v>40963</v>
      </c>
      <c r="D1245" s="2">
        <v>3756.82</v>
      </c>
      <c r="E1245" s="2">
        <v>3700.89</v>
      </c>
    </row>
    <row r="1246" spans="1:5" x14ac:dyDescent="0.3">
      <c r="A1246" t="s">
        <v>5</v>
      </c>
      <c r="B1246" t="s">
        <v>6</v>
      </c>
      <c r="C1246" s="1">
        <v>40966</v>
      </c>
      <c r="D1246" s="2">
        <v>3764.33</v>
      </c>
      <c r="E1246" s="2">
        <v>3756.82</v>
      </c>
    </row>
    <row r="1247" spans="1:5" x14ac:dyDescent="0.3">
      <c r="A1247" t="s">
        <v>5</v>
      </c>
      <c r="B1247" t="s">
        <v>6</v>
      </c>
      <c r="C1247" s="1">
        <v>40967</v>
      </c>
      <c r="D1247" s="2">
        <v>3745.58</v>
      </c>
      <c r="E1247" s="2">
        <v>3764.33</v>
      </c>
    </row>
    <row r="1248" spans="1:5" x14ac:dyDescent="0.3">
      <c r="A1248" t="s">
        <v>5</v>
      </c>
      <c r="B1248" t="s">
        <v>6</v>
      </c>
      <c r="C1248" s="1">
        <v>40968</v>
      </c>
      <c r="D1248" s="2">
        <v>3696.14</v>
      </c>
      <c r="E1248" s="2">
        <v>3745.58</v>
      </c>
    </row>
    <row r="1249" spans="1:5" x14ac:dyDescent="0.3">
      <c r="A1249" t="s">
        <v>5</v>
      </c>
      <c r="B1249" t="s">
        <v>6</v>
      </c>
      <c r="C1249" s="1">
        <v>40969</v>
      </c>
      <c r="D1249" s="2">
        <v>3715.67</v>
      </c>
      <c r="E1249" s="2">
        <v>3696.14</v>
      </c>
    </row>
    <row r="1250" spans="1:5" x14ac:dyDescent="0.3">
      <c r="A1250" t="s">
        <v>5</v>
      </c>
      <c r="B1250" t="s">
        <v>6</v>
      </c>
      <c r="C1250" s="1">
        <v>40970</v>
      </c>
      <c r="D1250" s="2">
        <v>3794.42</v>
      </c>
      <c r="E1250" s="2">
        <v>3715.67</v>
      </c>
    </row>
    <row r="1251" spans="1:5" x14ac:dyDescent="0.3">
      <c r="A1251" t="s">
        <v>5</v>
      </c>
      <c r="B1251" t="s">
        <v>6</v>
      </c>
      <c r="C1251" s="1">
        <v>40973</v>
      </c>
      <c r="D1251" s="2">
        <v>3798.38</v>
      </c>
      <c r="E1251" s="2">
        <v>3794.42</v>
      </c>
    </row>
    <row r="1252" spans="1:5" x14ac:dyDescent="0.3">
      <c r="A1252" t="s">
        <v>5</v>
      </c>
      <c r="B1252" t="s">
        <v>6</v>
      </c>
      <c r="C1252" s="1">
        <v>40974</v>
      </c>
      <c r="D1252" s="2">
        <v>3760.59</v>
      </c>
      <c r="E1252" s="2">
        <v>3798.38</v>
      </c>
    </row>
    <row r="1253" spans="1:5" x14ac:dyDescent="0.3">
      <c r="A1253" t="s">
        <v>5</v>
      </c>
      <c r="B1253" t="s">
        <v>6</v>
      </c>
      <c r="C1253" s="1">
        <v>40975</v>
      </c>
      <c r="D1253" s="2">
        <v>3732.71</v>
      </c>
      <c r="E1253" s="2">
        <v>3760.59</v>
      </c>
    </row>
    <row r="1254" spans="1:5" x14ac:dyDescent="0.3">
      <c r="A1254" t="s">
        <v>5</v>
      </c>
      <c r="B1254" t="s">
        <v>6</v>
      </c>
      <c r="C1254" s="1">
        <v>40976</v>
      </c>
      <c r="D1254" s="2">
        <v>3791.83</v>
      </c>
      <c r="E1254" s="2">
        <v>3732.71</v>
      </c>
    </row>
    <row r="1255" spans="1:5" x14ac:dyDescent="0.3">
      <c r="A1255" t="s">
        <v>5</v>
      </c>
      <c r="B1255" t="s">
        <v>6</v>
      </c>
      <c r="C1255" s="1">
        <v>40977</v>
      </c>
      <c r="D1255" s="2">
        <v>3848.11</v>
      </c>
      <c r="E1255" s="2">
        <v>3791.83</v>
      </c>
    </row>
    <row r="1256" spans="1:5" x14ac:dyDescent="0.3">
      <c r="A1256" t="s">
        <v>5</v>
      </c>
      <c r="B1256" t="s">
        <v>6</v>
      </c>
      <c r="C1256" s="1">
        <v>40980</v>
      </c>
      <c r="D1256" s="2">
        <v>3871.12</v>
      </c>
      <c r="E1256" s="2">
        <v>3848.11</v>
      </c>
    </row>
    <row r="1257" spans="1:5" x14ac:dyDescent="0.3">
      <c r="A1257" t="s">
        <v>5</v>
      </c>
      <c r="B1257" t="s">
        <v>6</v>
      </c>
      <c r="C1257" s="1">
        <v>40981</v>
      </c>
      <c r="D1257" s="2">
        <v>3910.06</v>
      </c>
      <c r="E1257" s="2">
        <v>3871.12</v>
      </c>
    </row>
    <row r="1258" spans="1:5" x14ac:dyDescent="0.3">
      <c r="A1258" t="s">
        <v>5</v>
      </c>
      <c r="B1258" t="s">
        <v>6</v>
      </c>
      <c r="C1258" s="1">
        <v>40982</v>
      </c>
      <c r="D1258" s="2">
        <v>3734.32</v>
      </c>
      <c r="E1258" s="2">
        <v>3910.06</v>
      </c>
    </row>
    <row r="1259" spans="1:5" x14ac:dyDescent="0.3">
      <c r="A1259" t="s">
        <v>5</v>
      </c>
      <c r="B1259" t="s">
        <v>6</v>
      </c>
      <c r="C1259" s="1">
        <v>40983</v>
      </c>
      <c r="D1259" s="2">
        <v>3689.01</v>
      </c>
      <c r="E1259" s="2">
        <v>3734.32</v>
      </c>
    </row>
    <row r="1260" spans="1:5" x14ac:dyDescent="0.3">
      <c r="A1260" t="s">
        <v>5</v>
      </c>
      <c r="B1260" t="s">
        <v>6</v>
      </c>
      <c r="C1260" s="1">
        <v>40984</v>
      </c>
      <c r="D1260" s="2">
        <v>3786.62</v>
      </c>
      <c r="E1260" s="2">
        <v>3689.01</v>
      </c>
    </row>
    <row r="1261" spans="1:5" x14ac:dyDescent="0.3">
      <c r="A1261" t="s">
        <v>5</v>
      </c>
      <c r="B1261" t="s">
        <v>6</v>
      </c>
      <c r="C1261" s="1">
        <v>40987</v>
      </c>
      <c r="D1261" s="2">
        <v>3829.7</v>
      </c>
      <c r="E1261" s="2">
        <v>3786.62</v>
      </c>
    </row>
    <row r="1262" spans="1:5" x14ac:dyDescent="0.3">
      <c r="A1262" t="s">
        <v>5</v>
      </c>
      <c r="B1262" t="s">
        <v>6</v>
      </c>
      <c r="C1262" s="1">
        <v>40988</v>
      </c>
      <c r="D1262" s="2">
        <v>3746.28</v>
      </c>
      <c r="E1262" s="2">
        <v>3829.7</v>
      </c>
    </row>
    <row r="1263" spans="1:5" x14ac:dyDescent="0.3">
      <c r="A1263" t="s">
        <v>5</v>
      </c>
      <c r="B1263" t="s">
        <v>6</v>
      </c>
      <c r="C1263" s="1">
        <v>40989</v>
      </c>
      <c r="D1263" s="2">
        <v>3760.05</v>
      </c>
      <c r="E1263" s="2">
        <v>3746.28</v>
      </c>
    </row>
    <row r="1264" spans="1:5" x14ac:dyDescent="0.3">
      <c r="A1264" t="s">
        <v>5</v>
      </c>
      <c r="B1264" t="s">
        <v>6</v>
      </c>
      <c r="C1264" s="1">
        <v>40990</v>
      </c>
      <c r="D1264" s="2">
        <v>3742.39</v>
      </c>
      <c r="E1264" s="2">
        <v>3760.05</v>
      </c>
    </row>
    <row r="1265" spans="1:5" x14ac:dyDescent="0.3">
      <c r="A1265" t="s">
        <v>5</v>
      </c>
      <c r="B1265" t="s">
        <v>6</v>
      </c>
      <c r="C1265" s="1">
        <v>40991</v>
      </c>
      <c r="D1265" s="2">
        <v>3670.13</v>
      </c>
      <c r="E1265" s="2">
        <v>3742.39</v>
      </c>
    </row>
    <row r="1266" spans="1:5" x14ac:dyDescent="0.3">
      <c r="A1266" t="s">
        <v>5</v>
      </c>
      <c r="B1266" t="s">
        <v>6</v>
      </c>
      <c r="C1266" s="1">
        <v>40994</v>
      </c>
      <c r="D1266" s="2">
        <v>3666.28</v>
      </c>
      <c r="E1266" s="2">
        <v>3670.13</v>
      </c>
    </row>
    <row r="1267" spans="1:5" x14ac:dyDescent="0.3">
      <c r="A1267" t="s">
        <v>5</v>
      </c>
      <c r="B1267" t="s">
        <v>6</v>
      </c>
      <c r="C1267" s="1">
        <v>40995</v>
      </c>
      <c r="D1267" s="2">
        <v>3652.88</v>
      </c>
      <c r="E1267" s="2">
        <v>3666.28</v>
      </c>
    </row>
    <row r="1268" spans="1:5" x14ac:dyDescent="0.3">
      <c r="A1268" t="s">
        <v>5</v>
      </c>
      <c r="B1268" t="s">
        <v>6</v>
      </c>
      <c r="C1268" s="1">
        <v>40996</v>
      </c>
      <c r="D1268" s="2">
        <v>3490.01</v>
      </c>
      <c r="E1268" s="2">
        <v>3652.88</v>
      </c>
    </row>
    <row r="1269" spans="1:5" x14ac:dyDescent="0.3">
      <c r="A1269" t="s">
        <v>5</v>
      </c>
      <c r="B1269" t="s">
        <v>6</v>
      </c>
      <c r="C1269" s="1">
        <v>40997</v>
      </c>
      <c r="D1269" s="2">
        <v>3425.7</v>
      </c>
      <c r="E1269" s="2">
        <v>3490.01</v>
      </c>
    </row>
    <row r="1270" spans="1:5" x14ac:dyDescent="0.3">
      <c r="A1270" t="s">
        <v>5</v>
      </c>
      <c r="B1270" t="s">
        <v>6</v>
      </c>
      <c r="C1270" s="1">
        <v>40998</v>
      </c>
      <c r="D1270" s="2">
        <v>3416.86</v>
      </c>
      <c r="E1270" s="2">
        <v>3425.7</v>
      </c>
    </row>
    <row r="1271" spans="1:5" x14ac:dyDescent="0.3">
      <c r="A1271" t="s">
        <v>5</v>
      </c>
      <c r="B1271" t="s">
        <v>6</v>
      </c>
      <c r="C1271" s="1">
        <v>41004</v>
      </c>
      <c r="D1271" s="2">
        <v>3531.55</v>
      </c>
      <c r="E1271" s="2">
        <v>3416.86</v>
      </c>
    </row>
    <row r="1272" spans="1:5" x14ac:dyDescent="0.3">
      <c r="A1272" t="s">
        <v>5</v>
      </c>
      <c r="B1272" t="s">
        <v>6</v>
      </c>
      <c r="C1272" s="1">
        <v>41005</v>
      </c>
      <c r="D1272" s="2">
        <v>3554.03</v>
      </c>
      <c r="E1272" s="2">
        <v>3531.55</v>
      </c>
    </row>
    <row r="1273" spans="1:5" x14ac:dyDescent="0.3">
      <c r="A1273" t="s">
        <v>5</v>
      </c>
      <c r="B1273" t="s">
        <v>6</v>
      </c>
      <c r="C1273" s="1">
        <v>41008</v>
      </c>
      <c r="D1273" s="2">
        <v>3512.91</v>
      </c>
      <c r="E1273" s="2">
        <v>3554.03</v>
      </c>
    </row>
    <row r="1274" spans="1:5" x14ac:dyDescent="0.3">
      <c r="A1274" t="s">
        <v>5</v>
      </c>
      <c r="B1274" t="s">
        <v>6</v>
      </c>
      <c r="C1274" s="1">
        <v>41009</v>
      </c>
      <c r="D1274" s="2">
        <v>3554.04</v>
      </c>
      <c r="E1274" s="2">
        <v>3512.91</v>
      </c>
    </row>
    <row r="1275" spans="1:5" x14ac:dyDescent="0.3">
      <c r="A1275" t="s">
        <v>5</v>
      </c>
      <c r="B1275" t="s">
        <v>6</v>
      </c>
      <c r="C1275" s="1">
        <v>41010</v>
      </c>
      <c r="D1275" s="2">
        <v>3566.48</v>
      </c>
      <c r="E1275" s="2">
        <v>3554.04</v>
      </c>
    </row>
    <row r="1276" spans="1:5" x14ac:dyDescent="0.3">
      <c r="A1276" t="s">
        <v>5</v>
      </c>
      <c r="B1276" t="s">
        <v>6</v>
      </c>
      <c r="C1276" s="1">
        <v>41011</v>
      </c>
      <c r="D1276" s="2">
        <v>3640.41</v>
      </c>
      <c r="E1276" s="2">
        <v>3566.48</v>
      </c>
    </row>
    <row r="1277" spans="1:5" x14ac:dyDescent="0.3">
      <c r="A1277" t="s">
        <v>5</v>
      </c>
      <c r="B1277" t="s">
        <v>6</v>
      </c>
      <c r="C1277" s="1">
        <v>41012</v>
      </c>
      <c r="D1277" s="2">
        <v>3675.03</v>
      </c>
      <c r="E1277" s="2">
        <v>3640.41</v>
      </c>
    </row>
    <row r="1278" spans="1:5" x14ac:dyDescent="0.3">
      <c r="A1278" t="s">
        <v>5</v>
      </c>
      <c r="B1278" t="s">
        <v>6</v>
      </c>
      <c r="C1278" s="1">
        <v>41015</v>
      </c>
      <c r="D1278" s="2">
        <v>3685.48</v>
      </c>
      <c r="E1278" s="2">
        <v>3675.03</v>
      </c>
    </row>
    <row r="1279" spans="1:5" x14ac:dyDescent="0.3">
      <c r="A1279" t="s">
        <v>5</v>
      </c>
      <c r="B1279" t="s">
        <v>6</v>
      </c>
      <c r="C1279" s="1">
        <v>41016</v>
      </c>
      <c r="D1279" s="2">
        <v>3631.56</v>
      </c>
      <c r="E1279" s="2">
        <v>3685.48</v>
      </c>
    </row>
    <row r="1280" spans="1:5" x14ac:dyDescent="0.3">
      <c r="A1280" t="s">
        <v>5</v>
      </c>
      <c r="B1280" t="s">
        <v>6</v>
      </c>
      <c r="C1280" s="1">
        <v>41017</v>
      </c>
      <c r="D1280" s="2">
        <v>3714.02</v>
      </c>
      <c r="E1280" s="2">
        <v>3631.56</v>
      </c>
    </row>
    <row r="1281" spans="1:5" x14ac:dyDescent="0.3">
      <c r="A1281" t="s">
        <v>5</v>
      </c>
      <c r="B1281" t="s">
        <v>6</v>
      </c>
      <c r="C1281" s="1">
        <v>41018</v>
      </c>
      <c r="D1281" s="2">
        <v>3704.71</v>
      </c>
      <c r="E1281" s="2">
        <v>3714.02</v>
      </c>
    </row>
    <row r="1282" spans="1:5" x14ac:dyDescent="0.3">
      <c r="A1282" t="s">
        <v>5</v>
      </c>
      <c r="B1282" t="s">
        <v>6</v>
      </c>
      <c r="C1282" s="1">
        <v>41019</v>
      </c>
      <c r="D1282" s="2">
        <v>3736.37</v>
      </c>
      <c r="E1282" s="2">
        <v>3704.71</v>
      </c>
    </row>
    <row r="1283" spans="1:5" x14ac:dyDescent="0.3">
      <c r="A1283" t="s">
        <v>5</v>
      </c>
      <c r="B1283" t="s">
        <v>6</v>
      </c>
      <c r="C1283" s="1">
        <v>41022</v>
      </c>
      <c r="D1283" s="2">
        <v>3691.57</v>
      </c>
      <c r="E1283" s="2">
        <v>3736.37</v>
      </c>
    </row>
    <row r="1284" spans="1:5" x14ac:dyDescent="0.3">
      <c r="A1284" t="s">
        <v>5</v>
      </c>
      <c r="B1284" t="s">
        <v>6</v>
      </c>
      <c r="C1284" s="1">
        <v>41023</v>
      </c>
      <c r="D1284" s="2">
        <v>3666.4</v>
      </c>
      <c r="E1284" s="2">
        <v>3691.57</v>
      </c>
    </row>
    <row r="1285" spans="1:5" x14ac:dyDescent="0.3">
      <c r="A1285" t="s">
        <v>5</v>
      </c>
      <c r="B1285" t="s">
        <v>6</v>
      </c>
      <c r="C1285" s="1">
        <v>41024</v>
      </c>
      <c r="D1285" s="2">
        <v>3718.91</v>
      </c>
      <c r="E1285" s="2">
        <v>3666.4</v>
      </c>
    </row>
    <row r="1286" spans="1:5" x14ac:dyDescent="0.3">
      <c r="A1286" t="s">
        <v>5</v>
      </c>
      <c r="B1286" t="s">
        <v>6</v>
      </c>
      <c r="C1286" s="1">
        <v>41025</v>
      </c>
      <c r="D1286" s="2">
        <v>3700.03</v>
      </c>
      <c r="E1286" s="2">
        <v>3718.91</v>
      </c>
    </row>
    <row r="1287" spans="1:5" x14ac:dyDescent="0.3">
      <c r="A1287" t="s">
        <v>5</v>
      </c>
      <c r="B1287" t="s">
        <v>6</v>
      </c>
      <c r="C1287" s="1">
        <v>41026</v>
      </c>
      <c r="D1287" s="2">
        <v>3664.64</v>
      </c>
      <c r="E1287" s="2">
        <v>3700.03</v>
      </c>
    </row>
    <row r="1288" spans="1:5" x14ac:dyDescent="0.3">
      <c r="A1288" t="s">
        <v>5</v>
      </c>
      <c r="B1288" t="s">
        <v>6</v>
      </c>
      <c r="C1288" s="1">
        <v>41031</v>
      </c>
      <c r="D1288" s="2">
        <v>3718.26</v>
      </c>
      <c r="E1288" s="2">
        <v>3664.64</v>
      </c>
    </row>
    <row r="1289" spans="1:5" x14ac:dyDescent="0.3">
      <c r="A1289" t="s">
        <v>5</v>
      </c>
      <c r="B1289" t="s">
        <v>6</v>
      </c>
      <c r="C1289" s="1">
        <v>41032</v>
      </c>
      <c r="D1289" s="2">
        <v>3733.82</v>
      </c>
      <c r="E1289" s="2">
        <v>3718.26</v>
      </c>
    </row>
    <row r="1290" spans="1:5" x14ac:dyDescent="0.3">
      <c r="A1290" t="s">
        <v>5</v>
      </c>
      <c r="B1290" t="s">
        <v>6</v>
      </c>
      <c r="C1290" s="1">
        <v>41033</v>
      </c>
      <c r="D1290" s="2">
        <v>3758</v>
      </c>
      <c r="E1290" s="2">
        <v>3733.82</v>
      </c>
    </row>
    <row r="1291" spans="1:5" x14ac:dyDescent="0.3">
      <c r="A1291" t="s">
        <v>5</v>
      </c>
      <c r="B1291" t="s">
        <v>6</v>
      </c>
      <c r="C1291" s="1">
        <v>41036</v>
      </c>
      <c r="D1291" s="2">
        <v>3784.56</v>
      </c>
      <c r="E1291" s="2">
        <v>3758</v>
      </c>
    </row>
    <row r="1292" spans="1:5" x14ac:dyDescent="0.3">
      <c r="A1292" t="s">
        <v>5</v>
      </c>
      <c r="B1292" t="s">
        <v>6</v>
      </c>
      <c r="C1292" s="1">
        <v>41037</v>
      </c>
      <c r="D1292" s="2">
        <v>3783.47</v>
      </c>
      <c r="E1292" s="2">
        <v>3784.56</v>
      </c>
    </row>
    <row r="1293" spans="1:5" x14ac:dyDescent="0.3">
      <c r="A1293" t="s">
        <v>5</v>
      </c>
      <c r="B1293" t="s">
        <v>6</v>
      </c>
      <c r="C1293" s="1">
        <v>41038</v>
      </c>
      <c r="D1293" s="2">
        <v>3717.47</v>
      </c>
      <c r="E1293" s="2">
        <v>3783.47</v>
      </c>
    </row>
    <row r="1294" spans="1:5" x14ac:dyDescent="0.3">
      <c r="A1294" t="s">
        <v>5</v>
      </c>
      <c r="B1294" t="s">
        <v>6</v>
      </c>
      <c r="C1294" s="1">
        <v>41039</v>
      </c>
      <c r="D1294" s="2">
        <v>3731.13</v>
      </c>
      <c r="E1294" s="2">
        <v>3717.47</v>
      </c>
    </row>
    <row r="1295" spans="1:5" x14ac:dyDescent="0.3">
      <c r="A1295" t="s">
        <v>5</v>
      </c>
      <c r="B1295" t="s">
        <v>6</v>
      </c>
      <c r="C1295" s="1">
        <v>41040</v>
      </c>
      <c r="D1295" s="2">
        <v>3715.39</v>
      </c>
      <c r="E1295" s="2">
        <v>3731.13</v>
      </c>
    </row>
    <row r="1296" spans="1:5" x14ac:dyDescent="0.3">
      <c r="A1296" t="s">
        <v>5</v>
      </c>
      <c r="B1296" t="s">
        <v>6</v>
      </c>
      <c r="C1296" s="1">
        <v>41043</v>
      </c>
      <c r="D1296" s="2">
        <v>3710.1</v>
      </c>
      <c r="E1296" s="2">
        <v>3715.39</v>
      </c>
    </row>
    <row r="1297" spans="1:5" x14ac:dyDescent="0.3">
      <c r="A1297" t="s">
        <v>5</v>
      </c>
      <c r="B1297" t="s">
        <v>6</v>
      </c>
      <c r="C1297" s="1">
        <v>41044</v>
      </c>
      <c r="D1297" s="2">
        <v>3705.88</v>
      </c>
      <c r="E1297" s="2">
        <v>3710.1</v>
      </c>
    </row>
    <row r="1298" spans="1:5" x14ac:dyDescent="0.3">
      <c r="A1298" t="s">
        <v>5</v>
      </c>
      <c r="B1298" t="s">
        <v>6</v>
      </c>
      <c r="C1298" s="1">
        <v>41045</v>
      </c>
      <c r="D1298" s="2">
        <v>3660.31</v>
      </c>
      <c r="E1298" s="2">
        <v>3705.88</v>
      </c>
    </row>
    <row r="1299" spans="1:5" x14ac:dyDescent="0.3">
      <c r="A1299" t="s">
        <v>5</v>
      </c>
      <c r="B1299" t="s">
        <v>6</v>
      </c>
      <c r="C1299" s="1">
        <v>41046</v>
      </c>
      <c r="D1299" s="2">
        <v>3714.19</v>
      </c>
      <c r="E1299" s="2">
        <v>3660.31</v>
      </c>
    </row>
    <row r="1300" spans="1:5" x14ac:dyDescent="0.3">
      <c r="A1300" t="s">
        <v>5</v>
      </c>
      <c r="B1300" t="s">
        <v>6</v>
      </c>
      <c r="C1300" s="1">
        <v>41047</v>
      </c>
      <c r="D1300" s="2">
        <v>3655.86</v>
      </c>
      <c r="E1300" s="2">
        <v>3714.19</v>
      </c>
    </row>
    <row r="1301" spans="1:5" x14ac:dyDescent="0.3">
      <c r="A1301" t="s">
        <v>5</v>
      </c>
      <c r="B1301" t="s">
        <v>6</v>
      </c>
      <c r="C1301" s="1">
        <v>41050</v>
      </c>
      <c r="D1301" s="2">
        <v>3653.55</v>
      </c>
      <c r="E1301" s="2">
        <v>3655.86</v>
      </c>
    </row>
    <row r="1302" spans="1:5" x14ac:dyDescent="0.3">
      <c r="A1302" t="s">
        <v>5</v>
      </c>
      <c r="B1302" t="s">
        <v>6</v>
      </c>
      <c r="C1302" s="1">
        <v>41051</v>
      </c>
      <c r="D1302" s="2">
        <v>3711.05</v>
      </c>
      <c r="E1302" s="2">
        <v>3653.55</v>
      </c>
    </row>
    <row r="1303" spans="1:5" x14ac:dyDescent="0.3">
      <c r="A1303" t="s">
        <v>5</v>
      </c>
      <c r="B1303" t="s">
        <v>6</v>
      </c>
      <c r="C1303" s="1">
        <v>41052</v>
      </c>
      <c r="D1303" s="2">
        <v>3708.92</v>
      </c>
      <c r="E1303" s="2">
        <v>3711.05</v>
      </c>
    </row>
    <row r="1304" spans="1:5" x14ac:dyDescent="0.3">
      <c r="A1304" t="s">
        <v>5</v>
      </c>
      <c r="B1304" t="s">
        <v>6</v>
      </c>
      <c r="C1304" s="1">
        <v>41053</v>
      </c>
      <c r="D1304" s="2">
        <v>3678.09</v>
      </c>
      <c r="E1304" s="2">
        <v>3708.92</v>
      </c>
    </row>
    <row r="1305" spans="1:5" x14ac:dyDescent="0.3">
      <c r="A1305" t="s">
        <v>5</v>
      </c>
      <c r="B1305" t="s">
        <v>6</v>
      </c>
      <c r="C1305" s="1">
        <v>41054</v>
      </c>
      <c r="D1305" s="2">
        <v>3635.52</v>
      </c>
      <c r="E1305" s="2">
        <v>3678.09</v>
      </c>
    </row>
    <row r="1306" spans="1:5" x14ac:dyDescent="0.3">
      <c r="A1306" t="s">
        <v>5</v>
      </c>
      <c r="B1306" t="s">
        <v>6</v>
      </c>
      <c r="C1306" s="1">
        <v>41057</v>
      </c>
      <c r="D1306" s="2">
        <v>3687.46</v>
      </c>
      <c r="E1306" s="2">
        <v>3635.52</v>
      </c>
    </row>
    <row r="1307" spans="1:5" x14ac:dyDescent="0.3">
      <c r="A1307" t="s">
        <v>5</v>
      </c>
      <c r="B1307" t="s">
        <v>6</v>
      </c>
      <c r="C1307" s="1">
        <v>41058</v>
      </c>
      <c r="D1307" s="2">
        <v>3745.68</v>
      </c>
      <c r="E1307" s="2">
        <v>3687.46</v>
      </c>
    </row>
    <row r="1308" spans="1:5" x14ac:dyDescent="0.3">
      <c r="A1308" t="s">
        <v>5</v>
      </c>
      <c r="B1308" t="s">
        <v>6</v>
      </c>
      <c r="C1308" s="1">
        <v>41059</v>
      </c>
      <c r="D1308" s="2">
        <v>3752.22</v>
      </c>
      <c r="E1308" s="2">
        <v>3745.68</v>
      </c>
    </row>
    <row r="1309" spans="1:5" x14ac:dyDescent="0.3">
      <c r="A1309" t="s">
        <v>5</v>
      </c>
      <c r="B1309" t="s">
        <v>6</v>
      </c>
      <c r="C1309" s="1">
        <v>41060</v>
      </c>
      <c r="D1309" s="2">
        <v>3753.59</v>
      </c>
      <c r="E1309" s="2">
        <v>3752.22</v>
      </c>
    </row>
    <row r="1310" spans="1:5" x14ac:dyDescent="0.3">
      <c r="A1310" t="s">
        <v>5</v>
      </c>
      <c r="B1310" t="s">
        <v>6</v>
      </c>
      <c r="C1310" s="1">
        <v>41061</v>
      </c>
      <c r="D1310" s="2">
        <v>3744.44</v>
      </c>
      <c r="E1310" s="2">
        <v>3753.59</v>
      </c>
    </row>
    <row r="1311" spans="1:5" x14ac:dyDescent="0.3">
      <c r="A1311" t="s">
        <v>5</v>
      </c>
      <c r="B1311" t="s">
        <v>6</v>
      </c>
      <c r="C1311" s="1">
        <v>41064</v>
      </c>
      <c r="D1311" s="2">
        <v>3621.81</v>
      </c>
      <c r="E1311" s="2">
        <v>3744.44</v>
      </c>
    </row>
    <row r="1312" spans="1:5" x14ac:dyDescent="0.3">
      <c r="A1312" t="s">
        <v>5</v>
      </c>
      <c r="B1312" t="s">
        <v>6</v>
      </c>
      <c r="C1312" s="1">
        <v>41065</v>
      </c>
      <c r="D1312" s="2">
        <v>3617.61</v>
      </c>
      <c r="E1312" s="2">
        <v>3621.81</v>
      </c>
    </row>
    <row r="1313" spans="1:5" x14ac:dyDescent="0.3">
      <c r="A1313" t="s">
        <v>5</v>
      </c>
      <c r="B1313" t="s">
        <v>6</v>
      </c>
      <c r="C1313" s="1">
        <v>41066</v>
      </c>
      <c r="D1313" s="2">
        <v>3600.16</v>
      </c>
      <c r="E1313" s="2">
        <v>3617.61</v>
      </c>
    </row>
    <row r="1314" spans="1:5" x14ac:dyDescent="0.3">
      <c r="A1314" t="s">
        <v>5</v>
      </c>
      <c r="B1314" t="s">
        <v>6</v>
      </c>
      <c r="C1314" s="1">
        <v>41067</v>
      </c>
      <c r="D1314" s="2">
        <v>3581.14</v>
      </c>
      <c r="E1314" s="2">
        <v>3600.16</v>
      </c>
    </row>
    <row r="1315" spans="1:5" x14ac:dyDescent="0.3">
      <c r="A1315" t="s">
        <v>5</v>
      </c>
      <c r="B1315" t="s">
        <v>6</v>
      </c>
      <c r="C1315" s="1">
        <v>41068</v>
      </c>
      <c r="D1315" s="2">
        <v>3564.16</v>
      </c>
      <c r="E1315" s="2">
        <v>3581.14</v>
      </c>
    </row>
    <row r="1316" spans="1:5" x14ac:dyDescent="0.3">
      <c r="A1316" t="s">
        <v>5</v>
      </c>
      <c r="B1316" t="s">
        <v>6</v>
      </c>
      <c r="C1316" s="1">
        <v>41071</v>
      </c>
      <c r="D1316" s="2">
        <v>3630.31</v>
      </c>
      <c r="E1316" s="2">
        <v>3564.16</v>
      </c>
    </row>
    <row r="1317" spans="1:5" x14ac:dyDescent="0.3">
      <c r="A1317" t="s">
        <v>5</v>
      </c>
      <c r="B1317" t="s">
        <v>6</v>
      </c>
      <c r="C1317" s="1">
        <v>41072</v>
      </c>
      <c r="D1317" s="2">
        <v>3608.39</v>
      </c>
      <c r="E1317" s="2">
        <v>3630.31</v>
      </c>
    </row>
    <row r="1318" spans="1:5" x14ac:dyDescent="0.3">
      <c r="A1318" t="s">
        <v>5</v>
      </c>
      <c r="B1318" t="s">
        <v>6</v>
      </c>
      <c r="C1318" s="1">
        <v>41073</v>
      </c>
      <c r="D1318" s="2">
        <v>3674.88</v>
      </c>
      <c r="E1318" s="2">
        <v>3608.39</v>
      </c>
    </row>
    <row r="1319" spans="1:5" x14ac:dyDescent="0.3">
      <c r="A1319" t="s">
        <v>5</v>
      </c>
      <c r="B1319" t="s">
        <v>6</v>
      </c>
      <c r="C1319" s="1">
        <v>41074</v>
      </c>
      <c r="D1319" s="2">
        <v>3652.71</v>
      </c>
      <c r="E1319" s="2">
        <v>3674.88</v>
      </c>
    </row>
    <row r="1320" spans="1:5" x14ac:dyDescent="0.3">
      <c r="A1320" t="s">
        <v>5</v>
      </c>
      <c r="B1320" t="s">
        <v>6</v>
      </c>
      <c r="C1320" s="1">
        <v>41075</v>
      </c>
      <c r="D1320" s="2">
        <v>3648.99</v>
      </c>
      <c r="E1320" s="2">
        <v>3652.71</v>
      </c>
    </row>
    <row r="1321" spans="1:5" x14ac:dyDescent="0.3">
      <c r="A1321" t="s">
        <v>5</v>
      </c>
      <c r="B1321" t="s">
        <v>6</v>
      </c>
      <c r="C1321" s="1">
        <v>41078</v>
      </c>
      <c r="D1321" s="2">
        <v>3684.73</v>
      </c>
      <c r="E1321" s="2">
        <v>3648.99</v>
      </c>
    </row>
    <row r="1322" spans="1:5" x14ac:dyDescent="0.3">
      <c r="A1322" t="s">
        <v>5</v>
      </c>
      <c r="B1322" t="s">
        <v>6</v>
      </c>
      <c r="C1322" s="1">
        <v>41079</v>
      </c>
      <c r="D1322" s="2">
        <v>3657.96</v>
      </c>
      <c r="E1322" s="2">
        <v>3684.73</v>
      </c>
    </row>
    <row r="1323" spans="1:5" x14ac:dyDescent="0.3">
      <c r="A1323" t="s">
        <v>5</v>
      </c>
      <c r="B1323" t="s">
        <v>6</v>
      </c>
      <c r="C1323" s="1">
        <v>41080</v>
      </c>
      <c r="D1323" s="2">
        <v>3636.09</v>
      </c>
      <c r="E1323" s="2">
        <v>3657.96</v>
      </c>
    </row>
    <row r="1324" spans="1:5" x14ac:dyDescent="0.3">
      <c r="A1324" t="s">
        <v>5</v>
      </c>
      <c r="B1324" t="s">
        <v>6</v>
      </c>
      <c r="C1324" s="1">
        <v>41081</v>
      </c>
      <c r="D1324" s="2">
        <v>3590.84</v>
      </c>
      <c r="E1324" s="2">
        <v>3636.09</v>
      </c>
    </row>
    <row r="1325" spans="1:5" x14ac:dyDescent="0.3">
      <c r="A1325" t="s">
        <v>5</v>
      </c>
      <c r="B1325" t="s">
        <v>6</v>
      </c>
      <c r="C1325" s="1">
        <v>41085</v>
      </c>
      <c r="D1325" s="2">
        <v>3493.12</v>
      </c>
      <c r="E1325" s="2">
        <v>3590.84</v>
      </c>
    </row>
    <row r="1326" spans="1:5" x14ac:dyDescent="0.3">
      <c r="A1326" t="s">
        <v>5</v>
      </c>
      <c r="B1326" t="s">
        <v>6</v>
      </c>
      <c r="C1326" s="1">
        <v>41086</v>
      </c>
      <c r="D1326" s="2">
        <v>3489.97</v>
      </c>
      <c r="E1326" s="2">
        <v>3493.12</v>
      </c>
    </row>
    <row r="1327" spans="1:5" x14ac:dyDescent="0.3">
      <c r="A1327" t="s">
        <v>5</v>
      </c>
      <c r="B1327" t="s">
        <v>6</v>
      </c>
      <c r="C1327" s="1">
        <v>41087</v>
      </c>
      <c r="D1327" s="2">
        <v>3476.4</v>
      </c>
      <c r="E1327" s="2">
        <v>3489.97</v>
      </c>
    </row>
    <row r="1328" spans="1:5" x14ac:dyDescent="0.3">
      <c r="A1328" t="s">
        <v>5</v>
      </c>
      <c r="B1328" t="s">
        <v>6</v>
      </c>
      <c r="C1328" s="1">
        <v>41088</v>
      </c>
      <c r="D1328" s="2">
        <v>3427.82</v>
      </c>
      <c r="E1328" s="2">
        <v>3476.4</v>
      </c>
    </row>
    <row r="1329" spans="1:5" x14ac:dyDescent="0.3">
      <c r="A1329" t="s">
        <v>5</v>
      </c>
      <c r="B1329" t="s">
        <v>6</v>
      </c>
      <c r="C1329" s="1">
        <v>41089</v>
      </c>
      <c r="D1329" s="2">
        <v>3470.97</v>
      </c>
      <c r="E1329" s="2">
        <v>3427.82</v>
      </c>
    </row>
    <row r="1330" spans="1:5" x14ac:dyDescent="0.3">
      <c r="A1330" t="s">
        <v>5</v>
      </c>
      <c r="B1330" t="s">
        <v>6</v>
      </c>
      <c r="C1330" s="1">
        <v>41092</v>
      </c>
      <c r="D1330" s="2">
        <v>3509.5</v>
      </c>
      <c r="E1330" s="2">
        <v>3470.97</v>
      </c>
    </row>
    <row r="1331" spans="1:5" x14ac:dyDescent="0.3">
      <c r="A1331" t="s">
        <v>5</v>
      </c>
      <c r="B1331" t="s">
        <v>6</v>
      </c>
      <c r="C1331" s="1">
        <v>41093</v>
      </c>
      <c r="D1331" s="2">
        <v>3515.78</v>
      </c>
      <c r="E1331" s="2">
        <v>3509.5</v>
      </c>
    </row>
    <row r="1332" spans="1:5" x14ac:dyDescent="0.3">
      <c r="A1332" t="s">
        <v>5</v>
      </c>
      <c r="B1332" t="s">
        <v>6</v>
      </c>
      <c r="C1332" s="1">
        <v>41094</v>
      </c>
      <c r="D1332" s="2">
        <v>3497.75</v>
      </c>
      <c r="E1332" s="2">
        <v>3515.78</v>
      </c>
    </row>
    <row r="1333" spans="1:5" x14ac:dyDescent="0.3">
      <c r="A1333" t="s">
        <v>5</v>
      </c>
      <c r="B1333" t="s">
        <v>6</v>
      </c>
      <c r="C1333" s="1">
        <v>41095</v>
      </c>
      <c r="D1333" s="2">
        <v>3418.2</v>
      </c>
      <c r="E1333" s="2">
        <v>3497.75</v>
      </c>
    </row>
    <row r="1334" spans="1:5" x14ac:dyDescent="0.3">
      <c r="A1334" t="s">
        <v>5</v>
      </c>
      <c r="B1334" t="s">
        <v>6</v>
      </c>
      <c r="C1334" s="1">
        <v>41096</v>
      </c>
      <c r="D1334" s="2">
        <v>3486.55</v>
      </c>
      <c r="E1334" s="2">
        <v>3418.2</v>
      </c>
    </row>
    <row r="1335" spans="1:5" x14ac:dyDescent="0.3">
      <c r="A1335" t="s">
        <v>5</v>
      </c>
      <c r="B1335" t="s">
        <v>6</v>
      </c>
      <c r="C1335" s="1">
        <v>41099</v>
      </c>
      <c r="D1335" s="2">
        <v>3398.8</v>
      </c>
      <c r="E1335" s="2">
        <v>3486.55</v>
      </c>
    </row>
    <row r="1336" spans="1:5" x14ac:dyDescent="0.3">
      <c r="A1336" t="s">
        <v>5</v>
      </c>
      <c r="B1336" t="s">
        <v>6</v>
      </c>
      <c r="C1336" s="1">
        <v>41100</v>
      </c>
      <c r="D1336" s="2">
        <v>3365.67</v>
      </c>
      <c r="E1336" s="2">
        <v>3398.8</v>
      </c>
    </row>
    <row r="1337" spans="1:5" x14ac:dyDescent="0.3">
      <c r="A1337" t="s">
        <v>5</v>
      </c>
      <c r="B1337" t="s">
        <v>6</v>
      </c>
      <c r="C1337" s="1">
        <v>41101</v>
      </c>
      <c r="D1337" s="2">
        <v>3404.1</v>
      </c>
      <c r="E1337" s="2">
        <v>3365.67</v>
      </c>
    </row>
    <row r="1338" spans="1:5" x14ac:dyDescent="0.3">
      <c r="A1338" t="s">
        <v>5</v>
      </c>
      <c r="B1338" t="s">
        <v>6</v>
      </c>
      <c r="C1338" s="1">
        <v>41102</v>
      </c>
      <c r="D1338" s="2">
        <v>3450.3</v>
      </c>
      <c r="E1338" s="2">
        <v>3404.1</v>
      </c>
    </row>
    <row r="1339" spans="1:5" x14ac:dyDescent="0.3">
      <c r="A1339" t="s">
        <v>5</v>
      </c>
      <c r="B1339" t="s">
        <v>6</v>
      </c>
      <c r="C1339" s="1">
        <v>41103</v>
      </c>
      <c r="D1339" s="2">
        <v>3435.08</v>
      </c>
      <c r="E1339" s="2">
        <v>3450.3</v>
      </c>
    </row>
    <row r="1340" spans="1:5" x14ac:dyDescent="0.3">
      <c r="A1340" t="s">
        <v>5</v>
      </c>
      <c r="B1340" t="s">
        <v>6</v>
      </c>
      <c r="C1340" s="1">
        <v>41106</v>
      </c>
      <c r="D1340" s="2">
        <v>3311.09</v>
      </c>
      <c r="E1340" s="2">
        <v>3435.08</v>
      </c>
    </row>
    <row r="1341" spans="1:5" x14ac:dyDescent="0.3">
      <c r="A1341" t="s">
        <v>5</v>
      </c>
      <c r="B1341" t="s">
        <v>6</v>
      </c>
      <c r="C1341" s="1">
        <v>41107</v>
      </c>
      <c r="D1341" s="2">
        <v>3334.29</v>
      </c>
      <c r="E1341" s="2">
        <v>3311.09</v>
      </c>
    </row>
    <row r="1342" spans="1:5" x14ac:dyDescent="0.3">
      <c r="A1342" t="s">
        <v>5</v>
      </c>
      <c r="B1342" t="s">
        <v>6</v>
      </c>
      <c r="C1342" s="1">
        <v>41108</v>
      </c>
      <c r="D1342" s="2">
        <v>3352.85</v>
      </c>
      <c r="E1342" s="2">
        <v>3334.29</v>
      </c>
    </row>
    <row r="1343" spans="1:5" x14ac:dyDescent="0.3">
      <c r="A1343" t="s">
        <v>5</v>
      </c>
      <c r="B1343" t="s">
        <v>6</v>
      </c>
      <c r="C1343" s="1">
        <v>41109</v>
      </c>
      <c r="D1343" s="2">
        <v>3392.66</v>
      </c>
      <c r="E1343" s="2">
        <v>3352.85</v>
      </c>
    </row>
    <row r="1344" spans="1:5" x14ac:dyDescent="0.3">
      <c r="A1344" t="s">
        <v>5</v>
      </c>
      <c r="B1344" t="s">
        <v>6</v>
      </c>
      <c r="C1344" s="1">
        <v>41110</v>
      </c>
      <c r="D1344" s="2">
        <v>3369.91</v>
      </c>
      <c r="E1344" s="2">
        <v>3392.66</v>
      </c>
    </row>
    <row r="1345" spans="1:5" x14ac:dyDescent="0.3">
      <c r="A1345" t="s">
        <v>5</v>
      </c>
      <c r="B1345" t="s">
        <v>6</v>
      </c>
      <c r="C1345" s="1">
        <v>41113</v>
      </c>
      <c r="D1345" s="2">
        <v>3337.86</v>
      </c>
      <c r="E1345" s="2">
        <v>3369.91</v>
      </c>
    </row>
    <row r="1346" spans="1:5" x14ac:dyDescent="0.3">
      <c r="A1346" t="s">
        <v>5</v>
      </c>
      <c r="B1346" t="s">
        <v>6</v>
      </c>
      <c r="C1346" s="1">
        <v>41114</v>
      </c>
      <c r="D1346" s="2">
        <v>3361.09</v>
      </c>
      <c r="E1346" s="2">
        <v>3337.86</v>
      </c>
    </row>
    <row r="1347" spans="1:5" x14ac:dyDescent="0.3">
      <c r="A1347" t="s">
        <v>5</v>
      </c>
      <c r="B1347" t="s">
        <v>6</v>
      </c>
      <c r="C1347" s="1">
        <v>41115</v>
      </c>
      <c r="D1347" s="2">
        <v>3332.09</v>
      </c>
      <c r="E1347" s="2">
        <v>3361.09</v>
      </c>
    </row>
    <row r="1348" spans="1:5" x14ac:dyDescent="0.3">
      <c r="A1348" t="s">
        <v>5</v>
      </c>
      <c r="B1348" t="s">
        <v>6</v>
      </c>
      <c r="C1348" s="1">
        <v>41116</v>
      </c>
      <c r="D1348" s="2">
        <v>3302.34</v>
      </c>
      <c r="E1348" s="2">
        <v>3332.09</v>
      </c>
    </row>
    <row r="1349" spans="1:5" x14ac:dyDescent="0.3">
      <c r="A1349" t="s">
        <v>5</v>
      </c>
      <c r="B1349" t="s">
        <v>6</v>
      </c>
      <c r="C1349" s="1">
        <v>41117</v>
      </c>
      <c r="D1349" s="2">
        <v>3283.59</v>
      </c>
      <c r="E1349" s="2">
        <v>3302.34</v>
      </c>
    </row>
    <row r="1350" spans="1:5" x14ac:dyDescent="0.3">
      <c r="A1350" t="s">
        <v>5</v>
      </c>
      <c r="B1350" t="s">
        <v>6</v>
      </c>
      <c r="C1350" s="1">
        <v>41120</v>
      </c>
      <c r="D1350" s="2">
        <v>3217.45</v>
      </c>
      <c r="E1350" s="2">
        <v>3283.59</v>
      </c>
    </row>
    <row r="1351" spans="1:5" x14ac:dyDescent="0.3">
      <c r="A1351" t="s">
        <v>5</v>
      </c>
      <c r="B1351" t="s">
        <v>6</v>
      </c>
      <c r="C1351" s="1">
        <v>41121</v>
      </c>
      <c r="D1351" s="2">
        <v>3159.19</v>
      </c>
      <c r="E1351" s="2">
        <v>3217.45</v>
      </c>
    </row>
    <row r="1352" spans="1:5" x14ac:dyDescent="0.3">
      <c r="A1352" t="s">
        <v>5</v>
      </c>
      <c r="B1352" t="s">
        <v>6</v>
      </c>
      <c r="C1352" s="1">
        <v>41122</v>
      </c>
      <c r="D1352" s="2">
        <v>3216.18</v>
      </c>
      <c r="E1352" s="2">
        <v>3159.19</v>
      </c>
    </row>
    <row r="1353" spans="1:5" x14ac:dyDescent="0.3">
      <c r="A1353" t="s">
        <v>5</v>
      </c>
      <c r="B1353" t="s">
        <v>6</v>
      </c>
      <c r="C1353" s="1">
        <v>41123</v>
      </c>
      <c r="D1353" s="2">
        <v>3195.86</v>
      </c>
      <c r="E1353" s="2">
        <v>3216.18</v>
      </c>
    </row>
    <row r="1354" spans="1:5" x14ac:dyDescent="0.3">
      <c r="A1354" t="s">
        <v>5</v>
      </c>
      <c r="B1354" t="s">
        <v>6</v>
      </c>
      <c r="C1354" s="1">
        <v>41124</v>
      </c>
      <c r="D1354" s="2">
        <v>3259.86</v>
      </c>
      <c r="E1354" s="2">
        <v>3195.86</v>
      </c>
    </row>
    <row r="1355" spans="1:5" x14ac:dyDescent="0.3">
      <c r="A1355" t="s">
        <v>5</v>
      </c>
      <c r="B1355" t="s">
        <v>6</v>
      </c>
      <c r="C1355" s="1">
        <v>41127</v>
      </c>
      <c r="D1355" s="2">
        <v>3337.27</v>
      </c>
      <c r="E1355" s="2">
        <v>3259.86</v>
      </c>
    </row>
    <row r="1356" spans="1:5" x14ac:dyDescent="0.3">
      <c r="A1356" t="s">
        <v>5</v>
      </c>
      <c r="B1356" t="s">
        <v>6</v>
      </c>
      <c r="C1356" s="1">
        <v>41128</v>
      </c>
      <c r="D1356" s="2">
        <v>3368.25</v>
      </c>
      <c r="E1356" s="2">
        <v>3337.27</v>
      </c>
    </row>
    <row r="1357" spans="1:5" x14ac:dyDescent="0.3">
      <c r="A1357" t="s">
        <v>5</v>
      </c>
      <c r="B1357" t="s">
        <v>6</v>
      </c>
      <c r="C1357" s="1">
        <v>41129</v>
      </c>
      <c r="D1357" s="2">
        <v>3356.49</v>
      </c>
      <c r="E1357" s="2">
        <v>3368.25</v>
      </c>
    </row>
    <row r="1358" spans="1:5" x14ac:dyDescent="0.3">
      <c r="A1358" t="s">
        <v>5</v>
      </c>
      <c r="B1358" t="s">
        <v>6</v>
      </c>
      <c r="C1358" s="1">
        <v>41130</v>
      </c>
      <c r="D1358" s="2">
        <v>3405.06</v>
      </c>
      <c r="E1358" s="2">
        <v>3356.49</v>
      </c>
    </row>
    <row r="1359" spans="1:5" x14ac:dyDescent="0.3">
      <c r="A1359" t="s">
        <v>5</v>
      </c>
      <c r="B1359" t="s">
        <v>6</v>
      </c>
      <c r="C1359" s="1">
        <v>41131</v>
      </c>
      <c r="D1359" s="2">
        <v>3395.85</v>
      </c>
      <c r="E1359" s="2">
        <v>3405.06</v>
      </c>
    </row>
    <row r="1360" spans="1:5" x14ac:dyDescent="0.3">
      <c r="A1360" t="s">
        <v>5</v>
      </c>
      <c r="B1360" t="s">
        <v>6</v>
      </c>
      <c r="C1360" s="1">
        <v>41134</v>
      </c>
      <c r="D1360" s="2">
        <v>3318.1</v>
      </c>
      <c r="E1360" s="2">
        <v>3395.85</v>
      </c>
    </row>
    <row r="1361" spans="1:5" x14ac:dyDescent="0.3">
      <c r="A1361" t="s">
        <v>5</v>
      </c>
      <c r="B1361" t="s">
        <v>6</v>
      </c>
      <c r="C1361" s="1">
        <v>41135</v>
      </c>
      <c r="D1361" s="2">
        <v>3349.59</v>
      </c>
      <c r="E1361" s="2">
        <v>3318.1</v>
      </c>
    </row>
    <row r="1362" spans="1:5" x14ac:dyDescent="0.3">
      <c r="A1362" t="s">
        <v>5</v>
      </c>
      <c r="B1362" t="s">
        <v>6</v>
      </c>
      <c r="C1362" s="1">
        <v>41136</v>
      </c>
      <c r="D1362" s="2">
        <v>3310.84</v>
      </c>
      <c r="E1362" s="2">
        <v>3349.59</v>
      </c>
    </row>
    <row r="1363" spans="1:5" x14ac:dyDescent="0.3">
      <c r="A1363" t="s">
        <v>5</v>
      </c>
      <c r="B1363" t="s">
        <v>6</v>
      </c>
      <c r="C1363" s="1">
        <v>41137</v>
      </c>
      <c r="D1363" s="2">
        <v>3286.83</v>
      </c>
      <c r="E1363" s="2">
        <v>3310.84</v>
      </c>
    </row>
    <row r="1364" spans="1:5" x14ac:dyDescent="0.3">
      <c r="A1364" t="s">
        <v>5</v>
      </c>
      <c r="B1364" t="s">
        <v>6</v>
      </c>
      <c r="C1364" s="1">
        <v>41138</v>
      </c>
      <c r="D1364" s="2">
        <v>3286.78</v>
      </c>
      <c r="E1364" s="2">
        <v>3286.83</v>
      </c>
    </row>
    <row r="1365" spans="1:5" x14ac:dyDescent="0.3">
      <c r="A1365" t="s">
        <v>5</v>
      </c>
      <c r="B1365" t="s">
        <v>6</v>
      </c>
      <c r="C1365" s="1">
        <v>41141</v>
      </c>
      <c r="D1365" s="2">
        <v>3289.44</v>
      </c>
      <c r="E1365" s="2">
        <v>3286.78</v>
      </c>
    </row>
    <row r="1366" spans="1:5" x14ac:dyDescent="0.3">
      <c r="A1366" t="s">
        <v>5</v>
      </c>
      <c r="B1366" t="s">
        <v>6</v>
      </c>
      <c r="C1366" s="1">
        <v>41142</v>
      </c>
      <c r="D1366" s="2">
        <v>3335.75</v>
      </c>
      <c r="E1366" s="2">
        <v>3289.44</v>
      </c>
    </row>
    <row r="1367" spans="1:5" x14ac:dyDescent="0.3">
      <c r="A1367" t="s">
        <v>5</v>
      </c>
      <c r="B1367" t="s">
        <v>6</v>
      </c>
      <c r="C1367" s="1">
        <v>41143</v>
      </c>
      <c r="D1367" s="2">
        <v>3306.11</v>
      </c>
      <c r="E1367" s="2">
        <v>3335.75</v>
      </c>
    </row>
    <row r="1368" spans="1:5" x14ac:dyDescent="0.3">
      <c r="A1368" t="s">
        <v>5</v>
      </c>
      <c r="B1368" t="s">
        <v>6</v>
      </c>
      <c r="C1368" s="1">
        <v>41144</v>
      </c>
      <c r="D1368" s="2">
        <v>3327.99</v>
      </c>
      <c r="E1368" s="2">
        <v>3306.11</v>
      </c>
    </row>
    <row r="1369" spans="1:5" x14ac:dyDescent="0.3">
      <c r="A1369" t="s">
        <v>5</v>
      </c>
      <c r="B1369" t="s">
        <v>6</v>
      </c>
      <c r="C1369" s="1">
        <v>41145</v>
      </c>
      <c r="D1369" s="2">
        <v>3265.75</v>
      </c>
      <c r="E1369" s="2">
        <v>3327.99</v>
      </c>
    </row>
    <row r="1370" spans="1:5" x14ac:dyDescent="0.3">
      <c r="A1370" t="s">
        <v>5</v>
      </c>
      <c r="B1370" t="s">
        <v>6</v>
      </c>
      <c r="C1370" s="1">
        <v>41148</v>
      </c>
      <c r="D1370" s="2">
        <v>3184.33</v>
      </c>
      <c r="E1370" s="2">
        <v>3265.75</v>
      </c>
    </row>
    <row r="1371" spans="1:5" x14ac:dyDescent="0.3">
      <c r="A1371" t="s">
        <v>5</v>
      </c>
      <c r="B1371" t="s">
        <v>6</v>
      </c>
      <c r="C1371" s="1">
        <v>41149</v>
      </c>
      <c r="D1371" s="2">
        <v>3200.99</v>
      </c>
      <c r="E1371" s="2">
        <v>3184.33</v>
      </c>
    </row>
    <row r="1372" spans="1:5" x14ac:dyDescent="0.3">
      <c r="A1372" t="s">
        <v>5</v>
      </c>
      <c r="B1372" t="s">
        <v>6</v>
      </c>
      <c r="C1372" s="1">
        <v>41150</v>
      </c>
      <c r="D1372" s="2">
        <v>3179.54</v>
      </c>
      <c r="E1372" s="2">
        <v>3200.99</v>
      </c>
    </row>
    <row r="1373" spans="1:5" x14ac:dyDescent="0.3">
      <c r="A1373" t="s">
        <v>5</v>
      </c>
      <c r="B1373" t="s">
        <v>6</v>
      </c>
      <c r="C1373" s="1">
        <v>41151</v>
      </c>
      <c r="D1373" s="2">
        <v>3129.5</v>
      </c>
      <c r="E1373" s="2">
        <v>3179.54</v>
      </c>
    </row>
    <row r="1374" spans="1:5" x14ac:dyDescent="0.3">
      <c r="A1374" t="s">
        <v>5</v>
      </c>
      <c r="B1374" t="s">
        <v>6</v>
      </c>
      <c r="C1374" s="1">
        <v>41152</v>
      </c>
      <c r="D1374" s="2">
        <v>3139.5</v>
      </c>
      <c r="E1374" s="2">
        <v>3129.5</v>
      </c>
    </row>
    <row r="1375" spans="1:5" x14ac:dyDescent="0.3">
      <c r="A1375" t="s">
        <v>5</v>
      </c>
      <c r="B1375" t="s">
        <v>6</v>
      </c>
      <c r="C1375" s="1">
        <v>41155</v>
      </c>
      <c r="D1375" s="2">
        <v>3200.31</v>
      </c>
      <c r="E1375" s="2">
        <v>3139.5</v>
      </c>
    </row>
    <row r="1376" spans="1:5" x14ac:dyDescent="0.3">
      <c r="A1376" t="s">
        <v>5</v>
      </c>
      <c r="B1376" t="s">
        <v>6</v>
      </c>
      <c r="C1376" s="1">
        <v>41156</v>
      </c>
      <c r="D1376" s="2">
        <v>3164.83</v>
      </c>
      <c r="E1376" s="2">
        <v>3200.31</v>
      </c>
    </row>
    <row r="1377" spans="1:5" x14ac:dyDescent="0.3">
      <c r="A1377" t="s">
        <v>5</v>
      </c>
      <c r="B1377" t="s">
        <v>6</v>
      </c>
      <c r="C1377" s="1">
        <v>41157</v>
      </c>
      <c r="D1377" s="2">
        <v>3181.8</v>
      </c>
      <c r="E1377" s="2">
        <v>3164.83</v>
      </c>
    </row>
    <row r="1378" spans="1:5" x14ac:dyDescent="0.3">
      <c r="A1378" t="s">
        <v>5</v>
      </c>
      <c r="B1378" t="s">
        <v>6</v>
      </c>
      <c r="C1378" s="1">
        <v>41158</v>
      </c>
      <c r="D1378" s="2">
        <v>3217.94</v>
      </c>
      <c r="E1378" s="2">
        <v>3181.8</v>
      </c>
    </row>
    <row r="1379" spans="1:5" x14ac:dyDescent="0.3">
      <c r="A1379" t="s">
        <v>5</v>
      </c>
      <c r="B1379" t="s">
        <v>6</v>
      </c>
      <c r="C1379" s="1">
        <v>41159</v>
      </c>
      <c r="D1379" s="2">
        <v>3334.66</v>
      </c>
      <c r="E1379" s="2">
        <v>3217.94</v>
      </c>
    </row>
    <row r="1380" spans="1:5" x14ac:dyDescent="0.3">
      <c r="A1380" t="s">
        <v>5</v>
      </c>
      <c r="B1380" t="s">
        <v>6</v>
      </c>
      <c r="C1380" s="1">
        <v>41162</v>
      </c>
      <c r="D1380" s="2">
        <v>3363.61</v>
      </c>
      <c r="E1380" s="2">
        <v>3334.66</v>
      </c>
    </row>
    <row r="1381" spans="1:5" x14ac:dyDescent="0.3">
      <c r="A1381" t="s">
        <v>5</v>
      </c>
      <c r="B1381" t="s">
        <v>6</v>
      </c>
      <c r="C1381" s="1">
        <v>41163</v>
      </c>
      <c r="D1381" s="2">
        <v>3350.09</v>
      </c>
      <c r="E1381" s="2">
        <v>3363.61</v>
      </c>
    </row>
    <row r="1382" spans="1:5" x14ac:dyDescent="0.3">
      <c r="A1382" t="s">
        <v>5</v>
      </c>
      <c r="B1382" t="s">
        <v>6</v>
      </c>
      <c r="C1382" s="1">
        <v>41164</v>
      </c>
      <c r="D1382" s="2">
        <v>3376.12</v>
      </c>
      <c r="E1382" s="2">
        <v>3350.09</v>
      </c>
    </row>
    <row r="1383" spans="1:5" x14ac:dyDescent="0.3">
      <c r="A1383" t="s">
        <v>5</v>
      </c>
      <c r="B1383" t="s">
        <v>6</v>
      </c>
      <c r="C1383" s="1">
        <v>41165</v>
      </c>
      <c r="D1383" s="2">
        <v>3329.3</v>
      </c>
      <c r="E1383" s="2">
        <v>3376.12</v>
      </c>
    </row>
    <row r="1384" spans="1:5" x14ac:dyDescent="0.3">
      <c r="A1384" t="s">
        <v>5</v>
      </c>
      <c r="B1384" t="s">
        <v>6</v>
      </c>
      <c r="C1384" s="1">
        <v>41166</v>
      </c>
      <c r="D1384" s="2">
        <v>3338.04</v>
      </c>
      <c r="E1384" s="2">
        <v>3329.3</v>
      </c>
    </row>
    <row r="1385" spans="1:5" x14ac:dyDescent="0.3">
      <c r="A1385" t="s">
        <v>5</v>
      </c>
      <c r="B1385" t="s">
        <v>6</v>
      </c>
      <c r="C1385" s="1">
        <v>41169</v>
      </c>
      <c r="D1385" s="2">
        <v>3237.7</v>
      </c>
      <c r="E1385" s="2">
        <v>3338.04</v>
      </c>
    </row>
    <row r="1386" spans="1:5" x14ac:dyDescent="0.3">
      <c r="A1386" t="s">
        <v>5</v>
      </c>
      <c r="B1386" t="s">
        <v>6</v>
      </c>
      <c r="C1386" s="1">
        <v>41170</v>
      </c>
      <c r="D1386" s="2">
        <v>3224.26</v>
      </c>
      <c r="E1386" s="2">
        <v>3237.7</v>
      </c>
    </row>
    <row r="1387" spans="1:5" x14ac:dyDescent="0.3">
      <c r="A1387" t="s">
        <v>5</v>
      </c>
      <c r="B1387" t="s">
        <v>6</v>
      </c>
      <c r="C1387" s="1">
        <v>41171</v>
      </c>
      <c r="D1387" s="2">
        <v>3255.87</v>
      </c>
      <c r="E1387" s="2">
        <v>3224.26</v>
      </c>
    </row>
    <row r="1388" spans="1:5" x14ac:dyDescent="0.3">
      <c r="A1388" t="s">
        <v>5</v>
      </c>
      <c r="B1388" t="s">
        <v>6</v>
      </c>
      <c r="C1388" s="1">
        <v>41172</v>
      </c>
      <c r="D1388" s="2">
        <v>3161.76</v>
      </c>
      <c r="E1388" s="2">
        <v>3255.87</v>
      </c>
    </row>
    <row r="1389" spans="1:5" x14ac:dyDescent="0.3">
      <c r="A1389" t="s">
        <v>5</v>
      </c>
      <c r="B1389" t="s">
        <v>6</v>
      </c>
      <c r="C1389" s="1">
        <v>41173</v>
      </c>
      <c r="D1389" s="2">
        <v>3143.71</v>
      </c>
      <c r="E1389" s="2">
        <v>3161.76</v>
      </c>
    </row>
    <row r="1390" spans="1:5" x14ac:dyDescent="0.3">
      <c r="A1390" t="s">
        <v>5</v>
      </c>
      <c r="B1390" t="s">
        <v>6</v>
      </c>
      <c r="C1390" s="1">
        <v>41176</v>
      </c>
      <c r="D1390" s="2">
        <v>3167.16</v>
      </c>
      <c r="E1390" s="2">
        <v>3143.71</v>
      </c>
    </row>
    <row r="1391" spans="1:5" x14ac:dyDescent="0.3">
      <c r="A1391" t="s">
        <v>5</v>
      </c>
      <c r="B1391" t="s">
        <v>6</v>
      </c>
      <c r="C1391" s="1">
        <v>41177</v>
      </c>
      <c r="D1391" s="2">
        <v>3144.41</v>
      </c>
      <c r="E1391" s="2">
        <v>3167.16</v>
      </c>
    </row>
    <row r="1392" spans="1:5" x14ac:dyDescent="0.3">
      <c r="A1392" t="s">
        <v>5</v>
      </c>
      <c r="B1392" t="s">
        <v>6</v>
      </c>
      <c r="C1392" s="1">
        <v>41178</v>
      </c>
      <c r="D1392" s="2">
        <v>3071.99</v>
      </c>
      <c r="E1392" s="2">
        <v>3144.41</v>
      </c>
    </row>
    <row r="1393" spans="1:5" x14ac:dyDescent="0.3">
      <c r="A1393" t="s">
        <v>5</v>
      </c>
      <c r="B1393" t="s">
        <v>6</v>
      </c>
      <c r="C1393" s="1">
        <v>41179</v>
      </c>
      <c r="D1393" s="2">
        <v>3141.08</v>
      </c>
      <c r="E1393" s="2">
        <v>3071.99</v>
      </c>
    </row>
    <row r="1394" spans="1:5" x14ac:dyDescent="0.3">
      <c r="A1394" t="s">
        <v>5</v>
      </c>
      <c r="B1394" t="s">
        <v>6</v>
      </c>
      <c r="C1394" s="1">
        <v>41180</v>
      </c>
      <c r="D1394" s="2">
        <v>3199.75</v>
      </c>
      <c r="E1394" s="2">
        <v>3141.08</v>
      </c>
    </row>
    <row r="1395" spans="1:5" x14ac:dyDescent="0.3">
      <c r="A1395" t="s">
        <v>5</v>
      </c>
      <c r="B1395" t="s">
        <v>6</v>
      </c>
      <c r="C1395" s="1">
        <v>41190</v>
      </c>
      <c r="D1395" s="2">
        <v>3183.37</v>
      </c>
      <c r="E1395" s="2">
        <v>3199.75</v>
      </c>
    </row>
    <row r="1396" spans="1:5" x14ac:dyDescent="0.3">
      <c r="A1396" t="s">
        <v>5</v>
      </c>
      <c r="B1396" t="s">
        <v>6</v>
      </c>
      <c r="C1396" s="1">
        <v>41191</v>
      </c>
      <c r="D1396" s="2">
        <v>3265.62</v>
      </c>
      <c r="E1396" s="2">
        <v>3183.37</v>
      </c>
    </row>
    <row r="1397" spans="1:5" x14ac:dyDescent="0.3">
      <c r="A1397" t="s">
        <v>5</v>
      </c>
      <c r="B1397" t="s">
        <v>6</v>
      </c>
      <c r="C1397" s="1">
        <v>41192</v>
      </c>
      <c r="D1397" s="2">
        <v>3296.92</v>
      </c>
      <c r="E1397" s="2">
        <v>3265.62</v>
      </c>
    </row>
    <row r="1398" spans="1:5" x14ac:dyDescent="0.3">
      <c r="A1398" t="s">
        <v>5</v>
      </c>
      <c r="B1398" t="s">
        <v>6</v>
      </c>
      <c r="C1398" s="1">
        <v>41193</v>
      </c>
      <c r="D1398" s="2">
        <v>3248.04</v>
      </c>
      <c r="E1398" s="2">
        <v>3296.92</v>
      </c>
    </row>
    <row r="1399" spans="1:5" x14ac:dyDescent="0.3">
      <c r="A1399" t="s">
        <v>5</v>
      </c>
      <c r="B1399" t="s">
        <v>6</v>
      </c>
      <c r="C1399" s="1">
        <v>41194</v>
      </c>
      <c r="D1399" s="2">
        <v>3240.4</v>
      </c>
      <c r="E1399" s="2">
        <v>3248.04</v>
      </c>
    </row>
    <row r="1400" spans="1:5" x14ac:dyDescent="0.3">
      <c r="A1400" t="s">
        <v>5</v>
      </c>
      <c r="B1400" t="s">
        <v>6</v>
      </c>
      <c r="C1400" s="1">
        <v>41197</v>
      </c>
      <c r="D1400" s="2">
        <v>3223.19</v>
      </c>
      <c r="E1400" s="2">
        <v>3240.4</v>
      </c>
    </row>
    <row r="1401" spans="1:5" x14ac:dyDescent="0.3">
      <c r="A1401" t="s">
        <v>5</v>
      </c>
      <c r="B1401" t="s">
        <v>6</v>
      </c>
      <c r="C1401" s="1">
        <v>41198</v>
      </c>
      <c r="D1401" s="2">
        <v>3233.23</v>
      </c>
      <c r="E1401" s="2">
        <v>3223.19</v>
      </c>
    </row>
    <row r="1402" spans="1:5" x14ac:dyDescent="0.3">
      <c r="A1402" t="s">
        <v>5</v>
      </c>
      <c r="B1402" t="s">
        <v>6</v>
      </c>
      <c r="C1402" s="1">
        <v>41199</v>
      </c>
      <c r="D1402" s="2">
        <v>3240.78</v>
      </c>
      <c r="E1402" s="2">
        <v>3233.23</v>
      </c>
    </row>
    <row r="1403" spans="1:5" x14ac:dyDescent="0.3">
      <c r="A1403" t="s">
        <v>5</v>
      </c>
      <c r="B1403" t="s">
        <v>6</v>
      </c>
      <c r="C1403" s="1">
        <v>41200</v>
      </c>
      <c r="D1403" s="2">
        <v>3294.84</v>
      </c>
      <c r="E1403" s="2">
        <v>3240.78</v>
      </c>
    </row>
    <row r="1404" spans="1:5" x14ac:dyDescent="0.3">
      <c r="A1404" t="s">
        <v>5</v>
      </c>
      <c r="B1404" t="s">
        <v>6</v>
      </c>
      <c r="C1404" s="1">
        <v>41201</v>
      </c>
      <c r="D1404" s="2">
        <v>3285.45</v>
      </c>
      <c r="E1404" s="2">
        <v>3294.84</v>
      </c>
    </row>
    <row r="1405" spans="1:5" x14ac:dyDescent="0.3">
      <c r="A1405" t="s">
        <v>5</v>
      </c>
      <c r="B1405" t="s">
        <v>6</v>
      </c>
      <c r="C1405" s="1">
        <v>41204</v>
      </c>
      <c r="D1405" s="2">
        <v>3298.49</v>
      </c>
      <c r="E1405" s="2">
        <v>3285.45</v>
      </c>
    </row>
    <row r="1406" spans="1:5" x14ac:dyDescent="0.3">
      <c r="A1406" t="s">
        <v>5</v>
      </c>
      <c r="B1406" t="s">
        <v>6</v>
      </c>
      <c r="C1406" s="1">
        <v>41205</v>
      </c>
      <c r="D1406" s="2">
        <v>3259.07</v>
      </c>
      <c r="E1406" s="2">
        <v>3298.49</v>
      </c>
    </row>
    <row r="1407" spans="1:5" x14ac:dyDescent="0.3">
      <c r="A1407" t="s">
        <v>5</v>
      </c>
      <c r="B1407" t="s">
        <v>6</v>
      </c>
      <c r="C1407" s="1">
        <v>41206</v>
      </c>
      <c r="D1407" s="2">
        <v>3257.92</v>
      </c>
      <c r="E1407" s="2">
        <v>3259.07</v>
      </c>
    </row>
    <row r="1408" spans="1:5" x14ac:dyDescent="0.3">
      <c r="A1408" t="s">
        <v>5</v>
      </c>
      <c r="B1408" t="s">
        <v>6</v>
      </c>
      <c r="C1408" s="1">
        <v>41207</v>
      </c>
      <c r="D1408" s="2">
        <v>3226.17</v>
      </c>
      <c r="E1408" s="2">
        <v>3257.92</v>
      </c>
    </row>
    <row r="1409" spans="1:5" x14ac:dyDescent="0.3">
      <c r="A1409" t="s">
        <v>5</v>
      </c>
      <c r="B1409" t="s">
        <v>6</v>
      </c>
      <c r="C1409" s="1">
        <v>41208</v>
      </c>
      <c r="D1409" s="2">
        <v>3163.29</v>
      </c>
      <c r="E1409" s="2">
        <v>3226.17</v>
      </c>
    </row>
    <row r="1410" spans="1:5" x14ac:dyDescent="0.3">
      <c r="A1410" t="s">
        <v>5</v>
      </c>
      <c r="B1410" t="s">
        <v>6</v>
      </c>
      <c r="C1410" s="1">
        <v>41211</v>
      </c>
      <c r="D1410" s="2">
        <v>3158.94</v>
      </c>
      <c r="E1410" s="2">
        <v>3163.29</v>
      </c>
    </row>
    <row r="1411" spans="1:5" x14ac:dyDescent="0.3">
      <c r="A1411" t="s">
        <v>5</v>
      </c>
      <c r="B1411" t="s">
        <v>6</v>
      </c>
      <c r="C1411" s="1">
        <v>41212</v>
      </c>
      <c r="D1411" s="2">
        <v>3160.69</v>
      </c>
      <c r="E1411" s="2">
        <v>3158.94</v>
      </c>
    </row>
    <row r="1412" spans="1:5" x14ac:dyDescent="0.3">
      <c r="A1412" t="s">
        <v>5</v>
      </c>
      <c r="B1412" t="s">
        <v>6</v>
      </c>
      <c r="C1412" s="1">
        <v>41213</v>
      </c>
      <c r="D1412" s="2">
        <v>3168.1</v>
      </c>
      <c r="E1412" s="2">
        <v>3160.69</v>
      </c>
    </row>
    <row r="1413" spans="1:5" x14ac:dyDescent="0.3">
      <c r="A1413" t="s">
        <v>5</v>
      </c>
      <c r="B1413" t="s">
        <v>6</v>
      </c>
      <c r="C1413" s="1">
        <v>41214</v>
      </c>
      <c r="D1413" s="2">
        <v>3228.19</v>
      </c>
      <c r="E1413" s="2">
        <v>3168.1</v>
      </c>
    </row>
    <row r="1414" spans="1:5" x14ac:dyDescent="0.3">
      <c r="A1414" t="s">
        <v>5</v>
      </c>
      <c r="B1414" t="s">
        <v>6</v>
      </c>
      <c r="C1414" s="1">
        <v>41215</v>
      </c>
      <c r="D1414" s="2">
        <v>3249.55</v>
      </c>
      <c r="E1414" s="2">
        <v>3228.19</v>
      </c>
    </row>
    <row r="1415" spans="1:5" x14ac:dyDescent="0.3">
      <c r="A1415" t="s">
        <v>5</v>
      </c>
      <c r="B1415" t="s">
        <v>6</v>
      </c>
      <c r="C1415" s="1">
        <v>41218</v>
      </c>
      <c r="D1415" s="2">
        <v>3235.35</v>
      </c>
      <c r="E1415" s="2">
        <v>3249.55</v>
      </c>
    </row>
    <row r="1416" spans="1:5" x14ac:dyDescent="0.3">
      <c r="A1416" t="s">
        <v>5</v>
      </c>
      <c r="B1416" t="s">
        <v>6</v>
      </c>
      <c r="C1416" s="1">
        <v>41219</v>
      </c>
      <c r="D1416" s="2">
        <v>3213.26</v>
      </c>
      <c r="E1416" s="2">
        <v>3235.35</v>
      </c>
    </row>
    <row r="1417" spans="1:5" x14ac:dyDescent="0.3">
      <c r="A1417" t="s">
        <v>5</v>
      </c>
      <c r="B1417" t="s">
        <v>6</v>
      </c>
      <c r="C1417" s="1">
        <v>41220</v>
      </c>
      <c r="D1417" s="2">
        <v>3209.14</v>
      </c>
      <c r="E1417" s="2">
        <v>3213.26</v>
      </c>
    </row>
    <row r="1418" spans="1:5" x14ac:dyDescent="0.3">
      <c r="A1418" t="s">
        <v>5</v>
      </c>
      <c r="B1418" t="s">
        <v>6</v>
      </c>
      <c r="C1418" s="1">
        <v>41221</v>
      </c>
      <c r="D1418" s="2">
        <v>3129.57</v>
      </c>
      <c r="E1418" s="2">
        <v>3209.14</v>
      </c>
    </row>
    <row r="1419" spans="1:5" x14ac:dyDescent="0.3">
      <c r="A1419" t="s">
        <v>5</v>
      </c>
      <c r="B1419" t="s">
        <v>6</v>
      </c>
      <c r="C1419" s="1">
        <v>41222</v>
      </c>
      <c r="D1419" s="2">
        <v>3116.98</v>
      </c>
      <c r="E1419" s="2">
        <v>3129.57</v>
      </c>
    </row>
    <row r="1420" spans="1:5" x14ac:dyDescent="0.3">
      <c r="A1420" t="s">
        <v>5</v>
      </c>
      <c r="B1420" t="s">
        <v>6</v>
      </c>
      <c r="C1420" s="1">
        <v>41225</v>
      </c>
      <c r="D1420" s="2">
        <v>3136.31</v>
      </c>
      <c r="E1420" s="2">
        <v>3116.98</v>
      </c>
    </row>
    <row r="1421" spans="1:5" x14ac:dyDescent="0.3">
      <c r="A1421" t="s">
        <v>5</v>
      </c>
      <c r="B1421" t="s">
        <v>6</v>
      </c>
      <c r="C1421" s="1">
        <v>41226</v>
      </c>
      <c r="D1421" s="2">
        <v>3072.12</v>
      </c>
      <c r="E1421" s="2">
        <v>3136.31</v>
      </c>
    </row>
    <row r="1422" spans="1:5" x14ac:dyDescent="0.3">
      <c r="A1422" t="s">
        <v>5</v>
      </c>
      <c r="B1422" t="s">
        <v>6</v>
      </c>
      <c r="C1422" s="1">
        <v>41227</v>
      </c>
      <c r="D1422" s="2">
        <v>3081.25</v>
      </c>
      <c r="E1422" s="2">
        <v>3072.12</v>
      </c>
    </row>
    <row r="1423" spans="1:5" x14ac:dyDescent="0.3">
      <c r="A1423" t="s">
        <v>5</v>
      </c>
      <c r="B1423" t="s">
        <v>6</v>
      </c>
      <c r="C1423" s="1">
        <v>41228</v>
      </c>
      <c r="D1423" s="2">
        <v>3026.84</v>
      </c>
      <c r="E1423" s="2">
        <v>3081.25</v>
      </c>
    </row>
    <row r="1424" spans="1:5" x14ac:dyDescent="0.3">
      <c r="A1424" t="s">
        <v>5</v>
      </c>
      <c r="B1424" t="s">
        <v>6</v>
      </c>
      <c r="C1424" s="1">
        <v>41229</v>
      </c>
      <c r="D1424" s="2">
        <v>3009.15</v>
      </c>
      <c r="E1424" s="2">
        <v>3026.84</v>
      </c>
    </row>
    <row r="1425" spans="1:5" x14ac:dyDescent="0.3">
      <c r="A1425" t="s">
        <v>5</v>
      </c>
      <c r="B1425" t="s">
        <v>6</v>
      </c>
      <c r="C1425" s="1">
        <v>41232</v>
      </c>
      <c r="D1425" s="2">
        <v>3016.16</v>
      </c>
      <c r="E1425" s="2">
        <v>3009.15</v>
      </c>
    </row>
    <row r="1426" spans="1:5" x14ac:dyDescent="0.3">
      <c r="A1426" t="s">
        <v>5</v>
      </c>
      <c r="B1426" t="s">
        <v>6</v>
      </c>
      <c r="C1426" s="1">
        <v>41233</v>
      </c>
      <c r="D1426" s="2">
        <v>3004.18</v>
      </c>
      <c r="E1426" s="2">
        <v>3016.16</v>
      </c>
    </row>
    <row r="1427" spans="1:5" x14ac:dyDescent="0.3">
      <c r="A1427" t="s">
        <v>5</v>
      </c>
      <c r="B1427" t="s">
        <v>6</v>
      </c>
      <c r="C1427" s="1">
        <v>41234</v>
      </c>
      <c r="D1427" s="2">
        <v>3035.28</v>
      </c>
      <c r="E1427" s="2">
        <v>3004.18</v>
      </c>
    </row>
    <row r="1428" spans="1:5" x14ac:dyDescent="0.3">
      <c r="A1428" t="s">
        <v>5</v>
      </c>
      <c r="B1428" t="s">
        <v>6</v>
      </c>
      <c r="C1428" s="1">
        <v>41235</v>
      </c>
      <c r="D1428" s="2">
        <v>2995.09</v>
      </c>
      <c r="E1428" s="2">
        <v>3035.28</v>
      </c>
    </row>
    <row r="1429" spans="1:5" x14ac:dyDescent="0.3">
      <c r="A1429" t="s">
        <v>5</v>
      </c>
      <c r="B1429" t="s">
        <v>6</v>
      </c>
      <c r="C1429" s="1">
        <v>41236</v>
      </c>
      <c r="D1429" s="2">
        <v>3005.46</v>
      </c>
      <c r="E1429" s="2">
        <v>2995.09</v>
      </c>
    </row>
    <row r="1430" spans="1:5" x14ac:dyDescent="0.3">
      <c r="A1430" t="s">
        <v>5</v>
      </c>
      <c r="B1430" t="s">
        <v>6</v>
      </c>
      <c r="C1430" s="1">
        <v>41239</v>
      </c>
      <c r="D1430" s="2">
        <v>2970.32</v>
      </c>
      <c r="E1430" s="2">
        <v>3005.46</v>
      </c>
    </row>
    <row r="1431" spans="1:5" x14ac:dyDescent="0.3">
      <c r="A1431" t="s">
        <v>5</v>
      </c>
      <c r="B1431" t="s">
        <v>6</v>
      </c>
      <c r="C1431" s="1">
        <v>41240</v>
      </c>
      <c r="D1431" s="2">
        <v>2864.17</v>
      </c>
      <c r="E1431" s="2">
        <v>2970.32</v>
      </c>
    </row>
    <row r="1432" spans="1:5" x14ac:dyDescent="0.3">
      <c r="A1432" t="s">
        <v>5</v>
      </c>
      <c r="B1432" t="s">
        <v>6</v>
      </c>
      <c r="C1432" s="1">
        <v>41241</v>
      </c>
      <c r="D1432" s="2">
        <v>2800.54</v>
      </c>
      <c r="E1432" s="2">
        <v>2864.17</v>
      </c>
    </row>
    <row r="1433" spans="1:5" x14ac:dyDescent="0.3">
      <c r="A1433" t="s">
        <v>5</v>
      </c>
      <c r="B1433" t="s">
        <v>6</v>
      </c>
      <c r="C1433" s="1">
        <v>41242</v>
      </c>
      <c r="D1433" s="2">
        <v>2774.18</v>
      </c>
      <c r="E1433" s="2">
        <v>2800.54</v>
      </c>
    </row>
    <row r="1434" spans="1:5" x14ac:dyDescent="0.3">
      <c r="A1434" t="s">
        <v>5</v>
      </c>
      <c r="B1434" t="s">
        <v>6</v>
      </c>
      <c r="C1434" s="1">
        <v>41243</v>
      </c>
      <c r="D1434" s="2">
        <v>2816.62</v>
      </c>
      <c r="E1434" s="2">
        <v>2774.18</v>
      </c>
    </row>
    <row r="1435" spans="1:5" x14ac:dyDescent="0.3">
      <c r="A1435" t="s">
        <v>5</v>
      </c>
      <c r="B1435" t="s">
        <v>6</v>
      </c>
      <c r="C1435" s="1">
        <v>41246</v>
      </c>
      <c r="D1435" s="2">
        <v>2749.13</v>
      </c>
      <c r="E1435" s="2">
        <v>2816.62</v>
      </c>
    </row>
    <row r="1436" spans="1:5" x14ac:dyDescent="0.3">
      <c r="A1436" t="s">
        <v>5</v>
      </c>
      <c r="B1436" t="s">
        <v>6</v>
      </c>
      <c r="C1436" s="1">
        <v>41247</v>
      </c>
      <c r="D1436" s="2">
        <v>2783.41</v>
      </c>
      <c r="E1436" s="2">
        <v>2749.13</v>
      </c>
    </row>
    <row r="1437" spans="1:5" x14ac:dyDescent="0.3">
      <c r="A1437" t="s">
        <v>5</v>
      </c>
      <c r="B1437" t="s">
        <v>6</v>
      </c>
      <c r="C1437" s="1">
        <v>41248</v>
      </c>
      <c r="D1437" s="2">
        <v>2886.19</v>
      </c>
      <c r="E1437" s="2">
        <v>2783.41</v>
      </c>
    </row>
    <row r="1438" spans="1:5" x14ac:dyDescent="0.3">
      <c r="A1438" t="s">
        <v>5</v>
      </c>
      <c r="B1438" t="s">
        <v>6</v>
      </c>
      <c r="C1438" s="1">
        <v>41249</v>
      </c>
      <c r="D1438" s="2">
        <v>2884.35</v>
      </c>
      <c r="E1438" s="2">
        <v>2886.19</v>
      </c>
    </row>
    <row r="1439" spans="1:5" x14ac:dyDescent="0.3">
      <c r="A1439" t="s">
        <v>5</v>
      </c>
      <c r="B1439" t="s">
        <v>6</v>
      </c>
      <c r="C1439" s="1">
        <v>41250</v>
      </c>
      <c r="D1439" s="2">
        <v>2950.19</v>
      </c>
      <c r="E1439" s="2">
        <v>2884.35</v>
      </c>
    </row>
    <row r="1440" spans="1:5" x14ac:dyDescent="0.3">
      <c r="A1440" t="s">
        <v>5</v>
      </c>
      <c r="B1440" t="s">
        <v>6</v>
      </c>
      <c r="C1440" s="1">
        <v>41253</v>
      </c>
      <c r="D1440" s="2">
        <v>3002.23</v>
      </c>
      <c r="E1440" s="2">
        <v>2950.19</v>
      </c>
    </row>
    <row r="1441" spans="1:5" x14ac:dyDescent="0.3">
      <c r="A1441" t="s">
        <v>5</v>
      </c>
      <c r="B1441" t="s">
        <v>6</v>
      </c>
      <c r="C1441" s="1">
        <v>41254</v>
      </c>
      <c r="D1441" s="2">
        <v>2982.03</v>
      </c>
      <c r="E1441" s="2">
        <v>3002.23</v>
      </c>
    </row>
    <row r="1442" spans="1:5" x14ac:dyDescent="0.3">
      <c r="A1442" t="s">
        <v>5</v>
      </c>
      <c r="B1442" t="s">
        <v>6</v>
      </c>
      <c r="C1442" s="1">
        <v>41255</v>
      </c>
      <c r="D1442" s="2">
        <v>2982.89</v>
      </c>
      <c r="E1442" s="2">
        <v>2982.03</v>
      </c>
    </row>
    <row r="1443" spans="1:5" x14ac:dyDescent="0.3">
      <c r="A1443" t="s">
        <v>5</v>
      </c>
      <c r="B1443" t="s">
        <v>6</v>
      </c>
      <c r="C1443" s="1">
        <v>41256</v>
      </c>
      <c r="D1443" s="2">
        <v>2943.28</v>
      </c>
      <c r="E1443" s="2">
        <v>2982.89</v>
      </c>
    </row>
    <row r="1444" spans="1:5" x14ac:dyDescent="0.3">
      <c r="A1444" t="s">
        <v>5</v>
      </c>
      <c r="B1444" t="s">
        <v>6</v>
      </c>
      <c r="C1444" s="1">
        <v>41257</v>
      </c>
      <c r="D1444" s="2">
        <v>3066.23</v>
      </c>
      <c r="E1444" s="2">
        <v>2943.28</v>
      </c>
    </row>
    <row r="1445" spans="1:5" x14ac:dyDescent="0.3">
      <c r="A1445" t="s">
        <v>5</v>
      </c>
      <c r="B1445" t="s">
        <v>6</v>
      </c>
      <c r="C1445" s="1">
        <v>41260</v>
      </c>
      <c r="D1445" s="2">
        <v>3091.88</v>
      </c>
      <c r="E1445" s="2">
        <v>3066.23</v>
      </c>
    </row>
    <row r="1446" spans="1:5" x14ac:dyDescent="0.3">
      <c r="A1446" t="s">
        <v>5</v>
      </c>
      <c r="B1446" t="s">
        <v>6</v>
      </c>
      <c r="C1446" s="1">
        <v>41261</v>
      </c>
      <c r="D1446" s="2">
        <v>3086.58</v>
      </c>
      <c r="E1446" s="2">
        <v>3091.88</v>
      </c>
    </row>
    <row r="1447" spans="1:5" x14ac:dyDescent="0.3">
      <c r="A1447" t="s">
        <v>5</v>
      </c>
      <c r="B1447" t="s">
        <v>6</v>
      </c>
      <c r="C1447" s="1">
        <v>41262</v>
      </c>
      <c r="D1447" s="2">
        <v>3099.09</v>
      </c>
      <c r="E1447" s="2">
        <v>3086.58</v>
      </c>
    </row>
    <row r="1448" spans="1:5" x14ac:dyDescent="0.3">
      <c r="A1448" t="s">
        <v>5</v>
      </c>
      <c r="B1448" t="s">
        <v>6</v>
      </c>
      <c r="C1448" s="1">
        <v>41263</v>
      </c>
      <c r="D1448" s="2">
        <v>3108.86</v>
      </c>
      <c r="E1448" s="2">
        <v>3099.09</v>
      </c>
    </row>
    <row r="1449" spans="1:5" x14ac:dyDescent="0.3">
      <c r="A1449" t="s">
        <v>5</v>
      </c>
      <c r="B1449" t="s">
        <v>6</v>
      </c>
      <c r="C1449" s="1">
        <v>41264</v>
      </c>
      <c r="D1449" s="2">
        <v>3101.07</v>
      </c>
      <c r="E1449" s="2">
        <v>3108.86</v>
      </c>
    </row>
    <row r="1450" spans="1:5" x14ac:dyDescent="0.3">
      <c r="A1450" t="s">
        <v>5</v>
      </c>
      <c r="B1450" t="s">
        <v>6</v>
      </c>
      <c r="C1450" s="1">
        <v>41267</v>
      </c>
      <c r="D1450" s="2">
        <v>3117.7</v>
      </c>
      <c r="E1450" s="2">
        <v>3101.07</v>
      </c>
    </row>
    <row r="1451" spans="1:5" x14ac:dyDescent="0.3">
      <c r="A1451" t="s">
        <v>5</v>
      </c>
      <c r="B1451" t="s">
        <v>6</v>
      </c>
      <c r="C1451" s="1">
        <v>41268</v>
      </c>
      <c r="D1451" s="2">
        <v>3189.09</v>
      </c>
      <c r="E1451" s="2">
        <v>3117.7</v>
      </c>
    </row>
    <row r="1452" spans="1:5" x14ac:dyDescent="0.3">
      <c r="A1452" t="s">
        <v>5</v>
      </c>
      <c r="B1452" t="s">
        <v>6</v>
      </c>
      <c r="C1452" s="1">
        <v>41269</v>
      </c>
      <c r="D1452" s="2">
        <v>3228.68</v>
      </c>
      <c r="E1452" s="2">
        <v>3189.09</v>
      </c>
    </row>
    <row r="1453" spans="1:5" x14ac:dyDescent="0.3">
      <c r="A1453" t="s">
        <v>5</v>
      </c>
      <c r="B1453" t="s">
        <v>6</v>
      </c>
      <c r="C1453" s="1">
        <v>41270</v>
      </c>
      <c r="D1453" s="2">
        <v>3199.48</v>
      </c>
      <c r="E1453" s="2">
        <v>3228.68</v>
      </c>
    </row>
    <row r="1454" spans="1:5" x14ac:dyDescent="0.3">
      <c r="A1454" t="s">
        <v>5</v>
      </c>
      <c r="B1454" t="s">
        <v>6</v>
      </c>
      <c r="C1454" s="1">
        <v>41271</v>
      </c>
      <c r="D1454" s="2">
        <v>3235.2</v>
      </c>
      <c r="E1454" s="2">
        <v>3199.48</v>
      </c>
    </row>
    <row r="1455" spans="1:5" x14ac:dyDescent="0.3">
      <c r="A1455" t="s">
        <v>5</v>
      </c>
      <c r="B1455" t="s">
        <v>6</v>
      </c>
      <c r="C1455" s="1">
        <v>41274</v>
      </c>
      <c r="D1455" s="2">
        <v>3275.86</v>
      </c>
      <c r="E1455" s="2">
        <v>3235.2</v>
      </c>
    </row>
    <row r="1456" spans="1:5" x14ac:dyDescent="0.3">
      <c r="A1456" t="s">
        <v>5</v>
      </c>
      <c r="B1456" t="s">
        <v>6</v>
      </c>
      <c r="C1456" s="1">
        <v>41278</v>
      </c>
      <c r="D1456" s="2">
        <v>3258.25</v>
      </c>
      <c r="E1456" s="2">
        <v>3275.86</v>
      </c>
    </row>
    <row r="1457" spans="1:5" x14ac:dyDescent="0.3">
      <c r="A1457" t="s">
        <v>5</v>
      </c>
      <c r="B1457" t="s">
        <v>6</v>
      </c>
      <c r="C1457" s="1">
        <v>41281</v>
      </c>
      <c r="D1457" s="2">
        <v>3288.37</v>
      </c>
      <c r="E1457" s="2">
        <v>3258.25</v>
      </c>
    </row>
    <row r="1458" spans="1:5" x14ac:dyDescent="0.3">
      <c r="A1458" t="s">
        <v>5</v>
      </c>
      <c r="B1458" t="s">
        <v>6</v>
      </c>
      <c r="C1458" s="1">
        <v>41282</v>
      </c>
      <c r="D1458" s="2">
        <v>3327.04</v>
      </c>
      <c r="E1458" s="2">
        <v>3288.37</v>
      </c>
    </row>
    <row r="1459" spans="1:5" x14ac:dyDescent="0.3">
      <c r="A1459" t="s">
        <v>5</v>
      </c>
      <c r="B1459" t="s">
        <v>6</v>
      </c>
      <c r="C1459" s="1">
        <v>41283</v>
      </c>
      <c r="D1459" s="2">
        <v>3334.99</v>
      </c>
      <c r="E1459" s="2">
        <v>3327.04</v>
      </c>
    </row>
    <row r="1460" spans="1:5" x14ac:dyDescent="0.3">
      <c r="A1460" t="s">
        <v>5</v>
      </c>
      <c r="B1460" t="s">
        <v>6</v>
      </c>
      <c r="C1460" s="1">
        <v>41284</v>
      </c>
      <c r="D1460" s="2">
        <v>3356.35</v>
      </c>
      <c r="E1460" s="2">
        <v>3334.99</v>
      </c>
    </row>
    <row r="1461" spans="1:5" x14ac:dyDescent="0.3">
      <c r="A1461" t="s">
        <v>5</v>
      </c>
      <c r="B1461" t="s">
        <v>6</v>
      </c>
      <c r="C1461" s="1">
        <v>41285</v>
      </c>
      <c r="D1461" s="2">
        <v>3271.18</v>
      </c>
      <c r="E1461" s="2">
        <v>3356.35</v>
      </c>
    </row>
    <row r="1462" spans="1:5" x14ac:dyDescent="0.3">
      <c r="A1462" t="s">
        <v>5</v>
      </c>
      <c r="B1462" t="s">
        <v>6</v>
      </c>
      <c r="C1462" s="1">
        <v>41288</v>
      </c>
      <c r="D1462" s="2">
        <v>3384.75</v>
      </c>
      <c r="E1462" s="2">
        <v>3271.18</v>
      </c>
    </row>
    <row r="1463" spans="1:5" x14ac:dyDescent="0.3">
      <c r="A1463" t="s">
        <v>5</v>
      </c>
      <c r="B1463" t="s">
        <v>6</v>
      </c>
      <c r="C1463" s="1">
        <v>41289</v>
      </c>
      <c r="D1463" s="2">
        <v>3450.68</v>
      </c>
      <c r="E1463" s="2">
        <v>3384.75</v>
      </c>
    </row>
    <row r="1464" spans="1:5" x14ac:dyDescent="0.3">
      <c r="A1464" t="s">
        <v>5</v>
      </c>
      <c r="B1464" t="s">
        <v>6</v>
      </c>
      <c r="C1464" s="1">
        <v>41290</v>
      </c>
      <c r="D1464" s="2">
        <v>3450.56</v>
      </c>
      <c r="E1464" s="2">
        <v>3450.68</v>
      </c>
    </row>
    <row r="1465" spans="1:5" x14ac:dyDescent="0.3">
      <c r="A1465" t="s">
        <v>5</v>
      </c>
      <c r="B1465" t="s">
        <v>6</v>
      </c>
      <c r="C1465" s="1">
        <v>41291</v>
      </c>
      <c r="D1465" s="2">
        <v>3408.02</v>
      </c>
      <c r="E1465" s="2">
        <v>3450.56</v>
      </c>
    </row>
    <row r="1466" spans="1:5" x14ac:dyDescent="0.3">
      <c r="A1466" t="s">
        <v>5</v>
      </c>
      <c r="B1466" t="s">
        <v>6</v>
      </c>
      <c r="C1466" s="1">
        <v>41292</v>
      </c>
      <c r="D1466" s="2">
        <v>3464.65</v>
      </c>
      <c r="E1466" s="2">
        <v>3408.02</v>
      </c>
    </row>
    <row r="1467" spans="1:5" x14ac:dyDescent="0.3">
      <c r="A1467" t="s">
        <v>5</v>
      </c>
      <c r="B1467" t="s">
        <v>6</v>
      </c>
      <c r="C1467" s="1">
        <v>41295</v>
      </c>
      <c r="D1467" s="2">
        <v>3491.12</v>
      </c>
      <c r="E1467" s="2">
        <v>3464.65</v>
      </c>
    </row>
    <row r="1468" spans="1:5" x14ac:dyDescent="0.3">
      <c r="A1468" t="s">
        <v>5</v>
      </c>
      <c r="B1468" t="s">
        <v>6</v>
      </c>
      <c r="C1468" s="1">
        <v>41296</v>
      </c>
      <c r="D1468" s="2">
        <v>3435.43</v>
      </c>
      <c r="E1468" s="2">
        <v>3491.12</v>
      </c>
    </row>
    <row r="1469" spans="1:5" x14ac:dyDescent="0.3">
      <c r="A1469" t="s">
        <v>5</v>
      </c>
      <c r="B1469" t="s">
        <v>6</v>
      </c>
      <c r="C1469" s="1">
        <v>41297</v>
      </c>
      <c r="D1469" s="2">
        <v>3441.75</v>
      </c>
      <c r="E1469" s="2">
        <v>3435.43</v>
      </c>
    </row>
    <row r="1470" spans="1:5" x14ac:dyDescent="0.3">
      <c r="A1470" t="s">
        <v>5</v>
      </c>
      <c r="B1470" t="s">
        <v>6</v>
      </c>
      <c r="C1470" s="1">
        <v>41298</v>
      </c>
      <c r="D1470" s="2">
        <v>3369.73</v>
      </c>
      <c r="E1470" s="2">
        <v>3441.75</v>
      </c>
    </row>
    <row r="1471" spans="1:5" x14ac:dyDescent="0.3">
      <c r="A1471" t="s">
        <v>5</v>
      </c>
      <c r="B1471" t="s">
        <v>6</v>
      </c>
      <c r="C1471" s="1">
        <v>41299</v>
      </c>
      <c r="D1471" s="2">
        <v>3364.06</v>
      </c>
      <c r="E1471" s="2">
        <v>3369.73</v>
      </c>
    </row>
    <row r="1472" spans="1:5" x14ac:dyDescent="0.3">
      <c r="A1472" t="s">
        <v>5</v>
      </c>
      <c r="B1472" t="s">
        <v>6</v>
      </c>
      <c r="C1472" s="1">
        <v>41302</v>
      </c>
      <c r="D1472" s="2">
        <v>3449.79</v>
      </c>
      <c r="E1472" s="2">
        <v>3364.06</v>
      </c>
    </row>
    <row r="1473" spans="1:5" x14ac:dyDescent="0.3">
      <c r="A1473" t="s">
        <v>5</v>
      </c>
      <c r="B1473" t="s">
        <v>6</v>
      </c>
      <c r="C1473" s="1">
        <v>41303</v>
      </c>
      <c r="D1473" s="2">
        <v>3482.52</v>
      </c>
      <c r="E1473" s="2">
        <v>3449.79</v>
      </c>
    </row>
    <row r="1474" spans="1:5" x14ac:dyDescent="0.3">
      <c r="A1474" t="s">
        <v>5</v>
      </c>
      <c r="B1474" t="s">
        <v>6</v>
      </c>
      <c r="C1474" s="1">
        <v>41304</v>
      </c>
      <c r="D1474" s="2">
        <v>3500.58</v>
      </c>
      <c r="E1474" s="2">
        <v>3482.52</v>
      </c>
    </row>
    <row r="1475" spans="1:5" x14ac:dyDescent="0.3">
      <c r="A1475" t="s">
        <v>5</v>
      </c>
      <c r="B1475" t="s">
        <v>6</v>
      </c>
      <c r="C1475" s="1">
        <v>41305</v>
      </c>
      <c r="D1475" s="2">
        <v>3479.64</v>
      </c>
      <c r="E1475" s="2">
        <v>3500.58</v>
      </c>
    </row>
    <row r="1476" spans="1:5" x14ac:dyDescent="0.3">
      <c r="A1476" t="s">
        <v>5</v>
      </c>
      <c r="B1476" t="s">
        <v>6</v>
      </c>
      <c r="C1476" s="1">
        <v>41306</v>
      </c>
      <c r="D1476" s="2">
        <v>3507.71</v>
      </c>
      <c r="E1476" s="2">
        <v>3479.64</v>
      </c>
    </row>
    <row r="1477" spans="1:5" x14ac:dyDescent="0.3">
      <c r="A1477" t="s">
        <v>5</v>
      </c>
      <c r="B1477" t="s">
        <v>6</v>
      </c>
      <c r="C1477" s="1">
        <v>41309</v>
      </c>
      <c r="D1477" s="2">
        <v>3484.36</v>
      </c>
      <c r="E1477" s="2">
        <v>3507.71</v>
      </c>
    </row>
    <row r="1478" spans="1:5" x14ac:dyDescent="0.3">
      <c r="A1478" t="s">
        <v>5</v>
      </c>
      <c r="B1478" t="s">
        <v>6</v>
      </c>
      <c r="C1478" s="1">
        <v>41310</v>
      </c>
      <c r="D1478" s="2">
        <v>3520.65</v>
      </c>
      <c r="E1478" s="2">
        <v>3484.36</v>
      </c>
    </row>
    <row r="1479" spans="1:5" x14ac:dyDescent="0.3">
      <c r="A1479" t="s">
        <v>5</v>
      </c>
      <c r="B1479" t="s">
        <v>6</v>
      </c>
      <c r="C1479" s="1">
        <v>41311</v>
      </c>
      <c r="D1479" s="2">
        <v>3544.39</v>
      </c>
      <c r="E1479" s="2">
        <v>3520.65</v>
      </c>
    </row>
    <row r="1480" spans="1:5" x14ac:dyDescent="0.3">
      <c r="A1480" t="s">
        <v>5</v>
      </c>
      <c r="B1480" t="s">
        <v>6</v>
      </c>
      <c r="C1480" s="1">
        <v>41312</v>
      </c>
      <c r="D1480" s="2">
        <v>3557.67</v>
      </c>
      <c r="E1480" s="2">
        <v>3544.39</v>
      </c>
    </row>
    <row r="1481" spans="1:5" x14ac:dyDescent="0.3">
      <c r="A1481" t="s">
        <v>5</v>
      </c>
      <c r="B1481" t="s">
        <v>6</v>
      </c>
      <c r="C1481" s="1">
        <v>41313</v>
      </c>
      <c r="D1481" s="2">
        <v>3608.59</v>
      </c>
      <c r="E1481" s="2">
        <v>3557.67</v>
      </c>
    </row>
    <row r="1482" spans="1:5" x14ac:dyDescent="0.3">
      <c r="A1482" t="s">
        <v>5</v>
      </c>
      <c r="B1482" t="s">
        <v>6</v>
      </c>
      <c r="C1482" s="1">
        <v>41323</v>
      </c>
      <c r="D1482" s="2">
        <v>3627.78</v>
      </c>
      <c r="E1482" s="2">
        <v>3608.59</v>
      </c>
    </row>
    <row r="1483" spans="1:5" x14ac:dyDescent="0.3">
      <c r="A1483" t="s">
        <v>5</v>
      </c>
      <c r="B1483" t="s">
        <v>6</v>
      </c>
      <c r="C1483" s="1">
        <v>41324</v>
      </c>
      <c r="D1483" s="2">
        <v>3561.36</v>
      </c>
      <c r="E1483" s="2">
        <v>3627.78</v>
      </c>
    </row>
    <row r="1484" spans="1:5" x14ac:dyDescent="0.3">
      <c r="A1484" t="s">
        <v>5</v>
      </c>
      <c r="B1484" t="s">
        <v>6</v>
      </c>
      <c r="C1484" s="1">
        <v>41325</v>
      </c>
      <c r="D1484" s="2">
        <v>3635.38</v>
      </c>
      <c r="E1484" s="2">
        <v>3561.36</v>
      </c>
    </row>
    <row r="1485" spans="1:5" x14ac:dyDescent="0.3">
      <c r="A1485" t="s">
        <v>5</v>
      </c>
      <c r="B1485" t="s">
        <v>6</v>
      </c>
      <c r="C1485" s="1">
        <v>41326</v>
      </c>
      <c r="D1485" s="2">
        <v>3560.32</v>
      </c>
      <c r="E1485" s="2">
        <v>3635.38</v>
      </c>
    </row>
    <row r="1486" spans="1:5" x14ac:dyDescent="0.3">
      <c r="A1486" t="s">
        <v>5</v>
      </c>
      <c r="B1486" t="s">
        <v>6</v>
      </c>
      <c r="C1486" s="1">
        <v>41327</v>
      </c>
      <c r="D1486" s="2">
        <v>3548.36</v>
      </c>
      <c r="E1486" s="2">
        <v>3560.32</v>
      </c>
    </row>
    <row r="1487" spans="1:5" x14ac:dyDescent="0.3">
      <c r="A1487" t="s">
        <v>5</v>
      </c>
      <c r="B1487" t="s">
        <v>6</v>
      </c>
      <c r="C1487" s="1">
        <v>41330</v>
      </c>
      <c r="D1487" s="2">
        <v>3587.59</v>
      </c>
      <c r="E1487" s="2">
        <v>3548.36</v>
      </c>
    </row>
    <row r="1488" spans="1:5" x14ac:dyDescent="0.3">
      <c r="A1488" t="s">
        <v>5</v>
      </c>
      <c r="B1488" t="s">
        <v>6</v>
      </c>
      <c r="C1488" s="1">
        <v>41331</v>
      </c>
      <c r="D1488" s="2">
        <v>3533.2</v>
      </c>
      <c r="E1488" s="2">
        <v>3587.59</v>
      </c>
    </row>
    <row r="1489" spans="1:5" x14ac:dyDescent="0.3">
      <c r="A1489" t="s">
        <v>5</v>
      </c>
      <c r="B1489" t="s">
        <v>6</v>
      </c>
      <c r="C1489" s="1">
        <v>41332</v>
      </c>
      <c r="D1489" s="2">
        <v>3535.9</v>
      </c>
      <c r="E1489" s="2">
        <v>3533.2</v>
      </c>
    </row>
    <row r="1490" spans="1:5" x14ac:dyDescent="0.3">
      <c r="A1490" t="s">
        <v>5</v>
      </c>
      <c r="B1490" t="s">
        <v>6</v>
      </c>
      <c r="C1490" s="1">
        <v>41333</v>
      </c>
      <c r="D1490" s="2">
        <v>3608.2</v>
      </c>
      <c r="E1490" s="2">
        <v>3535.9</v>
      </c>
    </row>
    <row r="1491" spans="1:5" x14ac:dyDescent="0.3">
      <c r="A1491" t="s">
        <v>5</v>
      </c>
      <c r="B1491" t="s">
        <v>6</v>
      </c>
      <c r="C1491" s="1">
        <v>41334</v>
      </c>
      <c r="D1491" s="2">
        <v>3648.42</v>
      </c>
      <c r="E1491" s="2">
        <v>3608.2</v>
      </c>
    </row>
    <row r="1492" spans="1:5" x14ac:dyDescent="0.3">
      <c r="A1492" t="s">
        <v>5</v>
      </c>
      <c r="B1492" t="s">
        <v>6</v>
      </c>
      <c r="C1492" s="1">
        <v>41337</v>
      </c>
      <c r="D1492" s="2">
        <v>3518.72</v>
      </c>
      <c r="E1492" s="2">
        <v>3648.42</v>
      </c>
    </row>
    <row r="1493" spans="1:5" x14ac:dyDescent="0.3">
      <c r="A1493" t="s">
        <v>5</v>
      </c>
      <c r="B1493" t="s">
        <v>6</v>
      </c>
      <c r="C1493" s="1">
        <v>41338</v>
      </c>
      <c r="D1493" s="2">
        <v>3597.92</v>
      </c>
      <c r="E1493" s="2">
        <v>3518.72</v>
      </c>
    </row>
    <row r="1494" spans="1:5" x14ac:dyDescent="0.3">
      <c r="A1494" t="s">
        <v>5</v>
      </c>
      <c r="B1494" t="s">
        <v>6</v>
      </c>
      <c r="C1494" s="1">
        <v>41339</v>
      </c>
      <c r="D1494" s="2">
        <v>3653.93</v>
      </c>
      <c r="E1494" s="2">
        <v>3597.92</v>
      </c>
    </row>
    <row r="1495" spans="1:5" x14ac:dyDescent="0.3">
      <c r="A1495" t="s">
        <v>5</v>
      </c>
      <c r="B1495" t="s">
        <v>6</v>
      </c>
      <c r="C1495" s="1">
        <v>41340</v>
      </c>
      <c r="D1495" s="2">
        <v>3609.64</v>
      </c>
      <c r="E1495" s="2">
        <v>3653.93</v>
      </c>
    </row>
    <row r="1496" spans="1:5" x14ac:dyDescent="0.3">
      <c r="A1496" t="s">
        <v>5</v>
      </c>
      <c r="B1496" t="s">
        <v>6</v>
      </c>
      <c r="C1496" s="1">
        <v>41341</v>
      </c>
      <c r="D1496" s="2">
        <v>3570.38</v>
      </c>
      <c r="E1496" s="2">
        <v>3609.64</v>
      </c>
    </row>
    <row r="1497" spans="1:5" x14ac:dyDescent="0.3">
      <c r="A1497" t="s">
        <v>5</v>
      </c>
      <c r="B1497" t="s">
        <v>6</v>
      </c>
      <c r="C1497" s="1">
        <v>41344</v>
      </c>
      <c r="D1497" s="2">
        <v>3571.11</v>
      </c>
      <c r="E1497" s="2">
        <v>3570.38</v>
      </c>
    </row>
    <row r="1498" spans="1:5" x14ac:dyDescent="0.3">
      <c r="A1498" t="s">
        <v>5</v>
      </c>
      <c r="B1498" t="s">
        <v>6</v>
      </c>
      <c r="C1498" s="1">
        <v>41345</v>
      </c>
      <c r="D1498" s="2">
        <v>3481.18</v>
      </c>
      <c r="E1498" s="2">
        <v>3571.11</v>
      </c>
    </row>
    <row r="1499" spans="1:5" x14ac:dyDescent="0.3">
      <c r="A1499" t="s">
        <v>5</v>
      </c>
      <c r="B1499" t="s">
        <v>6</v>
      </c>
      <c r="C1499" s="1">
        <v>41346</v>
      </c>
      <c r="D1499" s="2">
        <v>3449.35</v>
      </c>
      <c r="E1499" s="2">
        <v>3481.18</v>
      </c>
    </row>
    <row r="1500" spans="1:5" x14ac:dyDescent="0.3">
      <c r="A1500" t="s">
        <v>5</v>
      </c>
      <c r="B1500" t="s">
        <v>6</v>
      </c>
      <c r="C1500" s="1">
        <v>41347</v>
      </c>
      <c r="D1500" s="2">
        <v>3464.85</v>
      </c>
      <c r="E1500" s="2">
        <v>3449.35</v>
      </c>
    </row>
    <row r="1501" spans="1:5" x14ac:dyDescent="0.3">
      <c r="A1501" t="s">
        <v>5</v>
      </c>
      <c r="B1501" t="s">
        <v>6</v>
      </c>
      <c r="C1501" s="1">
        <v>41348</v>
      </c>
      <c r="D1501" s="2">
        <v>3471.21</v>
      </c>
      <c r="E1501" s="2">
        <v>3464.85</v>
      </c>
    </row>
    <row r="1502" spans="1:5" x14ac:dyDescent="0.3">
      <c r="A1502" t="s">
        <v>5</v>
      </c>
      <c r="B1502" t="s">
        <v>6</v>
      </c>
      <c r="C1502" s="1">
        <v>41351</v>
      </c>
      <c r="D1502" s="2">
        <v>3427.12</v>
      </c>
      <c r="E1502" s="2">
        <v>3471.21</v>
      </c>
    </row>
    <row r="1503" spans="1:5" x14ac:dyDescent="0.3">
      <c r="A1503" t="s">
        <v>5</v>
      </c>
      <c r="B1503" t="s">
        <v>6</v>
      </c>
      <c r="C1503" s="1">
        <v>41352</v>
      </c>
      <c r="D1503" s="2">
        <v>3438.07</v>
      </c>
      <c r="E1503" s="2">
        <v>3427.12</v>
      </c>
    </row>
    <row r="1504" spans="1:5" x14ac:dyDescent="0.3">
      <c r="A1504" t="s">
        <v>5</v>
      </c>
      <c r="B1504" t="s">
        <v>6</v>
      </c>
      <c r="C1504" s="1">
        <v>41353</v>
      </c>
      <c r="D1504" s="2">
        <v>3527.77</v>
      </c>
      <c r="E1504" s="2">
        <v>3438.07</v>
      </c>
    </row>
    <row r="1505" spans="1:5" x14ac:dyDescent="0.3">
      <c r="A1505" t="s">
        <v>5</v>
      </c>
      <c r="B1505" t="s">
        <v>6</v>
      </c>
      <c r="C1505" s="1">
        <v>41354</v>
      </c>
      <c r="D1505" s="2">
        <v>3565.02</v>
      </c>
      <c r="E1505" s="2">
        <v>3527.77</v>
      </c>
    </row>
    <row r="1506" spans="1:5" x14ac:dyDescent="0.3">
      <c r="A1506" t="s">
        <v>5</v>
      </c>
      <c r="B1506" t="s">
        <v>6</v>
      </c>
      <c r="C1506" s="1">
        <v>41355</v>
      </c>
      <c r="D1506" s="2">
        <v>3579.92</v>
      </c>
      <c r="E1506" s="2">
        <v>3565.02</v>
      </c>
    </row>
    <row r="1507" spans="1:5" x14ac:dyDescent="0.3">
      <c r="A1507" t="s">
        <v>5</v>
      </c>
      <c r="B1507" t="s">
        <v>6</v>
      </c>
      <c r="C1507" s="1">
        <v>41358</v>
      </c>
      <c r="D1507" s="2">
        <v>3568.52</v>
      </c>
      <c r="E1507" s="2">
        <v>3579.92</v>
      </c>
    </row>
    <row r="1508" spans="1:5" x14ac:dyDescent="0.3">
      <c r="A1508" t="s">
        <v>5</v>
      </c>
      <c r="B1508" t="s">
        <v>6</v>
      </c>
      <c r="C1508" s="1">
        <v>41359</v>
      </c>
      <c r="D1508" s="2">
        <v>3543.81</v>
      </c>
      <c r="E1508" s="2">
        <v>3568.52</v>
      </c>
    </row>
    <row r="1509" spans="1:5" x14ac:dyDescent="0.3">
      <c r="A1509" t="s">
        <v>5</v>
      </c>
      <c r="B1509" t="s">
        <v>6</v>
      </c>
      <c r="C1509" s="1">
        <v>41360</v>
      </c>
      <c r="D1509" s="2">
        <v>3552.26</v>
      </c>
      <c r="E1509" s="2">
        <v>3543.81</v>
      </c>
    </row>
    <row r="1510" spans="1:5" x14ac:dyDescent="0.3">
      <c r="A1510" t="s">
        <v>5</v>
      </c>
      <c r="B1510" t="s">
        <v>6</v>
      </c>
      <c r="C1510" s="1">
        <v>41361</v>
      </c>
      <c r="D1510" s="2">
        <v>3448.98</v>
      </c>
      <c r="E1510" s="2">
        <v>3552.26</v>
      </c>
    </row>
    <row r="1511" spans="1:5" x14ac:dyDescent="0.3">
      <c r="A1511" t="s">
        <v>5</v>
      </c>
      <c r="B1511" t="s">
        <v>6</v>
      </c>
      <c r="C1511" s="1">
        <v>41362</v>
      </c>
      <c r="D1511" s="2">
        <v>3447.28</v>
      </c>
      <c r="E1511" s="2">
        <v>3448.98</v>
      </c>
    </row>
    <row r="1512" spans="1:5" x14ac:dyDescent="0.3">
      <c r="A1512" t="s">
        <v>5</v>
      </c>
      <c r="B1512" t="s">
        <v>6</v>
      </c>
      <c r="C1512" s="1">
        <v>41365</v>
      </c>
      <c r="D1512" s="2">
        <v>3470.96</v>
      </c>
      <c r="E1512" s="2">
        <v>3447.28</v>
      </c>
    </row>
    <row r="1513" spans="1:5" x14ac:dyDescent="0.3">
      <c r="A1513" t="s">
        <v>5</v>
      </c>
      <c r="B1513" t="s">
        <v>6</v>
      </c>
      <c r="C1513" s="1">
        <v>41366</v>
      </c>
      <c r="D1513" s="2">
        <v>3428.5</v>
      </c>
      <c r="E1513" s="2">
        <v>3470.96</v>
      </c>
    </row>
    <row r="1514" spans="1:5" x14ac:dyDescent="0.3">
      <c r="A1514" t="s">
        <v>5</v>
      </c>
      <c r="B1514" t="s">
        <v>6</v>
      </c>
      <c r="C1514" s="1">
        <v>41367</v>
      </c>
      <c r="D1514" s="2">
        <v>3397.23</v>
      </c>
      <c r="E1514" s="2">
        <v>3428.5</v>
      </c>
    </row>
    <row r="1515" spans="1:5" x14ac:dyDescent="0.3">
      <c r="A1515" t="s">
        <v>5</v>
      </c>
      <c r="B1515" t="s">
        <v>6</v>
      </c>
      <c r="C1515" s="1">
        <v>41372</v>
      </c>
      <c r="D1515" s="2">
        <v>3411.13</v>
      </c>
      <c r="E1515" s="2">
        <v>3397.23</v>
      </c>
    </row>
    <row r="1516" spans="1:5" x14ac:dyDescent="0.3">
      <c r="A1516" t="s">
        <v>5</v>
      </c>
      <c r="B1516" t="s">
        <v>6</v>
      </c>
      <c r="C1516" s="1">
        <v>41373</v>
      </c>
      <c r="D1516" s="2">
        <v>3444.37</v>
      </c>
      <c r="E1516" s="2">
        <v>3411.13</v>
      </c>
    </row>
    <row r="1517" spans="1:5" x14ac:dyDescent="0.3">
      <c r="A1517" t="s">
        <v>5</v>
      </c>
      <c r="B1517" t="s">
        <v>6</v>
      </c>
      <c r="C1517" s="1">
        <v>41374</v>
      </c>
      <c r="D1517" s="2">
        <v>3437.27</v>
      </c>
      <c r="E1517" s="2">
        <v>3444.37</v>
      </c>
    </row>
    <row r="1518" spans="1:5" x14ac:dyDescent="0.3">
      <c r="A1518" t="s">
        <v>5</v>
      </c>
      <c r="B1518" t="s">
        <v>6</v>
      </c>
      <c r="C1518" s="1">
        <v>41375</v>
      </c>
      <c r="D1518" s="2">
        <v>3423.22</v>
      </c>
      <c r="E1518" s="2">
        <v>3437.27</v>
      </c>
    </row>
    <row r="1519" spans="1:5" x14ac:dyDescent="0.3">
      <c r="A1519" t="s">
        <v>5</v>
      </c>
      <c r="B1519" t="s">
        <v>6</v>
      </c>
      <c r="C1519" s="1">
        <v>41376</v>
      </c>
      <c r="D1519" s="2">
        <v>3394.52</v>
      </c>
      <c r="E1519" s="2">
        <v>3423.22</v>
      </c>
    </row>
    <row r="1520" spans="1:5" x14ac:dyDescent="0.3">
      <c r="A1520" t="s">
        <v>5</v>
      </c>
      <c r="B1520" t="s">
        <v>6</v>
      </c>
      <c r="C1520" s="1">
        <v>41379</v>
      </c>
      <c r="D1520" s="2">
        <v>3346.85</v>
      </c>
      <c r="E1520" s="2">
        <v>3394.52</v>
      </c>
    </row>
    <row r="1521" spans="1:5" x14ac:dyDescent="0.3">
      <c r="A1521" t="s">
        <v>5</v>
      </c>
      <c r="B1521" t="s">
        <v>6</v>
      </c>
      <c r="C1521" s="1">
        <v>41380</v>
      </c>
      <c r="D1521" s="2">
        <v>3383.08</v>
      </c>
      <c r="E1521" s="2">
        <v>3346.85</v>
      </c>
    </row>
    <row r="1522" spans="1:5" x14ac:dyDescent="0.3">
      <c r="A1522" t="s">
        <v>5</v>
      </c>
      <c r="B1522" t="s">
        <v>6</v>
      </c>
      <c r="C1522" s="1">
        <v>41381</v>
      </c>
      <c r="D1522" s="2">
        <v>3412.42</v>
      </c>
      <c r="E1522" s="2">
        <v>3383.08</v>
      </c>
    </row>
    <row r="1523" spans="1:5" x14ac:dyDescent="0.3">
      <c r="A1523" t="s">
        <v>5</v>
      </c>
      <c r="B1523" t="s">
        <v>6</v>
      </c>
      <c r="C1523" s="1">
        <v>41382</v>
      </c>
      <c r="D1523" s="2">
        <v>3423.01</v>
      </c>
      <c r="E1523" s="2">
        <v>3412.42</v>
      </c>
    </row>
    <row r="1524" spans="1:5" x14ac:dyDescent="0.3">
      <c r="A1524" t="s">
        <v>5</v>
      </c>
      <c r="B1524" t="s">
        <v>6</v>
      </c>
      <c r="C1524" s="1">
        <v>41383</v>
      </c>
      <c r="D1524" s="2">
        <v>3495.24</v>
      </c>
      <c r="E1524" s="2">
        <v>3423.01</v>
      </c>
    </row>
    <row r="1525" spans="1:5" x14ac:dyDescent="0.3">
      <c r="A1525" t="s">
        <v>5</v>
      </c>
      <c r="B1525" t="s">
        <v>6</v>
      </c>
      <c r="C1525" s="1">
        <v>41386</v>
      </c>
      <c r="D1525" s="2">
        <v>3511.62</v>
      </c>
      <c r="E1525" s="2">
        <v>3495.24</v>
      </c>
    </row>
    <row r="1526" spans="1:5" x14ac:dyDescent="0.3">
      <c r="A1526" t="s">
        <v>5</v>
      </c>
      <c r="B1526" t="s">
        <v>6</v>
      </c>
      <c r="C1526" s="1">
        <v>41387</v>
      </c>
      <c r="D1526" s="2">
        <v>3416.45</v>
      </c>
      <c r="E1526" s="2">
        <v>3511.62</v>
      </c>
    </row>
    <row r="1527" spans="1:5" x14ac:dyDescent="0.3">
      <c r="A1527" t="s">
        <v>5</v>
      </c>
      <c r="B1527" t="s">
        <v>6</v>
      </c>
      <c r="C1527" s="1">
        <v>41388</v>
      </c>
      <c r="D1527" s="2">
        <v>3484.57</v>
      </c>
      <c r="E1527" s="2">
        <v>3416.45</v>
      </c>
    </row>
    <row r="1528" spans="1:5" x14ac:dyDescent="0.3">
      <c r="A1528" t="s">
        <v>5</v>
      </c>
      <c r="B1528" t="s">
        <v>6</v>
      </c>
      <c r="C1528" s="1">
        <v>41389</v>
      </c>
      <c r="D1528" s="2">
        <v>3431.4</v>
      </c>
      <c r="E1528" s="2">
        <v>3484.57</v>
      </c>
    </row>
    <row r="1529" spans="1:5" x14ac:dyDescent="0.3">
      <c r="A1529" t="s">
        <v>5</v>
      </c>
      <c r="B1529" t="s">
        <v>6</v>
      </c>
      <c r="C1529" s="1">
        <v>41390</v>
      </c>
      <c r="D1529" s="2">
        <v>3367.77</v>
      </c>
      <c r="E1529" s="2">
        <v>3431.4</v>
      </c>
    </row>
    <row r="1530" spans="1:5" x14ac:dyDescent="0.3">
      <c r="A1530" t="s">
        <v>5</v>
      </c>
      <c r="B1530" t="s">
        <v>6</v>
      </c>
      <c r="C1530" s="1">
        <v>41396</v>
      </c>
      <c r="D1530" s="2">
        <v>3383.4</v>
      </c>
      <c r="E1530" s="2">
        <v>3367.77</v>
      </c>
    </row>
    <row r="1531" spans="1:5" x14ac:dyDescent="0.3">
      <c r="A1531" t="s">
        <v>5</v>
      </c>
      <c r="B1531" t="s">
        <v>6</v>
      </c>
      <c r="C1531" s="1">
        <v>41397</v>
      </c>
      <c r="D1531" s="2">
        <v>3448.64</v>
      </c>
      <c r="E1531" s="2">
        <v>3383.4</v>
      </c>
    </row>
    <row r="1532" spans="1:5" x14ac:dyDescent="0.3">
      <c r="A1532" t="s">
        <v>5</v>
      </c>
      <c r="B1532" t="s">
        <v>6</v>
      </c>
      <c r="C1532" s="1">
        <v>41400</v>
      </c>
      <c r="D1532" s="2">
        <v>3514.46</v>
      </c>
      <c r="E1532" s="2">
        <v>3448.64</v>
      </c>
    </row>
    <row r="1533" spans="1:5" x14ac:dyDescent="0.3">
      <c r="A1533" t="s">
        <v>5</v>
      </c>
      <c r="B1533" t="s">
        <v>6</v>
      </c>
      <c r="C1533" s="1">
        <v>41401</v>
      </c>
      <c r="D1533" s="2">
        <v>3521.48</v>
      </c>
      <c r="E1533" s="2">
        <v>3514.46</v>
      </c>
    </row>
    <row r="1534" spans="1:5" x14ac:dyDescent="0.3">
      <c r="A1534" t="s">
        <v>5</v>
      </c>
      <c r="B1534" t="s">
        <v>6</v>
      </c>
      <c r="C1534" s="1">
        <v>41402</v>
      </c>
      <c r="D1534" s="2">
        <v>3553.85</v>
      </c>
      <c r="E1534" s="2">
        <v>3521.48</v>
      </c>
    </row>
    <row r="1535" spans="1:5" x14ac:dyDescent="0.3">
      <c r="A1535" t="s">
        <v>5</v>
      </c>
      <c r="B1535" t="s">
        <v>6</v>
      </c>
      <c r="C1535" s="1">
        <v>41403</v>
      </c>
      <c r="D1535" s="2">
        <v>3555.77</v>
      </c>
      <c r="E1535" s="2">
        <v>3553.85</v>
      </c>
    </row>
    <row r="1536" spans="1:5" x14ac:dyDescent="0.3">
      <c r="A1536" t="s">
        <v>5</v>
      </c>
      <c r="B1536" t="s">
        <v>6</v>
      </c>
      <c r="C1536" s="1">
        <v>41404</v>
      </c>
      <c r="D1536" s="2">
        <v>3577.33</v>
      </c>
      <c r="E1536" s="2">
        <v>3555.77</v>
      </c>
    </row>
    <row r="1537" spans="1:5" x14ac:dyDescent="0.3">
      <c r="A1537" t="s">
        <v>5</v>
      </c>
      <c r="B1537" t="s">
        <v>6</v>
      </c>
      <c r="C1537" s="1">
        <v>41407</v>
      </c>
      <c r="D1537" s="2">
        <v>3590.76</v>
      </c>
      <c r="E1537" s="2">
        <v>3577.33</v>
      </c>
    </row>
    <row r="1538" spans="1:5" x14ac:dyDescent="0.3">
      <c r="A1538" t="s">
        <v>5</v>
      </c>
      <c r="B1538" t="s">
        <v>6</v>
      </c>
      <c r="C1538" s="1">
        <v>41408</v>
      </c>
      <c r="D1538" s="2">
        <v>3549.3</v>
      </c>
      <c r="E1538" s="2">
        <v>3590.76</v>
      </c>
    </row>
    <row r="1539" spans="1:5" x14ac:dyDescent="0.3">
      <c r="A1539" t="s">
        <v>5</v>
      </c>
      <c r="B1539" t="s">
        <v>6</v>
      </c>
      <c r="C1539" s="1">
        <v>41409</v>
      </c>
      <c r="D1539" s="2">
        <v>3597.11</v>
      </c>
      <c r="E1539" s="2">
        <v>3549.3</v>
      </c>
    </row>
    <row r="1540" spans="1:5" x14ac:dyDescent="0.3">
      <c r="A1540" t="s">
        <v>5</v>
      </c>
      <c r="B1540" t="s">
        <v>6</v>
      </c>
      <c r="C1540" s="1">
        <v>41410</v>
      </c>
      <c r="D1540" s="2">
        <v>3635.75</v>
      </c>
      <c r="E1540" s="2">
        <v>3597.11</v>
      </c>
    </row>
    <row r="1541" spans="1:5" x14ac:dyDescent="0.3">
      <c r="A1541" t="s">
        <v>5</v>
      </c>
      <c r="B1541" t="s">
        <v>6</v>
      </c>
      <c r="C1541" s="1">
        <v>41411</v>
      </c>
      <c r="D1541" s="2">
        <v>3691.4</v>
      </c>
      <c r="E1541" s="2">
        <v>3635.75</v>
      </c>
    </row>
    <row r="1542" spans="1:5" x14ac:dyDescent="0.3">
      <c r="A1542" t="s">
        <v>5</v>
      </c>
      <c r="B1542" t="s">
        <v>6</v>
      </c>
      <c r="C1542" s="1">
        <v>41414</v>
      </c>
      <c r="D1542" s="2">
        <v>3737.75</v>
      </c>
      <c r="E1542" s="2">
        <v>3691.4</v>
      </c>
    </row>
    <row r="1543" spans="1:5" x14ac:dyDescent="0.3">
      <c r="A1543" t="s">
        <v>5</v>
      </c>
      <c r="B1543" t="s">
        <v>6</v>
      </c>
      <c r="C1543" s="1">
        <v>41415</v>
      </c>
      <c r="D1543" s="2">
        <v>3787.06</v>
      </c>
      <c r="E1543" s="2">
        <v>3737.75</v>
      </c>
    </row>
    <row r="1544" spans="1:5" x14ac:dyDescent="0.3">
      <c r="A1544" t="s">
        <v>5</v>
      </c>
      <c r="B1544" t="s">
        <v>6</v>
      </c>
      <c r="C1544" s="1">
        <v>41416</v>
      </c>
      <c r="D1544" s="2">
        <v>3755.87</v>
      </c>
      <c r="E1544" s="2">
        <v>3787.06</v>
      </c>
    </row>
    <row r="1545" spans="1:5" x14ac:dyDescent="0.3">
      <c r="A1545" t="s">
        <v>5</v>
      </c>
      <c r="B1545" t="s">
        <v>6</v>
      </c>
      <c r="C1545" s="1">
        <v>41417</v>
      </c>
      <c r="D1545" s="2">
        <v>3724.23</v>
      </c>
      <c r="E1545" s="2">
        <v>3755.87</v>
      </c>
    </row>
    <row r="1546" spans="1:5" x14ac:dyDescent="0.3">
      <c r="A1546" t="s">
        <v>5</v>
      </c>
      <c r="B1546" t="s">
        <v>6</v>
      </c>
      <c r="C1546" s="1">
        <v>41418</v>
      </c>
      <c r="D1546" s="2">
        <v>3782.07</v>
      </c>
      <c r="E1546" s="2">
        <v>3724.23</v>
      </c>
    </row>
    <row r="1547" spans="1:5" x14ac:dyDescent="0.3">
      <c r="A1547" t="s">
        <v>5</v>
      </c>
      <c r="B1547" t="s">
        <v>6</v>
      </c>
      <c r="C1547" s="1">
        <v>41421</v>
      </c>
      <c r="D1547" s="2">
        <v>3820.43</v>
      </c>
      <c r="E1547" s="2">
        <v>3782.07</v>
      </c>
    </row>
    <row r="1548" spans="1:5" x14ac:dyDescent="0.3">
      <c r="A1548" t="s">
        <v>5</v>
      </c>
      <c r="B1548" t="s">
        <v>6</v>
      </c>
      <c r="C1548" s="1">
        <v>41422</v>
      </c>
      <c r="D1548" s="2">
        <v>3827.78</v>
      </c>
      <c r="E1548" s="2">
        <v>3820.43</v>
      </c>
    </row>
    <row r="1549" spans="1:5" x14ac:dyDescent="0.3">
      <c r="A1549" t="s">
        <v>5</v>
      </c>
      <c r="B1549" t="s">
        <v>6</v>
      </c>
      <c r="C1549" s="1">
        <v>41423</v>
      </c>
      <c r="D1549" s="2">
        <v>3856.32</v>
      </c>
      <c r="E1549" s="2">
        <v>3827.78</v>
      </c>
    </row>
    <row r="1550" spans="1:5" x14ac:dyDescent="0.3">
      <c r="A1550" t="s">
        <v>5</v>
      </c>
      <c r="B1550" t="s">
        <v>6</v>
      </c>
      <c r="C1550" s="1">
        <v>41424</v>
      </c>
      <c r="D1550" s="2">
        <v>3865.13</v>
      </c>
      <c r="E1550" s="2">
        <v>3856.32</v>
      </c>
    </row>
    <row r="1551" spans="1:5" x14ac:dyDescent="0.3">
      <c r="A1551" t="s">
        <v>5</v>
      </c>
      <c r="B1551" t="s">
        <v>6</v>
      </c>
      <c r="C1551" s="1">
        <v>41425</v>
      </c>
      <c r="D1551" s="2">
        <v>3841.22</v>
      </c>
      <c r="E1551" s="2">
        <v>3865.13</v>
      </c>
    </row>
    <row r="1552" spans="1:5" x14ac:dyDescent="0.3">
      <c r="A1552" t="s">
        <v>5</v>
      </c>
      <c r="B1552" t="s">
        <v>6</v>
      </c>
      <c r="C1552" s="1">
        <v>41428</v>
      </c>
      <c r="D1552" s="2">
        <v>3814.51</v>
      </c>
      <c r="E1552" s="2">
        <v>3841.22</v>
      </c>
    </row>
    <row r="1553" spans="1:5" x14ac:dyDescent="0.3">
      <c r="A1553" t="s">
        <v>5</v>
      </c>
      <c r="B1553" t="s">
        <v>6</v>
      </c>
      <c r="C1553" s="1">
        <v>41429</v>
      </c>
      <c r="D1553" s="2">
        <v>3739.72</v>
      </c>
      <c r="E1553" s="2">
        <v>3814.51</v>
      </c>
    </row>
    <row r="1554" spans="1:5" x14ac:dyDescent="0.3">
      <c r="A1554" t="s">
        <v>5</v>
      </c>
      <c r="B1554" t="s">
        <v>6</v>
      </c>
      <c r="C1554" s="1">
        <v>41430</v>
      </c>
      <c r="D1554" s="2">
        <v>3755.15</v>
      </c>
      <c r="E1554" s="2">
        <v>3739.72</v>
      </c>
    </row>
    <row r="1555" spans="1:5" x14ac:dyDescent="0.3">
      <c r="A1555" t="s">
        <v>5</v>
      </c>
      <c r="B1555" t="s">
        <v>6</v>
      </c>
      <c r="C1555" s="1">
        <v>41431</v>
      </c>
      <c r="D1555" s="2">
        <v>3688.74</v>
      </c>
      <c r="E1555" s="2">
        <v>3755.15</v>
      </c>
    </row>
    <row r="1556" spans="1:5" x14ac:dyDescent="0.3">
      <c r="A1556" t="s">
        <v>5</v>
      </c>
      <c r="B1556" t="s">
        <v>6</v>
      </c>
      <c r="C1556" s="1">
        <v>41432</v>
      </c>
      <c r="D1556" s="2">
        <v>3616.21</v>
      </c>
      <c r="E1556" s="2">
        <v>3688.74</v>
      </c>
    </row>
    <row r="1557" spans="1:5" x14ac:dyDescent="0.3">
      <c r="A1557" t="s">
        <v>5</v>
      </c>
      <c r="B1557" t="s">
        <v>6</v>
      </c>
      <c r="C1557" s="1">
        <v>41438</v>
      </c>
      <c r="D1557" s="2">
        <v>3515.05</v>
      </c>
      <c r="E1557" s="2">
        <v>3616.21</v>
      </c>
    </row>
    <row r="1558" spans="1:5" x14ac:dyDescent="0.3">
      <c r="A1558" t="s">
        <v>5</v>
      </c>
      <c r="B1558" t="s">
        <v>6</v>
      </c>
      <c r="C1558" s="1">
        <v>41439</v>
      </c>
      <c r="D1558" s="2">
        <v>3584.98</v>
      </c>
      <c r="E1558" s="2">
        <v>3515.05</v>
      </c>
    </row>
    <row r="1559" spans="1:5" x14ac:dyDescent="0.3">
      <c r="A1559" t="s">
        <v>5</v>
      </c>
      <c r="B1559" t="s">
        <v>6</v>
      </c>
      <c r="C1559" s="1">
        <v>41442</v>
      </c>
      <c r="D1559" s="2">
        <v>3593.37</v>
      </c>
      <c r="E1559" s="2">
        <v>3584.98</v>
      </c>
    </row>
    <row r="1560" spans="1:5" x14ac:dyDescent="0.3">
      <c r="A1560" t="s">
        <v>5</v>
      </c>
      <c r="B1560" t="s">
        <v>6</v>
      </c>
      <c r="C1560" s="1">
        <v>41443</v>
      </c>
      <c r="D1560" s="2">
        <v>3605.76</v>
      </c>
      <c r="E1560" s="2">
        <v>3593.37</v>
      </c>
    </row>
    <row r="1561" spans="1:5" x14ac:dyDescent="0.3">
      <c r="A1561" t="s">
        <v>5</v>
      </c>
      <c r="B1561" t="s">
        <v>6</v>
      </c>
      <c r="C1561" s="1">
        <v>41444</v>
      </c>
      <c r="D1561" s="2">
        <v>3583.3</v>
      </c>
      <c r="E1561" s="2">
        <v>3605.76</v>
      </c>
    </row>
    <row r="1562" spans="1:5" x14ac:dyDescent="0.3">
      <c r="A1562" t="s">
        <v>5</v>
      </c>
      <c r="B1562" t="s">
        <v>6</v>
      </c>
      <c r="C1562" s="1">
        <v>41445</v>
      </c>
      <c r="D1562" s="2">
        <v>3465</v>
      </c>
      <c r="E1562" s="2">
        <v>3583.3</v>
      </c>
    </row>
    <row r="1563" spans="1:5" x14ac:dyDescent="0.3">
      <c r="A1563" t="s">
        <v>5</v>
      </c>
      <c r="B1563" t="s">
        <v>6</v>
      </c>
      <c r="C1563" s="1">
        <v>41446</v>
      </c>
      <c r="D1563" s="2">
        <v>3446.48</v>
      </c>
      <c r="E1563" s="2">
        <v>3465</v>
      </c>
    </row>
    <row r="1564" spans="1:5" x14ac:dyDescent="0.3">
      <c r="A1564" t="s">
        <v>5</v>
      </c>
      <c r="B1564" t="s">
        <v>6</v>
      </c>
      <c r="C1564" s="1">
        <v>41449</v>
      </c>
      <c r="D1564" s="2">
        <v>3232.96</v>
      </c>
      <c r="E1564" s="2">
        <v>3446.48</v>
      </c>
    </row>
    <row r="1565" spans="1:5" x14ac:dyDescent="0.3">
      <c r="A1565" t="s">
        <v>5</v>
      </c>
      <c r="B1565" t="s">
        <v>6</v>
      </c>
      <c r="C1565" s="1">
        <v>41450</v>
      </c>
      <c r="D1565" s="2">
        <v>3219.13</v>
      </c>
      <c r="E1565" s="2">
        <v>3232.96</v>
      </c>
    </row>
    <row r="1566" spans="1:5" x14ac:dyDescent="0.3">
      <c r="A1566" t="s">
        <v>5</v>
      </c>
      <c r="B1566" t="s">
        <v>6</v>
      </c>
      <c r="C1566" s="1">
        <v>41451</v>
      </c>
      <c r="D1566" s="2">
        <v>3285.82</v>
      </c>
      <c r="E1566" s="2">
        <v>3219.13</v>
      </c>
    </row>
    <row r="1567" spans="1:5" x14ac:dyDescent="0.3">
      <c r="A1567" t="s">
        <v>5</v>
      </c>
      <c r="B1567" t="s">
        <v>6</v>
      </c>
      <c r="C1567" s="1">
        <v>41452</v>
      </c>
      <c r="D1567" s="2">
        <v>3233.22</v>
      </c>
      <c r="E1567" s="2">
        <v>3285.82</v>
      </c>
    </row>
    <row r="1568" spans="1:5" x14ac:dyDescent="0.3">
      <c r="A1568" t="s">
        <v>5</v>
      </c>
      <c r="B1568" t="s">
        <v>6</v>
      </c>
      <c r="C1568" s="1">
        <v>41453</v>
      </c>
      <c r="D1568" s="2">
        <v>3235.98</v>
      </c>
      <c r="E1568" s="2">
        <v>3233.22</v>
      </c>
    </row>
    <row r="1569" spans="1:5" x14ac:dyDescent="0.3">
      <c r="A1569" t="s">
        <v>5</v>
      </c>
      <c r="B1569" t="s">
        <v>6</v>
      </c>
      <c r="C1569" s="1">
        <v>41456</v>
      </c>
      <c r="D1569" s="2">
        <v>3304.59</v>
      </c>
      <c r="E1569" s="2">
        <v>3235.98</v>
      </c>
    </row>
    <row r="1570" spans="1:5" x14ac:dyDescent="0.3">
      <c r="A1570" t="s">
        <v>5</v>
      </c>
      <c r="B1570" t="s">
        <v>6</v>
      </c>
      <c r="C1570" s="1">
        <v>41457</v>
      </c>
      <c r="D1570" s="2">
        <v>3359.05</v>
      </c>
      <c r="E1570" s="2">
        <v>3304.59</v>
      </c>
    </row>
    <row r="1571" spans="1:5" x14ac:dyDescent="0.3">
      <c r="A1571" t="s">
        <v>5</v>
      </c>
      <c r="B1571" t="s">
        <v>6</v>
      </c>
      <c r="C1571" s="1">
        <v>41458</v>
      </c>
      <c r="D1571" s="2">
        <v>3364.18</v>
      </c>
      <c r="E1571" s="2">
        <v>3359.05</v>
      </c>
    </row>
    <row r="1572" spans="1:5" x14ac:dyDescent="0.3">
      <c r="A1572" t="s">
        <v>5</v>
      </c>
      <c r="B1572" t="s">
        <v>6</v>
      </c>
      <c r="C1572" s="1">
        <v>41459</v>
      </c>
      <c r="D1572" s="2">
        <v>3390.49</v>
      </c>
      <c r="E1572" s="2">
        <v>3364.18</v>
      </c>
    </row>
    <row r="1573" spans="1:5" x14ac:dyDescent="0.3">
      <c r="A1573" t="s">
        <v>5</v>
      </c>
      <c r="B1573" t="s">
        <v>6</v>
      </c>
      <c r="C1573" s="1">
        <v>41460</v>
      </c>
      <c r="D1573" s="2">
        <v>3371.53</v>
      </c>
      <c r="E1573" s="2">
        <v>3390.49</v>
      </c>
    </row>
    <row r="1574" spans="1:5" x14ac:dyDescent="0.3">
      <c r="A1574" t="s">
        <v>5</v>
      </c>
      <c r="B1574" t="s">
        <v>6</v>
      </c>
      <c r="C1574" s="1">
        <v>41463</v>
      </c>
      <c r="D1574" s="2">
        <v>3240.48</v>
      </c>
      <c r="E1574" s="2">
        <v>3371.53</v>
      </c>
    </row>
    <row r="1575" spans="1:5" x14ac:dyDescent="0.3">
      <c r="A1575" t="s">
        <v>5</v>
      </c>
      <c r="B1575" t="s">
        <v>6</v>
      </c>
      <c r="C1575" s="1">
        <v>41464</v>
      </c>
      <c r="D1575" s="2">
        <v>3259.91</v>
      </c>
      <c r="E1575" s="2">
        <v>3240.48</v>
      </c>
    </row>
    <row r="1576" spans="1:5" x14ac:dyDescent="0.3">
      <c r="A1576" t="s">
        <v>5</v>
      </c>
      <c r="B1576" t="s">
        <v>6</v>
      </c>
      <c r="C1576" s="1">
        <v>41465</v>
      </c>
      <c r="D1576" s="2">
        <v>3361.4</v>
      </c>
      <c r="E1576" s="2">
        <v>3259.91</v>
      </c>
    </row>
    <row r="1577" spans="1:5" x14ac:dyDescent="0.3">
      <c r="A1577" t="s">
        <v>5</v>
      </c>
      <c r="B1577" t="s">
        <v>6</v>
      </c>
      <c r="C1577" s="1">
        <v>41466</v>
      </c>
      <c r="D1577" s="2">
        <v>3455.88</v>
      </c>
      <c r="E1577" s="2">
        <v>3361.4</v>
      </c>
    </row>
    <row r="1578" spans="1:5" x14ac:dyDescent="0.3">
      <c r="A1578" t="s">
        <v>5</v>
      </c>
      <c r="B1578" t="s">
        <v>6</v>
      </c>
      <c r="C1578" s="1">
        <v>41467</v>
      </c>
      <c r="D1578" s="2">
        <v>3425.14</v>
      </c>
      <c r="E1578" s="2">
        <v>3455.88</v>
      </c>
    </row>
    <row r="1579" spans="1:5" x14ac:dyDescent="0.3">
      <c r="A1579" t="s">
        <v>5</v>
      </c>
      <c r="B1579" t="s">
        <v>6</v>
      </c>
      <c r="C1579" s="1">
        <v>41470</v>
      </c>
      <c r="D1579" s="2">
        <v>3493.44</v>
      </c>
      <c r="E1579" s="2">
        <v>3425.14</v>
      </c>
    </row>
    <row r="1580" spans="1:5" x14ac:dyDescent="0.3">
      <c r="A1580" t="s">
        <v>5</v>
      </c>
      <c r="B1580" t="s">
        <v>6</v>
      </c>
      <c r="C1580" s="1">
        <v>41471</v>
      </c>
      <c r="D1580" s="2">
        <v>3536.31</v>
      </c>
      <c r="E1580" s="2">
        <v>3493.44</v>
      </c>
    </row>
    <row r="1581" spans="1:5" x14ac:dyDescent="0.3">
      <c r="A1581" t="s">
        <v>5</v>
      </c>
      <c r="B1581" t="s">
        <v>6</v>
      </c>
      <c r="C1581" s="1">
        <v>41472</v>
      </c>
      <c r="D1581" s="2">
        <v>3485.07</v>
      </c>
      <c r="E1581" s="2">
        <v>3536.31</v>
      </c>
    </row>
    <row r="1582" spans="1:5" x14ac:dyDescent="0.3">
      <c r="A1582" t="s">
        <v>5</v>
      </c>
      <c r="B1582" t="s">
        <v>6</v>
      </c>
      <c r="C1582" s="1">
        <v>41473</v>
      </c>
      <c r="D1582" s="2">
        <v>3481.2</v>
      </c>
      <c r="E1582" s="2">
        <v>3485.07</v>
      </c>
    </row>
    <row r="1583" spans="1:5" x14ac:dyDescent="0.3">
      <c r="A1583" t="s">
        <v>5</v>
      </c>
      <c r="B1583" t="s">
        <v>6</v>
      </c>
      <c r="C1583" s="1">
        <v>41474</v>
      </c>
      <c r="D1583" s="2">
        <v>3394.31</v>
      </c>
      <c r="E1583" s="2">
        <v>3481.2</v>
      </c>
    </row>
    <row r="1584" spans="1:5" x14ac:dyDescent="0.3">
      <c r="A1584" t="s">
        <v>5</v>
      </c>
      <c r="B1584" t="s">
        <v>6</v>
      </c>
      <c r="C1584" s="1">
        <v>41477</v>
      </c>
      <c r="D1584" s="2">
        <v>3461.28</v>
      </c>
      <c r="E1584" s="2">
        <v>3394.31</v>
      </c>
    </row>
    <row r="1585" spans="1:5" x14ac:dyDescent="0.3">
      <c r="A1585" t="s">
        <v>5</v>
      </c>
      <c r="B1585" t="s">
        <v>6</v>
      </c>
      <c r="C1585" s="1">
        <v>41478</v>
      </c>
      <c r="D1585" s="2">
        <v>3544.97</v>
      </c>
      <c r="E1585" s="2">
        <v>3461.28</v>
      </c>
    </row>
    <row r="1586" spans="1:5" x14ac:dyDescent="0.3">
      <c r="A1586" t="s">
        <v>5</v>
      </c>
      <c r="B1586" t="s">
        <v>6</v>
      </c>
      <c r="C1586" s="1">
        <v>41479</v>
      </c>
      <c r="D1586" s="2">
        <v>3566.28</v>
      </c>
      <c r="E1586" s="2">
        <v>3544.97</v>
      </c>
    </row>
    <row r="1587" spans="1:5" x14ac:dyDescent="0.3">
      <c r="A1587" t="s">
        <v>5</v>
      </c>
      <c r="B1587" t="s">
        <v>6</v>
      </c>
      <c r="C1587" s="1">
        <v>41480</v>
      </c>
      <c r="D1587" s="2">
        <v>3498.24</v>
      </c>
      <c r="E1587" s="2">
        <v>3566.28</v>
      </c>
    </row>
    <row r="1588" spans="1:5" x14ac:dyDescent="0.3">
      <c r="A1588" t="s">
        <v>5</v>
      </c>
      <c r="B1588" t="s">
        <v>6</v>
      </c>
      <c r="C1588" s="1">
        <v>41481</v>
      </c>
      <c r="D1588" s="2">
        <v>3494.16</v>
      </c>
      <c r="E1588" s="2">
        <v>3498.24</v>
      </c>
    </row>
    <row r="1589" spans="1:5" x14ac:dyDescent="0.3">
      <c r="A1589" t="s">
        <v>5</v>
      </c>
      <c r="B1589" t="s">
        <v>6</v>
      </c>
      <c r="C1589" s="1">
        <v>41484</v>
      </c>
      <c r="D1589" s="2">
        <v>3426.59</v>
      </c>
      <c r="E1589" s="2">
        <v>3494.16</v>
      </c>
    </row>
    <row r="1590" spans="1:5" x14ac:dyDescent="0.3">
      <c r="A1590" t="s">
        <v>5</v>
      </c>
      <c r="B1590" t="s">
        <v>6</v>
      </c>
      <c r="C1590" s="1">
        <v>41485</v>
      </c>
      <c r="D1590" s="2">
        <v>3411.22</v>
      </c>
      <c r="E1590" s="2">
        <v>3426.59</v>
      </c>
    </row>
    <row r="1591" spans="1:5" x14ac:dyDescent="0.3">
      <c r="A1591" t="s">
        <v>5</v>
      </c>
      <c r="B1591" t="s">
        <v>6</v>
      </c>
      <c r="C1591" s="1">
        <v>41486</v>
      </c>
      <c r="D1591" s="2">
        <v>3430.74</v>
      </c>
      <c r="E1591" s="2">
        <v>3411.22</v>
      </c>
    </row>
    <row r="1592" spans="1:5" x14ac:dyDescent="0.3">
      <c r="A1592" t="s">
        <v>5</v>
      </c>
      <c r="B1592" t="s">
        <v>6</v>
      </c>
      <c r="C1592" s="1">
        <v>41487</v>
      </c>
      <c r="D1592" s="2">
        <v>3521.15</v>
      </c>
      <c r="E1592" s="2">
        <v>3430.74</v>
      </c>
    </row>
    <row r="1593" spans="1:5" x14ac:dyDescent="0.3">
      <c r="A1593" t="s">
        <v>5</v>
      </c>
      <c r="B1593" t="s">
        <v>6</v>
      </c>
      <c r="C1593" s="1">
        <v>41488</v>
      </c>
      <c r="D1593" s="2">
        <v>3533.61</v>
      </c>
      <c r="E1593" s="2">
        <v>3521.15</v>
      </c>
    </row>
    <row r="1594" spans="1:5" x14ac:dyDescent="0.3">
      <c r="A1594" t="s">
        <v>5</v>
      </c>
      <c r="B1594" t="s">
        <v>6</v>
      </c>
      <c r="C1594" s="1">
        <v>41491</v>
      </c>
      <c r="D1594" s="2">
        <v>3592.54</v>
      </c>
      <c r="E1594" s="2">
        <v>3533.61</v>
      </c>
    </row>
    <row r="1595" spans="1:5" x14ac:dyDescent="0.3">
      <c r="A1595" t="s">
        <v>5</v>
      </c>
      <c r="B1595" t="s">
        <v>6</v>
      </c>
      <c r="C1595" s="1">
        <v>41492</v>
      </c>
      <c r="D1595" s="2">
        <v>3631.12</v>
      </c>
      <c r="E1595" s="2">
        <v>3592.54</v>
      </c>
    </row>
    <row r="1596" spans="1:5" x14ac:dyDescent="0.3">
      <c r="A1596" t="s">
        <v>5</v>
      </c>
      <c r="B1596" t="s">
        <v>6</v>
      </c>
      <c r="C1596" s="1">
        <v>41493</v>
      </c>
      <c r="D1596" s="2">
        <v>3596.32</v>
      </c>
      <c r="E1596" s="2">
        <v>3631.12</v>
      </c>
    </row>
    <row r="1597" spans="1:5" x14ac:dyDescent="0.3">
      <c r="A1597" t="s">
        <v>5</v>
      </c>
      <c r="B1597" t="s">
        <v>6</v>
      </c>
      <c r="C1597" s="1">
        <v>41494</v>
      </c>
      <c r="D1597" s="2">
        <v>3605.85</v>
      </c>
      <c r="E1597" s="2">
        <v>3596.32</v>
      </c>
    </row>
    <row r="1598" spans="1:5" x14ac:dyDescent="0.3">
      <c r="A1598" t="s">
        <v>5</v>
      </c>
      <c r="B1598" t="s">
        <v>6</v>
      </c>
      <c r="C1598" s="1">
        <v>41495</v>
      </c>
      <c r="D1598" s="2">
        <v>3618.74</v>
      </c>
      <c r="E1598" s="2">
        <v>3605.85</v>
      </c>
    </row>
    <row r="1599" spans="1:5" x14ac:dyDescent="0.3">
      <c r="A1599" t="s">
        <v>5</v>
      </c>
      <c r="B1599" t="s">
        <v>6</v>
      </c>
      <c r="C1599" s="1">
        <v>41498</v>
      </c>
      <c r="D1599" s="2">
        <v>3676.2</v>
      </c>
      <c r="E1599" s="2">
        <v>3618.74</v>
      </c>
    </row>
    <row r="1600" spans="1:5" x14ac:dyDescent="0.3">
      <c r="A1600" t="s">
        <v>5</v>
      </c>
      <c r="B1600" t="s">
        <v>6</v>
      </c>
      <c r="C1600" s="1">
        <v>41499</v>
      </c>
      <c r="D1600" s="2">
        <v>3695.55</v>
      </c>
      <c r="E1600" s="2">
        <v>3676.2</v>
      </c>
    </row>
    <row r="1601" spans="1:5" x14ac:dyDescent="0.3">
      <c r="A1601" t="s">
        <v>5</v>
      </c>
      <c r="B1601" t="s">
        <v>6</v>
      </c>
      <c r="C1601" s="1">
        <v>41500</v>
      </c>
      <c r="D1601" s="2">
        <v>3681.08</v>
      </c>
      <c r="E1601" s="2">
        <v>3695.55</v>
      </c>
    </row>
    <row r="1602" spans="1:5" x14ac:dyDescent="0.3">
      <c r="A1602" t="s">
        <v>5</v>
      </c>
      <c r="B1602" t="s">
        <v>6</v>
      </c>
      <c r="C1602" s="1">
        <v>41501</v>
      </c>
      <c r="D1602" s="2">
        <v>3631.32</v>
      </c>
      <c r="E1602" s="2">
        <v>3681.08</v>
      </c>
    </row>
    <row r="1603" spans="1:5" x14ac:dyDescent="0.3">
      <c r="A1603" t="s">
        <v>5</v>
      </c>
      <c r="B1603" t="s">
        <v>6</v>
      </c>
      <c r="C1603" s="1">
        <v>41502</v>
      </c>
      <c r="D1603" s="2">
        <v>3554.35</v>
      </c>
      <c r="E1603" s="2">
        <v>3631.32</v>
      </c>
    </row>
    <row r="1604" spans="1:5" x14ac:dyDescent="0.3">
      <c r="A1604" t="s">
        <v>5</v>
      </c>
      <c r="B1604" t="s">
        <v>6</v>
      </c>
      <c r="C1604" s="1">
        <v>41505</v>
      </c>
      <c r="D1604" s="2">
        <v>3609.03</v>
      </c>
      <c r="E1604" s="2">
        <v>3554.35</v>
      </c>
    </row>
    <row r="1605" spans="1:5" x14ac:dyDescent="0.3">
      <c r="A1605" t="s">
        <v>5</v>
      </c>
      <c r="B1605" t="s">
        <v>6</v>
      </c>
      <c r="C1605" s="1">
        <v>41506</v>
      </c>
      <c r="D1605" s="2">
        <v>3599.64</v>
      </c>
      <c r="E1605" s="2">
        <v>3609.03</v>
      </c>
    </row>
    <row r="1606" spans="1:5" x14ac:dyDescent="0.3">
      <c r="A1606" t="s">
        <v>5</v>
      </c>
      <c r="B1606" t="s">
        <v>6</v>
      </c>
      <c r="C1606" s="1">
        <v>41507</v>
      </c>
      <c r="D1606" s="2">
        <v>3627.5</v>
      </c>
      <c r="E1606" s="2">
        <v>3599.64</v>
      </c>
    </row>
    <row r="1607" spans="1:5" x14ac:dyDescent="0.3">
      <c r="A1607" t="s">
        <v>5</v>
      </c>
      <c r="B1607" t="s">
        <v>6</v>
      </c>
      <c r="C1607" s="1">
        <v>41508</v>
      </c>
      <c r="D1607" s="2">
        <v>3636.47</v>
      </c>
      <c r="E1607" s="2">
        <v>3627.5</v>
      </c>
    </row>
    <row r="1608" spans="1:5" x14ac:dyDescent="0.3">
      <c r="A1608" t="s">
        <v>5</v>
      </c>
      <c r="B1608" t="s">
        <v>6</v>
      </c>
      <c r="C1608" s="1">
        <v>41509</v>
      </c>
      <c r="D1608" s="2">
        <v>3627.97</v>
      </c>
      <c r="E1608" s="2">
        <v>3636.47</v>
      </c>
    </row>
    <row r="1609" spans="1:5" x14ac:dyDescent="0.3">
      <c r="A1609" t="s">
        <v>5</v>
      </c>
      <c r="B1609" t="s">
        <v>6</v>
      </c>
      <c r="C1609" s="1">
        <v>41512</v>
      </c>
      <c r="D1609" s="2">
        <v>3703.59</v>
      </c>
      <c r="E1609" s="2">
        <v>3627.97</v>
      </c>
    </row>
    <row r="1610" spans="1:5" x14ac:dyDescent="0.3">
      <c r="A1610" t="s">
        <v>5</v>
      </c>
      <c r="B1610" t="s">
        <v>6</v>
      </c>
      <c r="C1610" s="1">
        <v>41513</v>
      </c>
      <c r="D1610" s="2">
        <v>3732.1</v>
      </c>
      <c r="E1610" s="2">
        <v>3703.59</v>
      </c>
    </row>
    <row r="1611" spans="1:5" x14ac:dyDescent="0.3">
      <c r="A1611" t="s">
        <v>5</v>
      </c>
      <c r="B1611" t="s">
        <v>6</v>
      </c>
      <c r="C1611" s="1">
        <v>41514</v>
      </c>
      <c r="D1611" s="2">
        <v>3703.92</v>
      </c>
      <c r="E1611" s="2">
        <v>3732.1</v>
      </c>
    </row>
    <row r="1612" spans="1:5" x14ac:dyDescent="0.3">
      <c r="A1612" t="s">
        <v>5</v>
      </c>
      <c r="B1612" t="s">
        <v>6</v>
      </c>
      <c r="C1612" s="1">
        <v>41515</v>
      </c>
      <c r="D1612" s="2">
        <v>3701.08</v>
      </c>
      <c r="E1612" s="2">
        <v>3703.92</v>
      </c>
    </row>
    <row r="1613" spans="1:5" x14ac:dyDescent="0.3">
      <c r="A1613" t="s">
        <v>5</v>
      </c>
      <c r="B1613" t="s">
        <v>6</v>
      </c>
      <c r="C1613" s="1">
        <v>41516</v>
      </c>
      <c r="D1613" s="2">
        <v>3664.15</v>
      </c>
      <c r="E1613" s="2">
        <v>3701.08</v>
      </c>
    </row>
    <row r="1614" spans="1:5" x14ac:dyDescent="0.3">
      <c r="A1614" t="s">
        <v>5</v>
      </c>
      <c r="B1614" t="s">
        <v>6</v>
      </c>
      <c r="C1614" s="1">
        <v>41519</v>
      </c>
      <c r="D1614" s="2">
        <v>3689.96</v>
      </c>
      <c r="E1614" s="2">
        <v>3664.15</v>
      </c>
    </row>
    <row r="1615" spans="1:5" x14ac:dyDescent="0.3">
      <c r="A1615" t="s">
        <v>5</v>
      </c>
      <c r="B1615" t="s">
        <v>6</v>
      </c>
      <c r="C1615" s="1">
        <v>41520</v>
      </c>
      <c r="D1615" s="2">
        <v>3744.87</v>
      </c>
      <c r="E1615" s="2">
        <v>3689.96</v>
      </c>
    </row>
    <row r="1616" spans="1:5" x14ac:dyDescent="0.3">
      <c r="A1616" t="s">
        <v>5</v>
      </c>
      <c r="B1616" t="s">
        <v>6</v>
      </c>
      <c r="C1616" s="1">
        <v>41521</v>
      </c>
      <c r="D1616" s="2">
        <v>3755.24</v>
      </c>
      <c r="E1616" s="2">
        <v>3744.87</v>
      </c>
    </row>
    <row r="1617" spans="1:5" x14ac:dyDescent="0.3">
      <c r="A1617" t="s">
        <v>5</v>
      </c>
      <c r="B1617" t="s">
        <v>6</v>
      </c>
      <c r="C1617" s="1">
        <v>41522</v>
      </c>
      <c r="D1617" s="2">
        <v>3762.57</v>
      </c>
      <c r="E1617" s="2">
        <v>3755.24</v>
      </c>
    </row>
    <row r="1618" spans="1:5" x14ac:dyDescent="0.3">
      <c r="A1618" t="s">
        <v>5</v>
      </c>
      <c r="B1618" t="s">
        <v>6</v>
      </c>
      <c r="C1618" s="1">
        <v>41523</v>
      </c>
      <c r="D1618" s="2">
        <v>3792.83</v>
      </c>
      <c r="E1618" s="2">
        <v>3762.57</v>
      </c>
    </row>
    <row r="1619" spans="1:5" x14ac:dyDescent="0.3">
      <c r="A1619" t="s">
        <v>5</v>
      </c>
      <c r="B1619" t="s">
        <v>6</v>
      </c>
      <c r="C1619" s="1">
        <v>41526</v>
      </c>
      <c r="D1619" s="2">
        <v>3831.93</v>
      </c>
      <c r="E1619" s="2">
        <v>3792.83</v>
      </c>
    </row>
    <row r="1620" spans="1:5" x14ac:dyDescent="0.3">
      <c r="A1620" t="s">
        <v>5</v>
      </c>
      <c r="B1620" t="s">
        <v>6</v>
      </c>
      <c r="C1620" s="1">
        <v>41527</v>
      </c>
      <c r="D1620" s="2">
        <v>3870.92</v>
      </c>
      <c r="E1620" s="2">
        <v>3831.93</v>
      </c>
    </row>
    <row r="1621" spans="1:5" x14ac:dyDescent="0.3">
      <c r="A1621" t="s">
        <v>5</v>
      </c>
      <c r="B1621" t="s">
        <v>6</v>
      </c>
      <c r="C1621" s="1">
        <v>41528</v>
      </c>
      <c r="D1621" s="2">
        <v>3834.26</v>
      </c>
      <c r="E1621" s="2">
        <v>3870.92</v>
      </c>
    </row>
    <row r="1622" spans="1:5" x14ac:dyDescent="0.3">
      <c r="A1622" t="s">
        <v>5</v>
      </c>
      <c r="B1622" t="s">
        <v>6</v>
      </c>
      <c r="C1622" s="1">
        <v>41529</v>
      </c>
      <c r="D1622" s="2">
        <v>3845.07</v>
      </c>
      <c r="E1622" s="2">
        <v>3834.26</v>
      </c>
    </row>
    <row r="1623" spans="1:5" x14ac:dyDescent="0.3">
      <c r="A1623" t="s">
        <v>5</v>
      </c>
      <c r="B1623" t="s">
        <v>6</v>
      </c>
      <c r="C1623" s="1">
        <v>41530</v>
      </c>
      <c r="D1623" s="2">
        <v>3849.82</v>
      </c>
      <c r="E1623" s="2">
        <v>3845.07</v>
      </c>
    </row>
    <row r="1624" spans="1:5" x14ac:dyDescent="0.3">
      <c r="A1624" t="s">
        <v>5</v>
      </c>
      <c r="B1624" t="s">
        <v>6</v>
      </c>
      <c r="C1624" s="1">
        <v>41533</v>
      </c>
      <c r="D1624" s="2">
        <v>3854.21</v>
      </c>
      <c r="E1624" s="2">
        <v>3849.82</v>
      </c>
    </row>
    <row r="1625" spans="1:5" x14ac:dyDescent="0.3">
      <c r="A1625" t="s">
        <v>5</v>
      </c>
      <c r="B1625" t="s">
        <v>6</v>
      </c>
      <c r="C1625" s="1">
        <v>41534</v>
      </c>
      <c r="D1625" s="2">
        <v>3786.29</v>
      </c>
      <c r="E1625" s="2">
        <v>3854.21</v>
      </c>
    </row>
    <row r="1626" spans="1:5" x14ac:dyDescent="0.3">
      <c r="A1626" t="s">
        <v>5</v>
      </c>
      <c r="B1626" t="s">
        <v>6</v>
      </c>
      <c r="C1626" s="1">
        <v>41535</v>
      </c>
      <c r="D1626" s="2">
        <v>3822.12</v>
      </c>
      <c r="E1626" s="2">
        <v>3786.29</v>
      </c>
    </row>
    <row r="1627" spans="1:5" x14ac:dyDescent="0.3">
      <c r="A1627" t="s">
        <v>5</v>
      </c>
      <c r="B1627" t="s">
        <v>6</v>
      </c>
      <c r="C1627" s="1">
        <v>41540</v>
      </c>
      <c r="D1627" s="2">
        <v>3899.63</v>
      </c>
      <c r="E1627" s="2">
        <v>3822.12</v>
      </c>
    </row>
    <row r="1628" spans="1:5" x14ac:dyDescent="0.3">
      <c r="A1628" t="s">
        <v>5</v>
      </c>
      <c r="B1628" t="s">
        <v>6</v>
      </c>
      <c r="C1628" s="1">
        <v>41541</v>
      </c>
      <c r="D1628" s="2">
        <v>3903.52</v>
      </c>
      <c r="E1628" s="2">
        <v>3899.63</v>
      </c>
    </row>
    <row r="1629" spans="1:5" x14ac:dyDescent="0.3">
      <c r="A1629" t="s">
        <v>5</v>
      </c>
      <c r="B1629" t="s">
        <v>6</v>
      </c>
      <c r="C1629" s="1">
        <v>41542</v>
      </c>
      <c r="D1629" s="2">
        <v>3889.22</v>
      </c>
      <c r="E1629" s="2">
        <v>3903.52</v>
      </c>
    </row>
    <row r="1630" spans="1:5" x14ac:dyDescent="0.3">
      <c r="A1630" t="s">
        <v>5</v>
      </c>
      <c r="B1630" t="s">
        <v>6</v>
      </c>
      <c r="C1630" s="1">
        <v>41543</v>
      </c>
      <c r="D1630" s="2">
        <v>3808.22</v>
      </c>
      <c r="E1630" s="2">
        <v>3889.22</v>
      </c>
    </row>
    <row r="1631" spans="1:5" x14ac:dyDescent="0.3">
      <c r="A1631" t="s">
        <v>5</v>
      </c>
      <c r="B1631" t="s">
        <v>6</v>
      </c>
      <c r="C1631" s="1">
        <v>41544</v>
      </c>
      <c r="D1631" s="2">
        <v>3822.76</v>
      </c>
      <c r="E1631" s="2">
        <v>3808.22</v>
      </c>
    </row>
    <row r="1632" spans="1:5" x14ac:dyDescent="0.3">
      <c r="A1632" t="s">
        <v>5</v>
      </c>
      <c r="B1632" t="s">
        <v>6</v>
      </c>
      <c r="C1632" s="1">
        <v>41547</v>
      </c>
      <c r="D1632" s="2">
        <v>3872.89</v>
      </c>
      <c r="E1632" s="2">
        <v>3822.76</v>
      </c>
    </row>
    <row r="1633" spans="1:5" x14ac:dyDescent="0.3">
      <c r="A1633" t="s">
        <v>5</v>
      </c>
      <c r="B1633" t="s">
        <v>6</v>
      </c>
      <c r="C1633" s="1">
        <v>41555</v>
      </c>
      <c r="D1633" s="2">
        <v>3938.07</v>
      </c>
      <c r="E1633" s="2">
        <v>3872.89</v>
      </c>
    </row>
    <row r="1634" spans="1:5" x14ac:dyDescent="0.3">
      <c r="A1634" t="s">
        <v>5</v>
      </c>
      <c r="B1634" t="s">
        <v>6</v>
      </c>
      <c r="C1634" s="1">
        <v>41556</v>
      </c>
      <c r="D1634" s="2">
        <v>3981.06</v>
      </c>
      <c r="E1634" s="2">
        <v>3938.07</v>
      </c>
    </row>
    <row r="1635" spans="1:5" x14ac:dyDescent="0.3">
      <c r="A1635" t="s">
        <v>5</v>
      </c>
      <c r="B1635" t="s">
        <v>6</v>
      </c>
      <c r="C1635" s="1">
        <v>41557</v>
      </c>
      <c r="D1635" s="2">
        <v>3959.63</v>
      </c>
      <c r="E1635" s="2">
        <v>3981.06</v>
      </c>
    </row>
    <row r="1636" spans="1:5" x14ac:dyDescent="0.3">
      <c r="A1636" t="s">
        <v>5</v>
      </c>
      <c r="B1636" t="s">
        <v>6</v>
      </c>
      <c r="C1636" s="1">
        <v>41558</v>
      </c>
      <c r="D1636" s="2">
        <v>4026.92</v>
      </c>
      <c r="E1636" s="2">
        <v>3959.63</v>
      </c>
    </row>
    <row r="1637" spans="1:5" x14ac:dyDescent="0.3">
      <c r="A1637" t="s">
        <v>5</v>
      </c>
      <c r="B1637" t="s">
        <v>6</v>
      </c>
      <c r="C1637" s="1">
        <v>41561</v>
      </c>
      <c r="D1637" s="2">
        <v>4068.32</v>
      </c>
      <c r="E1637" s="2">
        <v>4026.92</v>
      </c>
    </row>
    <row r="1638" spans="1:5" x14ac:dyDescent="0.3">
      <c r="A1638" t="s">
        <v>5</v>
      </c>
      <c r="B1638" t="s">
        <v>6</v>
      </c>
      <c r="C1638" s="1">
        <v>41562</v>
      </c>
      <c r="D1638" s="2">
        <v>4074.08</v>
      </c>
      <c r="E1638" s="2">
        <v>4068.32</v>
      </c>
    </row>
    <row r="1639" spans="1:5" x14ac:dyDescent="0.3">
      <c r="A1639" t="s">
        <v>5</v>
      </c>
      <c r="B1639" t="s">
        <v>6</v>
      </c>
      <c r="C1639" s="1">
        <v>41563</v>
      </c>
      <c r="D1639" s="2">
        <v>3963.21</v>
      </c>
      <c r="E1639" s="2">
        <v>4074.08</v>
      </c>
    </row>
    <row r="1640" spans="1:5" x14ac:dyDescent="0.3">
      <c r="A1640" t="s">
        <v>5</v>
      </c>
      <c r="B1640" t="s">
        <v>6</v>
      </c>
      <c r="C1640" s="1">
        <v>41564</v>
      </c>
      <c r="D1640" s="2">
        <v>3956.97</v>
      </c>
      <c r="E1640" s="2">
        <v>3963.21</v>
      </c>
    </row>
    <row r="1641" spans="1:5" x14ac:dyDescent="0.3">
      <c r="A1641" t="s">
        <v>5</v>
      </c>
      <c r="B1641" t="s">
        <v>6</v>
      </c>
      <c r="C1641" s="1">
        <v>41565</v>
      </c>
      <c r="D1641" s="2">
        <v>3970.64</v>
      </c>
      <c r="E1641" s="2">
        <v>3956.97</v>
      </c>
    </row>
    <row r="1642" spans="1:5" x14ac:dyDescent="0.3">
      <c r="A1642" t="s">
        <v>5</v>
      </c>
      <c r="B1642" t="s">
        <v>6</v>
      </c>
      <c r="C1642" s="1">
        <v>41568</v>
      </c>
      <c r="D1642" s="2">
        <v>4069.03</v>
      </c>
      <c r="E1642" s="2">
        <v>3970.64</v>
      </c>
    </row>
    <row r="1643" spans="1:5" x14ac:dyDescent="0.3">
      <c r="A1643" t="s">
        <v>5</v>
      </c>
      <c r="B1643" t="s">
        <v>6</v>
      </c>
      <c r="C1643" s="1">
        <v>41569</v>
      </c>
      <c r="D1643" s="2">
        <v>4026.52</v>
      </c>
      <c r="E1643" s="2">
        <v>4069.03</v>
      </c>
    </row>
    <row r="1644" spans="1:5" x14ac:dyDescent="0.3">
      <c r="A1644" t="s">
        <v>5</v>
      </c>
      <c r="B1644" t="s">
        <v>6</v>
      </c>
      <c r="C1644" s="1">
        <v>41570</v>
      </c>
      <c r="D1644" s="2">
        <v>3924.22</v>
      </c>
      <c r="E1644" s="2">
        <v>4026.52</v>
      </c>
    </row>
    <row r="1645" spans="1:5" x14ac:dyDescent="0.3">
      <c r="A1645" t="s">
        <v>5</v>
      </c>
      <c r="B1645" t="s">
        <v>6</v>
      </c>
      <c r="C1645" s="1">
        <v>41571</v>
      </c>
      <c r="D1645" s="2">
        <v>3898.16</v>
      </c>
      <c r="E1645" s="2">
        <v>3924.22</v>
      </c>
    </row>
    <row r="1646" spans="1:5" x14ac:dyDescent="0.3">
      <c r="A1646" t="s">
        <v>5</v>
      </c>
      <c r="B1646" t="s">
        <v>6</v>
      </c>
      <c r="C1646" s="1">
        <v>41572</v>
      </c>
      <c r="D1646" s="2">
        <v>3821.78</v>
      </c>
      <c r="E1646" s="2">
        <v>3898.16</v>
      </c>
    </row>
    <row r="1647" spans="1:5" x14ac:dyDescent="0.3">
      <c r="A1647" t="s">
        <v>5</v>
      </c>
      <c r="B1647" t="s">
        <v>6</v>
      </c>
      <c r="C1647" s="1">
        <v>41575</v>
      </c>
      <c r="D1647" s="2">
        <v>3808.7</v>
      </c>
      <c r="E1647" s="2">
        <v>3821.78</v>
      </c>
    </row>
    <row r="1648" spans="1:5" x14ac:dyDescent="0.3">
      <c r="A1648" t="s">
        <v>5</v>
      </c>
      <c r="B1648" t="s">
        <v>6</v>
      </c>
      <c r="C1648" s="1">
        <v>41576</v>
      </c>
      <c r="D1648" s="2">
        <v>3703.86</v>
      </c>
      <c r="E1648" s="2">
        <v>3808.7</v>
      </c>
    </row>
    <row r="1649" spans="1:5" x14ac:dyDescent="0.3">
      <c r="A1649" t="s">
        <v>5</v>
      </c>
      <c r="B1649" t="s">
        <v>6</v>
      </c>
      <c r="C1649" s="1">
        <v>41577</v>
      </c>
      <c r="D1649" s="2">
        <v>3764.45</v>
      </c>
      <c r="E1649" s="2">
        <v>3703.86</v>
      </c>
    </row>
    <row r="1650" spans="1:5" x14ac:dyDescent="0.3">
      <c r="A1650" t="s">
        <v>5</v>
      </c>
      <c r="B1650" t="s">
        <v>6</v>
      </c>
      <c r="C1650" s="1">
        <v>41578</v>
      </c>
      <c r="D1650" s="2">
        <v>3713.83</v>
      </c>
      <c r="E1650" s="2">
        <v>3764.45</v>
      </c>
    </row>
    <row r="1651" spans="1:5" x14ac:dyDescent="0.3">
      <c r="A1651" t="s">
        <v>5</v>
      </c>
      <c r="B1651" t="s">
        <v>6</v>
      </c>
      <c r="C1651" s="1">
        <v>41579</v>
      </c>
      <c r="D1651" s="2">
        <v>3702.45</v>
      </c>
      <c r="E1651" s="2">
        <v>3713.83</v>
      </c>
    </row>
    <row r="1652" spans="1:5" x14ac:dyDescent="0.3">
      <c r="A1652" t="s">
        <v>5</v>
      </c>
      <c r="B1652" t="s">
        <v>6</v>
      </c>
      <c r="C1652" s="1">
        <v>41582</v>
      </c>
      <c r="D1652" s="2">
        <v>3728.19</v>
      </c>
      <c r="E1652" s="2">
        <v>3702.45</v>
      </c>
    </row>
    <row r="1653" spans="1:5" x14ac:dyDescent="0.3">
      <c r="A1653" t="s">
        <v>5</v>
      </c>
      <c r="B1653" t="s">
        <v>6</v>
      </c>
      <c r="C1653" s="1">
        <v>41583</v>
      </c>
      <c r="D1653" s="2">
        <v>3777.4</v>
      </c>
      <c r="E1653" s="2">
        <v>3728.19</v>
      </c>
    </row>
    <row r="1654" spans="1:5" x14ac:dyDescent="0.3">
      <c r="A1654" t="s">
        <v>5</v>
      </c>
      <c r="B1654" t="s">
        <v>6</v>
      </c>
      <c r="C1654" s="1">
        <v>41584</v>
      </c>
      <c r="D1654" s="2">
        <v>3737.11</v>
      </c>
      <c r="E1654" s="2">
        <v>3777.4</v>
      </c>
    </row>
    <row r="1655" spans="1:5" x14ac:dyDescent="0.3">
      <c r="A1655" t="s">
        <v>5</v>
      </c>
      <c r="B1655" t="s">
        <v>6</v>
      </c>
      <c r="C1655" s="1">
        <v>41585</v>
      </c>
      <c r="D1655" s="2">
        <v>3685.04</v>
      </c>
      <c r="E1655" s="2">
        <v>3737.11</v>
      </c>
    </row>
    <row r="1656" spans="1:5" x14ac:dyDescent="0.3">
      <c r="A1656" t="s">
        <v>5</v>
      </c>
      <c r="B1656" t="s">
        <v>6</v>
      </c>
      <c r="C1656" s="1">
        <v>41586</v>
      </c>
      <c r="D1656" s="2">
        <v>3629.94</v>
      </c>
      <c r="E1656" s="2">
        <v>3685.04</v>
      </c>
    </row>
    <row r="1657" spans="1:5" x14ac:dyDescent="0.3">
      <c r="A1657" t="s">
        <v>5</v>
      </c>
      <c r="B1657" t="s">
        <v>6</v>
      </c>
      <c r="C1657" s="1">
        <v>41589</v>
      </c>
      <c r="D1657" s="2">
        <v>3645.84</v>
      </c>
      <c r="E1657" s="2">
        <v>3629.94</v>
      </c>
    </row>
    <row r="1658" spans="1:5" x14ac:dyDescent="0.3">
      <c r="A1658" t="s">
        <v>5</v>
      </c>
      <c r="B1658" t="s">
        <v>6</v>
      </c>
      <c r="C1658" s="1">
        <v>41590</v>
      </c>
      <c r="D1658" s="2">
        <v>3680.54</v>
      </c>
      <c r="E1658" s="2">
        <v>3645.84</v>
      </c>
    </row>
    <row r="1659" spans="1:5" x14ac:dyDescent="0.3">
      <c r="A1659" t="s">
        <v>5</v>
      </c>
      <c r="B1659" t="s">
        <v>6</v>
      </c>
      <c r="C1659" s="1">
        <v>41591</v>
      </c>
      <c r="D1659" s="2">
        <v>3611.76</v>
      </c>
      <c r="E1659" s="2">
        <v>3680.54</v>
      </c>
    </row>
    <row r="1660" spans="1:5" x14ac:dyDescent="0.3">
      <c r="A1660" t="s">
        <v>5</v>
      </c>
      <c r="B1660" t="s">
        <v>6</v>
      </c>
      <c r="C1660" s="1">
        <v>41592</v>
      </c>
      <c r="D1660" s="2">
        <v>3659.83</v>
      </c>
      <c r="E1660" s="2">
        <v>3611.76</v>
      </c>
    </row>
    <row r="1661" spans="1:5" x14ac:dyDescent="0.3">
      <c r="A1661" t="s">
        <v>5</v>
      </c>
      <c r="B1661" t="s">
        <v>6</v>
      </c>
      <c r="C1661" s="1">
        <v>41593</v>
      </c>
      <c r="D1661" s="2">
        <v>3736.45</v>
      </c>
      <c r="E1661" s="2">
        <v>3659.83</v>
      </c>
    </row>
    <row r="1662" spans="1:5" x14ac:dyDescent="0.3">
      <c r="A1662" t="s">
        <v>5</v>
      </c>
      <c r="B1662" t="s">
        <v>6</v>
      </c>
      <c r="C1662" s="1">
        <v>41596</v>
      </c>
      <c r="D1662" s="2">
        <v>3827.88</v>
      </c>
      <c r="E1662" s="2">
        <v>3736.45</v>
      </c>
    </row>
    <row r="1663" spans="1:5" x14ac:dyDescent="0.3">
      <c r="A1663" t="s">
        <v>5</v>
      </c>
      <c r="B1663" t="s">
        <v>6</v>
      </c>
      <c r="C1663" s="1">
        <v>41597</v>
      </c>
      <c r="D1663" s="2">
        <v>3840.37</v>
      </c>
      <c r="E1663" s="2">
        <v>3827.88</v>
      </c>
    </row>
    <row r="1664" spans="1:5" x14ac:dyDescent="0.3">
      <c r="A1664" t="s">
        <v>5</v>
      </c>
      <c r="B1664" t="s">
        <v>6</v>
      </c>
      <c r="C1664" s="1">
        <v>41598</v>
      </c>
      <c r="D1664" s="2">
        <v>3878.58</v>
      </c>
      <c r="E1664" s="2">
        <v>3840.37</v>
      </c>
    </row>
    <row r="1665" spans="1:5" x14ac:dyDescent="0.3">
      <c r="A1665" t="s">
        <v>5</v>
      </c>
      <c r="B1665" t="s">
        <v>6</v>
      </c>
      <c r="C1665" s="1">
        <v>41599</v>
      </c>
      <c r="D1665" s="2">
        <v>3865.41</v>
      </c>
      <c r="E1665" s="2">
        <v>3878.58</v>
      </c>
    </row>
    <row r="1666" spans="1:5" x14ac:dyDescent="0.3">
      <c r="A1666" t="s">
        <v>5</v>
      </c>
      <c r="B1666" t="s">
        <v>6</v>
      </c>
      <c r="C1666" s="1">
        <v>41600</v>
      </c>
      <c r="D1666" s="2">
        <v>3842.76</v>
      </c>
      <c r="E1666" s="2">
        <v>3865.41</v>
      </c>
    </row>
    <row r="1667" spans="1:5" x14ac:dyDescent="0.3">
      <c r="A1667" t="s">
        <v>5</v>
      </c>
      <c r="B1667" t="s">
        <v>6</v>
      </c>
      <c r="C1667" s="1">
        <v>41603</v>
      </c>
      <c r="D1667" s="2">
        <v>3839.6</v>
      </c>
      <c r="E1667" s="2">
        <v>3842.76</v>
      </c>
    </row>
    <row r="1668" spans="1:5" x14ac:dyDescent="0.3">
      <c r="A1668" t="s">
        <v>5</v>
      </c>
      <c r="B1668" t="s">
        <v>6</v>
      </c>
      <c r="C1668" s="1">
        <v>41604</v>
      </c>
      <c r="D1668" s="2">
        <v>3845.68</v>
      </c>
      <c r="E1668" s="2">
        <v>3839.6</v>
      </c>
    </row>
    <row r="1669" spans="1:5" x14ac:dyDescent="0.3">
      <c r="A1669" t="s">
        <v>5</v>
      </c>
      <c r="B1669" t="s">
        <v>6</v>
      </c>
      <c r="C1669" s="1">
        <v>41605</v>
      </c>
      <c r="D1669" s="2">
        <v>3889.75</v>
      </c>
      <c r="E1669" s="2">
        <v>3845.68</v>
      </c>
    </row>
    <row r="1670" spans="1:5" x14ac:dyDescent="0.3">
      <c r="A1670" t="s">
        <v>5</v>
      </c>
      <c r="B1670" t="s">
        <v>6</v>
      </c>
      <c r="C1670" s="1">
        <v>41606</v>
      </c>
      <c r="D1670" s="2">
        <v>3922.67</v>
      </c>
      <c r="E1670" s="2">
        <v>3889.75</v>
      </c>
    </row>
    <row r="1671" spans="1:5" x14ac:dyDescent="0.3">
      <c r="A1671" t="s">
        <v>5</v>
      </c>
      <c r="B1671" t="s">
        <v>6</v>
      </c>
      <c r="C1671" s="1">
        <v>41607</v>
      </c>
      <c r="D1671" s="2">
        <v>3946.38</v>
      </c>
      <c r="E1671" s="2">
        <v>3922.67</v>
      </c>
    </row>
    <row r="1672" spans="1:5" x14ac:dyDescent="0.3">
      <c r="A1672" t="s">
        <v>5</v>
      </c>
      <c r="B1672" t="s">
        <v>6</v>
      </c>
      <c r="C1672" s="1">
        <v>41610</v>
      </c>
      <c r="D1672" s="2">
        <v>3770.87</v>
      </c>
      <c r="E1672" s="2">
        <v>3946.38</v>
      </c>
    </row>
    <row r="1673" spans="1:5" x14ac:dyDescent="0.3">
      <c r="A1673" t="s">
        <v>5</v>
      </c>
      <c r="B1673" t="s">
        <v>6</v>
      </c>
      <c r="C1673" s="1">
        <v>41611</v>
      </c>
      <c r="D1673" s="2">
        <v>3859.96</v>
      </c>
      <c r="E1673" s="2">
        <v>3770.87</v>
      </c>
    </row>
    <row r="1674" spans="1:5" x14ac:dyDescent="0.3">
      <c r="A1674" t="s">
        <v>5</v>
      </c>
      <c r="B1674" t="s">
        <v>6</v>
      </c>
      <c r="C1674" s="1">
        <v>41612</v>
      </c>
      <c r="D1674" s="2">
        <v>3933</v>
      </c>
      <c r="E1674" s="2">
        <v>3859.96</v>
      </c>
    </row>
    <row r="1675" spans="1:5" x14ac:dyDescent="0.3">
      <c r="A1675" t="s">
        <v>5</v>
      </c>
      <c r="B1675" t="s">
        <v>6</v>
      </c>
      <c r="C1675" s="1">
        <v>41613</v>
      </c>
      <c r="D1675" s="2">
        <v>3928.72</v>
      </c>
      <c r="E1675" s="2">
        <v>3933</v>
      </c>
    </row>
    <row r="1676" spans="1:5" x14ac:dyDescent="0.3">
      <c r="A1676" t="s">
        <v>5</v>
      </c>
      <c r="B1676" t="s">
        <v>6</v>
      </c>
      <c r="C1676" s="1">
        <v>41614</v>
      </c>
      <c r="D1676" s="2">
        <v>3918.78</v>
      </c>
      <c r="E1676" s="2">
        <v>3928.72</v>
      </c>
    </row>
    <row r="1677" spans="1:5" x14ac:dyDescent="0.3">
      <c r="A1677" t="s">
        <v>5</v>
      </c>
      <c r="B1677" t="s">
        <v>6</v>
      </c>
      <c r="C1677" s="1">
        <v>41617</v>
      </c>
      <c r="D1677" s="2">
        <v>3947.7</v>
      </c>
      <c r="E1677" s="2">
        <v>3918.78</v>
      </c>
    </row>
    <row r="1678" spans="1:5" x14ac:dyDescent="0.3">
      <c r="A1678" t="s">
        <v>5</v>
      </c>
      <c r="B1678" t="s">
        <v>6</v>
      </c>
      <c r="C1678" s="1">
        <v>41618</v>
      </c>
      <c r="D1678" s="2">
        <v>3950.49</v>
      </c>
      <c r="E1678" s="2">
        <v>3947.7</v>
      </c>
    </row>
    <row r="1679" spans="1:5" x14ac:dyDescent="0.3">
      <c r="A1679" t="s">
        <v>5</v>
      </c>
      <c r="B1679" t="s">
        <v>6</v>
      </c>
      <c r="C1679" s="1">
        <v>41619</v>
      </c>
      <c r="D1679" s="2">
        <v>3906.78</v>
      </c>
      <c r="E1679" s="2">
        <v>3950.49</v>
      </c>
    </row>
    <row r="1680" spans="1:5" x14ac:dyDescent="0.3">
      <c r="A1680" t="s">
        <v>5</v>
      </c>
      <c r="B1680" t="s">
        <v>6</v>
      </c>
      <c r="C1680" s="1">
        <v>41620</v>
      </c>
      <c r="D1680" s="2">
        <v>3916.96</v>
      </c>
      <c r="E1680" s="2">
        <v>3906.78</v>
      </c>
    </row>
    <row r="1681" spans="1:5" x14ac:dyDescent="0.3">
      <c r="A1681" t="s">
        <v>5</v>
      </c>
      <c r="B1681" t="s">
        <v>6</v>
      </c>
      <c r="C1681" s="1">
        <v>41621</v>
      </c>
      <c r="D1681" s="2">
        <v>3925.43</v>
      </c>
      <c r="E1681" s="2">
        <v>3916.96</v>
      </c>
    </row>
    <row r="1682" spans="1:5" x14ac:dyDescent="0.3">
      <c r="A1682" t="s">
        <v>5</v>
      </c>
      <c r="B1682" t="s">
        <v>6</v>
      </c>
      <c r="C1682" s="1">
        <v>41624</v>
      </c>
      <c r="D1682" s="2">
        <v>3857.72</v>
      </c>
      <c r="E1682" s="2">
        <v>3925.43</v>
      </c>
    </row>
    <row r="1683" spans="1:5" x14ac:dyDescent="0.3">
      <c r="A1683" t="s">
        <v>5</v>
      </c>
      <c r="B1683" t="s">
        <v>6</v>
      </c>
      <c r="C1683" s="1">
        <v>41625</v>
      </c>
      <c r="D1683" s="2">
        <v>3834.03</v>
      </c>
      <c r="E1683" s="2">
        <v>3857.72</v>
      </c>
    </row>
    <row r="1684" spans="1:5" x14ac:dyDescent="0.3">
      <c r="A1684" t="s">
        <v>5</v>
      </c>
      <c r="B1684" t="s">
        <v>6</v>
      </c>
      <c r="C1684" s="1">
        <v>41626</v>
      </c>
      <c r="D1684" s="2">
        <v>3834.04</v>
      </c>
      <c r="E1684" s="2">
        <v>3834.03</v>
      </c>
    </row>
    <row r="1685" spans="1:5" x14ac:dyDescent="0.3">
      <c r="A1685" t="s">
        <v>5</v>
      </c>
      <c r="B1685" t="s">
        <v>6</v>
      </c>
      <c r="C1685" s="1">
        <v>41627</v>
      </c>
      <c r="D1685" s="2">
        <v>3795.02</v>
      </c>
      <c r="E1685" s="2">
        <v>3834.04</v>
      </c>
    </row>
    <row r="1686" spans="1:5" x14ac:dyDescent="0.3">
      <c r="A1686" t="s">
        <v>5</v>
      </c>
      <c r="B1686" t="s">
        <v>6</v>
      </c>
      <c r="C1686" s="1">
        <v>41628</v>
      </c>
      <c r="D1686" s="2">
        <v>3747</v>
      </c>
      <c r="E1686" s="2">
        <v>3795.02</v>
      </c>
    </row>
    <row r="1687" spans="1:5" x14ac:dyDescent="0.3">
      <c r="A1687" t="s">
        <v>5</v>
      </c>
      <c r="B1687" t="s">
        <v>6</v>
      </c>
      <c r="C1687" s="1">
        <v>41631</v>
      </c>
      <c r="D1687" s="2">
        <v>3742.74</v>
      </c>
      <c r="E1687" s="2">
        <v>3747</v>
      </c>
    </row>
    <row r="1688" spans="1:5" x14ac:dyDescent="0.3">
      <c r="A1688" t="s">
        <v>5</v>
      </c>
      <c r="B1688" t="s">
        <v>6</v>
      </c>
      <c r="C1688" s="1">
        <v>41632</v>
      </c>
      <c r="D1688" s="2">
        <v>3768.7</v>
      </c>
      <c r="E1688" s="2">
        <v>3742.74</v>
      </c>
    </row>
    <row r="1689" spans="1:5" x14ac:dyDescent="0.3">
      <c r="A1689" t="s">
        <v>5</v>
      </c>
      <c r="B1689" t="s">
        <v>6</v>
      </c>
      <c r="C1689" s="1">
        <v>41633</v>
      </c>
      <c r="D1689" s="2">
        <v>3808.45</v>
      </c>
      <c r="E1689" s="2">
        <v>3768.7</v>
      </c>
    </row>
    <row r="1690" spans="1:5" x14ac:dyDescent="0.3">
      <c r="A1690" t="s">
        <v>5</v>
      </c>
      <c r="B1690" t="s">
        <v>6</v>
      </c>
      <c r="C1690" s="1">
        <v>41634</v>
      </c>
      <c r="D1690" s="2">
        <v>3743.13</v>
      </c>
      <c r="E1690" s="2">
        <v>3808.45</v>
      </c>
    </row>
    <row r="1691" spans="1:5" x14ac:dyDescent="0.3">
      <c r="A1691" t="s">
        <v>5</v>
      </c>
      <c r="B1691" t="s">
        <v>6</v>
      </c>
      <c r="C1691" s="1">
        <v>41635</v>
      </c>
      <c r="D1691" s="2">
        <v>3800.77</v>
      </c>
      <c r="E1691" s="2">
        <v>3743.13</v>
      </c>
    </row>
    <row r="1692" spans="1:5" x14ac:dyDescent="0.3">
      <c r="A1692" t="s">
        <v>5</v>
      </c>
      <c r="B1692" t="s">
        <v>6</v>
      </c>
      <c r="C1692" s="1">
        <v>41638</v>
      </c>
      <c r="D1692" s="2">
        <v>3813</v>
      </c>
      <c r="E1692" s="2">
        <v>3800.77</v>
      </c>
    </row>
    <row r="1693" spans="1:5" x14ac:dyDescent="0.3">
      <c r="A1693" t="s">
        <v>5</v>
      </c>
      <c r="B1693" t="s">
        <v>6</v>
      </c>
      <c r="C1693" s="1">
        <v>41639</v>
      </c>
      <c r="D1693" s="2">
        <v>3829.1</v>
      </c>
      <c r="E1693" s="2">
        <v>3813</v>
      </c>
    </row>
    <row r="1694" spans="1:5" x14ac:dyDescent="0.3">
      <c r="A1694" t="s">
        <v>5</v>
      </c>
      <c r="B1694" t="s">
        <v>6</v>
      </c>
      <c r="C1694" s="1">
        <v>41641</v>
      </c>
      <c r="D1694" s="2">
        <v>3847.88</v>
      </c>
      <c r="E1694" s="2">
        <v>3829.1</v>
      </c>
    </row>
    <row r="1695" spans="1:5" x14ac:dyDescent="0.3">
      <c r="A1695" t="s">
        <v>5</v>
      </c>
      <c r="B1695" t="s">
        <v>6</v>
      </c>
      <c r="C1695" s="1">
        <v>41642</v>
      </c>
      <c r="D1695" s="2">
        <v>3816.32</v>
      </c>
      <c r="E1695" s="2">
        <v>3847.88</v>
      </c>
    </row>
    <row r="1696" spans="1:5" x14ac:dyDescent="0.3">
      <c r="A1696" t="s">
        <v>5</v>
      </c>
      <c r="B1696" t="s">
        <v>6</v>
      </c>
      <c r="C1696" s="1">
        <v>41645</v>
      </c>
      <c r="D1696" s="2">
        <v>3710.9</v>
      </c>
      <c r="E1696" s="2">
        <v>3816.32</v>
      </c>
    </row>
    <row r="1697" spans="1:5" x14ac:dyDescent="0.3">
      <c r="A1697" t="s">
        <v>5</v>
      </c>
      <c r="B1697" t="s">
        <v>6</v>
      </c>
      <c r="C1697" s="1">
        <v>41646</v>
      </c>
      <c r="D1697" s="2">
        <v>3733.66</v>
      </c>
      <c r="E1697" s="2">
        <v>3710.9</v>
      </c>
    </row>
    <row r="1698" spans="1:5" x14ac:dyDescent="0.3">
      <c r="A1698" t="s">
        <v>5</v>
      </c>
      <c r="B1698" t="s">
        <v>6</v>
      </c>
      <c r="C1698" s="1">
        <v>41647</v>
      </c>
      <c r="D1698" s="2">
        <v>3738.21</v>
      </c>
      <c r="E1698" s="2">
        <v>3733.66</v>
      </c>
    </row>
    <row r="1699" spans="1:5" x14ac:dyDescent="0.3">
      <c r="A1699" t="s">
        <v>5</v>
      </c>
      <c r="B1699" t="s">
        <v>6</v>
      </c>
      <c r="C1699" s="1">
        <v>41648</v>
      </c>
      <c r="D1699" s="2">
        <v>3696.02</v>
      </c>
      <c r="E1699" s="2">
        <v>3738.21</v>
      </c>
    </row>
    <row r="1700" spans="1:5" x14ac:dyDescent="0.3">
      <c r="A1700" t="s">
        <v>5</v>
      </c>
      <c r="B1700" t="s">
        <v>6</v>
      </c>
      <c r="C1700" s="1">
        <v>41649</v>
      </c>
      <c r="D1700" s="2">
        <v>3628.63</v>
      </c>
      <c r="E1700" s="2">
        <v>3696.02</v>
      </c>
    </row>
    <row r="1701" spans="1:5" x14ac:dyDescent="0.3">
      <c r="A1701" t="s">
        <v>5</v>
      </c>
      <c r="B1701" t="s">
        <v>6</v>
      </c>
      <c r="C1701" s="1">
        <v>41652</v>
      </c>
      <c r="D1701" s="2">
        <v>3612.02</v>
      </c>
      <c r="E1701" s="2">
        <v>3628.63</v>
      </c>
    </row>
    <row r="1702" spans="1:5" x14ac:dyDescent="0.3">
      <c r="A1702" t="s">
        <v>5</v>
      </c>
      <c r="B1702" t="s">
        <v>6</v>
      </c>
      <c r="C1702" s="1">
        <v>41653</v>
      </c>
      <c r="D1702" s="2">
        <v>3683.53</v>
      </c>
      <c r="E1702" s="2">
        <v>3612.02</v>
      </c>
    </row>
    <row r="1703" spans="1:5" x14ac:dyDescent="0.3">
      <c r="A1703" t="s">
        <v>5</v>
      </c>
      <c r="B1703" t="s">
        <v>6</v>
      </c>
      <c r="C1703" s="1">
        <v>41654</v>
      </c>
      <c r="D1703" s="2">
        <v>3708.14</v>
      </c>
      <c r="E1703" s="2">
        <v>3683.53</v>
      </c>
    </row>
    <row r="1704" spans="1:5" x14ac:dyDescent="0.3">
      <c r="A1704" t="s">
        <v>5</v>
      </c>
      <c r="B1704" t="s">
        <v>6</v>
      </c>
      <c r="C1704" s="1">
        <v>41655</v>
      </c>
      <c r="D1704" s="2">
        <v>3714.31</v>
      </c>
      <c r="E1704" s="2">
        <v>3708.14</v>
      </c>
    </row>
    <row r="1705" spans="1:5" x14ac:dyDescent="0.3">
      <c r="A1705" t="s">
        <v>5</v>
      </c>
      <c r="B1705" t="s">
        <v>6</v>
      </c>
      <c r="C1705" s="1">
        <v>41656</v>
      </c>
      <c r="D1705" s="2">
        <v>3671.92</v>
      </c>
      <c r="E1705" s="2">
        <v>3714.31</v>
      </c>
    </row>
    <row r="1706" spans="1:5" x14ac:dyDescent="0.3">
      <c r="A1706" t="s">
        <v>5</v>
      </c>
      <c r="B1706" t="s">
        <v>6</v>
      </c>
      <c r="C1706" s="1">
        <v>41659</v>
      </c>
      <c r="D1706" s="2">
        <v>3644.13</v>
      </c>
      <c r="E1706" s="2">
        <v>3671.92</v>
      </c>
    </row>
    <row r="1707" spans="1:5" x14ac:dyDescent="0.3">
      <c r="A1707" t="s">
        <v>5</v>
      </c>
      <c r="B1707" t="s">
        <v>6</v>
      </c>
      <c r="C1707" s="1">
        <v>41660</v>
      </c>
      <c r="D1707" s="2">
        <v>3700.11</v>
      </c>
      <c r="E1707" s="2">
        <v>3644.13</v>
      </c>
    </row>
    <row r="1708" spans="1:5" x14ac:dyDescent="0.3">
      <c r="A1708" t="s">
        <v>5</v>
      </c>
      <c r="B1708" t="s">
        <v>6</v>
      </c>
      <c r="C1708" s="1">
        <v>41661</v>
      </c>
      <c r="D1708" s="2">
        <v>3799.04</v>
      </c>
      <c r="E1708" s="2">
        <v>3700.11</v>
      </c>
    </row>
    <row r="1709" spans="1:5" x14ac:dyDescent="0.3">
      <c r="A1709" t="s">
        <v>5</v>
      </c>
      <c r="B1709" t="s">
        <v>6</v>
      </c>
      <c r="C1709" s="1">
        <v>41662</v>
      </c>
      <c r="D1709" s="2">
        <v>3825.49</v>
      </c>
      <c r="E1709" s="2">
        <v>3799.04</v>
      </c>
    </row>
    <row r="1710" spans="1:5" x14ac:dyDescent="0.3">
      <c r="A1710" t="s">
        <v>5</v>
      </c>
      <c r="B1710" t="s">
        <v>6</v>
      </c>
      <c r="C1710" s="1">
        <v>41663</v>
      </c>
      <c r="D1710" s="2">
        <v>3882.67</v>
      </c>
      <c r="E1710" s="2">
        <v>3825.49</v>
      </c>
    </row>
    <row r="1711" spans="1:5" x14ac:dyDescent="0.3">
      <c r="A1711" t="s">
        <v>5</v>
      </c>
      <c r="B1711" t="s">
        <v>6</v>
      </c>
      <c r="C1711" s="1">
        <v>41666</v>
      </c>
      <c r="D1711" s="2">
        <v>3881.95</v>
      </c>
      <c r="E1711" s="2">
        <v>3882.67</v>
      </c>
    </row>
    <row r="1712" spans="1:5" x14ac:dyDescent="0.3">
      <c r="A1712" t="s">
        <v>5</v>
      </c>
      <c r="B1712" t="s">
        <v>6</v>
      </c>
      <c r="C1712" s="1">
        <v>41667</v>
      </c>
      <c r="D1712" s="2">
        <v>3873.81</v>
      </c>
      <c r="E1712" s="2">
        <v>3881.95</v>
      </c>
    </row>
    <row r="1713" spans="1:5" x14ac:dyDescent="0.3">
      <c r="A1713" t="s">
        <v>5</v>
      </c>
      <c r="B1713" t="s">
        <v>6</v>
      </c>
      <c r="C1713" s="1">
        <v>41668</v>
      </c>
      <c r="D1713" s="2">
        <v>3908.45</v>
      </c>
      <c r="E1713" s="2">
        <v>3873.81</v>
      </c>
    </row>
    <row r="1714" spans="1:5" x14ac:dyDescent="0.3">
      <c r="A1714" t="s">
        <v>5</v>
      </c>
      <c r="B1714" t="s">
        <v>6</v>
      </c>
      <c r="C1714" s="1">
        <v>41669</v>
      </c>
      <c r="D1714" s="2">
        <v>3885.42</v>
      </c>
      <c r="E1714" s="2">
        <v>3908.45</v>
      </c>
    </row>
    <row r="1715" spans="1:5" x14ac:dyDescent="0.3">
      <c r="A1715" t="s">
        <v>5</v>
      </c>
      <c r="B1715" t="s">
        <v>6</v>
      </c>
      <c r="C1715" s="1">
        <v>41677</v>
      </c>
      <c r="D1715" s="2">
        <v>3957.67</v>
      </c>
      <c r="E1715" s="2">
        <v>3885.42</v>
      </c>
    </row>
    <row r="1716" spans="1:5" x14ac:dyDescent="0.3">
      <c r="A1716" t="s">
        <v>5</v>
      </c>
      <c r="B1716" t="s">
        <v>6</v>
      </c>
      <c r="C1716" s="1">
        <v>41680</v>
      </c>
      <c r="D1716" s="2">
        <v>4074.63</v>
      </c>
      <c r="E1716" s="2">
        <v>3957.67</v>
      </c>
    </row>
    <row r="1717" spans="1:5" x14ac:dyDescent="0.3">
      <c r="A1717" t="s">
        <v>5</v>
      </c>
      <c r="B1717" t="s">
        <v>6</v>
      </c>
      <c r="C1717" s="1">
        <v>41681</v>
      </c>
      <c r="D1717" s="2">
        <v>4080.38</v>
      </c>
      <c r="E1717" s="2">
        <v>4074.63</v>
      </c>
    </row>
    <row r="1718" spans="1:5" x14ac:dyDescent="0.3">
      <c r="A1718" t="s">
        <v>5</v>
      </c>
      <c r="B1718" t="s">
        <v>6</v>
      </c>
      <c r="C1718" s="1">
        <v>41682</v>
      </c>
      <c r="D1718" s="2">
        <v>4125.41</v>
      </c>
      <c r="E1718" s="2">
        <v>4080.38</v>
      </c>
    </row>
    <row r="1719" spans="1:5" x14ac:dyDescent="0.3">
      <c r="A1719" t="s">
        <v>5</v>
      </c>
      <c r="B1719" t="s">
        <v>6</v>
      </c>
      <c r="C1719" s="1">
        <v>41683</v>
      </c>
      <c r="D1719" s="2">
        <v>4064.42</v>
      </c>
      <c r="E1719" s="2">
        <v>4125.41</v>
      </c>
    </row>
    <row r="1720" spans="1:5" x14ac:dyDescent="0.3">
      <c r="A1720" t="s">
        <v>5</v>
      </c>
      <c r="B1720" t="s">
        <v>6</v>
      </c>
      <c r="C1720" s="1">
        <v>41684</v>
      </c>
      <c r="D1720" s="2">
        <v>4134.16</v>
      </c>
      <c r="E1720" s="2">
        <v>4064.42</v>
      </c>
    </row>
    <row r="1721" spans="1:5" x14ac:dyDescent="0.3">
      <c r="A1721" t="s">
        <v>5</v>
      </c>
      <c r="B1721" t="s">
        <v>6</v>
      </c>
      <c r="C1721" s="1">
        <v>41687</v>
      </c>
      <c r="D1721" s="2">
        <v>4212.75</v>
      </c>
      <c r="E1721" s="2">
        <v>4134.16</v>
      </c>
    </row>
    <row r="1722" spans="1:5" x14ac:dyDescent="0.3">
      <c r="A1722" t="s">
        <v>5</v>
      </c>
      <c r="B1722" t="s">
        <v>6</v>
      </c>
      <c r="C1722" s="1">
        <v>41688</v>
      </c>
      <c r="D1722" s="2">
        <v>4207.7</v>
      </c>
      <c r="E1722" s="2">
        <v>4212.75</v>
      </c>
    </row>
    <row r="1723" spans="1:5" x14ac:dyDescent="0.3">
      <c r="A1723" t="s">
        <v>5</v>
      </c>
      <c r="B1723" t="s">
        <v>6</v>
      </c>
      <c r="C1723" s="1">
        <v>41689</v>
      </c>
      <c r="D1723" s="2">
        <v>4207.99</v>
      </c>
      <c r="E1723" s="2">
        <v>4207.7</v>
      </c>
    </row>
    <row r="1724" spans="1:5" x14ac:dyDescent="0.3">
      <c r="A1724" t="s">
        <v>5</v>
      </c>
      <c r="B1724" t="s">
        <v>6</v>
      </c>
      <c r="C1724" s="1">
        <v>41690</v>
      </c>
      <c r="D1724" s="2">
        <v>4149.07</v>
      </c>
      <c r="E1724" s="2">
        <v>4207.99</v>
      </c>
    </row>
    <row r="1725" spans="1:5" x14ac:dyDescent="0.3">
      <c r="A1725" t="s">
        <v>5</v>
      </c>
      <c r="B1725" t="s">
        <v>6</v>
      </c>
      <c r="C1725" s="1">
        <v>41691</v>
      </c>
      <c r="D1725" s="2">
        <v>4121.92</v>
      </c>
      <c r="E1725" s="2">
        <v>4149.07</v>
      </c>
    </row>
    <row r="1726" spans="1:5" x14ac:dyDescent="0.3">
      <c r="A1726" t="s">
        <v>5</v>
      </c>
      <c r="B1726" t="s">
        <v>6</v>
      </c>
      <c r="C1726" s="1">
        <v>41694</v>
      </c>
      <c r="D1726" s="2">
        <v>4105.79</v>
      </c>
      <c r="E1726" s="2">
        <v>4121.92</v>
      </c>
    </row>
    <row r="1727" spans="1:5" x14ac:dyDescent="0.3">
      <c r="A1727" t="s">
        <v>5</v>
      </c>
      <c r="B1727" t="s">
        <v>6</v>
      </c>
      <c r="C1727" s="1">
        <v>41695</v>
      </c>
      <c r="D1727" s="2">
        <v>3961.44</v>
      </c>
      <c r="E1727" s="2">
        <v>4105.79</v>
      </c>
    </row>
    <row r="1728" spans="1:5" x14ac:dyDescent="0.3">
      <c r="A1728" t="s">
        <v>5</v>
      </c>
      <c r="B1728" t="s">
        <v>6</v>
      </c>
      <c r="C1728" s="1">
        <v>41696</v>
      </c>
      <c r="D1728" s="2">
        <v>3987.48</v>
      </c>
      <c r="E1728" s="2">
        <v>3961.44</v>
      </c>
    </row>
    <row r="1729" spans="1:5" x14ac:dyDescent="0.3">
      <c r="A1729" t="s">
        <v>5</v>
      </c>
      <c r="B1729" t="s">
        <v>6</v>
      </c>
      <c r="C1729" s="1">
        <v>41697</v>
      </c>
      <c r="D1729" s="2">
        <v>3934.73</v>
      </c>
      <c r="E1729" s="2">
        <v>3987.48</v>
      </c>
    </row>
    <row r="1730" spans="1:5" x14ac:dyDescent="0.3">
      <c r="A1730" t="s">
        <v>5</v>
      </c>
      <c r="B1730" t="s">
        <v>6</v>
      </c>
      <c r="C1730" s="1">
        <v>41698</v>
      </c>
      <c r="D1730" s="2">
        <v>3975.93</v>
      </c>
      <c r="E1730" s="2">
        <v>3934.73</v>
      </c>
    </row>
    <row r="1731" spans="1:5" x14ac:dyDescent="0.3">
      <c r="A1731" t="s">
        <v>5</v>
      </c>
      <c r="B1731" t="s">
        <v>6</v>
      </c>
      <c r="C1731" s="1">
        <v>41701</v>
      </c>
      <c r="D1731" s="2">
        <v>4058.8</v>
      </c>
      <c r="E1731" s="2">
        <v>3975.93</v>
      </c>
    </row>
    <row r="1732" spans="1:5" x14ac:dyDescent="0.3">
      <c r="A1732" t="s">
        <v>5</v>
      </c>
      <c r="B1732" t="s">
        <v>6</v>
      </c>
      <c r="C1732" s="1">
        <v>41702</v>
      </c>
      <c r="D1732" s="2">
        <v>4059.57</v>
      </c>
      <c r="E1732" s="2">
        <v>4058.8</v>
      </c>
    </row>
    <row r="1733" spans="1:5" x14ac:dyDescent="0.3">
      <c r="A1733" t="s">
        <v>5</v>
      </c>
      <c r="B1733" t="s">
        <v>6</v>
      </c>
      <c r="C1733" s="1">
        <v>41703</v>
      </c>
      <c r="D1733" s="2">
        <v>4037.78</v>
      </c>
      <c r="E1733" s="2">
        <v>4059.57</v>
      </c>
    </row>
    <row r="1734" spans="1:5" x14ac:dyDescent="0.3">
      <c r="A1734" t="s">
        <v>5</v>
      </c>
      <c r="B1734" t="s">
        <v>6</v>
      </c>
      <c r="C1734" s="1">
        <v>41704</v>
      </c>
      <c r="D1734" s="2">
        <v>4032.76</v>
      </c>
      <c r="E1734" s="2">
        <v>4037.78</v>
      </c>
    </row>
    <row r="1735" spans="1:5" x14ac:dyDescent="0.3">
      <c r="A1735" t="s">
        <v>5</v>
      </c>
      <c r="B1735" t="s">
        <v>6</v>
      </c>
      <c r="C1735" s="1">
        <v>41705</v>
      </c>
      <c r="D1735" s="2">
        <v>4012.45</v>
      </c>
      <c r="E1735" s="2">
        <v>4032.76</v>
      </c>
    </row>
    <row r="1736" spans="1:5" x14ac:dyDescent="0.3">
      <c r="A1736" t="s">
        <v>5</v>
      </c>
      <c r="B1736" t="s">
        <v>6</v>
      </c>
      <c r="C1736" s="1">
        <v>41708</v>
      </c>
      <c r="D1736" s="2">
        <v>3860.24</v>
      </c>
      <c r="E1736" s="2">
        <v>4012.45</v>
      </c>
    </row>
    <row r="1737" spans="1:5" x14ac:dyDescent="0.3">
      <c r="A1737" t="s">
        <v>5</v>
      </c>
      <c r="B1737" t="s">
        <v>6</v>
      </c>
      <c r="C1737" s="1">
        <v>41709</v>
      </c>
      <c r="D1737" s="2">
        <v>3864.26</v>
      </c>
      <c r="E1737" s="2">
        <v>3860.24</v>
      </c>
    </row>
    <row r="1738" spans="1:5" x14ac:dyDescent="0.3">
      <c r="A1738" t="s">
        <v>5</v>
      </c>
      <c r="B1738" t="s">
        <v>6</v>
      </c>
      <c r="C1738" s="1">
        <v>41710</v>
      </c>
      <c r="D1738" s="2">
        <v>3865.66</v>
      </c>
      <c r="E1738" s="2">
        <v>3864.26</v>
      </c>
    </row>
    <row r="1739" spans="1:5" x14ac:dyDescent="0.3">
      <c r="A1739" t="s">
        <v>5</v>
      </c>
      <c r="B1739" t="s">
        <v>6</v>
      </c>
      <c r="C1739" s="1">
        <v>41711</v>
      </c>
      <c r="D1739" s="2">
        <v>3907.15</v>
      </c>
      <c r="E1739" s="2">
        <v>3865.66</v>
      </c>
    </row>
    <row r="1740" spans="1:5" x14ac:dyDescent="0.3">
      <c r="A1740" t="s">
        <v>5</v>
      </c>
      <c r="B1740" t="s">
        <v>6</v>
      </c>
      <c r="C1740" s="1">
        <v>41712</v>
      </c>
      <c r="D1740" s="2">
        <v>3888.98</v>
      </c>
      <c r="E1740" s="2">
        <v>3907.15</v>
      </c>
    </row>
    <row r="1741" spans="1:5" x14ac:dyDescent="0.3">
      <c r="A1741" t="s">
        <v>5</v>
      </c>
      <c r="B1741" t="s">
        <v>6</v>
      </c>
      <c r="C1741" s="1">
        <v>41715</v>
      </c>
      <c r="D1741" s="2">
        <v>3967.15</v>
      </c>
      <c r="E1741" s="2">
        <v>3888.98</v>
      </c>
    </row>
    <row r="1742" spans="1:5" x14ac:dyDescent="0.3">
      <c r="A1742" t="s">
        <v>5</v>
      </c>
      <c r="B1742" t="s">
        <v>6</v>
      </c>
      <c r="C1742" s="1">
        <v>41716</v>
      </c>
      <c r="D1742" s="2">
        <v>3989.2</v>
      </c>
      <c r="E1742" s="2">
        <v>3967.15</v>
      </c>
    </row>
    <row r="1743" spans="1:5" x14ac:dyDescent="0.3">
      <c r="A1743" t="s">
        <v>5</v>
      </c>
      <c r="B1743" t="s">
        <v>6</v>
      </c>
      <c r="C1743" s="1">
        <v>41717</v>
      </c>
      <c r="D1743" s="2">
        <v>3980.67</v>
      </c>
      <c r="E1743" s="2">
        <v>3989.2</v>
      </c>
    </row>
    <row r="1744" spans="1:5" x14ac:dyDescent="0.3">
      <c r="A1744" t="s">
        <v>5</v>
      </c>
      <c r="B1744" t="s">
        <v>6</v>
      </c>
      <c r="C1744" s="1">
        <v>41718</v>
      </c>
      <c r="D1744" s="2">
        <v>3876.58</v>
      </c>
      <c r="E1744" s="2">
        <v>3980.67</v>
      </c>
    </row>
    <row r="1745" spans="1:5" x14ac:dyDescent="0.3">
      <c r="A1745" t="s">
        <v>5</v>
      </c>
      <c r="B1745" t="s">
        <v>6</v>
      </c>
      <c r="C1745" s="1">
        <v>41719</v>
      </c>
      <c r="D1745" s="2">
        <v>3952.39</v>
      </c>
      <c r="E1745" s="2">
        <v>3876.58</v>
      </c>
    </row>
    <row r="1746" spans="1:5" x14ac:dyDescent="0.3">
      <c r="A1746" t="s">
        <v>5</v>
      </c>
      <c r="B1746" t="s">
        <v>6</v>
      </c>
      <c r="C1746" s="1">
        <v>41722</v>
      </c>
      <c r="D1746" s="2">
        <v>3985.86</v>
      </c>
      <c r="E1746" s="2">
        <v>3952.39</v>
      </c>
    </row>
    <row r="1747" spans="1:5" x14ac:dyDescent="0.3">
      <c r="A1747" t="s">
        <v>5</v>
      </c>
      <c r="B1747" t="s">
        <v>6</v>
      </c>
      <c r="C1747" s="1">
        <v>41723</v>
      </c>
      <c r="D1747" s="2">
        <v>3991.14</v>
      </c>
      <c r="E1747" s="2">
        <v>3985.86</v>
      </c>
    </row>
    <row r="1748" spans="1:5" x14ac:dyDescent="0.3">
      <c r="A1748" t="s">
        <v>5</v>
      </c>
      <c r="B1748" t="s">
        <v>6</v>
      </c>
      <c r="C1748" s="1">
        <v>41724</v>
      </c>
      <c r="D1748" s="2">
        <v>4001.5</v>
      </c>
      <c r="E1748" s="2">
        <v>3991.14</v>
      </c>
    </row>
    <row r="1749" spans="1:5" x14ac:dyDescent="0.3">
      <c r="A1749" t="s">
        <v>5</v>
      </c>
      <c r="B1749" t="s">
        <v>6</v>
      </c>
      <c r="C1749" s="1">
        <v>41725</v>
      </c>
      <c r="D1749" s="2">
        <v>3944.04</v>
      </c>
      <c r="E1749" s="2">
        <v>4001.5</v>
      </c>
    </row>
    <row r="1750" spans="1:5" x14ac:dyDescent="0.3">
      <c r="A1750" t="s">
        <v>5</v>
      </c>
      <c r="B1750" t="s">
        <v>6</v>
      </c>
      <c r="C1750" s="1">
        <v>41726</v>
      </c>
      <c r="D1750" s="2">
        <v>3865.29</v>
      </c>
      <c r="E1750" s="2">
        <v>3944.04</v>
      </c>
    </row>
    <row r="1751" spans="1:5" x14ac:dyDescent="0.3">
      <c r="A1751" t="s">
        <v>5</v>
      </c>
      <c r="B1751" t="s">
        <v>6</v>
      </c>
      <c r="C1751" s="1">
        <v>41729</v>
      </c>
      <c r="D1751" s="2">
        <v>3840.54</v>
      </c>
      <c r="E1751" s="2">
        <v>3865.29</v>
      </c>
    </row>
    <row r="1752" spans="1:5" x14ac:dyDescent="0.3">
      <c r="A1752" t="s">
        <v>5</v>
      </c>
      <c r="B1752" t="s">
        <v>6</v>
      </c>
      <c r="C1752" s="1">
        <v>41730</v>
      </c>
      <c r="D1752" s="2">
        <v>3899.49</v>
      </c>
      <c r="E1752" s="2">
        <v>3840.54</v>
      </c>
    </row>
    <row r="1753" spans="1:5" x14ac:dyDescent="0.3">
      <c r="A1753" t="s">
        <v>5</v>
      </c>
      <c r="B1753" t="s">
        <v>6</v>
      </c>
      <c r="C1753" s="1">
        <v>41731</v>
      </c>
      <c r="D1753" s="2">
        <v>3902.04</v>
      </c>
      <c r="E1753" s="2">
        <v>3899.49</v>
      </c>
    </row>
    <row r="1754" spans="1:5" x14ac:dyDescent="0.3">
      <c r="A1754" t="s">
        <v>5</v>
      </c>
      <c r="B1754" t="s">
        <v>6</v>
      </c>
      <c r="C1754" s="1">
        <v>41732</v>
      </c>
      <c r="D1754" s="2">
        <v>3896.28</v>
      </c>
      <c r="E1754" s="2">
        <v>3902.04</v>
      </c>
    </row>
    <row r="1755" spans="1:5" x14ac:dyDescent="0.3">
      <c r="A1755" t="s">
        <v>5</v>
      </c>
      <c r="B1755" t="s">
        <v>6</v>
      </c>
      <c r="C1755" s="1">
        <v>41733</v>
      </c>
      <c r="D1755" s="2">
        <v>3939.23</v>
      </c>
      <c r="E1755" s="2">
        <v>3896.28</v>
      </c>
    </row>
    <row r="1756" spans="1:5" x14ac:dyDescent="0.3">
      <c r="A1756" t="s">
        <v>5</v>
      </c>
      <c r="B1756" t="s">
        <v>6</v>
      </c>
      <c r="C1756" s="1">
        <v>41737</v>
      </c>
      <c r="D1756" s="2">
        <v>3981.63</v>
      </c>
      <c r="E1756" s="2">
        <v>3939.23</v>
      </c>
    </row>
    <row r="1757" spans="1:5" x14ac:dyDescent="0.3">
      <c r="A1757" t="s">
        <v>5</v>
      </c>
      <c r="B1757" t="s">
        <v>6</v>
      </c>
      <c r="C1757" s="1">
        <v>41738</v>
      </c>
      <c r="D1757" s="2">
        <v>4018.55</v>
      </c>
      <c r="E1757" s="2">
        <v>3981.63</v>
      </c>
    </row>
    <row r="1758" spans="1:5" x14ac:dyDescent="0.3">
      <c r="A1758" t="s">
        <v>5</v>
      </c>
      <c r="B1758" t="s">
        <v>6</v>
      </c>
      <c r="C1758" s="1">
        <v>41739</v>
      </c>
      <c r="D1758" s="2">
        <v>4038.84</v>
      </c>
      <c r="E1758" s="2">
        <v>4018.55</v>
      </c>
    </row>
    <row r="1759" spans="1:5" x14ac:dyDescent="0.3">
      <c r="A1759" t="s">
        <v>5</v>
      </c>
      <c r="B1759" t="s">
        <v>6</v>
      </c>
      <c r="C1759" s="1">
        <v>41740</v>
      </c>
      <c r="D1759" s="2">
        <v>4021.19</v>
      </c>
      <c r="E1759" s="2">
        <v>4038.84</v>
      </c>
    </row>
    <row r="1760" spans="1:5" x14ac:dyDescent="0.3">
      <c r="A1760" t="s">
        <v>5</v>
      </c>
      <c r="B1760" t="s">
        <v>6</v>
      </c>
      <c r="C1760" s="1">
        <v>41743</v>
      </c>
      <c r="D1760" s="2">
        <v>4051.33</v>
      </c>
      <c r="E1760" s="2">
        <v>4021.19</v>
      </c>
    </row>
    <row r="1761" spans="1:5" x14ac:dyDescent="0.3">
      <c r="A1761" t="s">
        <v>5</v>
      </c>
      <c r="B1761" t="s">
        <v>6</v>
      </c>
      <c r="C1761" s="1">
        <v>41744</v>
      </c>
      <c r="D1761" s="2">
        <v>4021.91</v>
      </c>
      <c r="E1761" s="2">
        <v>4051.33</v>
      </c>
    </row>
    <row r="1762" spans="1:5" x14ac:dyDescent="0.3">
      <c r="A1762" t="s">
        <v>5</v>
      </c>
      <c r="B1762" t="s">
        <v>6</v>
      </c>
      <c r="C1762" s="1">
        <v>41745</v>
      </c>
      <c r="D1762" s="2">
        <v>4019.88</v>
      </c>
      <c r="E1762" s="2">
        <v>4021.91</v>
      </c>
    </row>
    <row r="1763" spans="1:5" x14ac:dyDescent="0.3">
      <c r="A1763" t="s">
        <v>5</v>
      </c>
      <c r="B1763" t="s">
        <v>6</v>
      </c>
      <c r="C1763" s="1">
        <v>41746</v>
      </c>
      <c r="D1763" s="2">
        <v>4014.94</v>
      </c>
      <c r="E1763" s="2">
        <v>4019.88</v>
      </c>
    </row>
    <row r="1764" spans="1:5" x14ac:dyDescent="0.3">
      <c r="A1764" t="s">
        <v>5</v>
      </c>
      <c r="B1764" t="s">
        <v>6</v>
      </c>
      <c r="C1764" s="1">
        <v>41747</v>
      </c>
      <c r="D1764" s="2">
        <v>4029.26</v>
      </c>
      <c r="E1764" s="2">
        <v>4014.94</v>
      </c>
    </row>
    <row r="1765" spans="1:5" x14ac:dyDescent="0.3">
      <c r="A1765" t="s">
        <v>5</v>
      </c>
      <c r="B1765" t="s">
        <v>6</v>
      </c>
      <c r="C1765" s="1">
        <v>41750</v>
      </c>
      <c r="D1765" s="2">
        <v>3965.34</v>
      </c>
      <c r="E1765" s="2">
        <v>4029.26</v>
      </c>
    </row>
    <row r="1766" spans="1:5" x14ac:dyDescent="0.3">
      <c r="A1766" t="s">
        <v>5</v>
      </c>
      <c r="B1766" t="s">
        <v>6</v>
      </c>
      <c r="C1766" s="1">
        <v>41751</v>
      </c>
      <c r="D1766" s="2">
        <v>3947.17</v>
      </c>
      <c r="E1766" s="2">
        <v>3965.34</v>
      </c>
    </row>
    <row r="1767" spans="1:5" x14ac:dyDescent="0.3">
      <c r="A1767" t="s">
        <v>5</v>
      </c>
      <c r="B1767" t="s">
        <v>6</v>
      </c>
      <c r="C1767" s="1">
        <v>41752</v>
      </c>
      <c r="D1767" s="2">
        <v>3929.17</v>
      </c>
      <c r="E1767" s="2">
        <v>3947.17</v>
      </c>
    </row>
    <row r="1768" spans="1:5" x14ac:dyDescent="0.3">
      <c r="A1768" t="s">
        <v>5</v>
      </c>
      <c r="B1768" t="s">
        <v>6</v>
      </c>
      <c r="C1768" s="1">
        <v>41753</v>
      </c>
      <c r="D1768" s="2">
        <v>3884.81</v>
      </c>
      <c r="E1768" s="2">
        <v>3929.17</v>
      </c>
    </row>
    <row r="1769" spans="1:5" x14ac:dyDescent="0.3">
      <c r="A1769" t="s">
        <v>5</v>
      </c>
      <c r="B1769" t="s">
        <v>6</v>
      </c>
      <c r="C1769" s="1">
        <v>41754</v>
      </c>
      <c r="D1769" s="2">
        <v>3800.68</v>
      </c>
      <c r="E1769" s="2">
        <v>3884.81</v>
      </c>
    </row>
    <row r="1770" spans="1:5" x14ac:dyDescent="0.3">
      <c r="A1770" t="s">
        <v>5</v>
      </c>
      <c r="B1770" t="s">
        <v>6</v>
      </c>
      <c r="C1770" s="1">
        <v>41757</v>
      </c>
      <c r="D1770" s="2">
        <v>3684.59</v>
      </c>
      <c r="E1770" s="2">
        <v>3800.68</v>
      </c>
    </row>
    <row r="1771" spans="1:5" x14ac:dyDescent="0.3">
      <c r="A1771" t="s">
        <v>5</v>
      </c>
      <c r="B1771" t="s">
        <v>6</v>
      </c>
      <c r="C1771" s="1">
        <v>41758</v>
      </c>
      <c r="D1771" s="2">
        <v>3738.93</v>
      </c>
      <c r="E1771" s="2">
        <v>3684.59</v>
      </c>
    </row>
    <row r="1772" spans="1:5" x14ac:dyDescent="0.3">
      <c r="A1772" t="s">
        <v>5</v>
      </c>
      <c r="B1772" t="s">
        <v>6</v>
      </c>
      <c r="C1772" s="1">
        <v>41759</v>
      </c>
      <c r="D1772" s="2">
        <v>3766.17</v>
      </c>
      <c r="E1772" s="2">
        <v>3738.93</v>
      </c>
    </row>
    <row r="1773" spans="1:5" x14ac:dyDescent="0.3">
      <c r="A1773" t="s">
        <v>5</v>
      </c>
      <c r="B1773" t="s">
        <v>6</v>
      </c>
      <c r="C1773" s="1">
        <v>41764</v>
      </c>
      <c r="D1773" s="2">
        <v>3798.29</v>
      </c>
      <c r="E1773" s="2">
        <v>3766.17</v>
      </c>
    </row>
    <row r="1774" spans="1:5" x14ac:dyDescent="0.3">
      <c r="A1774" t="s">
        <v>5</v>
      </c>
      <c r="B1774" t="s">
        <v>6</v>
      </c>
      <c r="C1774" s="1">
        <v>41765</v>
      </c>
      <c r="D1774" s="2">
        <v>3817.98</v>
      </c>
      <c r="E1774" s="2">
        <v>3798.29</v>
      </c>
    </row>
    <row r="1775" spans="1:5" x14ac:dyDescent="0.3">
      <c r="A1775" t="s">
        <v>5</v>
      </c>
      <c r="B1775" t="s">
        <v>6</v>
      </c>
      <c r="C1775" s="1">
        <v>41766</v>
      </c>
      <c r="D1775" s="2">
        <v>3749.97</v>
      </c>
      <c r="E1775" s="2">
        <v>3817.98</v>
      </c>
    </row>
    <row r="1776" spans="1:5" x14ac:dyDescent="0.3">
      <c r="A1776" t="s">
        <v>5</v>
      </c>
      <c r="B1776" t="s">
        <v>6</v>
      </c>
      <c r="C1776" s="1">
        <v>41767</v>
      </c>
      <c r="D1776" s="2">
        <v>3754.01</v>
      </c>
      <c r="E1776" s="2">
        <v>3749.97</v>
      </c>
    </row>
    <row r="1777" spans="1:5" x14ac:dyDescent="0.3">
      <c r="A1777" t="s">
        <v>5</v>
      </c>
      <c r="B1777" t="s">
        <v>6</v>
      </c>
      <c r="C1777" s="1">
        <v>41768</v>
      </c>
      <c r="D1777" s="2">
        <v>3716.02</v>
      </c>
      <c r="E1777" s="2">
        <v>3754.01</v>
      </c>
    </row>
    <row r="1778" spans="1:5" x14ac:dyDescent="0.3">
      <c r="A1778" t="s">
        <v>5</v>
      </c>
      <c r="B1778" t="s">
        <v>6</v>
      </c>
      <c r="C1778" s="1">
        <v>41771</v>
      </c>
      <c r="D1778" s="2">
        <v>3812.76</v>
      </c>
      <c r="E1778" s="2">
        <v>3716.02</v>
      </c>
    </row>
    <row r="1779" spans="1:5" x14ac:dyDescent="0.3">
      <c r="A1779" t="s">
        <v>5</v>
      </c>
      <c r="B1779" t="s">
        <v>6</v>
      </c>
      <c r="C1779" s="1">
        <v>41772</v>
      </c>
      <c r="D1779" s="2">
        <v>3806.89</v>
      </c>
      <c r="E1779" s="2">
        <v>3812.76</v>
      </c>
    </row>
    <row r="1780" spans="1:5" x14ac:dyDescent="0.3">
      <c r="A1780" t="s">
        <v>5</v>
      </c>
      <c r="B1780" t="s">
        <v>6</v>
      </c>
      <c r="C1780" s="1">
        <v>41773</v>
      </c>
      <c r="D1780" s="2">
        <v>3803.8</v>
      </c>
      <c r="E1780" s="2">
        <v>3806.89</v>
      </c>
    </row>
    <row r="1781" spans="1:5" x14ac:dyDescent="0.3">
      <c r="A1781" t="s">
        <v>5</v>
      </c>
      <c r="B1781" t="s">
        <v>6</v>
      </c>
      <c r="C1781" s="1">
        <v>41774</v>
      </c>
      <c r="D1781" s="2">
        <v>3732.34</v>
      </c>
      <c r="E1781" s="2">
        <v>3803.8</v>
      </c>
    </row>
    <row r="1782" spans="1:5" x14ac:dyDescent="0.3">
      <c r="A1782" t="s">
        <v>5</v>
      </c>
      <c r="B1782" t="s">
        <v>6</v>
      </c>
      <c r="C1782" s="1">
        <v>41775</v>
      </c>
      <c r="D1782" s="2">
        <v>3726.66</v>
      </c>
      <c r="E1782" s="2">
        <v>3732.34</v>
      </c>
    </row>
    <row r="1783" spans="1:5" x14ac:dyDescent="0.3">
      <c r="A1783" t="s">
        <v>5</v>
      </c>
      <c r="B1783" t="s">
        <v>6</v>
      </c>
      <c r="C1783" s="1">
        <v>41778</v>
      </c>
      <c r="D1783" s="2">
        <v>3705.36</v>
      </c>
      <c r="E1783" s="2">
        <v>3726.66</v>
      </c>
    </row>
    <row r="1784" spans="1:5" x14ac:dyDescent="0.3">
      <c r="A1784" t="s">
        <v>5</v>
      </c>
      <c r="B1784" t="s">
        <v>6</v>
      </c>
      <c r="C1784" s="1">
        <v>41779</v>
      </c>
      <c r="D1784" s="2">
        <v>3715.71</v>
      </c>
      <c r="E1784" s="2">
        <v>3705.36</v>
      </c>
    </row>
    <row r="1785" spans="1:5" x14ac:dyDescent="0.3">
      <c r="A1785" t="s">
        <v>5</v>
      </c>
      <c r="B1785" t="s">
        <v>6</v>
      </c>
      <c r="C1785" s="1">
        <v>41780</v>
      </c>
      <c r="D1785" s="2">
        <v>3747.33</v>
      </c>
      <c r="E1785" s="2">
        <v>3715.71</v>
      </c>
    </row>
    <row r="1786" spans="1:5" x14ac:dyDescent="0.3">
      <c r="A1786" t="s">
        <v>5</v>
      </c>
      <c r="B1786" t="s">
        <v>6</v>
      </c>
      <c r="C1786" s="1">
        <v>41781</v>
      </c>
      <c r="D1786" s="2">
        <v>3746.14</v>
      </c>
      <c r="E1786" s="2">
        <v>3747.33</v>
      </c>
    </row>
    <row r="1787" spans="1:5" x14ac:dyDescent="0.3">
      <c r="A1787" t="s">
        <v>5</v>
      </c>
      <c r="B1787" t="s">
        <v>6</v>
      </c>
      <c r="C1787" s="1">
        <v>41782</v>
      </c>
      <c r="D1787" s="2">
        <v>3786.56</v>
      </c>
      <c r="E1787" s="2">
        <v>3746.14</v>
      </c>
    </row>
    <row r="1788" spans="1:5" x14ac:dyDescent="0.3">
      <c r="A1788" t="s">
        <v>5</v>
      </c>
      <c r="B1788" t="s">
        <v>6</v>
      </c>
      <c r="C1788" s="1">
        <v>41785</v>
      </c>
      <c r="D1788" s="2">
        <v>3827.49</v>
      </c>
      <c r="E1788" s="2">
        <v>3786.56</v>
      </c>
    </row>
    <row r="1789" spans="1:5" x14ac:dyDescent="0.3">
      <c r="A1789" t="s">
        <v>5</v>
      </c>
      <c r="B1789" t="s">
        <v>6</v>
      </c>
      <c r="C1789" s="1">
        <v>41786</v>
      </c>
      <c r="D1789" s="2">
        <v>3818.32</v>
      </c>
      <c r="E1789" s="2">
        <v>3827.49</v>
      </c>
    </row>
    <row r="1790" spans="1:5" x14ac:dyDescent="0.3">
      <c r="A1790" t="s">
        <v>5</v>
      </c>
      <c r="B1790" t="s">
        <v>6</v>
      </c>
      <c r="C1790" s="1">
        <v>41787</v>
      </c>
      <c r="D1790" s="2">
        <v>3861.59</v>
      </c>
      <c r="E1790" s="2">
        <v>3818.32</v>
      </c>
    </row>
    <row r="1791" spans="1:5" x14ac:dyDescent="0.3">
      <c r="A1791" t="s">
        <v>5</v>
      </c>
      <c r="B1791" t="s">
        <v>6</v>
      </c>
      <c r="C1791" s="1">
        <v>41788</v>
      </c>
      <c r="D1791" s="2">
        <v>3821.87</v>
      </c>
      <c r="E1791" s="2">
        <v>3861.59</v>
      </c>
    </row>
    <row r="1792" spans="1:5" x14ac:dyDescent="0.3">
      <c r="A1792" t="s">
        <v>5</v>
      </c>
      <c r="B1792" t="s">
        <v>6</v>
      </c>
      <c r="C1792" s="1">
        <v>41789</v>
      </c>
      <c r="D1792" s="2">
        <v>3829.24</v>
      </c>
      <c r="E1792" s="2">
        <v>3821.87</v>
      </c>
    </row>
    <row r="1793" spans="1:5" x14ac:dyDescent="0.3">
      <c r="A1793" t="s">
        <v>5</v>
      </c>
      <c r="B1793" t="s">
        <v>6</v>
      </c>
      <c r="C1793" s="1">
        <v>41793</v>
      </c>
      <c r="D1793" s="2">
        <v>3822.72</v>
      </c>
      <c r="E1793" s="2">
        <v>3829.24</v>
      </c>
    </row>
    <row r="1794" spans="1:5" x14ac:dyDescent="0.3">
      <c r="A1794" t="s">
        <v>5</v>
      </c>
      <c r="B1794" t="s">
        <v>6</v>
      </c>
      <c r="C1794" s="1">
        <v>41794</v>
      </c>
      <c r="D1794" s="2">
        <v>3789.29</v>
      </c>
      <c r="E1794" s="2">
        <v>3822.72</v>
      </c>
    </row>
    <row r="1795" spans="1:5" x14ac:dyDescent="0.3">
      <c r="A1795" t="s">
        <v>5</v>
      </c>
      <c r="B1795" t="s">
        <v>6</v>
      </c>
      <c r="C1795" s="1">
        <v>41795</v>
      </c>
      <c r="D1795" s="2">
        <v>3832.05</v>
      </c>
      <c r="E1795" s="2">
        <v>3789.29</v>
      </c>
    </row>
    <row r="1796" spans="1:5" x14ac:dyDescent="0.3">
      <c r="A1796" t="s">
        <v>5</v>
      </c>
      <c r="B1796" t="s">
        <v>6</v>
      </c>
      <c r="C1796" s="1">
        <v>41796</v>
      </c>
      <c r="D1796" s="2">
        <v>3818.33</v>
      </c>
      <c r="E1796" s="2">
        <v>3832.05</v>
      </c>
    </row>
    <row r="1797" spans="1:5" x14ac:dyDescent="0.3">
      <c r="A1797" t="s">
        <v>5</v>
      </c>
      <c r="B1797" t="s">
        <v>6</v>
      </c>
      <c r="C1797" s="1">
        <v>41799</v>
      </c>
      <c r="D1797" s="2">
        <v>3797.43</v>
      </c>
      <c r="E1797" s="2">
        <v>3818.33</v>
      </c>
    </row>
    <row r="1798" spans="1:5" x14ac:dyDescent="0.3">
      <c r="A1798" t="s">
        <v>5</v>
      </c>
      <c r="B1798" t="s">
        <v>6</v>
      </c>
      <c r="C1798" s="1">
        <v>41800</v>
      </c>
      <c r="D1798" s="2">
        <v>3840.02</v>
      </c>
      <c r="E1798" s="2">
        <v>3797.43</v>
      </c>
    </row>
    <row r="1799" spans="1:5" x14ac:dyDescent="0.3">
      <c r="A1799" t="s">
        <v>5</v>
      </c>
      <c r="B1799" t="s">
        <v>6</v>
      </c>
      <c r="C1799" s="1">
        <v>41801</v>
      </c>
      <c r="D1799" s="2">
        <v>3858.05</v>
      </c>
      <c r="E1799" s="2">
        <v>3840.02</v>
      </c>
    </row>
    <row r="1800" spans="1:5" x14ac:dyDescent="0.3">
      <c r="A1800" t="s">
        <v>5</v>
      </c>
      <c r="B1800" t="s">
        <v>6</v>
      </c>
      <c r="C1800" s="1">
        <v>41802</v>
      </c>
      <c r="D1800" s="2">
        <v>3850.11</v>
      </c>
      <c r="E1800" s="2">
        <v>3858.05</v>
      </c>
    </row>
    <row r="1801" spans="1:5" x14ac:dyDescent="0.3">
      <c r="A1801" t="s">
        <v>5</v>
      </c>
      <c r="B1801" t="s">
        <v>6</v>
      </c>
      <c r="C1801" s="1">
        <v>41803</v>
      </c>
      <c r="D1801" s="2">
        <v>3891.56</v>
      </c>
      <c r="E1801" s="2">
        <v>3850.11</v>
      </c>
    </row>
    <row r="1802" spans="1:5" x14ac:dyDescent="0.3">
      <c r="A1802" t="s">
        <v>5</v>
      </c>
      <c r="B1802" t="s">
        <v>6</v>
      </c>
      <c r="C1802" s="1">
        <v>41806</v>
      </c>
      <c r="D1802" s="2">
        <v>3914.98</v>
      </c>
      <c r="E1802" s="2">
        <v>3891.56</v>
      </c>
    </row>
    <row r="1803" spans="1:5" x14ac:dyDescent="0.3">
      <c r="A1803" t="s">
        <v>5</v>
      </c>
      <c r="B1803" t="s">
        <v>6</v>
      </c>
      <c r="C1803" s="1">
        <v>41807</v>
      </c>
      <c r="D1803" s="2">
        <v>3879.34</v>
      </c>
      <c r="E1803" s="2">
        <v>3914.98</v>
      </c>
    </row>
    <row r="1804" spans="1:5" x14ac:dyDescent="0.3">
      <c r="A1804" t="s">
        <v>5</v>
      </c>
      <c r="B1804" t="s">
        <v>6</v>
      </c>
      <c r="C1804" s="1">
        <v>41808</v>
      </c>
      <c r="D1804" s="2">
        <v>3858.1</v>
      </c>
      <c r="E1804" s="2">
        <v>3879.34</v>
      </c>
    </row>
    <row r="1805" spans="1:5" x14ac:dyDescent="0.3">
      <c r="A1805" t="s">
        <v>5</v>
      </c>
      <c r="B1805" t="s">
        <v>6</v>
      </c>
      <c r="C1805" s="1">
        <v>41809</v>
      </c>
      <c r="D1805" s="2">
        <v>3755.69</v>
      </c>
      <c r="E1805" s="2">
        <v>3858.1</v>
      </c>
    </row>
    <row r="1806" spans="1:5" x14ac:dyDescent="0.3">
      <c r="A1806" t="s">
        <v>5</v>
      </c>
      <c r="B1806" t="s">
        <v>6</v>
      </c>
      <c r="C1806" s="1">
        <v>41810</v>
      </c>
      <c r="D1806" s="2">
        <v>3789.34</v>
      </c>
      <c r="E1806" s="2">
        <v>3755.69</v>
      </c>
    </row>
    <row r="1807" spans="1:5" x14ac:dyDescent="0.3">
      <c r="A1807" t="s">
        <v>5</v>
      </c>
      <c r="B1807" t="s">
        <v>6</v>
      </c>
      <c r="C1807" s="1">
        <v>41813</v>
      </c>
      <c r="D1807" s="2">
        <v>3815.88</v>
      </c>
      <c r="E1807" s="2">
        <v>3789.34</v>
      </c>
    </row>
    <row r="1808" spans="1:5" x14ac:dyDescent="0.3">
      <c r="A1808" t="s">
        <v>5</v>
      </c>
      <c r="B1808" t="s">
        <v>6</v>
      </c>
      <c r="C1808" s="1">
        <v>41814</v>
      </c>
      <c r="D1808" s="2">
        <v>3839.2</v>
      </c>
      <c r="E1808" s="2">
        <v>3815.88</v>
      </c>
    </row>
    <row r="1809" spans="1:5" x14ac:dyDescent="0.3">
      <c r="A1809" t="s">
        <v>5</v>
      </c>
      <c r="B1809" t="s">
        <v>6</v>
      </c>
      <c r="C1809" s="1">
        <v>41815</v>
      </c>
      <c r="D1809" s="2">
        <v>3814.03</v>
      </c>
      <c r="E1809" s="2">
        <v>3839.2</v>
      </c>
    </row>
    <row r="1810" spans="1:5" x14ac:dyDescent="0.3">
      <c r="A1810" t="s">
        <v>5</v>
      </c>
      <c r="B1810" t="s">
        <v>6</v>
      </c>
      <c r="C1810" s="1">
        <v>41816</v>
      </c>
      <c r="D1810" s="2">
        <v>3861.95</v>
      </c>
      <c r="E1810" s="2">
        <v>3814.03</v>
      </c>
    </row>
    <row r="1811" spans="1:5" x14ac:dyDescent="0.3">
      <c r="A1811" t="s">
        <v>5</v>
      </c>
      <c r="B1811" t="s">
        <v>6</v>
      </c>
      <c r="C1811" s="1">
        <v>41817</v>
      </c>
      <c r="D1811" s="2">
        <v>3889.32</v>
      </c>
      <c r="E1811" s="2">
        <v>3861.95</v>
      </c>
    </row>
    <row r="1812" spans="1:5" x14ac:dyDescent="0.3">
      <c r="A1812" t="s">
        <v>5</v>
      </c>
      <c r="B1812" t="s">
        <v>6</v>
      </c>
      <c r="C1812" s="1">
        <v>41820</v>
      </c>
      <c r="D1812" s="2">
        <v>3924.9</v>
      </c>
      <c r="E1812" s="2">
        <v>3889.32</v>
      </c>
    </row>
    <row r="1813" spans="1:5" x14ac:dyDescent="0.3">
      <c r="A1813" t="s">
        <v>5</v>
      </c>
      <c r="B1813" t="s">
        <v>6</v>
      </c>
      <c r="C1813" s="1">
        <v>41821</v>
      </c>
      <c r="D1813" s="2">
        <v>3951.73</v>
      </c>
      <c r="E1813" s="2">
        <v>3924.9</v>
      </c>
    </row>
    <row r="1814" spans="1:5" x14ac:dyDescent="0.3">
      <c r="A1814" t="s">
        <v>5</v>
      </c>
      <c r="B1814" t="s">
        <v>6</v>
      </c>
      <c r="C1814" s="1">
        <v>41822</v>
      </c>
      <c r="D1814" s="2">
        <v>3979.31</v>
      </c>
      <c r="E1814" s="2">
        <v>3951.73</v>
      </c>
    </row>
    <row r="1815" spans="1:5" x14ac:dyDescent="0.3">
      <c r="A1815" t="s">
        <v>5</v>
      </c>
      <c r="B1815" t="s">
        <v>6</v>
      </c>
      <c r="C1815" s="1">
        <v>41823</v>
      </c>
      <c r="D1815" s="2">
        <v>4019.65</v>
      </c>
      <c r="E1815" s="2">
        <v>3979.31</v>
      </c>
    </row>
    <row r="1816" spans="1:5" x14ac:dyDescent="0.3">
      <c r="A1816" t="s">
        <v>5</v>
      </c>
      <c r="B1816" t="s">
        <v>6</v>
      </c>
      <c r="C1816" s="1">
        <v>41824</v>
      </c>
      <c r="D1816" s="2">
        <v>4004.56</v>
      </c>
      <c r="E1816" s="2">
        <v>4019.65</v>
      </c>
    </row>
    <row r="1817" spans="1:5" x14ac:dyDescent="0.3">
      <c r="A1817" t="s">
        <v>5</v>
      </c>
      <c r="B1817" t="s">
        <v>6</v>
      </c>
      <c r="C1817" s="1">
        <v>41827</v>
      </c>
      <c r="D1817" s="2">
        <v>4014.49</v>
      </c>
      <c r="E1817" s="2">
        <v>4004.56</v>
      </c>
    </row>
    <row r="1818" spans="1:5" x14ac:dyDescent="0.3">
      <c r="A1818" t="s">
        <v>5</v>
      </c>
      <c r="B1818" t="s">
        <v>6</v>
      </c>
      <c r="C1818" s="1">
        <v>41828</v>
      </c>
      <c r="D1818" s="2">
        <v>4039.71</v>
      </c>
      <c r="E1818" s="2">
        <v>4014.49</v>
      </c>
    </row>
    <row r="1819" spans="1:5" x14ac:dyDescent="0.3">
      <c r="A1819" t="s">
        <v>5</v>
      </c>
      <c r="B1819" t="s">
        <v>6</v>
      </c>
      <c r="C1819" s="1">
        <v>41829</v>
      </c>
      <c r="D1819" s="2">
        <v>3982.4</v>
      </c>
      <c r="E1819" s="2">
        <v>4039.71</v>
      </c>
    </row>
    <row r="1820" spans="1:5" x14ac:dyDescent="0.3">
      <c r="A1820" t="s">
        <v>5</v>
      </c>
      <c r="B1820" t="s">
        <v>6</v>
      </c>
      <c r="C1820" s="1">
        <v>41830</v>
      </c>
      <c r="D1820" s="2">
        <v>3982.2</v>
      </c>
      <c r="E1820" s="2">
        <v>3982.4</v>
      </c>
    </row>
    <row r="1821" spans="1:5" x14ac:dyDescent="0.3">
      <c r="A1821" t="s">
        <v>5</v>
      </c>
      <c r="B1821" t="s">
        <v>6</v>
      </c>
      <c r="C1821" s="1">
        <v>41831</v>
      </c>
      <c r="D1821" s="2">
        <v>4029.75</v>
      </c>
      <c r="E1821" s="2">
        <v>3982.2</v>
      </c>
    </row>
    <row r="1822" spans="1:5" x14ac:dyDescent="0.3">
      <c r="A1822" t="s">
        <v>5</v>
      </c>
      <c r="B1822" t="s">
        <v>6</v>
      </c>
      <c r="C1822" s="1">
        <v>41834</v>
      </c>
      <c r="D1822" s="2">
        <v>4090.8</v>
      </c>
      <c r="E1822" s="2">
        <v>4029.75</v>
      </c>
    </row>
    <row r="1823" spans="1:5" x14ac:dyDescent="0.3">
      <c r="A1823" t="s">
        <v>5</v>
      </c>
      <c r="B1823" t="s">
        <v>6</v>
      </c>
      <c r="C1823" s="1">
        <v>41835</v>
      </c>
      <c r="D1823" s="2">
        <v>4093.11</v>
      </c>
      <c r="E1823" s="2">
        <v>4090.8</v>
      </c>
    </row>
    <row r="1824" spans="1:5" x14ac:dyDescent="0.3">
      <c r="A1824" t="s">
        <v>5</v>
      </c>
      <c r="B1824" t="s">
        <v>6</v>
      </c>
      <c r="C1824" s="1">
        <v>41836</v>
      </c>
      <c r="D1824" s="2">
        <v>4062.12</v>
      </c>
      <c r="E1824" s="2">
        <v>4093.11</v>
      </c>
    </row>
    <row r="1825" spans="1:5" x14ac:dyDescent="0.3">
      <c r="A1825" t="s">
        <v>5</v>
      </c>
      <c r="B1825" t="s">
        <v>6</v>
      </c>
      <c r="C1825" s="1">
        <v>41837</v>
      </c>
      <c r="D1825" s="2">
        <v>4031.44</v>
      </c>
      <c r="E1825" s="2">
        <v>4062.12</v>
      </c>
    </row>
    <row r="1826" spans="1:5" x14ac:dyDescent="0.3">
      <c r="A1826" t="s">
        <v>5</v>
      </c>
      <c r="B1826" t="s">
        <v>6</v>
      </c>
      <c r="C1826" s="1">
        <v>41838</v>
      </c>
      <c r="D1826" s="2">
        <v>4042.52</v>
      </c>
      <c r="E1826" s="2">
        <v>4031.44</v>
      </c>
    </row>
    <row r="1827" spans="1:5" x14ac:dyDescent="0.3">
      <c r="A1827" t="s">
        <v>5</v>
      </c>
      <c r="B1827" t="s">
        <v>6</v>
      </c>
      <c r="C1827" s="1">
        <v>41841</v>
      </c>
      <c r="D1827" s="2">
        <v>4030.24</v>
      </c>
      <c r="E1827" s="2">
        <v>4042.52</v>
      </c>
    </row>
    <row r="1828" spans="1:5" x14ac:dyDescent="0.3">
      <c r="A1828" t="s">
        <v>5</v>
      </c>
      <c r="B1828" t="s">
        <v>6</v>
      </c>
      <c r="C1828" s="1">
        <v>41842</v>
      </c>
      <c r="D1828" s="2">
        <v>4083.29</v>
      </c>
      <c r="E1828" s="2">
        <v>4030.24</v>
      </c>
    </row>
    <row r="1829" spans="1:5" x14ac:dyDescent="0.3">
      <c r="A1829" t="s">
        <v>5</v>
      </c>
      <c r="B1829" t="s">
        <v>6</v>
      </c>
      <c r="C1829" s="1">
        <v>41843</v>
      </c>
      <c r="D1829" s="2">
        <v>4057.11</v>
      </c>
      <c r="E1829" s="2">
        <v>4083.29</v>
      </c>
    </row>
    <row r="1830" spans="1:5" x14ac:dyDescent="0.3">
      <c r="A1830" t="s">
        <v>5</v>
      </c>
      <c r="B1830" t="s">
        <v>6</v>
      </c>
      <c r="C1830" s="1">
        <v>41844</v>
      </c>
      <c r="D1830" s="2">
        <v>4054.22</v>
      </c>
      <c r="E1830" s="2">
        <v>4057.11</v>
      </c>
    </row>
    <row r="1831" spans="1:5" x14ac:dyDescent="0.3">
      <c r="A1831" t="s">
        <v>5</v>
      </c>
      <c r="B1831" t="s">
        <v>6</v>
      </c>
      <c r="C1831" s="1">
        <v>41845</v>
      </c>
      <c r="D1831" s="2">
        <v>4089.8</v>
      </c>
      <c r="E1831" s="2">
        <v>4054.22</v>
      </c>
    </row>
    <row r="1832" spans="1:5" x14ac:dyDescent="0.3">
      <c r="A1832" t="s">
        <v>5</v>
      </c>
      <c r="B1832" t="s">
        <v>6</v>
      </c>
      <c r="C1832" s="1">
        <v>41848</v>
      </c>
      <c r="D1832" s="2">
        <v>4168.37</v>
      </c>
      <c r="E1832" s="2">
        <v>4089.8</v>
      </c>
    </row>
    <row r="1833" spans="1:5" x14ac:dyDescent="0.3">
      <c r="A1833" t="s">
        <v>5</v>
      </c>
      <c r="B1833" t="s">
        <v>6</v>
      </c>
      <c r="C1833" s="1">
        <v>41849</v>
      </c>
      <c r="D1833" s="2">
        <v>4207.8599999999997</v>
      </c>
      <c r="E1833" s="2">
        <v>4168.37</v>
      </c>
    </row>
    <row r="1834" spans="1:5" x14ac:dyDescent="0.3">
      <c r="A1834" t="s">
        <v>5</v>
      </c>
      <c r="B1834" t="s">
        <v>6</v>
      </c>
      <c r="C1834" s="1">
        <v>41850</v>
      </c>
      <c r="D1834" s="2">
        <v>4214.84</v>
      </c>
      <c r="E1834" s="2">
        <v>4207.8599999999997</v>
      </c>
    </row>
    <row r="1835" spans="1:5" x14ac:dyDescent="0.3">
      <c r="A1835" t="s">
        <v>5</v>
      </c>
      <c r="B1835" t="s">
        <v>6</v>
      </c>
      <c r="C1835" s="1">
        <v>41851</v>
      </c>
      <c r="D1835" s="2">
        <v>4257.04</v>
      </c>
      <c r="E1835" s="2">
        <v>4214.84</v>
      </c>
    </row>
    <row r="1836" spans="1:5" x14ac:dyDescent="0.3">
      <c r="A1836" t="s">
        <v>5</v>
      </c>
      <c r="B1836" t="s">
        <v>6</v>
      </c>
      <c r="C1836" s="1">
        <v>41852</v>
      </c>
      <c r="D1836" s="2">
        <v>4210.22</v>
      </c>
      <c r="E1836" s="2">
        <v>4257.04</v>
      </c>
    </row>
    <row r="1837" spans="1:5" x14ac:dyDescent="0.3">
      <c r="A1837" t="s">
        <v>5</v>
      </c>
      <c r="B1837" t="s">
        <v>6</v>
      </c>
      <c r="C1837" s="1">
        <v>41855</v>
      </c>
      <c r="D1837" s="2">
        <v>4278.8500000000004</v>
      </c>
      <c r="E1837" s="2">
        <v>4210.22</v>
      </c>
    </row>
    <row r="1838" spans="1:5" x14ac:dyDescent="0.3">
      <c r="A1838" t="s">
        <v>5</v>
      </c>
      <c r="B1838" t="s">
        <v>6</v>
      </c>
      <c r="C1838" s="1">
        <v>41856</v>
      </c>
      <c r="D1838" s="2">
        <v>4300.12</v>
      </c>
      <c r="E1838" s="2">
        <v>4278.8500000000004</v>
      </c>
    </row>
    <row r="1839" spans="1:5" x14ac:dyDescent="0.3">
      <c r="A1839" t="s">
        <v>5</v>
      </c>
      <c r="B1839" t="s">
        <v>6</v>
      </c>
      <c r="C1839" s="1">
        <v>41857</v>
      </c>
      <c r="D1839" s="2">
        <v>4328.6000000000004</v>
      </c>
      <c r="E1839" s="2">
        <v>4300.12</v>
      </c>
    </row>
    <row r="1840" spans="1:5" x14ac:dyDescent="0.3">
      <c r="A1840" t="s">
        <v>5</v>
      </c>
      <c r="B1840" t="s">
        <v>6</v>
      </c>
      <c r="C1840" s="1">
        <v>41858</v>
      </c>
      <c r="D1840" s="2">
        <v>4341.9399999999996</v>
      </c>
      <c r="E1840" s="2">
        <v>4328.6000000000004</v>
      </c>
    </row>
    <row r="1841" spans="1:5" x14ac:dyDescent="0.3">
      <c r="A1841" t="s">
        <v>5</v>
      </c>
      <c r="B1841" t="s">
        <v>6</v>
      </c>
      <c r="C1841" s="1">
        <v>41859</v>
      </c>
      <c r="D1841" s="2">
        <v>4311.6970000000001</v>
      </c>
      <c r="E1841" s="2">
        <v>4341.9399999999996</v>
      </c>
    </row>
    <row r="1842" spans="1:5" x14ac:dyDescent="0.3">
      <c r="A1842" t="s">
        <v>5</v>
      </c>
      <c r="B1842" t="s">
        <v>6</v>
      </c>
      <c r="C1842" s="1">
        <v>41862</v>
      </c>
      <c r="D1842" s="2">
        <v>4377.018</v>
      </c>
      <c r="E1842" s="2">
        <v>4311.6970000000001</v>
      </c>
    </row>
    <row r="1843" spans="1:5" x14ac:dyDescent="0.3">
      <c r="A1843" t="s">
        <v>5</v>
      </c>
      <c r="B1843" t="s">
        <v>6</v>
      </c>
      <c r="C1843" s="1">
        <v>41863</v>
      </c>
      <c r="D1843" s="2">
        <v>4399.8059999999996</v>
      </c>
      <c r="E1843" s="2">
        <v>4377.018</v>
      </c>
    </row>
    <row r="1844" spans="1:5" x14ac:dyDescent="0.3">
      <c r="A1844" t="s">
        <v>5</v>
      </c>
      <c r="B1844" t="s">
        <v>6</v>
      </c>
      <c r="C1844" s="1">
        <v>41864</v>
      </c>
      <c r="D1844" s="2">
        <v>4401.8090000000002</v>
      </c>
      <c r="E1844" s="2">
        <v>4399.8059999999996</v>
      </c>
    </row>
    <row r="1845" spans="1:5" x14ac:dyDescent="0.3">
      <c r="A1845" t="s">
        <v>5</v>
      </c>
      <c r="B1845" t="s">
        <v>6</v>
      </c>
      <c r="C1845" s="1">
        <v>41865</v>
      </c>
      <c r="D1845" s="2">
        <v>4373.5039999999999</v>
      </c>
      <c r="E1845" s="2">
        <v>4401.8090000000002</v>
      </c>
    </row>
    <row r="1846" spans="1:5" x14ac:dyDescent="0.3">
      <c r="A1846" t="s">
        <v>5</v>
      </c>
      <c r="B1846" t="s">
        <v>6</v>
      </c>
      <c r="C1846" s="1">
        <v>41866</v>
      </c>
      <c r="D1846" s="2">
        <v>4423.6360000000004</v>
      </c>
      <c r="E1846" s="2">
        <v>4373.5039999999999</v>
      </c>
    </row>
    <row r="1847" spans="1:5" x14ac:dyDescent="0.3">
      <c r="A1847" t="s">
        <v>5</v>
      </c>
      <c r="B1847" t="s">
        <v>6</v>
      </c>
      <c r="C1847" s="1">
        <v>41869</v>
      </c>
      <c r="D1847" s="2">
        <v>4483.5439999999999</v>
      </c>
      <c r="E1847" s="2">
        <v>4423.6360000000004</v>
      </c>
    </row>
    <row r="1848" spans="1:5" x14ac:dyDescent="0.3">
      <c r="A1848" t="s">
        <v>5</v>
      </c>
      <c r="B1848" t="s">
        <v>6</v>
      </c>
      <c r="C1848" s="1">
        <v>41870</v>
      </c>
      <c r="D1848" s="2">
        <v>4496.9380000000001</v>
      </c>
      <c r="E1848" s="2">
        <v>4483.5439999999999</v>
      </c>
    </row>
    <row r="1849" spans="1:5" x14ac:dyDescent="0.3">
      <c r="A1849" t="s">
        <v>5</v>
      </c>
      <c r="B1849" t="s">
        <v>6</v>
      </c>
      <c r="C1849" s="1">
        <v>41871</v>
      </c>
      <c r="D1849" s="2">
        <v>4497.3990000000003</v>
      </c>
      <c r="E1849" s="2">
        <v>4496.9380000000001</v>
      </c>
    </row>
    <row r="1850" spans="1:5" x14ac:dyDescent="0.3">
      <c r="A1850" t="s">
        <v>5</v>
      </c>
      <c r="B1850" t="s">
        <v>6</v>
      </c>
      <c r="C1850" s="1">
        <v>41872</v>
      </c>
      <c r="D1850" s="2">
        <v>4495.4399999999996</v>
      </c>
      <c r="E1850" s="2">
        <v>4497.3990000000003</v>
      </c>
    </row>
    <row r="1851" spans="1:5" x14ac:dyDescent="0.3">
      <c r="A1851" t="s">
        <v>5</v>
      </c>
      <c r="B1851" t="s">
        <v>6</v>
      </c>
      <c r="C1851" s="1">
        <v>41873</v>
      </c>
      <c r="D1851" s="2">
        <v>4521.7520000000004</v>
      </c>
      <c r="E1851" s="2">
        <v>4495.4399999999996</v>
      </c>
    </row>
    <row r="1852" spans="1:5" x14ac:dyDescent="0.3">
      <c r="A1852" t="s">
        <v>5</v>
      </c>
      <c r="B1852" t="s">
        <v>6</v>
      </c>
      <c r="C1852" s="1">
        <v>41876</v>
      </c>
      <c r="D1852" s="2">
        <v>4487.1419999999998</v>
      </c>
      <c r="E1852" s="2">
        <v>4521.7520000000004</v>
      </c>
    </row>
    <row r="1853" spans="1:5" x14ac:dyDescent="0.3">
      <c r="A1853" t="s">
        <v>5</v>
      </c>
      <c r="B1853" t="s">
        <v>6</v>
      </c>
      <c r="C1853" s="1">
        <v>41877</v>
      </c>
      <c r="D1853" s="2">
        <v>4407.5879999999997</v>
      </c>
      <c r="E1853" s="2">
        <v>4487.1419999999998</v>
      </c>
    </row>
    <row r="1854" spans="1:5" x14ac:dyDescent="0.3">
      <c r="A1854" t="s">
        <v>5</v>
      </c>
      <c r="B1854" t="s">
        <v>6</v>
      </c>
      <c r="C1854" s="1">
        <v>41878</v>
      </c>
      <c r="D1854" s="2">
        <v>4421.2120000000004</v>
      </c>
      <c r="E1854" s="2">
        <v>4407.5879999999997</v>
      </c>
    </row>
    <row r="1855" spans="1:5" x14ac:dyDescent="0.3">
      <c r="A1855" t="s">
        <v>5</v>
      </c>
      <c r="B1855" t="s">
        <v>6</v>
      </c>
      <c r="C1855" s="1">
        <v>41879</v>
      </c>
      <c r="D1855" s="2">
        <v>4381.4939999999997</v>
      </c>
      <c r="E1855" s="2">
        <v>4421.2120000000004</v>
      </c>
    </row>
    <row r="1856" spans="1:5" x14ac:dyDescent="0.3">
      <c r="A1856" t="s">
        <v>5</v>
      </c>
      <c r="B1856" t="s">
        <v>6</v>
      </c>
      <c r="C1856" s="1">
        <v>41880</v>
      </c>
      <c r="D1856" s="2">
        <v>4427.8789999999999</v>
      </c>
      <c r="E1856" s="2">
        <v>4381.4939999999997</v>
      </c>
    </row>
    <row r="1857" spans="1:5" x14ac:dyDescent="0.3">
      <c r="A1857" t="s">
        <v>5</v>
      </c>
      <c r="B1857" t="s">
        <v>6</v>
      </c>
      <c r="C1857" s="1">
        <v>41883</v>
      </c>
      <c r="D1857" s="2">
        <v>4507.442</v>
      </c>
      <c r="E1857" s="2">
        <v>4427.8789999999999</v>
      </c>
    </row>
    <row r="1858" spans="1:5" x14ac:dyDescent="0.3">
      <c r="A1858" t="s">
        <v>5</v>
      </c>
      <c r="B1858" t="s">
        <v>6</v>
      </c>
      <c r="C1858" s="1">
        <v>41884</v>
      </c>
      <c r="D1858" s="2">
        <v>4576.12</v>
      </c>
      <c r="E1858" s="2">
        <v>4507.442</v>
      </c>
    </row>
    <row r="1859" spans="1:5" x14ac:dyDescent="0.3">
      <c r="A1859" t="s">
        <v>5</v>
      </c>
      <c r="B1859" t="s">
        <v>6</v>
      </c>
      <c r="C1859" s="1">
        <v>41885</v>
      </c>
      <c r="D1859" s="2">
        <v>4608.5569999999998</v>
      </c>
      <c r="E1859" s="2">
        <v>4576.12</v>
      </c>
    </row>
    <row r="1860" spans="1:5" x14ac:dyDescent="0.3">
      <c r="A1860" t="s">
        <v>5</v>
      </c>
      <c r="B1860" t="s">
        <v>6</v>
      </c>
      <c r="C1860" s="1">
        <v>41886</v>
      </c>
      <c r="D1860" s="2">
        <v>4647.8860000000004</v>
      </c>
      <c r="E1860" s="2">
        <v>4608.5569999999998</v>
      </c>
    </row>
    <row r="1861" spans="1:5" x14ac:dyDescent="0.3">
      <c r="A1861" t="s">
        <v>5</v>
      </c>
      <c r="B1861" t="s">
        <v>6</v>
      </c>
      <c r="C1861" s="1">
        <v>41887</v>
      </c>
      <c r="D1861" s="2">
        <v>4666.4740000000002</v>
      </c>
      <c r="E1861" s="2">
        <v>4647.8860000000004</v>
      </c>
    </row>
    <row r="1862" spans="1:5" x14ac:dyDescent="0.3">
      <c r="A1862" t="s">
        <v>5</v>
      </c>
      <c r="B1862" t="s">
        <v>6</v>
      </c>
      <c r="C1862" s="1">
        <v>41891</v>
      </c>
      <c r="D1862" s="2">
        <v>4701.6989999999996</v>
      </c>
      <c r="E1862" s="2">
        <v>4666.4740000000002</v>
      </c>
    </row>
    <row r="1863" spans="1:5" x14ac:dyDescent="0.3">
      <c r="A1863" t="s">
        <v>5</v>
      </c>
      <c r="B1863" t="s">
        <v>6</v>
      </c>
      <c r="C1863" s="1">
        <v>41892</v>
      </c>
      <c r="D1863" s="2">
        <v>4709.9089999999997</v>
      </c>
      <c r="E1863" s="2">
        <v>4701.6989999999996</v>
      </c>
    </row>
    <row r="1864" spans="1:5" x14ac:dyDescent="0.3">
      <c r="A1864" t="s">
        <v>5</v>
      </c>
      <c r="B1864" t="s">
        <v>6</v>
      </c>
      <c r="C1864" s="1">
        <v>41893</v>
      </c>
      <c r="D1864" s="2">
        <v>4704.942</v>
      </c>
      <c r="E1864" s="2">
        <v>4709.9089999999997</v>
      </c>
    </row>
    <row r="1865" spans="1:5" x14ac:dyDescent="0.3">
      <c r="A1865" t="s">
        <v>5</v>
      </c>
      <c r="B1865" t="s">
        <v>6</v>
      </c>
      <c r="C1865" s="1">
        <v>41894</v>
      </c>
      <c r="D1865" s="2">
        <v>4756.9489999999996</v>
      </c>
      <c r="E1865" s="2">
        <v>4704.942</v>
      </c>
    </row>
    <row r="1866" spans="1:5" x14ac:dyDescent="0.3">
      <c r="A1866" t="s">
        <v>5</v>
      </c>
      <c r="B1866" t="s">
        <v>6</v>
      </c>
      <c r="C1866" s="1">
        <v>41897</v>
      </c>
      <c r="D1866" s="2">
        <v>4807.5550000000003</v>
      </c>
      <c r="E1866" s="2">
        <v>4756.9489999999996</v>
      </c>
    </row>
    <row r="1867" spans="1:5" x14ac:dyDescent="0.3">
      <c r="A1867" t="s">
        <v>5</v>
      </c>
      <c r="B1867" t="s">
        <v>6</v>
      </c>
      <c r="C1867" s="1">
        <v>41898</v>
      </c>
      <c r="D1867" s="2">
        <v>4645.5460000000003</v>
      </c>
      <c r="E1867" s="2">
        <v>4807.5550000000003</v>
      </c>
    </row>
    <row r="1868" spans="1:5" x14ac:dyDescent="0.3">
      <c r="A1868" t="s">
        <v>5</v>
      </c>
      <c r="B1868" t="s">
        <v>6</v>
      </c>
      <c r="C1868" s="1">
        <v>41899</v>
      </c>
      <c r="D1868" s="2">
        <v>4686.0469999999996</v>
      </c>
      <c r="E1868" s="2">
        <v>4645.5460000000003</v>
      </c>
    </row>
    <row r="1869" spans="1:5" x14ac:dyDescent="0.3">
      <c r="A1869" t="s">
        <v>5</v>
      </c>
      <c r="B1869" t="s">
        <v>6</v>
      </c>
      <c r="C1869" s="1">
        <v>41900</v>
      </c>
      <c r="D1869" s="2">
        <v>4719.009</v>
      </c>
      <c r="E1869" s="2">
        <v>4686.0469999999996</v>
      </c>
    </row>
    <row r="1870" spans="1:5" x14ac:dyDescent="0.3">
      <c r="A1870" t="s">
        <v>5</v>
      </c>
      <c r="B1870" t="s">
        <v>6</v>
      </c>
      <c r="C1870" s="1">
        <v>41901</v>
      </c>
      <c r="D1870" s="2">
        <v>4758.7269999999999</v>
      </c>
      <c r="E1870" s="2">
        <v>4719.009</v>
      </c>
    </row>
    <row r="1871" spans="1:5" x14ac:dyDescent="0.3">
      <c r="A1871" t="s">
        <v>5</v>
      </c>
      <c r="B1871" t="s">
        <v>6</v>
      </c>
      <c r="C1871" s="1">
        <v>41904</v>
      </c>
      <c r="D1871" s="2">
        <v>4694.2290000000003</v>
      </c>
      <c r="E1871" s="2">
        <v>4758.7269999999999</v>
      </c>
    </row>
    <row r="1872" spans="1:5" x14ac:dyDescent="0.3">
      <c r="A1872" t="s">
        <v>5</v>
      </c>
      <c r="B1872" t="s">
        <v>6</v>
      </c>
      <c r="C1872" s="1">
        <v>41905</v>
      </c>
      <c r="D1872" s="2">
        <v>4754.4719999999998</v>
      </c>
      <c r="E1872" s="2">
        <v>4694.2290000000003</v>
      </c>
    </row>
    <row r="1873" spans="1:5" x14ac:dyDescent="0.3">
      <c r="A1873" t="s">
        <v>5</v>
      </c>
      <c r="B1873" t="s">
        <v>6</v>
      </c>
      <c r="C1873" s="1">
        <v>41906</v>
      </c>
      <c r="D1873" s="2">
        <v>4815.71</v>
      </c>
      <c r="E1873" s="2">
        <v>4754.4719999999998</v>
      </c>
    </row>
    <row r="1874" spans="1:5" x14ac:dyDescent="0.3">
      <c r="A1874" t="s">
        <v>5</v>
      </c>
      <c r="B1874" t="s">
        <v>6</v>
      </c>
      <c r="C1874" s="1">
        <v>41907</v>
      </c>
      <c r="D1874" s="2">
        <v>4814.7349999999997</v>
      </c>
      <c r="E1874" s="2">
        <v>4815.71</v>
      </c>
    </row>
    <row r="1875" spans="1:5" x14ac:dyDescent="0.3">
      <c r="A1875" t="s">
        <v>5</v>
      </c>
      <c r="B1875" t="s">
        <v>6</v>
      </c>
      <c r="C1875" s="1">
        <v>41908</v>
      </c>
      <c r="D1875" s="2">
        <v>4829.9350000000004</v>
      </c>
      <c r="E1875" s="2">
        <v>4814.7349999999997</v>
      </c>
    </row>
    <row r="1876" spans="1:5" x14ac:dyDescent="0.3">
      <c r="A1876" t="s">
        <v>5</v>
      </c>
      <c r="B1876" t="s">
        <v>6</v>
      </c>
      <c r="C1876" s="1">
        <v>41911</v>
      </c>
      <c r="D1876" s="2">
        <v>4877.4350000000004</v>
      </c>
      <c r="E1876" s="2">
        <v>4829.9350000000004</v>
      </c>
    </row>
    <row r="1877" spans="1:5" x14ac:dyDescent="0.3">
      <c r="A1877" t="s">
        <v>5</v>
      </c>
      <c r="B1877" t="s">
        <v>6</v>
      </c>
      <c r="C1877" s="1">
        <v>41912</v>
      </c>
      <c r="D1877" s="2">
        <v>4916.1189999999997</v>
      </c>
      <c r="E1877" s="2">
        <v>4877.4350000000004</v>
      </c>
    </row>
    <row r="1878" spans="1:5" x14ac:dyDescent="0.3">
      <c r="A1878" t="s">
        <v>5</v>
      </c>
      <c r="B1878" t="s">
        <v>6</v>
      </c>
      <c r="C1878" s="1">
        <v>41920</v>
      </c>
      <c r="D1878" s="2">
        <v>4993.5309999999999</v>
      </c>
      <c r="E1878" s="2">
        <v>4916.1189999999997</v>
      </c>
    </row>
    <row r="1879" spans="1:5" x14ac:dyDescent="0.3">
      <c r="A1879" t="s">
        <v>5</v>
      </c>
      <c r="B1879" t="s">
        <v>6</v>
      </c>
      <c r="C1879" s="1">
        <v>41921</v>
      </c>
      <c r="D1879" s="2">
        <v>5004.0010000000002</v>
      </c>
      <c r="E1879" s="2">
        <v>4993.5309999999999</v>
      </c>
    </row>
    <row r="1880" spans="1:5" x14ac:dyDescent="0.3">
      <c r="A1880" t="s">
        <v>5</v>
      </c>
      <c r="B1880" t="s">
        <v>6</v>
      </c>
      <c r="C1880" s="1">
        <v>41922</v>
      </c>
      <c r="D1880" s="2">
        <v>4981.8530000000001</v>
      </c>
      <c r="E1880" s="2">
        <v>5004.0010000000002</v>
      </c>
    </row>
    <row r="1881" spans="1:5" x14ac:dyDescent="0.3">
      <c r="A1881" t="s">
        <v>5</v>
      </c>
      <c r="B1881" t="s">
        <v>6</v>
      </c>
      <c r="C1881" s="1">
        <v>41925</v>
      </c>
      <c r="D1881" s="2">
        <v>4982.6809999999996</v>
      </c>
      <c r="E1881" s="2">
        <v>4981.8530000000001</v>
      </c>
    </row>
    <row r="1882" spans="1:5" x14ac:dyDescent="0.3">
      <c r="A1882" t="s">
        <v>5</v>
      </c>
      <c r="B1882" t="s">
        <v>6</v>
      </c>
      <c r="C1882" s="1">
        <v>41926</v>
      </c>
      <c r="D1882" s="2">
        <v>4966.0829999999996</v>
      </c>
      <c r="E1882" s="2">
        <v>4982.6809999999996</v>
      </c>
    </row>
    <row r="1883" spans="1:5" x14ac:dyDescent="0.3">
      <c r="A1883" t="s">
        <v>5</v>
      </c>
      <c r="B1883" t="s">
        <v>6</v>
      </c>
      <c r="C1883" s="1">
        <v>41927</v>
      </c>
      <c r="D1883" s="2">
        <v>4987.7070000000003</v>
      </c>
      <c r="E1883" s="2">
        <v>4966.0829999999996</v>
      </c>
    </row>
    <row r="1884" spans="1:5" x14ac:dyDescent="0.3">
      <c r="A1884" t="s">
        <v>5</v>
      </c>
      <c r="B1884" t="s">
        <v>6</v>
      </c>
      <c r="C1884" s="1">
        <v>41928</v>
      </c>
      <c r="D1884" s="2">
        <v>4906.2439999999997</v>
      </c>
      <c r="E1884" s="2">
        <v>4987.7070000000003</v>
      </c>
    </row>
    <row r="1885" spans="1:5" x14ac:dyDescent="0.3">
      <c r="A1885" t="s">
        <v>5</v>
      </c>
      <c r="B1885" t="s">
        <v>6</v>
      </c>
      <c r="C1885" s="1">
        <v>41929</v>
      </c>
      <c r="D1885" s="2">
        <v>4860.732</v>
      </c>
      <c r="E1885" s="2">
        <v>4906.2439999999997</v>
      </c>
    </row>
    <row r="1886" spans="1:5" x14ac:dyDescent="0.3">
      <c r="A1886" t="s">
        <v>5</v>
      </c>
      <c r="B1886" t="s">
        <v>6</v>
      </c>
      <c r="C1886" s="1">
        <v>41932</v>
      </c>
      <c r="D1886" s="2">
        <v>4929.16</v>
      </c>
      <c r="E1886" s="2">
        <v>4860.732</v>
      </c>
    </row>
    <row r="1887" spans="1:5" x14ac:dyDescent="0.3">
      <c r="A1887" t="s">
        <v>5</v>
      </c>
      <c r="B1887" t="s">
        <v>6</v>
      </c>
      <c r="C1887" s="1">
        <v>41933</v>
      </c>
      <c r="D1887" s="2">
        <v>4884.0240000000003</v>
      </c>
      <c r="E1887" s="2">
        <v>4929.16</v>
      </c>
    </row>
    <row r="1888" spans="1:5" x14ac:dyDescent="0.3">
      <c r="A1888" t="s">
        <v>5</v>
      </c>
      <c r="B1888" t="s">
        <v>6</v>
      </c>
      <c r="C1888" s="1">
        <v>41934</v>
      </c>
      <c r="D1888" s="2">
        <v>4825.6090000000004</v>
      </c>
      <c r="E1888" s="2">
        <v>4884.0240000000003</v>
      </c>
    </row>
    <row r="1889" spans="1:5" x14ac:dyDescent="0.3">
      <c r="A1889" t="s">
        <v>5</v>
      </c>
      <c r="B1889" t="s">
        <v>6</v>
      </c>
      <c r="C1889" s="1">
        <v>41935</v>
      </c>
      <c r="D1889" s="2">
        <v>4755.2309999999998</v>
      </c>
      <c r="E1889" s="2">
        <v>4825.6090000000004</v>
      </c>
    </row>
    <row r="1890" spans="1:5" x14ac:dyDescent="0.3">
      <c r="A1890" t="s">
        <v>5</v>
      </c>
      <c r="B1890" t="s">
        <v>6</v>
      </c>
      <c r="C1890" s="1">
        <v>41936</v>
      </c>
      <c r="D1890" s="2">
        <v>4774.6660000000002</v>
      </c>
      <c r="E1890" s="2">
        <v>4755.2309999999998</v>
      </c>
    </row>
    <row r="1891" spans="1:5" x14ac:dyDescent="0.3">
      <c r="A1891" t="s">
        <v>5</v>
      </c>
      <c r="B1891" t="s">
        <v>6</v>
      </c>
      <c r="C1891" s="1">
        <v>41939</v>
      </c>
      <c r="D1891" s="2">
        <v>4809.518</v>
      </c>
      <c r="E1891" s="2">
        <v>4774.6660000000002</v>
      </c>
    </row>
    <row r="1892" spans="1:5" x14ac:dyDescent="0.3">
      <c r="A1892" t="s">
        <v>5</v>
      </c>
      <c r="B1892" t="s">
        <v>6</v>
      </c>
      <c r="C1892" s="1">
        <v>41940</v>
      </c>
      <c r="D1892" s="2">
        <v>4924.9549999999999</v>
      </c>
      <c r="E1892" s="2">
        <v>4809.518</v>
      </c>
    </row>
    <row r="1893" spans="1:5" x14ac:dyDescent="0.3">
      <c r="A1893" t="s">
        <v>5</v>
      </c>
      <c r="B1893" t="s">
        <v>6</v>
      </c>
      <c r="C1893" s="1">
        <v>41941</v>
      </c>
      <c r="D1893" s="2">
        <v>4991.7550000000001</v>
      </c>
      <c r="E1893" s="2">
        <v>4924.9549999999999</v>
      </c>
    </row>
    <row r="1894" spans="1:5" x14ac:dyDescent="0.3">
      <c r="A1894" t="s">
        <v>5</v>
      </c>
      <c r="B1894" t="s">
        <v>6</v>
      </c>
      <c r="C1894" s="1">
        <v>41942</v>
      </c>
      <c r="D1894" s="2">
        <v>4992.63</v>
      </c>
      <c r="E1894" s="2">
        <v>4991.7550000000001</v>
      </c>
    </row>
    <row r="1895" spans="1:5" x14ac:dyDescent="0.3">
      <c r="A1895" t="s">
        <v>5</v>
      </c>
      <c r="B1895" t="s">
        <v>6</v>
      </c>
      <c r="C1895" s="1">
        <v>41943</v>
      </c>
      <c r="D1895" s="2">
        <v>4986.4160000000002</v>
      </c>
      <c r="E1895" s="2">
        <v>4992.63</v>
      </c>
    </row>
    <row r="1896" spans="1:5" x14ac:dyDescent="0.3">
      <c r="A1896" t="s">
        <v>5</v>
      </c>
      <c r="B1896" t="s">
        <v>6</v>
      </c>
      <c r="C1896" s="1">
        <v>41946</v>
      </c>
      <c r="D1896" s="2">
        <v>5028.6980000000003</v>
      </c>
      <c r="E1896" s="2">
        <v>4986.4160000000002</v>
      </c>
    </row>
    <row r="1897" spans="1:5" x14ac:dyDescent="0.3">
      <c r="A1897" t="s">
        <v>5</v>
      </c>
      <c r="B1897" t="s">
        <v>6</v>
      </c>
      <c r="C1897" s="1">
        <v>41947</v>
      </c>
      <c r="D1897" s="2">
        <v>5003.47</v>
      </c>
      <c r="E1897" s="2">
        <v>5028.6980000000003</v>
      </c>
    </row>
    <row r="1898" spans="1:5" x14ac:dyDescent="0.3">
      <c r="A1898" t="s">
        <v>5</v>
      </c>
      <c r="B1898" t="s">
        <v>6</v>
      </c>
      <c r="C1898" s="1">
        <v>41948</v>
      </c>
      <c r="D1898" s="2">
        <v>4995.4430000000002</v>
      </c>
      <c r="E1898" s="2">
        <v>5003.47</v>
      </c>
    </row>
    <row r="1899" spans="1:5" x14ac:dyDescent="0.3">
      <c r="A1899" t="s">
        <v>5</v>
      </c>
      <c r="B1899" t="s">
        <v>6</v>
      </c>
      <c r="C1899" s="1">
        <v>41949</v>
      </c>
      <c r="D1899" s="2">
        <v>5024.848</v>
      </c>
      <c r="E1899" s="2">
        <v>4995.4430000000002</v>
      </c>
    </row>
    <row r="1900" spans="1:5" x14ac:dyDescent="0.3">
      <c r="A1900" t="s">
        <v>5</v>
      </c>
      <c r="B1900" t="s">
        <v>6</v>
      </c>
      <c r="C1900" s="1">
        <v>41950</v>
      </c>
      <c r="D1900" s="2">
        <v>4977.2550000000001</v>
      </c>
      <c r="E1900" s="2">
        <v>5024.848</v>
      </c>
    </row>
    <row r="1901" spans="1:5" x14ac:dyDescent="0.3">
      <c r="A1901" t="s">
        <v>5</v>
      </c>
      <c r="B1901" t="s">
        <v>6</v>
      </c>
      <c r="C1901" s="1">
        <v>41953</v>
      </c>
      <c r="D1901" s="2">
        <v>5031.0010000000002</v>
      </c>
      <c r="E1901" s="2">
        <v>4977.2550000000001</v>
      </c>
    </row>
    <row r="1902" spans="1:5" x14ac:dyDescent="0.3">
      <c r="A1902" t="s">
        <v>5</v>
      </c>
      <c r="B1902" t="s">
        <v>6</v>
      </c>
      <c r="C1902" s="1">
        <v>41954</v>
      </c>
      <c r="D1902" s="2">
        <v>4881.4799999999996</v>
      </c>
      <c r="E1902" s="2">
        <v>5031.0010000000002</v>
      </c>
    </row>
    <row r="1903" spans="1:5" x14ac:dyDescent="0.3">
      <c r="A1903" t="s">
        <v>5</v>
      </c>
      <c r="B1903" t="s">
        <v>6</v>
      </c>
      <c r="C1903" s="1">
        <v>41955</v>
      </c>
      <c r="D1903" s="2">
        <v>4965.384</v>
      </c>
      <c r="E1903" s="2">
        <v>4881.4799999999996</v>
      </c>
    </row>
    <row r="1904" spans="1:5" x14ac:dyDescent="0.3">
      <c r="A1904" t="s">
        <v>5</v>
      </c>
      <c r="B1904" t="s">
        <v>6</v>
      </c>
      <c r="C1904" s="1">
        <v>41956</v>
      </c>
      <c r="D1904" s="2">
        <v>4921.6710000000003</v>
      </c>
      <c r="E1904" s="2">
        <v>4965.384</v>
      </c>
    </row>
    <row r="1905" spans="1:5" x14ac:dyDescent="0.3">
      <c r="A1905" t="s">
        <v>5</v>
      </c>
      <c r="B1905" t="s">
        <v>6</v>
      </c>
      <c r="C1905" s="1">
        <v>41957</v>
      </c>
      <c r="D1905" s="2">
        <v>4909.6090000000004</v>
      </c>
      <c r="E1905" s="2">
        <v>4921.6710000000003</v>
      </c>
    </row>
    <row r="1906" spans="1:5" x14ac:dyDescent="0.3">
      <c r="A1906" t="s">
        <v>5</v>
      </c>
      <c r="B1906" t="s">
        <v>6</v>
      </c>
      <c r="C1906" s="1">
        <v>41960</v>
      </c>
      <c r="D1906" s="2">
        <v>4958.4660000000003</v>
      </c>
      <c r="E1906" s="2">
        <v>4909.6090000000004</v>
      </c>
    </row>
    <row r="1907" spans="1:5" x14ac:dyDescent="0.3">
      <c r="A1907" t="s">
        <v>5</v>
      </c>
      <c r="B1907" t="s">
        <v>6</v>
      </c>
      <c r="C1907" s="1">
        <v>41961</v>
      </c>
      <c r="D1907" s="2">
        <v>4967.6509999999998</v>
      </c>
      <c r="E1907" s="2">
        <v>4958.4660000000003</v>
      </c>
    </row>
    <row r="1908" spans="1:5" x14ac:dyDescent="0.3">
      <c r="A1908" t="s">
        <v>5</v>
      </c>
      <c r="B1908" t="s">
        <v>6</v>
      </c>
      <c r="C1908" s="1">
        <v>41962</v>
      </c>
      <c r="D1908" s="2">
        <v>4985.1009999999997</v>
      </c>
      <c r="E1908" s="2">
        <v>4967.6509999999998</v>
      </c>
    </row>
    <row r="1909" spans="1:5" x14ac:dyDescent="0.3">
      <c r="A1909" t="s">
        <v>5</v>
      </c>
      <c r="B1909" t="s">
        <v>6</v>
      </c>
      <c r="C1909" s="1">
        <v>41963</v>
      </c>
      <c r="D1909" s="2">
        <v>4974.6260000000002</v>
      </c>
      <c r="E1909" s="2">
        <v>4985.1009999999997</v>
      </c>
    </row>
    <row r="1910" spans="1:5" x14ac:dyDescent="0.3">
      <c r="A1910" t="s">
        <v>5</v>
      </c>
      <c r="B1910" t="s">
        <v>6</v>
      </c>
      <c r="C1910" s="1">
        <v>41964</v>
      </c>
      <c r="D1910" s="2">
        <v>5029.7730000000001</v>
      </c>
      <c r="E1910" s="2">
        <v>4974.6260000000002</v>
      </c>
    </row>
    <row r="1911" spans="1:5" x14ac:dyDescent="0.3">
      <c r="A1911" t="s">
        <v>5</v>
      </c>
      <c r="B1911" t="s">
        <v>6</v>
      </c>
      <c r="C1911" s="1">
        <v>41967</v>
      </c>
      <c r="D1911" s="2">
        <v>5112.1189999999997</v>
      </c>
      <c r="E1911" s="2">
        <v>5029.7730000000001</v>
      </c>
    </row>
    <row r="1912" spans="1:5" x14ac:dyDescent="0.3">
      <c r="A1912" t="s">
        <v>5</v>
      </c>
      <c r="B1912" t="s">
        <v>6</v>
      </c>
      <c r="C1912" s="1">
        <v>41968</v>
      </c>
      <c r="D1912" s="2">
        <v>5189.0010000000002</v>
      </c>
      <c r="E1912" s="2">
        <v>5112.1189999999997</v>
      </c>
    </row>
    <row r="1913" spans="1:5" x14ac:dyDescent="0.3">
      <c r="A1913" t="s">
        <v>5</v>
      </c>
      <c r="B1913" t="s">
        <v>6</v>
      </c>
      <c r="C1913" s="1">
        <v>41969</v>
      </c>
      <c r="D1913" s="2">
        <v>5214.21</v>
      </c>
      <c r="E1913" s="2">
        <v>5189.0010000000002</v>
      </c>
    </row>
    <row r="1914" spans="1:5" x14ac:dyDescent="0.3">
      <c r="A1914" t="s">
        <v>5</v>
      </c>
      <c r="B1914" t="s">
        <v>6</v>
      </c>
      <c r="C1914" s="1">
        <v>41970</v>
      </c>
      <c r="D1914" s="2">
        <v>5251.3890000000001</v>
      </c>
      <c r="E1914" s="2">
        <v>5214.21</v>
      </c>
    </row>
    <row r="1915" spans="1:5" x14ac:dyDescent="0.3">
      <c r="A1915" t="s">
        <v>5</v>
      </c>
      <c r="B1915" t="s">
        <v>6</v>
      </c>
      <c r="C1915" s="1">
        <v>41971</v>
      </c>
      <c r="D1915" s="2">
        <v>5245.2669999999998</v>
      </c>
      <c r="E1915" s="2">
        <v>5251.3890000000001</v>
      </c>
    </row>
    <row r="1916" spans="1:5" x14ac:dyDescent="0.3">
      <c r="A1916" t="s">
        <v>5</v>
      </c>
      <c r="B1916" t="s">
        <v>6</v>
      </c>
      <c r="C1916" s="1">
        <v>41974</v>
      </c>
      <c r="D1916" s="2">
        <v>5208.1390000000001</v>
      </c>
      <c r="E1916" s="2">
        <v>5245.2669999999998</v>
      </c>
    </row>
    <row r="1917" spans="1:5" x14ac:dyDescent="0.3">
      <c r="A1917" t="s">
        <v>5</v>
      </c>
      <c r="B1917" t="s">
        <v>6</v>
      </c>
      <c r="C1917" s="1">
        <v>41975</v>
      </c>
      <c r="D1917" s="2">
        <v>5277.6570000000002</v>
      </c>
      <c r="E1917" s="2">
        <v>5208.1390000000001</v>
      </c>
    </row>
    <row r="1918" spans="1:5" x14ac:dyDescent="0.3">
      <c r="A1918" t="s">
        <v>5</v>
      </c>
      <c r="B1918" t="s">
        <v>6</v>
      </c>
      <c r="C1918" s="1">
        <v>41976</v>
      </c>
      <c r="D1918" s="2">
        <v>5339.0050000000001</v>
      </c>
      <c r="E1918" s="2">
        <v>5277.6570000000002</v>
      </c>
    </row>
    <row r="1919" spans="1:5" x14ac:dyDescent="0.3">
      <c r="A1919" t="s">
        <v>5</v>
      </c>
      <c r="B1919" t="s">
        <v>6</v>
      </c>
      <c r="C1919" s="1">
        <v>41977</v>
      </c>
      <c r="D1919" s="2">
        <v>5451.9620000000004</v>
      </c>
      <c r="E1919" s="2">
        <v>5339.0050000000001</v>
      </c>
    </row>
    <row r="1920" spans="1:5" x14ac:dyDescent="0.3">
      <c r="A1920" t="s">
        <v>5</v>
      </c>
      <c r="B1920" t="s">
        <v>6</v>
      </c>
      <c r="C1920" s="1">
        <v>41978</v>
      </c>
      <c r="D1920" s="2">
        <v>5333.8919999999998</v>
      </c>
      <c r="E1920" s="2">
        <v>5451.9620000000004</v>
      </c>
    </row>
    <row r="1921" spans="1:5" x14ac:dyDescent="0.3">
      <c r="A1921" t="s">
        <v>5</v>
      </c>
      <c r="B1921" t="s">
        <v>6</v>
      </c>
      <c r="C1921" s="1">
        <v>41981</v>
      </c>
      <c r="D1921" s="2">
        <v>5412.674</v>
      </c>
      <c r="E1921" s="2">
        <v>5333.8919999999998</v>
      </c>
    </row>
    <row r="1922" spans="1:5" x14ac:dyDescent="0.3">
      <c r="A1922" t="s">
        <v>5</v>
      </c>
      <c r="B1922" t="s">
        <v>6</v>
      </c>
      <c r="C1922" s="1">
        <v>41982</v>
      </c>
      <c r="D1922" s="2">
        <v>5195.4059999999999</v>
      </c>
      <c r="E1922" s="2">
        <v>5412.674</v>
      </c>
    </row>
    <row r="1923" spans="1:5" x14ac:dyDescent="0.3">
      <c r="A1923" t="s">
        <v>5</v>
      </c>
      <c r="B1923" t="s">
        <v>6</v>
      </c>
      <c r="C1923" s="1">
        <v>41983</v>
      </c>
      <c r="D1923" s="2">
        <v>5374.0969999999998</v>
      </c>
      <c r="E1923" s="2">
        <v>5195.4059999999999</v>
      </c>
    </row>
    <row r="1924" spans="1:5" x14ac:dyDescent="0.3">
      <c r="A1924" t="s">
        <v>5</v>
      </c>
      <c r="B1924" t="s">
        <v>6</v>
      </c>
      <c r="C1924" s="1">
        <v>41984</v>
      </c>
      <c r="D1924" s="2">
        <v>5454.4430000000002</v>
      </c>
      <c r="E1924" s="2">
        <v>5374.0969999999998</v>
      </c>
    </row>
    <row r="1925" spans="1:5" x14ac:dyDescent="0.3">
      <c r="A1925" t="s">
        <v>5</v>
      </c>
      <c r="B1925" t="s">
        <v>6</v>
      </c>
      <c r="C1925" s="1">
        <v>41985</v>
      </c>
      <c r="D1925" s="2">
        <v>5493.2</v>
      </c>
      <c r="E1925" s="2">
        <v>5454.4430000000002</v>
      </c>
    </row>
    <row r="1926" spans="1:5" x14ac:dyDescent="0.3">
      <c r="A1926" t="s">
        <v>5</v>
      </c>
      <c r="B1926" t="s">
        <v>6</v>
      </c>
      <c r="C1926" s="1">
        <v>41988</v>
      </c>
      <c r="D1926" s="2">
        <v>5583.5969999999998</v>
      </c>
      <c r="E1926" s="2">
        <v>5493.2</v>
      </c>
    </row>
    <row r="1927" spans="1:5" x14ac:dyDescent="0.3">
      <c r="A1927" t="s">
        <v>5</v>
      </c>
      <c r="B1927" t="s">
        <v>6</v>
      </c>
      <c r="C1927" s="1">
        <v>41989</v>
      </c>
      <c r="D1927" s="2">
        <v>5606.6930000000002</v>
      </c>
      <c r="E1927" s="2">
        <v>5583.5969999999998</v>
      </c>
    </row>
    <row r="1928" spans="1:5" x14ac:dyDescent="0.3">
      <c r="A1928" t="s">
        <v>5</v>
      </c>
      <c r="B1928" t="s">
        <v>6</v>
      </c>
      <c r="C1928" s="1">
        <v>41990</v>
      </c>
      <c r="D1928" s="2">
        <v>5557.2860000000001</v>
      </c>
      <c r="E1928" s="2">
        <v>5606.6930000000002</v>
      </c>
    </row>
    <row r="1929" spans="1:5" x14ac:dyDescent="0.3">
      <c r="A1929" t="s">
        <v>5</v>
      </c>
      <c r="B1929" t="s">
        <v>6</v>
      </c>
      <c r="C1929" s="1">
        <v>41991</v>
      </c>
      <c r="D1929" s="2">
        <v>5558.0450000000001</v>
      </c>
      <c r="E1929" s="2">
        <v>5557.2860000000001</v>
      </c>
    </row>
    <row r="1930" spans="1:5" x14ac:dyDescent="0.3">
      <c r="A1930" t="s">
        <v>5</v>
      </c>
      <c r="B1930" t="s">
        <v>6</v>
      </c>
      <c r="C1930" s="1">
        <v>41992</v>
      </c>
      <c r="D1930" s="2">
        <v>5524.1220000000003</v>
      </c>
      <c r="E1930" s="2">
        <v>5558.0450000000001</v>
      </c>
    </row>
    <row r="1931" spans="1:5" x14ac:dyDescent="0.3">
      <c r="A1931" t="s">
        <v>5</v>
      </c>
      <c r="B1931" t="s">
        <v>6</v>
      </c>
      <c r="C1931" s="1">
        <v>41995</v>
      </c>
      <c r="D1931" s="2">
        <v>5305.2089999999998</v>
      </c>
      <c r="E1931" s="2">
        <v>5524.1220000000003</v>
      </c>
    </row>
    <row r="1932" spans="1:5" x14ac:dyDescent="0.3">
      <c r="A1932" t="s">
        <v>5</v>
      </c>
      <c r="B1932" t="s">
        <v>6</v>
      </c>
      <c r="C1932" s="1">
        <v>41996</v>
      </c>
      <c r="D1932" s="2">
        <v>5193.7219999999998</v>
      </c>
      <c r="E1932" s="2">
        <v>5305.2089999999998</v>
      </c>
    </row>
    <row r="1933" spans="1:5" x14ac:dyDescent="0.3">
      <c r="A1933" t="s">
        <v>5</v>
      </c>
      <c r="B1933" t="s">
        <v>6</v>
      </c>
      <c r="C1933" s="1">
        <v>41997</v>
      </c>
      <c r="D1933" s="2">
        <v>5262.3649999999998</v>
      </c>
      <c r="E1933" s="2">
        <v>5193.7219999999998</v>
      </c>
    </row>
    <row r="1934" spans="1:5" x14ac:dyDescent="0.3">
      <c r="A1934" t="s">
        <v>5</v>
      </c>
      <c r="B1934" t="s">
        <v>6</v>
      </c>
      <c r="C1934" s="1">
        <v>41998</v>
      </c>
      <c r="D1934" s="2">
        <v>5364.5630000000001</v>
      </c>
      <c r="E1934" s="2">
        <v>5262.3649999999998</v>
      </c>
    </row>
    <row r="1935" spans="1:5" x14ac:dyDescent="0.3">
      <c r="A1935" t="s">
        <v>5</v>
      </c>
      <c r="B1935" t="s">
        <v>6</v>
      </c>
      <c r="C1935" s="1">
        <v>41999</v>
      </c>
      <c r="D1935" s="2">
        <v>5422.7510000000002</v>
      </c>
      <c r="E1935" s="2">
        <v>5364.5630000000001</v>
      </c>
    </row>
    <row r="1936" spans="1:5" x14ac:dyDescent="0.3">
      <c r="A1936" t="s">
        <v>5</v>
      </c>
      <c r="B1936" t="s">
        <v>6</v>
      </c>
      <c r="C1936" s="1">
        <v>42002</v>
      </c>
      <c r="D1936" s="2">
        <v>5367.6369999999997</v>
      </c>
      <c r="E1936" s="2">
        <v>5422.7510000000002</v>
      </c>
    </row>
    <row r="1937" spans="1:5" x14ac:dyDescent="0.3">
      <c r="A1937" t="s">
        <v>5</v>
      </c>
      <c r="B1937" t="s">
        <v>6</v>
      </c>
      <c r="C1937" s="1">
        <v>42003</v>
      </c>
      <c r="D1937" s="2">
        <v>5275.085</v>
      </c>
      <c r="E1937" s="2">
        <v>5367.6369999999997</v>
      </c>
    </row>
    <row r="1938" spans="1:5" x14ac:dyDescent="0.3">
      <c r="A1938" t="s">
        <v>5</v>
      </c>
      <c r="B1938" t="s">
        <v>6</v>
      </c>
      <c r="C1938" s="1">
        <v>42004</v>
      </c>
      <c r="D1938" s="2">
        <v>5322.7139999999999</v>
      </c>
      <c r="E1938" s="2">
        <v>5275.085</v>
      </c>
    </row>
    <row r="1939" spans="1:5" x14ac:dyDescent="0.3">
      <c r="A1939" t="s">
        <v>5</v>
      </c>
      <c r="B1939" t="s">
        <v>6</v>
      </c>
      <c r="C1939" s="1">
        <v>42009</v>
      </c>
      <c r="D1939" s="2">
        <v>5417.0169999999998</v>
      </c>
      <c r="E1939" s="2">
        <v>5322.7139999999999</v>
      </c>
    </row>
    <row r="1940" spans="1:5" x14ac:dyDescent="0.3">
      <c r="A1940" t="s">
        <v>5</v>
      </c>
      <c r="B1940" t="s">
        <v>6</v>
      </c>
      <c r="C1940" s="1">
        <v>42010</v>
      </c>
      <c r="D1940" s="2">
        <v>5479.8639999999996</v>
      </c>
      <c r="E1940" s="2">
        <v>5417.0169999999998</v>
      </c>
    </row>
    <row r="1941" spans="1:5" x14ac:dyDescent="0.3">
      <c r="A1941" t="s">
        <v>5</v>
      </c>
      <c r="B1941" t="s">
        <v>6</v>
      </c>
      <c r="C1941" s="1">
        <v>42011</v>
      </c>
      <c r="D1941" s="2">
        <v>5488.2420000000002</v>
      </c>
      <c r="E1941" s="2">
        <v>5479.8639999999996</v>
      </c>
    </row>
    <row r="1942" spans="1:5" x14ac:dyDescent="0.3">
      <c r="A1942" t="s">
        <v>5</v>
      </c>
      <c r="B1942" t="s">
        <v>6</v>
      </c>
      <c r="C1942" s="1">
        <v>42012</v>
      </c>
      <c r="D1942" s="2">
        <v>5444.0370000000003</v>
      </c>
      <c r="E1942" s="2">
        <v>5488.2420000000002</v>
      </c>
    </row>
    <row r="1943" spans="1:5" x14ac:dyDescent="0.3">
      <c r="A1943" t="s">
        <v>5</v>
      </c>
      <c r="B1943" t="s">
        <v>6</v>
      </c>
      <c r="C1943" s="1">
        <v>42013</v>
      </c>
      <c r="D1943" s="2">
        <v>5409.058</v>
      </c>
      <c r="E1943" s="2">
        <v>5444.0370000000003</v>
      </c>
    </row>
    <row r="1944" spans="1:5" x14ac:dyDescent="0.3">
      <c r="A1944" t="s">
        <v>5</v>
      </c>
      <c r="B1944" t="s">
        <v>6</v>
      </c>
      <c r="C1944" s="1">
        <v>42016</v>
      </c>
      <c r="D1944" s="2">
        <v>5332.2209999999995</v>
      </c>
      <c r="E1944" s="2">
        <v>5409.058</v>
      </c>
    </row>
    <row r="1945" spans="1:5" x14ac:dyDescent="0.3">
      <c r="A1945" t="s">
        <v>5</v>
      </c>
      <c r="B1945" t="s">
        <v>6</v>
      </c>
      <c r="C1945" s="1">
        <v>42017</v>
      </c>
      <c r="D1945" s="2">
        <v>5405.0910000000003</v>
      </c>
      <c r="E1945" s="2">
        <v>5332.2209999999995</v>
      </c>
    </row>
    <row r="1946" spans="1:5" x14ac:dyDescent="0.3">
      <c r="A1946" t="s">
        <v>5</v>
      </c>
      <c r="B1946" t="s">
        <v>6</v>
      </c>
      <c r="C1946" s="1">
        <v>42018</v>
      </c>
      <c r="D1946" s="2">
        <v>5379.7380000000003</v>
      </c>
      <c r="E1946" s="2">
        <v>5405.0910000000003</v>
      </c>
    </row>
    <row r="1947" spans="1:5" x14ac:dyDescent="0.3">
      <c r="A1947" t="s">
        <v>5</v>
      </c>
      <c r="B1947" t="s">
        <v>6</v>
      </c>
      <c r="C1947" s="1">
        <v>42019</v>
      </c>
      <c r="D1947" s="2">
        <v>5449.0379999999996</v>
      </c>
      <c r="E1947" s="2">
        <v>5379.7380000000003</v>
      </c>
    </row>
    <row r="1948" spans="1:5" x14ac:dyDescent="0.3">
      <c r="A1948" t="s">
        <v>5</v>
      </c>
      <c r="B1948" t="s">
        <v>6</v>
      </c>
      <c r="C1948" s="1">
        <v>42020</v>
      </c>
      <c r="D1948" s="2">
        <v>5520.1229999999996</v>
      </c>
      <c r="E1948" s="2">
        <v>5449.0379999999996</v>
      </c>
    </row>
    <row r="1949" spans="1:5" x14ac:dyDescent="0.3">
      <c r="A1949" t="s">
        <v>5</v>
      </c>
      <c r="B1949" t="s">
        <v>6</v>
      </c>
      <c r="C1949" s="1">
        <v>42023</v>
      </c>
      <c r="D1949" s="2">
        <v>5281.8950000000004</v>
      </c>
      <c r="E1949" s="2">
        <v>5520.1229999999996</v>
      </c>
    </row>
    <row r="1950" spans="1:5" x14ac:dyDescent="0.3">
      <c r="A1950" t="s">
        <v>5</v>
      </c>
      <c r="B1950" t="s">
        <v>6</v>
      </c>
      <c r="C1950" s="1">
        <v>42024</v>
      </c>
      <c r="D1950" s="2">
        <v>5472.5140000000001</v>
      </c>
      <c r="E1950" s="2">
        <v>5281.8950000000004</v>
      </c>
    </row>
    <row r="1951" spans="1:5" x14ac:dyDescent="0.3">
      <c r="A1951" t="s">
        <v>5</v>
      </c>
      <c r="B1951" t="s">
        <v>6</v>
      </c>
      <c r="C1951" s="1">
        <v>42025</v>
      </c>
      <c r="D1951" s="2">
        <v>5611.6940000000004</v>
      </c>
      <c r="E1951" s="2">
        <v>5472.5140000000001</v>
      </c>
    </row>
    <row r="1952" spans="1:5" x14ac:dyDescent="0.3">
      <c r="A1952" t="s">
        <v>5</v>
      </c>
      <c r="B1952" t="s">
        <v>6</v>
      </c>
      <c r="C1952" s="1">
        <v>42026</v>
      </c>
      <c r="D1952" s="2">
        <v>5690.1559999999999</v>
      </c>
      <c r="E1952" s="2">
        <v>5611.6940000000004</v>
      </c>
    </row>
    <row r="1953" spans="1:5" x14ac:dyDescent="0.3">
      <c r="A1953" t="s">
        <v>5</v>
      </c>
      <c r="B1953" t="s">
        <v>6</v>
      </c>
      <c r="C1953" s="1">
        <v>42027</v>
      </c>
      <c r="D1953" s="2">
        <v>5633.2889999999998</v>
      </c>
      <c r="E1953" s="2">
        <v>5690.1559999999999</v>
      </c>
    </row>
    <row r="1954" spans="1:5" x14ac:dyDescent="0.3">
      <c r="A1954" t="s">
        <v>5</v>
      </c>
      <c r="B1954" t="s">
        <v>6</v>
      </c>
      <c r="C1954" s="1">
        <v>42030</v>
      </c>
      <c r="D1954" s="2">
        <v>5758.9790000000003</v>
      </c>
      <c r="E1954" s="2">
        <v>5633.2889999999998</v>
      </c>
    </row>
    <row r="1955" spans="1:5" x14ac:dyDescent="0.3">
      <c r="A1955" t="s">
        <v>5</v>
      </c>
      <c r="B1955" t="s">
        <v>6</v>
      </c>
      <c r="C1955" s="1">
        <v>42031</v>
      </c>
      <c r="D1955" s="2">
        <v>5773.8159999999998</v>
      </c>
      <c r="E1955" s="2">
        <v>5758.9790000000003</v>
      </c>
    </row>
    <row r="1956" spans="1:5" x14ac:dyDescent="0.3">
      <c r="A1956" t="s">
        <v>5</v>
      </c>
      <c r="B1956" t="s">
        <v>6</v>
      </c>
      <c r="C1956" s="1">
        <v>42032</v>
      </c>
      <c r="D1956" s="2">
        <v>5739.9189999999999</v>
      </c>
      <c r="E1956" s="2">
        <v>5773.8159999999998</v>
      </c>
    </row>
    <row r="1957" spans="1:5" x14ac:dyDescent="0.3">
      <c r="A1957" t="s">
        <v>5</v>
      </c>
      <c r="B1957" t="s">
        <v>6</v>
      </c>
      <c r="C1957" s="1">
        <v>42033</v>
      </c>
      <c r="D1957" s="2">
        <v>5701.2049999999999</v>
      </c>
      <c r="E1957" s="2">
        <v>5739.9189999999999</v>
      </c>
    </row>
    <row r="1958" spans="1:5" x14ac:dyDescent="0.3">
      <c r="A1958" t="s">
        <v>5</v>
      </c>
      <c r="B1958" t="s">
        <v>6</v>
      </c>
      <c r="C1958" s="1">
        <v>42034</v>
      </c>
      <c r="D1958" s="2">
        <v>5632.7280000000001</v>
      </c>
      <c r="E1958" s="2">
        <v>5701.2049999999999</v>
      </c>
    </row>
    <row r="1959" spans="1:5" x14ac:dyDescent="0.3">
      <c r="A1959" t="s">
        <v>5</v>
      </c>
      <c r="B1959" t="s">
        <v>6</v>
      </c>
      <c r="C1959" s="1">
        <v>42037</v>
      </c>
      <c r="D1959" s="2">
        <v>5609.3890000000001</v>
      </c>
      <c r="E1959" s="2">
        <v>5632.7280000000001</v>
      </c>
    </row>
    <row r="1960" spans="1:5" x14ac:dyDescent="0.3">
      <c r="A1960" t="s">
        <v>5</v>
      </c>
      <c r="B1960" t="s">
        <v>6</v>
      </c>
      <c r="C1960" s="1">
        <v>42038</v>
      </c>
      <c r="D1960" s="2">
        <v>5707.4759999999997</v>
      </c>
      <c r="E1960" s="2">
        <v>5609.3890000000001</v>
      </c>
    </row>
    <row r="1961" spans="1:5" x14ac:dyDescent="0.3">
      <c r="A1961" t="s">
        <v>5</v>
      </c>
      <c r="B1961" t="s">
        <v>6</v>
      </c>
      <c r="C1961" s="1">
        <v>42039</v>
      </c>
      <c r="D1961" s="2">
        <v>5683.5190000000002</v>
      </c>
      <c r="E1961" s="2">
        <v>5707.4759999999997</v>
      </c>
    </row>
    <row r="1962" spans="1:5" x14ac:dyDescent="0.3">
      <c r="A1962" t="s">
        <v>5</v>
      </c>
      <c r="B1962" t="s">
        <v>6</v>
      </c>
      <c r="C1962" s="1">
        <v>42040</v>
      </c>
      <c r="D1962" s="2">
        <v>5654.2169999999996</v>
      </c>
      <c r="E1962" s="2">
        <v>5683.5190000000002</v>
      </c>
    </row>
    <row r="1963" spans="1:5" x14ac:dyDescent="0.3">
      <c r="A1963" t="s">
        <v>5</v>
      </c>
      <c r="B1963" t="s">
        <v>6</v>
      </c>
      <c r="C1963" s="1">
        <v>42041</v>
      </c>
      <c r="D1963" s="2">
        <v>5534.7849999999999</v>
      </c>
      <c r="E1963" s="2">
        <v>5654.2169999999996</v>
      </c>
    </row>
    <row r="1964" spans="1:5" x14ac:dyDescent="0.3">
      <c r="A1964" t="s">
        <v>5</v>
      </c>
      <c r="B1964" t="s">
        <v>6</v>
      </c>
      <c r="C1964" s="1">
        <v>42044</v>
      </c>
      <c r="D1964" s="2">
        <v>5504.9740000000002</v>
      </c>
      <c r="E1964" s="2">
        <v>5534.7849999999999</v>
      </c>
    </row>
    <row r="1965" spans="1:5" x14ac:dyDescent="0.3">
      <c r="A1965" t="s">
        <v>5</v>
      </c>
      <c r="B1965" t="s">
        <v>6</v>
      </c>
      <c r="C1965" s="1">
        <v>42045</v>
      </c>
      <c r="D1965" s="2">
        <v>5580.7039999999997</v>
      </c>
      <c r="E1965" s="2">
        <v>5504.9740000000002</v>
      </c>
    </row>
    <row r="1966" spans="1:5" x14ac:dyDescent="0.3">
      <c r="A1966" t="s">
        <v>5</v>
      </c>
      <c r="B1966" t="s">
        <v>6</v>
      </c>
      <c r="C1966" s="1">
        <v>42046</v>
      </c>
      <c r="D1966" s="2">
        <v>5641.7860000000001</v>
      </c>
      <c r="E1966" s="2">
        <v>5580.7039999999997</v>
      </c>
    </row>
    <row r="1967" spans="1:5" x14ac:dyDescent="0.3">
      <c r="A1967" t="s">
        <v>5</v>
      </c>
      <c r="B1967" t="s">
        <v>6</v>
      </c>
      <c r="C1967" s="1">
        <v>42047</v>
      </c>
      <c r="D1967" s="2">
        <v>5681.3410000000003</v>
      </c>
      <c r="E1967" s="2">
        <v>5641.7860000000001</v>
      </c>
    </row>
    <row r="1968" spans="1:5" x14ac:dyDescent="0.3">
      <c r="A1968" t="s">
        <v>5</v>
      </c>
      <c r="B1968" t="s">
        <v>6</v>
      </c>
      <c r="C1968" s="1">
        <v>42048</v>
      </c>
      <c r="D1968" s="2">
        <v>5769.2719999999999</v>
      </c>
      <c r="E1968" s="2">
        <v>5681.3410000000003</v>
      </c>
    </row>
    <row r="1969" spans="1:5" x14ac:dyDescent="0.3">
      <c r="A1969" t="s">
        <v>5</v>
      </c>
      <c r="B1969" t="s">
        <v>6</v>
      </c>
      <c r="C1969" s="1">
        <v>42051</v>
      </c>
      <c r="D1969" s="2">
        <v>5869.7129999999997</v>
      </c>
      <c r="E1969" s="2">
        <v>5769.2719999999999</v>
      </c>
    </row>
    <row r="1970" spans="1:5" x14ac:dyDescent="0.3">
      <c r="A1970" t="s">
        <v>5</v>
      </c>
      <c r="B1970" t="s">
        <v>6</v>
      </c>
      <c r="C1970" s="1">
        <v>42052</v>
      </c>
      <c r="D1970" s="2">
        <v>5911.098</v>
      </c>
      <c r="E1970" s="2">
        <v>5869.7129999999997</v>
      </c>
    </row>
    <row r="1971" spans="1:5" x14ac:dyDescent="0.3">
      <c r="A1971" t="s">
        <v>5</v>
      </c>
      <c r="B1971" t="s">
        <v>6</v>
      </c>
      <c r="C1971" s="1">
        <v>42060</v>
      </c>
      <c r="D1971" s="2">
        <v>5906.5379999999996</v>
      </c>
      <c r="E1971" s="2">
        <v>5911.098</v>
      </c>
    </row>
    <row r="1972" spans="1:5" x14ac:dyDescent="0.3">
      <c r="A1972" t="s">
        <v>5</v>
      </c>
      <c r="B1972" t="s">
        <v>6</v>
      </c>
      <c r="C1972" s="1">
        <v>42061</v>
      </c>
      <c r="D1972" s="2">
        <v>5969.5569999999998</v>
      </c>
      <c r="E1972" s="2">
        <v>5906.5379999999996</v>
      </c>
    </row>
    <row r="1973" spans="1:5" x14ac:dyDescent="0.3">
      <c r="A1973" t="s">
        <v>5</v>
      </c>
      <c r="B1973" t="s">
        <v>6</v>
      </c>
      <c r="C1973" s="1">
        <v>42062</v>
      </c>
      <c r="D1973" s="2">
        <v>6018.4629999999997</v>
      </c>
      <c r="E1973" s="2">
        <v>5969.5569999999998</v>
      </c>
    </row>
    <row r="1974" spans="1:5" x14ac:dyDescent="0.3">
      <c r="A1974" t="s">
        <v>5</v>
      </c>
      <c r="B1974" t="s">
        <v>6</v>
      </c>
      <c r="C1974" s="1">
        <v>42065</v>
      </c>
      <c r="D1974" s="2">
        <v>6139.7920000000004</v>
      </c>
      <c r="E1974" s="2">
        <v>6018.4629999999997</v>
      </c>
    </row>
    <row r="1975" spans="1:5" x14ac:dyDescent="0.3">
      <c r="A1975" t="s">
        <v>5</v>
      </c>
      <c r="B1975" t="s">
        <v>6</v>
      </c>
      <c r="C1975" s="1">
        <v>42066</v>
      </c>
      <c r="D1975" s="2">
        <v>6118.6559999999999</v>
      </c>
      <c r="E1975" s="2">
        <v>6139.7920000000004</v>
      </c>
    </row>
    <row r="1976" spans="1:5" x14ac:dyDescent="0.3">
      <c r="A1976" t="s">
        <v>5</v>
      </c>
      <c r="B1976" t="s">
        <v>6</v>
      </c>
      <c r="C1976" s="1">
        <v>42067</v>
      </c>
      <c r="D1976" s="2">
        <v>6210.4210000000003</v>
      </c>
      <c r="E1976" s="2">
        <v>6118.6559999999999</v>
      </c>
    </row>
    <row r="1977" spans="1:5" x14ac:dyDescent="0.3">
      <c r="A1977" t="s">
        <v>5</v>
      </c>
      <c r="B1977" t="s">
        <v>6</v>
      </c>
      <c r="C1977" s="1">
        <v>42068</v>
      </c>
      <c r="D1977" s="2">
        <v>6208.9880000000003</v>
      </c>
      <c r="E1977" s="2">
        <v>6210.4210000000003</v>
      </c>
    </row>
    <row r="1978" spans="1:5" x14ac:dyDescent="0.3">
      <c r="A1978" t="s">
        <v>5</v>
      </c>
      <c r="B1978" t="s">
        <v>6</v>
      </c>
      <c r="C1978" s="1">
        <v>42069</v>
      </c>
      <c r="D1978" s="2">
        <v>6133.0259999999998</v>
      </c>
      <c r="E1978" s="2">
        <v>6208.9880000000003</v>
      </c>
    </row>
    <row r="1979" spans="1:5" x14ac:dyDescent="0.3">
      <c r="A1979" t="s">
        <v>5</v>
      </c>
      <c r="B1979" t="s">
        <v>6</v>
      </c>
      <c r="C1979" s="1">
        <v>42072</v>
      </c>
      <c r="D1979" s="2">
        <v>6212.2359999999999</v>
      </c>
      <c r="E1979" s="2">
        <v>6133.0259999999998</v>
      </c>
    </row>
    <row r="1980" spans="1:5" x14ac:dyDescent="0.3">
      <c r="A1980" t="s">
        <v>5</v>
      </c>
      <c r="B1980" t="s">
        <v>6</v>
      </c>
      <c r="C1980" s="1">
        <v>42073</v>
      </c>
      <c r="D1980" s="2">
        <v>6276.4849999999997</v>
      </c>
      <c r="E1980" s="2">
        <v>6212.2359999999999</v>
      </c>
    </row>
    <row r="1981" spans="1:5" x14ac:dyDescent="0.3">
      <c r="A1981" t="s">
        <v>5</v>
      </c>
      <c r="B1981" t="s">
        <v>6</v>
      </c>
      <c r="C1981" s="1">
        <v>42074</v>
      </c>
      <c r="D1981" s="2">
        <v>6262.8919999999998</v>
      </c>
      <c r="E1981" s="2">
        <v>6276.4849999999997</v>
      </c>
    </row>
    <row r="1982" spans="1:5" x14ac:dyDescent="0.3">
      <c r="A1982" t="s">
        <v>5</v>
      </c>
      <c r="B1982" t="s">
        <v>6</v>
      </c>
      <c r="C1982" s="1">
        <v>42075</v>
      </c>
      <c r="D1982" s="2">
        <v>6260.1369999999997</v>
      </c>
      <c r="E1982" s="2">
        <v>6262.8919999999998</v>
      </c>
    </row>
    <row r="1983" spans="1:5" x14ac:dyDescent="0.3">
      <c r="A1983" t="s">
        <v>5</v>
      </c>
      <c r="B1983" t="s">
        <v>6</v>
      </c>
      <c r="C1983" s="1">
        <v>42076</v>
      </c>
      <c r="D1983" s="2">
        <v>6329.576</v>
      </c>
      <c r="E1983" s="2">
        <v>6260.1369999999997</v>
      </c>
    </row>
    <row r="1984" spans="1:5" x14ac:dyDescent="0.3">
      <c r="A1984" t="s">
        <v>5</v>
      </c>
      <c r="B1984" t="s">
        <v>6</v>
      </c>
      <c r="C1984" s="1">
        <v>42079</v>
      </c>
      <c r="D1984" s="2">
        <v>6516.7650000000003</v>
      </c>
      <c r="E1984" s="2">
        <v>6329.576</v>
      </c>
    </row>
    <row r="1985" spans="1:5" x14ac:dyDescent="0.3">
      <c r="A1985" t="s">
        <v>5</v>
      </c>
      <c r="B1985" t="s">
        <v>6</v>
      </c>
      <c r="C1985" s="1">
        <v>42080</v>
      </c>
      <c r="D1985" s="2">
        <v>6618.0540000000001</v>
      </c>
      <c r="E1985" s="2">
        <v>6516.7650000000003</v>
      </c>
    </row>
    <row r="1986" spans="1:5" x14ac:dyDescent="0.3">
      <c r="A1986" t="s">
        <v>5</v>
      </c>
      <c r="B1986" t="s">
        <v>6</v>
      </c>
      <c r="C1986" s="1">
        <v>42081</v>
      </c>
      <c r="D1986" s="2">
        <v>6728.0680000000002</v>
      </c>
      <c r="E1986" s="2">
        <v>6618.0540000000001</v>
      </c>
    </row>
    <row r="1987" spans="1:5" x14ac:dyDescent="0.3">
      <c r="A1987" t="s">
        <v>5</v>
      </c>
      <c r="B1987" t="s">
        <v>6</v>
      </c>
      <c r="C1987" s="1">
        <v>42082</v>
      </c>
      <c r="D1987" s="2">
        <v>6782.4629999999997</v>
      </c>
      <c r="E1987" s="2">
        <v>6728.0680000000002</v>
      </c>
    </row>
    <row r="1988" spans="1:5" x14ac:dyDescent="0.3">
      <c r="A1988" t="s">
        <v>5</v>
      </c>
      <c r="B1988" t="s">
        <v>6</v>
      </c>
      <c r="C1988" s="1">
        <v>42083</v>
      </c>
      <c r="D1988" s="2">
        <v>6850.8969999999999</v>
      </c>
      <c r="E1988" s="2">
        <v>6782.4629999999997</v>
      </c>
    </row>
    <row r="1989" spans="1:5" x14ac:dyDescent="0.3">
      <c r="A1989" t="s">
        <v>5</v>
      </c>
      <c r="B1989" t="s">
        <v>6</v>
      </c>
      <c r="C1989" s="1">
        <v>42086</v>
      </c>
      <c r="D1989" s="2">
        <v>7017.1540000000005</v>
      </c>
      <c r="E1989" s="2">
        <v>6850.8969999999999</v>
      </c>
    </row>
    <row r="1990" spans="1:5" x14ac:dyDescent="0.3">
      <c r="A1990" t="s">
        <v>5</v>
      </c>
      <c r="B1990" t="s">
        <v>6</v>
      </c>
      <c r="C1990" s="1">
        <v>42087</v>
      </c>
      <c r="D1990" s="2">
        <v>7046.1229999999996</v>
      </c>
      <c r="E1990" s="2">
        <v>7017.1540000000005</v>
      </c>
    </row>
    <row r="1991" spans="1:5" x14ac:dyDescent="0.3">
      <c r="A1991" t="s">
        <v>5</v>
      </c>
      <c r="B1991" t="s">
        <v>6</v>
      </c>
      <c r="C1991" s="1">
        <v>42088</v>
      </c>
      <c r="D1991" s="2">
        <v>7124.8720000000003</v>
      </c>
      <c r="E1991" s="2">
        <v>7046.1229999999996</v>
      </c>
    </row>
    <row r="1992" spans="1:5" x14ac:dyDescent="0.3">
      <c r="A1992" t="s">
        <v>5</v>
      </c>
      <c r="B1992" t="s">
        <v>6</v>
      </c>
      <c r="C1992" s="1">
        <v>42089</v>
      </c>
      <c r="D1992" s="2">
        <v>7074.4369999999999</v>
      </c>
      <c r="E1992" s="2">
        <v>7124.8720000000003</v>
      </c>
    </row>
    <row r="1993" spans="1:5" x14ac:dyDescent="0.3">
      <c r="A1993" t="s">
        <v>5</v>
      </c>
      <c r="B1993" t="s">
        <v>6</v>
      </c>
      <c r="C1993" s="1">
        <v>42090</v>
      </c>
      <c r="D1993" s="2">
        <v>7155.9449999999997</v>
      </c>
      <c r="E1993" s="2">
        <v>7074.4369999999999</v>
      </c>
    </row>
    <row r="1994" spans="1:5" x14ac:dyDescent="0.3">
      <c r="A1994" t="s">
        <v>5</v>
      </c>
      <c r="B1994" t="s">
        <v>6</v>
      </c>
      <c r="C1994" s="1">
        <v>42093</v>
      </c>
      <c r="D1994" s="2">
        <v>7245.4970000000003</v>
      </c>
      <c r="E1994" s="2">
        <v>7155.9449999999997</v>
      </c>
    </row>
    <row r="1995" spans="1:5" x14ac:dyDescent="0.3">
      <c r="A1995" t="s">
        <v>5</v>
      </c>
      <c r="B1995" t="s">
        <v>6</v>
      </c>
      <c r="C1995" s="1">
        <v>42094</v>
      </c>
      <c r="D1995" s="2">
        <v>7253.1040000000003</v>
      </c>
      <c r="E1995" s="2">
        <v>7245.4970000000003</v>
      </c>
    </row>
    <row r="1996" spans="1:5" x14ac:dyDescent="0.3">
      <c r="A1996" t="s">
        <v>5</v>
      </c>
      <c r="B1996" t="s">
        <v>6</v>
      </c>
      <c r="C1996" s="1">
        <v>42095</v>
      </c>
      <c r="D1996" s="2">
        <v>7425.7330000000002</v>
      </c>
      <c r="E1996" s="2">
        <v>7253.1040000000003</v>
      </c>
    </row>
    <row r="1997" spans="1:5" x14ac:dyDescent="0.3">
      <c r="A1997" t="s">
        <v>5</v>
      </c>
      <c r="B1997" t="s">
        <v>6</v>
      </c>
      <c r="C1997" s="1">
        <v>42096</v>
      </c>
      <c r="D1997" s="2">
        <v>7560.6480000000001</v>
      </c>
      <c r="E1997" s="2">
        <v>7425.7330000000002</v>
      </c>
    </row>
    <row r="1998" spans="1:5" x14ac:dyDescent="0.3">
      <c r="A1998" t="s">
        <v>5</v>
      </c>
      <c r="B1998" t="s">
        <v>6</v>
      </c>
      <c r="C1998" s="1">
        <v>42097</v>
      </c>
      <c r="D1998" s="2">
        <v>7679.01</v>
      </c>
      <c r="E1998" s="2">
        <v>7560.6480000000001</v>
      </c>
    </row>
    <row r="1999" spans="1:5" x14ac:dyDescent="0.3">
      <c r="A1999" t="s">
        <v>5</v>
      </c>
      <c r="B1999" t="s">
        <v>6</v>
      </c>
      <c r="C1999" s="1">
        <v>42101</v>
      </c>
      <c r="D1999" s="2">
        <v>7863.2839999999997</v>
      </c>
      <c r="E1999" s="2">
        <v>7679.01</v>
      </c>
    </row>
    <row r="2000" spans="1:5" x14ac:dyDescent="0.3">
      <c r="A2000" t="s">
        <v>5</v>
      </c>
      <c r="B2000" t="s">
        <v>6</v>
      </c>
      <c r="C2000" s="1">
        <v>42102</v>
      </c>
      <c r="D2000" s="2">
        <v>7807.9970000000003</v>
      </c>
      <c r="E2000" s="2">
        <v>7863.2839999999997</v>
      </c>
    </row>
    <row r="2001" spans="1:5" x14ac:dyDescent="0.3">
      <c r="A2001" t="s">
        <v>5</v>
      </c>
      <c r="B2001" t="s">
        <v>6</v>
      </c>
      <c r="C2001" s="1">
        <v>42103</v>
      </c>
      <c r="D2001" s="2">
        <v>7746.1509999999998</v>
      </c>
      <c r="E2001" s="2">
        <v>7807.9970000000003</v>
      </c>
    </row>
    <row r="2002" spans="1:5" x14ac:dyDescent="0.3">
      <c r="A2002" t="s">
        <v>5</v>
      </c>
      <c r="B2002" t="s">
        <v>6</v>
      </c>
      <c r="C2002" s="1">
        <v>42104</v>
      </c>
      <c r="D2002" s="2">
        <v>7952.1890000000003</v>
      </c>
      <c r="E2002" s="2">
        <v>7746.1509999999998</v>
      </c>
    </row>
    <row r="2003" spans="1:5" x14ac:dyDescent="0.3">
      <c r="A2003" t="s">
        <v>5</v>
      </c>
      <c r="B2003" t="s">
        <v>6</v>
      </c>
      <c r="C2003" s="1">
        <v>42107</v>
      </c>
      <c r="D2003" s="2">
        <v>8122.893</v>
      </c>
      <c r="E2003" s="2">
        <v>7952.1890000000003</v>
      </c>
    </row>
    <row r="2004" spans="1:5" x14ac:dyDescent="0.3">
      <c r="A2004" t="s">
        <v>5</v>
      </c>
      <c r="B2004" t="s">
        <v>6</v>
      </c>
      <c r="C2004" s="1">
        <v>42108</v>
      </c>
      <c r="D2004" s="2">
        <v>8119.9589999999998</v>
      </c>
      <c r="E2004" s="2">
        <v>8122.893</v>
      </c>
    </row>
    <row r="2005" spans="1:5" x14ac:dyDescent="0.3">
      <c r="A2005" t="s">
        <v>5</v>
      </c>
      <c r="B2005" t="s">
        <v>6</v>
      </c>
      <c r="C2005" s="1">
        <v>42109</v>
      </c>
      <c r="D2005" s="2">
        <v>7802.7470000000003</v>
      </c>
      <c r="E2005" s="2">
        <v>8119.9589999999998</v>
      </c>
    </row>
    <row r="2006" spans="1:5" x14ac:dyDescent="0.3">
      <c r="A2006" t="s">
        <v>5</v>
      </c>
      <c r="B2006" t="s">
        <v>6</v>
      </c>
      <c r="C2006" s="1">
        <v>42110</v>
      </c>
      <c r="D2006" s="2">
        <v>7912.0879999999997</v>
      </c>
      <c r="E2006" s="2">
        <v>7802.7470000000003</v>
      </c>
    </row>
    <row r="2007" spans="1:5" x14ac:dyDescent="0.3">
      <c r="A2007" t="s">
        <v>5</v>
      </c>
      <c r="B2007" t="s">
        <v>6</v>
      </c>
      <c r="C2007" s="1">
        <v>42111</v>
      </c>
      <c r="D2007" s="2">
        <v>7980.76</v>
      </c>
      <c r="E2007" s="2">
        <v>7912.0879999999997</v>
      </c>
    </row>
    <row r="2008" spans="1:5" x14ac:dyDescent="0.3">
      <c r="A2008" t="s">
        <v>5</v>
      </c>
      <c r="B2008" t="s">
        <v>6</v>
      </c>
      <c r="C2008" s="1">
        <v>42114</v>
      </c>
      <c r="D2008" s="2">
        <v>7839.9009999999998</v>
      </c>
      <c r="E2008" s="2">
        <v>7980.76</v>
      </c>
    </row>
    <row r="2009" spans="1:5" x14ac:dyDescent="0.3">
      <c r="A2009" t="s">
        <v>5</v>
      </c>
      <c r="B2009" t="s">
        <v>6</v>
      </c>
      <c r="C2009" s="1">
        <v>42115</v>
      </c>
      <c r="D2009" s="2">
        <v>8112.6869999999999</v>
      </c>
      <c r="E2009" s="2">
        <v>7839.9009999999998</v>
      </c>
    </row>
    <row r="2010" spans="1:5" x14ac:dyDescent="0.3">
      <c r="A2010" t="s">
        <v>5</v>
      </c>
      <c r="B2010" t="s">
        <v>6</v>
      </c>
      <c r="C2010" s="1">
        <v>42116</v>
      </c>
      <c r="D2010" s="2">
        <v>8323.4269999999997</v>
      </c>
      <c r="E2010" s="2">
        <v>8112.6869999999999</v>
      </c>
    </row>
    <row r="2011" spans="1:5" x14ac:dyDescent="0.3">
      <c r="A2011" t="s">
        <v>5</v>
      </c>
      <c r="B2011" t="s">
        <v>6</v>
      </c>
      <c r="C2011" s="1">
        <v>42117</v>
      </c>
      <c r="D2011" s="2">
        <v>8410.7029999999995</v>
      </c>
      <c r="E2011" s="2">
        <v>8323.4269999999997</v>
      </c>
    </row>
    <row r="2012" spans="1:5" x14ac:dyDescent="0.3">
      <c r="A2012" t="s">
        <v>5</v>
      </c>
      <c r="B2012" t="s">
        <v>6</v>
      </c>
      <c r="C2012" s="1">
        <v>42118</v>
      </c>
      <c r="D2012" s="2">
        <v>8419.0949999999993</v>
      </c>
      <c r="E2012" s="2">
        <v>8410.7029999999995</v>
      </c>
    </row>
    <row r="2013" spans="1:5" x14ac:dyDescent="0.3">
      <c r="A2013" t="s">
        <v>5</v>
      </c>
      <c r="B2013" t="s">
        <v>6</v>
      </c>
      <c r="C2013" s="1">
        <v>42121</v>
      </c>
      <c r="D2013" s="2">
        <v>8513.0159999999996</v>
      </c>
      <c r="E2013" s="2">
        <v>8419.0949999999993</v>
      </c>
    </row>
    <row r="2014" spans="1:5" x14ac:dyDescent="0.3">
      <c r="A2014" t="s">
        <v>5</v>
      </c>
      <c r="B2014" t="s">
        <v>6</v>
      </c>
      <c r="C2014" s="1">
        <v>42122</v>
      </c>
      <c r="D2014" s="2">
        <v>8266.4830000000002</v>
      </c>
      <c r="E2014" s="2">
        <v>8513.0159999999996</v>
      </c>
    </row>
    <row r="2015" spans="1:5" x14ac:dyDescent="0.3">
      <c r="A2015" t="s">
        <v>5</v>
      </c>
      <c r="B2015" t="s">
        <v>6</v>
      </c>
      <c r="C2015" s="1">
        <v>42123</v>
      </c>
      <c r="D2015" s="2">
        <v>8428.2540000000008</v>
      </c>
      <c r="E2015" s="2">
        <v>8266.4830000000002</v>
      </c>
    </row>
    <row r="2016" spans="1:5" x14ac:dyDescent="0.3">
      <c r="A2016" t="s">
        <v>5</v>
      </c>
      <c r="B2016" t="s">
        <v>6</v>
      </c>
      <c r="C2016" s="1">
        <v>42124</v>
      </c>
      <c r="D2016" s="2">
        <v>8469.6730000000007</v>
      </c>
      <c r="E2016" s="2">
        <v>8428.2540000000008</v>
      </c>
    </row>
    <row r="2017" spans="1:5" x14ac:dyDescent="0.3">
      <c r="A2017" t="s">
        <v>5</v>
      </c>
      <c r="B2017" t="s">
        <v>6</v>
      </c>
      <c r="C2017" s="1">
        <v>42128</v>
      </c>
      <c r="D2017" s="2">
        <v>8510.4809999999998</v>
      </c>
      <c r="E2017" s="2">
        <v>8469.6730000000007</v>
      </c>
    </row>
    <row r="2018" spans="1:5" x14ac:dyDescent="0.3">
      <c r="A2018" t="s">
        <v>5</v>
      </c>
      <c r="B2018" t="s">
        <v>6</v>
      </c>
      <c r="C2018" s="1">
        <v>42129</v>
      </c>
      <c r="D2018" s="2">
        <v>8199.3439999999991</v>
      </c>
      <c r="E2018" s="2">
        <v>8510.4809999999998</v>
      </c>
    </row>
    <row r="2019" spans="1:5" x14ac:dyDescent="0.3">
      <c r="A2019" t="s">
        <v>5</v>
      </c>
      <c r="B2019" t="s">
        <v>6</v>
      </c>
      <c r="C2019" s="1">
        <v>42130</v>
      </c>
      <c r="D2019" s="2">
        <v>8082.9989999999998</v>
      </c>
      <c r="E2019" s="2">
        <v>8199.3439999999991</v>
      </c>
    </row>
    <row r="2020" spans="1:5" x14ac:dyDescent="0.3">
      <c r="A2020" t="s">
        <v>5</v>
      </c>
      <c r="B2020" t="s">
        <v>6</v>
      </c>
      <c r="C2020" s="1">
        <v>42131</v>
      </c>
      <c r="D2020" s="2">
        <v>7903.4780000000001</v>
      </c>
      <c r="E2020" s="2">
        <v>8082.9989999999998</v>
      </c>
    </row>
    <row r="2021" spans="1:5" x14ac:dyDescent="0.3">
      <c r="A2021" t="s">
        <v>5</v>
      </c>
      <c r="B2021" t="s">
        <v>6</v>
      </c>
      <c r="C2021" s="1">
        <v>42132</v>
      </c>
      <c r="D2021" s="2">
        <v>8201.2929999999997</v>
      </c>
      <c r="E2021" s="2">
        <v>7903.4780000000001</v>
      </c>
    </row>
    <row r="2022" spans="1:5" x14ac:dyDescent="0.3">
      <c r="A2022" t="s">
        <v>5</v>
      </c>
      <c r="B2022" t="s">
        <v>6</v>
      </c>
      <c r="C2022" s="1">
        <v>42135</v>
      </c>
      <c r="D2022" s="2">
        <v>8558.2180000000008</v>
      </c>
      <c r="E2022" s="2">
        <v>8201.2929999999997</v>
      </c>
    </row>
    <row r="2023" spans="1:5" x14ac:dyDescent="0.3">
      <c r="A2023" t="s">
        <v>5</v>
      </c>
      <c r="B2023" t="s">
        <v>6</v>
      </c>
      <c r="C2023" s="1">
        <v>42136</v>
      </c>
      <c r="D2023" s="2">
        <v>8745.6779999999999</v>
      </c>
      <c r="E2023" s="2">
        <v>8558.2180000000008</v>
      </c>
    </row>
    <row r="2024" spans="1:5" x14ac:dyDescent="0.3">
      <c r="A2024" t="s">
        <v>5</v>
      </c>
      <c r="B2024" t="s">
        <v>6</v>
      </c>
      <c r="C2024" s="1">
        <v>42137</v>
      </c>
      <c r="D2024" s="2">
        <v>8824.9290000000001</v>
      </c>
      <c r="E2024" s="2">
        <v>8745.6779999999999</v>
      </c>
    </row>
    <row r="2025" spans="1:5" x14ac:dyDescent="0.3">
      <c r="A2025" t="s">
        <v>5</v>
      </c>
      <c r="B2025" t="s">
        <v>6</v>
      </c>
      <c r="C2025" s="1">
        <v>42138</v>
      </c>
      <c r="D2025" s="2">
        <v>8813.3940000000002</v>
      </c>
      <c r="E2025" s="2">
        <v>8824.9290000000001</v>
      </c>
    </row>
    <row r="2026" spans="1:5" x14ac:dyDescent="0.3">
      <c r="A2026" t="s">
        <v>5</v>
      </c>
      <c r="B2026" t="s">
        <v>6</v>
      </c>
      <c r="C2026" s="1">
        <v>42139</v>
      </c>
      <c r="D2026" s="2">
        <v>8742.8850000000002</v>
      </c>
      <c r="E2026" s="2">
        <v>8813.3940000000002</v>
      </c>
    </row>
    <row r="2027" spans="1:5" x14ac:dyDescent="0.3">
      <c r="A2027" t="s">
        <v>5</v>
      </c>
      <c r="B2027" t="s">
        <v>6</v>
      </c>
      <c r="C2027" s="1">
        <v>42142</v>
      </c>
      <c r="D2027" s="2">
        <v>8903.5949999999993</v>
      </c>
      <c r="E2027" s="2">
        <v>8742.8850000000002</v>
      </c>
    </row>
    <row r="2028" spans="1:5" x14ac:dyDescent="0.3">
      <c r="A2028" t="s">
        <v>5</v>
      </c>
      <c r="B2028" t="s">
        <v>6</v>
      </c>
      <c r="C2028" s="1">
        <v>42143</v>
      </c>
      <c r="D2028" s="2">
        <v>9124.8320000000003</v>
      </c>
      <c r="E2028" s="2">
        <v>8903.5949999999993</v>
      </c>
    </row>
    <row r="2029" spans="1:5" x14ac:dyDescent="0.3">
      <c r="A2029" t="s">
        <v>5</v>
      </c>
      <c r="B2029" t="s">
        <v>6</v>
      </c>
      <c r="C2029" s="1">
        <v>42144</v>
      </c>
      <c r="D2029" s="2">
        <v>9277.3310000000001</v>
      </c>
      <c r="E2029" s="2">
        <v>9124.8320000000003</v>
      </c>
    </row>
    <row r="2030" spans="1:5" x14ac:dyDescent="0.3">
      <c r="A2030" t="s">
        <v>5</v>
      </c>
      <c r="B2030" t="s">
        <v>6</v>
      </c>
      <c r="C2030" s="1">
        <v>42145</v>
      </c>
      <c r="D2030" s="2">
        <v>9619.223</v>
      </c>
      <c r="E2030" s="2">
        <v>9277.3310000000001</v>
      </c>
    </row>
    <row r="2031" spans="1:5" x14ac:dyDescent="0.3">
      <c r="A2031" t="s">
        <v>5</v>
      </c>
      <c r="B2031" t="s">
        <v>6</v>
      </c>
      <c r="C2031" s="1">
        <v>42146</v>
      </c>
      <c r="D2031" s="2">
        <v>9778.1710000000003</v>
      </c>
      <c r="E2031" s="2">
        <v>9619.223</v>
      </c>
    </row>
    <row r="2032" spans="1:5" x14ac:dyDescent="0.3">
      <c r="A2032" t="s">
        <v>5</v>
      </c>
      <c r="B2032" t="s">
        <v>6</v>
      </c>
      <c r="C2032" s="1">
        <v>42149</v>
      </c>
      <c r="D2032" s="2">
        <v>10040.09</v>
      </c>
      <c r="E2032" s="2">
        <v>9778.1710000000003</v>
      </c>
    </row>
    <row r="2033" spans="1:5" x14ac:dyDescent="0.3">
      <c r="A2033" t="s">
        <v>5</v>
      </c>
      <c r="B2033" t="s">
        <v>6</v>
      </c>
      <c r="C2033" s="1">
        <v>42150</v>
      </c>
      <c r="D2033" s="2">
        <v>10373.58</v>
      </c>
      <c r="E2033" s="2">
        <v>10040.09</v>
      </c>
    </row>
    <row r="2034" spans="1:5" x14ac:dyDescent="0.3">
      <c r="A2034" t="s">
        <v>5</v>
      </c>
      <c r="B2034" t="s">
        <v>6</v>
      </c>
      <c r="C2034" s="1">
        <v>42151</v>
      </c>
      <c r="D2034" s="2">
        <v>10497.34</v>
      </c>
      <c r="E2034" s="2">
        <v>10373.58</v>
      </c>
    </row>
    <row r="2035" spans="1:5" x14ac:dyDescent="0.3">
      <c r="A2035" t="s">
        <v>5</v>
      </c>
      <c r="B2035" t="s">
        <v>6</v>
      </c>
      <c r="C2035" s="1">
        <v>42152</v>
      </c>
      <c r="D2035" s="2">
        <v>9868.4249999999993</v>
      </c>
      <c r="E2035" s="2">
        <v>10497.34</v>
      </c>
    </row>
    <row r="2036" spans="1:5" x14ac:dyDescent="0.3">
      <c r="A2036" t="s">
        <v>5</v>
      </c>
      <c r="B2036" t="s">
        <v>6</v>
      </c>
      <c r="C2036" s="1">
        <v>42153</v>
      </c>
      <c r="D2036" s="2">
        <v>9966.8449999999993</v>
      </c>
      <c r="E2036" s="2">
        <v>9868.4249999999993</v>
      </c>
    </row>
    <row r="2037" spans="1:5" x14ac:dyDescent="0.3">
      <c r="A2037" t="s">
        <v>5</v>
      </c>
      <c r="B2037" t="s">
        <v>6</v>
      </c>
      <c r="C2037" s="1">
        <v>42156</v>
      </c>
      <c r="D2037" s="2">
        <v>10488.31</v>
      </c>
      <c r="E2037" s="2">
        <v>9966.8449999999993</v>
      </c>
    </row>
    <row r="2038" spans="1:5" x14ac:dyDescent="0.3">
      <c r="A2038" t="s">
        <v>5</v>
      </c>
      <c r="B2038" t="s">
        <v>6</v>
      </c>
      <c r="C2038" s="1">
        <v>42157</v>
      </c>
      <c r="D2038" s="2">
        <v>10886.4</v>
      </c>
      <c r="E2038" s="2">
        <v>10488.31</v>
      </c>
    </row>
    <row r="2039" spans="1:5" x14ac:dyDescent="0.3">
      <c r="A2039" t="s">
        <v>5</v>
      </c>
      <c r="B2039" t="s">
        <v>6</v>
      </c>
      <c r="C2039" s="1">
        <v>42158</v>
      </c>
      <c r="D2039" s="2">
        <v>10979.99</v>
      </c>
      <c r="E2039" s="2">
        <v>10886.4</v>
      </c>
    </row>
    <row r="2040" spans="1:5" x14ac:dyDescent="0.3">
      <c r="A2040" t="s">
        <v>5</v>
      </c>
      <c r="B2040" t="s">
        <v>6</v>
      </c>
      <c r="C2040" s="1">
        <v>42159</v>
      </c>
      <c r="D2040" s="2">
        <v>10965.41</v>
      </c>
      <c r="E2040" s="2">
        <v>10979.99</v>
      </c>
    </row>
    <row r="2041" spans="1:5" x14ac:dyDescent="0.3">
      <c r="A2041" t="s">
        <v>5</v>
      </c>
      <c r="B2041" t="s">
        <v>6</v>
      </c>
      <c r="C2041" s="1">
        <v>42160</v>
      </c>
      <c r="D2041" s="2">
        <v>11144.52</v>
      </c>
      <c r="E2041" s="2">
        <v>10965.41</v>
      </c>
    </row>
    <row r="2042" spans="1:5" x14ac:dyDescent="0.3">
      <c r="A2042" t="s">
        <v>5</v>
      </c>
      <c r="B2042" t="s">
        <v>6</v>
      </c>
      <c r="C2042" s="1">
        <v>42163</v>
      </c>
      <c r="D2042" s="2">
        <v>11030.92</v>
      </c>
      <c r="E2042" s="2">
        <v>11144.52</v>
      </c>
    </row>
    <row r="2043" spans="1:5" x14ac:dyDescent="0.3">
      <c r="A2043" t="s">
        <v>5</v>
      </c>
      <c r="B2043" t="s">
        <v>6</v>
      </c>
      <c r="C2043" s="1">
        <v>42164</v>
      </c>
      <c r="D2043" s="2">
        <v>11013.74</v>
      </c>
      <c r="E2043" s="2">
        <v>11030.92</v>
      </c>
    </row>
    <row r="2044" spans="1:5" x14ac:dyDescent="0.3">
      <c r="A2044" t="s">
        <v>5</v>
      </c>
      <c r="B2044" t="s">
        <v>6</v>
      </c>
      <c r="C2044" s="1">
        <v>42165</v>
      </c>
      <c r="D2044" s="2">
        <v>11208.06</v>
      </c>
      <c r="E2044" s="2">
        <v>11013.74</v>
      </c>
    </row>
    <row r="2045" spans="1:5" x14ac:dyDescent="0.3">
      <c r="A2045" t="s">
        <v>5</v>
      </c>
      <c r="B2045" t="s">
        <v>6</v>
      </c>
      <c r="C2045" s="1">
        <v>42166</v>
      </c>
      <c r="D2045" s="2">
        <v>11366.29</v>
      </c>
      <c r="E2045" s="2">
        <v>11208.06</v>
      </c>
    </row>
    <row r="2046" spans="1:5" x14ac:dyDescent="0.3">
      <c r="A2046" t="s">
        <v>5</v>
      </c>
      <c r="B2046" t="s">
        <v>6</v>
      </c>
      <c r="C2046" s="1">
        <v>42167</v>
      </c>
      <c r="D2046" s="2">
        <v>11545.89</v>
      </c>
      <c r="E2046" s="2">
        <v>11366.29</v>
      </c>
    </row>
    <row r="2047" spans="1:5" x14ac:dyDescent="0.3">
      <c r="A2047" t="s">
        <v>5</v>
      </c>
      <c r="B2047" t="s">
        <v>6</v>
      </c>
      <c r="C2047" s="1">
        <v>42170</v>
      </c>
      <c r="D2047" s="2">
        <v>11332.89</v>
      </c>
      <c r="E2047" s="2">
        <v>11545.89</v>
      </c>
    </row>
    <row r="2048" spans="1:5" x14ac:dyDescent="0.3">
      <c r="A2048" t="s">
        <v>5</v>
      </c>
      <c r="B2048" t="s">
        <v>6</v>
      </c>
      <c r="C2048" s="1">
        <v>42171</v>
      </c>
      <c r="D2048" s="2">
        <v>10879.84</v>
      </c>
      <c r="E2048" s="2">
        <v>11332.89</v>
      </c>
    </row>
    <row r="2049" spans="1:5" x14ac:dyDescent="0.3">
      <c r="A2049" t="s">
        <v>5</v>
      </c>
      <c r="B2049" t="s">
        <v>6</v>
      </c>
      <c r="C2049" s="1">
        <v>42172</v>
      </c>
      <c r="D2049" s="2">
        <v>11100.55</v>
      </c>
      <c r="E2049" s="2">
        <v>10879.84</v>
      </c>
    </row>
    <row r="2050" spans="1:5" x14ac:dyDescent="0.3">
      <c r="A2050" t="s">
        <v>5</v>
      </c>
      <c r="B2050" t="s">
        <v>6</v>
      </c>
      <c r="C2050" s="1">
        <v>42173</v>
      </c>
      <c r="D2050" s="2">
        <v>10731.38</v>
      </c>
      <c r="E2050" s="2">
        <v>11100.55</v>
      </c>
    </row>
    <row r="2051" spans="1:5" x14ac:dyDescent="0.3">
      <c r="A2051" t="s">
        <v>5</v>
      </c>
      <c r="B2051" t="s">
        <v>6</v>
      </c>
      <c r="C2051" s="1">
        <v>42174</v>
      </c>
      <c r="D2051" s="2">
        <v>9987.4069999999992</v>
      </c>
      <c r="E2051" s="2">
        <v>10731.38</v>
      </c>
    </row>
    <row r="2052" spans="1:5" x14ac:dyDescent="0.3">
      <c r="A2052" t="s">
        <v>5</v>
      </c>
      <c r="B2052" t="s">
        <v>6</v>
      </c>
      <c r="C2052" s="1">
        <v>42178</v>
      </c>
      <c r="D2052" s="2">
        <v>10046.879999999999</v>
      </c>
      <c r="E2052" s="2">
        <v>9987.4069999999992</v>
      </c>
    </row>
    <row r="2053" spans="1:5" x14ac:dyDescent="0.3">
      <c r="A2053" t="s">
        <v>5</v>
      </c>
      <c r="B2053" t="s">
        <v>6</v>
      </c>
      <c r="C2053" s="1">
        <v>42179</v>
      </c>
      <c r="D2053" s="2">
        <v>10267.629999999999</v>
      </c>
      <c r="E2053" s="2">
        <v>10046.879999999999</v>
      </c>
    </row>
    <row r="2054" spans="1:5" x14ac:dyDescent="0.3">
      <c r="A2054" t="s">
        <v>5</v>
      </c>
      <c r="B2054" t="s">
        <v>6</v>
      </c>
      <c r="C2054" s="1">
        <v>42180</v>
      </c>
      <c r="D2054" s="2">
        <v>9906.1039999999994</v>
      </c>
      <c r="E2054" s="2">
        <v>10267.629999999999</v>
      </c>
    </row>
    <row r="2055" spans="1:5" x14ac:dyDescent="0.3">
      <c r="A2055" t="s">
        <v>5</v>
      </c>
      <c r="B2055" t="s">
        <v>6</v>
      </c>
      <c r="C2055" s="1">
        <v>42181</v>
      </c>
      <c r="D2055" s="2">
        <v>9078.0640000000003</v>
      </c>
      <c r="E2055" s="2">
        <v>9906.1039999999994</v>
      </c>
    </row>
    <row r="2056" spans="1:5" x14ac:dyDescent="0.3">
      <c r="A2056" t="s">
        <v>5</v>
      </c>
      <c r="B2056" t="s">
        <v>6</v>
      </c>
      <c r="C2056" s="1">
        <v>42184</v>
      </c>
      <c r="D2056" s="2">
        <v>8484.6440000000002</v>
      </c>
      <c r="E2056" s="2">
        <v>9078.0640000000003</v>
      </c>
    </row>
    <row r="2057" spans="1:5" x14ac:dyDescent="0.3">
      <c r="A2057" t="s">
        <v>5</v>
      </c>
      <c r="B2057" t="s">
        <v>6</v>
      </c>
      <c r="C2057" s="1">
        <v>42185</v>
      </c>
      <c r="D2057" s="2">
        <v>8906.0210000000006</v>
      </c>
      <c r="E2057" s="2">
        <v>8484.6440000000002</v>
      </c>
    </row>
    <row r="2058" spans="1:5" x14ac:dyDescent="0.3">
      <c r="A2058" t="s">
        <v>5</v>
      </c>
      <c r="B2058" t="s">
        <v>6</v>
      </c>
      <c r="C2058" s="1">
        <v>42186</v>
      </c>
      <c r="D2058" s="2">
        <v>8411.91</v>
      </c>
      <c r="E2058" s="2">
        <v>8906.0210000000006</v>
      </c>
    </row>
    <row r="2059" spans="1:5" x14ac:dyDescent="0.3">
      <c r="A2059" t="s">
        <v>5</v>
      </c>
      <c r="B2059" t="s">
        <v>6</v>
      </c>
      <c r="C2059" s="1">
        <v>42187</v>
      </c>
      <c r="D2059" s="2">
        <v>7835.1040000000003</v>
      </c>
      <c r="E2059" s="2">
        <v>8411.91</v>
      </c>
    </row>
    <row r="2060" spans="1:5" x14ac:dyDescent="0.3">
      <c r="A2060" t="s">
        <v>5</v>
      </c>
      <c r="B2060" t="s">
        <v>6</v>
      </c>
      <c r="C2060" s="1">
        <v>42188</v>
      </c>
      <c r="D2060" s="2">
        <v>7355.491</v>
      </c>
      <c r="E2060" s="2">
        <v>7835.1040000000003</v>
      </c>
    </row>
    <row r="2061" spans="1:5" x14ac:dyDescent="0.3">
      <c r="A2061" t="s">
        <v>5</v>
      </c>
      <c r="B2061" t="s">
        <v>6</v>
      </c>
      <c r="C2061" s="1">
        <v>42191</v>
      </c>
      <c r="D2061" s="2">
        <v>7235.9989999999998</v>
      </c>
      <c r="E2061" s="2">
        <v>7355.491</v>
      </c>
    </row>
    <row r="2062" spans="1:5" x14ac:dyDescent="0.3">
      <c r="A2062" t="s">
        <v>5</v>
      </c>
      <c r="B2062" t="s">
        <v>6</v>
      </c>
      <c r="C2062" s="1">
        <v>42192</v>
      </c>
      <c r="D2062" s="2">
        <v>6763.5259999999998</v>
      </c>
      <c r="E2062" s="2">
        <v>7235.9989999999998</v>
      </c>
    </row>
    <row r="2063" spans="1:5" x14ac:dyDescent="0.3">
      <c r="A2063" t="s">
        <v>5</v>
      </c>
      <c r="B2063" t="s">
        <v>6</v>
      </c>
      <c r="C2063" s="1">
        <v>42193</v>
      </c>
      <c r="D2063" s="2">
        <v>6602.3739999999998</v>
      </c>
      <c r="E2063" s="2">
        <v>6763.5259999999998</v>
      </c>
    </row>
    <row r="2064" spans="1:5" x14ac:dyDescent="0.3">
      <c r="A2064" t="s">
        <v>5</v>
      </c>
      <c r="B2064" t="s">
        <v>6</v>
      </c>
      <c r="C2064" s="1">
        <v>42194</v>
      </c>
      <c r="D2064" s="2">
        <v>6896.3519999999999</v>
      </c>
      <c r="E2064" s="2">
        <v>6602.3739999999998</v>
      </c>
    </row>
    <row r="2065" spans="1:5" x14ac:dyDescent="0.3">
      <c r="A2065" t="s">
        <v>5</v>
      </c>
      <c r="B2065" t="s">
        <v>6</v>
      </c>
      <c r="C2065" s="1">
        <v>42195</v>
      </c>
      <c r="D2065" s="2">
        <v>7244.7839999999997</v>
      </c>
      <c r="E2065" s="2">
        <v>6896.3519999999999</v>
      </c>
    </row>
    <row r="2066" spans="1:5" x14ac:dyDescent="0.3">
      <c r="A2066" t="s">
        <v>5</v>
      </c>
      <c r="B2066" t="s">
        <v>6</v>
      </c>
      <c r="C2066" s="1">
        <v>42198</v>
      </c>
      <c r="D2066" s="2">
        <v>7695.6350000000002</v>
      </c>
      <c r="E2066" s="2">
        <v>7244.7839999999997</v>
      </c>
    </row>
    <row r="2067" spans="1:5" x14ac:dyDescent="0.3">
      <c r="A2067" t="s">
        <v>5</v>
      </c>
      <c r="B2067" t="s">
        <v>6</v>
      </c>
      <c r="C2067" s="1">
        <v>42199</v>
      </c>
      <c r="D2067" s="2">
        <v>7859.058</v>
      </c>
      <c r="E2067" s="2">
        <v>7695.6350000000002</v>
      </c>
    </row>
    <row r="2068" spans="1:5" x14ac:dyDescent="0.3">
      <c r="A2068" t="s">
        <v>5</v>
      </c>
      <c r="B2068" t="s">
        <v>6</v>
      </c>
      <c r="C2068" s="1">
        <v>42200</v>
      </c>
      <c r="D2068" s="2">
        <v>7405.2939999999999</v>
      </c>
      <c r="E2068" s="2">
        <v>7859.058</v>
      </c>
    </row>
    <row r="2069" spans="1:5" x14ac:dyDescent="0.3">
      <c r="A2069" t="s">
        <v>5</v>
      </c>
      <c r="B2069" t="s">
        <v>6</v>
      </c>
      <c r="C2069" s="1">
        <v>42201</v>
      </c>
      <c r="D2069" s="2">
        <v>7578.7579999999998</v>
      </c>
      <c r="E2069" s="2">
        <v>7405.2939999999999</v>
      </c>
    </row>
    <row r="2070" spans="1:5" x14ac:dyDescent="0.3">
      <c r="A2070" t="s">
        <v>5</v>
      </c>
      <c r="B2070" t="s">
        <v>6</v>
      </c>
      <c r="C2070" s="1">
        <v>42202</v>
      </c>
      <c r="D2070" s="2">
        <v>7994.6970000000001</v>
      </c>
      <c r="E2070" s="2">
        <v>7578.7579999999998</v>
      </c>
    </row>
    <row r="2071" spans="1:5" x14ac:dyDescent="0.3">
      <c r="A2071" t="s">
        <v>5</v>
      </c>
      <c r="B2071" t="s">
        <v>6</v>
      </c>
      <c r="C2071" s="1">
        <v>42205</v>
      </c>
      <c r="D2071" s="2">
        <v>8116.4960000000001</v>
      </c>
      <c r="E2071" s="2">
        <v>7994.6970000000001</v>
      </c>
    </row>
    <row r="2072" spans="1:5" x14ac:dyDescent="0.3">
      <c r="A2072" t="s">
        <v>5</v>
      </c>
      <c r="B2072" t="s">
        <v>6</v>
      </c>
      <c r="C2072" s="1">
        <v>42206</v>
      </c>
      <c r="D2072" s="2">
        <v>8220.4629999999997</v>
      </c>
      <c r="E2072" s="2">
        <v>8116.4960000000001</v>
      </c>
    </row>
    <row r="2073" spans="1:5" x14ac:dyDescent="0.3">
      <c r="A2073" t="s">
        <v>5</v>
      </c>
      <c r="B2073" t="s">
        <v>6</v>
      </c>
      <c r="C2073" s="1">
        <v>42207</v>
      </c>
      <c r="D2073" s="2">
        <v>8320.2360000000008</v>
      </c>
      <c r="E2073" s="2">
        <v>8220.4629999999997</v>
      </c>
    </row>
    <row r="2074" spans="1:5" x14ac:dyDescent="0.3">
      <c r="A2074" t="s">
        <v>5</v>
      </c>
      <c r="B2074" t="s">
        <v>6</v>
      </c>
      <c r="C2074" s="1">
        <v>42208</v>
      </c>
      <c r="D2074" s="2">
        <v>8551.991</v>
      </c>
      <c r="E2074" s="2">
        <v>8320.2360000000008</v>
      </c>
    </row>
    <row r="2075" spans="1:5" x14ac:dyDescent="0.3">
      <c r="A2075" t="s">
        <v>5</v>
      </c>
      <c r="B2075" t="s">
        <v>6</v>
      </c>
      <c r="C2075" s="1">
        <v>42209</v>
      </c>
      <c r="D2075" s="2">
        <v>8425.0740000000005</v>
      </c>
      <c r="E2075" s="2">
        <v>8551.991</v>
      </c>
    </row>
    <row r="2076" spans="1:5" x14ac:dyDescent="0.3">
      <c r="A2076" t="s">
        <v>5</v>
      </c>
      <c r="B2076" t="s">
        <v>6</v>
      </c>
      <c r="C2076" s="1">
        <v>42212</v>
      </c>
      <c r="D2076" s="2">
        <v>7794.1809999999996</v>
      </c>
      <c r="E2076" s="2">
        <v>8425.0740000000005</v>
      </c>
    </row>
    <row r="2077" spans="1:5" x14ac:dyDescent="0.3">
      <c r="A2077" t="s">
        <v>5</v>
      </c>
      <c r="B2077" t="s">
        <v>6</v>
      </c>
      <c r="C2077" s="1">
        <v>42213</v>
      </c>
      <c r="D2077" s="2">
        <v>7649.82</v>
      </c>
      <c r="E2077" s="2">
        <v>7794.1809999999996</v>
      </c>
    </row>
    <row r="2078" spans="1:5" x14ac:dyDescent="0.3">
      <c r="A2078" t="s">
        <v>5</v>
      </c>
      <c r="B2078" t="s">
        <v>6</v>
      </c>
      <c r="C2078" s="1">
        <v>42214</v>
      </c>
      <c r="D2078" s="2">
        <v>8022.7950000000001</v>
      </c>
      <c r="E2078" s="2">
        <v>7649.82</v>
      </c>
    </row>
    <row r="2079" spans="1:5" x14ac:dyDescent="0.3">
      <c r="A2079" t="s">
        <v>5</v>
      </c>
      <c r="B2079" t="s">
        <v>6</v>
      </c>
      <c r="C2079" s="1">
        <v>42215</v>
      </c>
      <c r="D2079" s="2">
        <v>7800.58</v>
      </c>
      <c r="E2079" s="2">
        <v>8022.7950000000001</v>
      </c>
    </row>
    <row r="2080" spans="1:5" x14ac:dyDescent="0.3">
      <c r="A2080" t="s">
        <v>5</v>
      </c>
      <c r="B2080" t="s">
        <v>6</v>
      </c>
      <c r="C2080" s="1">
        <v>42216</v>
      </c>
      <c r="D2080" s="2">
        <v>7727.0609999999997</v>
      </c>
      <c r="E2080" s="2">
        <v>7800.58</v>
      </c>
    </row>
    <row r="2081" spans="1:5" x14ac:dyDescent="0.3">
      <c r="A2081" t="s">
        <v>5</v>
      </c>
      <c r="B2081" t="s">
        <v>6</v>
      </c>
      <c r="C2081" s="1">
        <v>42219</v>
      </c>
      <c r="D2081" s="2">
        <v>7540.2049999999999</v>
      </c>
      <c r="E2081" s="2">
        <v>7727.0609999999997</v>
      </c>
    </row>
    <row r="2082" spans="1:5" x14ac:dyDescent="0.3">
      <c r="A2082" t="s">
        <v>5</v>
      </c>
      <c r="B2082" t="s">
        <v>6</v>
      </c>
      <c r="C2082" s="1">
        <v>42220</v>
      </c>
      <c r="D2082" s="2">
        <v>7942.0950000000003</v>
      </c>
      <c r="E2082" s="2">
        <v>7540.2049999999999</v>
      </c>
    </row>
    <row r="2083" spans="1:5" x14ac:dyDescent="0.3">
      <c r="A2083" t="s">
        <v>5</v>
      </c>
      <c r="B2083" t="s">
        <v>6</v>
      </c>
      <c r="C2083" s="1">
        <v>42221</v>
      </c>
      <c r="D2083" s="2">
        <v>7839.3370000000004</v>
      </c>
      <c r="E2083" s="2">
        <v>7942.0950000000003</v>
      </c>
    </row>
    <row r="2084" spans="1:5" x14ac:dyDescent="0.3">
      <c r="A2084" t="s">
        <v>5</v>
      </c>
      <c r="B2084" t="s">
        <v>6</v>
      </c>
      <c r="C2084" s="1">
        <v>42222</v>
      </c>
      <c r="D2084" s="2">
        <v>7792.0280000000002</v>
      </c>
      <c r="E2084" s="2">
        <v>7839.3370000000004</v>
      </c>
    </row>
    <row r="2085" spans="1:5" x14ac:dyDescent="0.3">
      <c r="A2085" t="s">
        <v>5</v>
      </c>
      <c r="B2085" t="s">
        <v>6</v>
      </c>
      <c r="C2085" s="1">
        <v>42223</v>
      </c>
      <c r="D2085" s="2">
        <v>8013.3190000000004</v>
      </c>
      <c r="E2085" s="2">
        <v>7792.0280000000002</v>
      </c>
    </row>
    <row r="2086" spans="1:5" x14ac:dyDescent="0.3">
      <c r="A2086" t="s">
        <v>5</v>
      </c>
      <c r="B2086" t="s">
        <v>6</v>
      </c>
      <c r="C2086" s="1">
        <v>42226</v>
      </c>
      <c r="D2086" s="2">
        <v>8394.0859999999993</v>
      </c>
      <c r="E2086" s="2">
        <v>8013.3190000000004</v>
      </c>
    </row>
    <row r="2087" spans="1:5" x14ac:dyDescent="0.3">
      <c r="A2087" t="s">
        <v>5</v>
      </c>
      <c r="B2087" t="s">
        <v>6</v>
      </c>
      <c r="C2087" s="1">
        <v>42227</v>
      </c>
      <c r="D2087" s="2">
        <v>8435.3269999999993</v>
      </c>
      <c r="E2087" s="2">
        <v>8394.0859999999993</v>
      </c>
    </row>
    <row r="2088" spans="1:5" x14ac:dyDescent="0.3">
      <c r="A2088" t="s">
        <v>5</v>
      </c>
      <c r="B2088" t="s">
        <v>6</v>
      </c>
      <c r="C2088" s="1">
        <v>42228</v>
      </c>
      <c r="D2088" s="2">
        <v>8336.3369999999995</v>
      </c>
      <c r="E2088" s="2">
        <v>8435.3269999999993</v>
      </c>
    </row>
    <row r="2089" spans="1:5" x14ac:dyDescent="0.3">
      <c r="A2089" t="s">
        <v>5</v>
      </c>
      <c r="B2089" t="s">
        <v>6</v>
      </c>
      <c r="C2089" s="1">
        <v>42229</v>
      </c>
      <c r="D2089" s="2">
        <v>8534.4290000000001</v>
      </c>
      <c r="E2089" s="2">
        <v>8336.3369999999995</v>
      </c>
    </row>
    <row r="2090" spans="1:5" x14ac:dyDescent="0.3">
      <c r="A2090" t="s">
        <v>5</v>
      </c>
      <c r="B2090" t="s">
        <v>6</v>
      </c>
      <c r="C2090" s="1">
        <v>42230</v>
      </c>
      <c r="D2090" s="2">
        <v>8625.2420000000002</v>
      </c>
      <c r="E2090" s="2">
        <v>8534.4290000000001</v>
      </c>
    </row>
    <row r="2091" spans="1:5" x14ac:dyDescent="0.3">
      <c r="A2091" t="s">
        <v>5</v>
      </c>
      <c r="B2091" t="s">
        <v>6</v>
      </c>
      <c r="C2091" s="1">
        <v>42233</v>
      </c>
      <c r="D2091" s="2">
        <v>8820.4570000000003</v>
      </c>
      <c r="E2091" s="2">
        <v>8625.2420000000002</v>
      </c>
    </row>
    <row r="2092" spans="1:5" x14ac:dyDescent="0.3">
      <c r="A2092" t="s">
        <v>5</v>
      </c>
      <c r="B2092" t="s">
        <v>6</v>
      </c>
      <c r="C2092" s="1">
        <v>42234</v>
      </c>
      <c r="D2092" s="2">
        <v>8161.2690000000002</v>
      </c>
      <c r="E2092" s="2">
        <v>8820.4570000000003</v>
      </c>
    </row>
    <row r="2093" spans="1:5" x14ac:dyDescent="0.3">
      <c r="A2093" t="s">
        <v>5</v>
      </c>
      <c r="B2093" t="s">
        <v>6</v>
      </c>
      <c r="C2093" s="1">
        <v>42235</v>
      </c>
      <c r="D2093" s="2">
        <v>8340.982</v>
      </c>
      <c r="E2093" s="2">
        <v>8161.2690000000002</v>
      </c>
    </row>
    <row r="2094" spans="1:5" x14ac:dyDescent="0.3">
      <c r="A2094" t="s">
        <v>5</v>
      </c>
      <c r="B2094" t="s">
        <v>6</v>
      </c>
      <c r="C2094" s="1">
        <v>42236</v>
      </c>
      <c r="D2094" s="2">
        <v>8049.5119999999997</v>
      </c>
      <c r="E2094" s="2">
        <v>8340.982</v>
      </c>
    </row>
    <row r="2095" spans="1:5" x14ac:dyDescent="0.3">
      <c r="A2095" t="s">
        <v>5</v>
      </c>
      <c r="B2095" t="s">
        <v>6</v>
      </c>
      <c r="C2095" s="1">
        <v>42237</v>
      </c>
      <c r="D2095" s="2">
        <v>7612.902</v>
      </c>
      <c r="E2095" s="2">
        <v>8049.5119999999997</v>
      </c>
    </row>
    <row r="2096" spans="1:5" x14ac:dyDescent="0.3">
      <c r="A2096" t="s">
        <v>5</v>
      </c>
      <c r="B2096" t="s">
        <v>6</v>
      </c>
      <c r="C2096" s="1">
        <v>42240</v>
      </c>
      <c r="D2096" s="2">
        <v>7006.1880000000001</v>
      </c>
      <c r="E2096" s="2">
        <v>7612.902</v>
      </c>
    </row>
    <row r="2097" spans="1:5" x14ac:dyDescent="0.3">
      <c r="A2097" t="s">
        <v>5</v>
      </c>
      <c r="B2097" t="s">
        <v>6</v>
      </c>
      <c r="C2097" s="1">
        <v>42241</v>
      </c>
      <c r="D2097" s="2">
        <v>6481.4120000000003</v>
      </c>
      <c r="E2097" s="2">
        <v>7006.1880000000001</v>
      </c>
    </row>
    <row r="2098" spans="1:5" x14ac:dyDescent="0.3">
      <c r="A2098" t="s">
        <v>5</v>
      </c>
      <c r="B2098" t="s">
        <v>6</v>
      </c>
      <c r="C2098" s="1">
        <v>42242</v>
      </c>
      <c r="D2098" s="2">
        <v>6238.5249999999996</v>
      </c>
      <c r="E2098" s="2">
        <v>6481.4120000000003</v>
      </c>
    </row>
    <row r="2099" spans="1:5" x14ac:dyDescent="0.3">
      <c r="A2099" t="s">
        <v>5</v>
      </c>
      <c r="B2099" t="s">
        <v>6</v>
      </c>
      <c r="C2099" s="1">
        <v>42243</v>
      </c>
      <c r="D2099" s="2">
        <v>6456.0550000000003</v>
      </c>
      <c r="E2099" s="2">
        <v>6238.5249999999996</v>
      </c>
    </row>
    <row r="2100" spans="1:5" x14ac:dyDescent="0.3">
      <c r="A2100" t="s">
        <v>5</v>
      </c>
      <c r="B2100" t="s">
        <v>6</v>
      </c>
      <c r="C2100" s="1">
        <v>42244</v>
      </c>
      <c r="D2100" s="2">
        <v>6842.8940000000002</v>
      </c>
      <c r="E2100" s="2">
        <v>6456.0550000000003</v>
      </c>
    </row>
    <row r="2101" spans="1:5" x14ac:dyDescent="0.3">
      <c r="A2101" t="s">
        <v>5</v>
      </c>
      <c r="B2101" t="s">
        <v>6</v>
      </c>
      <c r="C2101" s="1">
        <v>42247</v>
      </c>
      <c r="D2101" s="2">
        <v>6581.3130000000001</v>
      </c>
      <c r="E2101" s="2">
        <v>6842.8940000000002</v>
      </c>
    </row>
    <row r="2102" spans="1:5" x14ac:dyDescent="0.3">
      <c r="A2102" t="s">
        <v>5</v>
      </c>
      <c r="B2102" t="s">
        <v>6</v>
      </c>
      <c r="C2102" s="1">
        <v>42248</v>
      </c>
      <c r="D2102" s="2">
        <v>6169.2070000000003</v>
      </c>
      <c r="E2102" s="2">
        <v>6581.3130000000001</v>
      </c>
    </row>
    <row r="2103" spans="1:5" x14ac:dyDescent="0.3">
      <c r="A2103" t="s">
        <v>5</v>
      </c>
      <c r="B2103" t="s">
        <v>6</v>
      </c>
      <c r="C2103" s="1">
        <v>42249</v>
      </c>
      <c r="D2103" s="2">
        <v>6122.5529999999999</v>
      </c>
      <c r="E2103" s="2">
        <v>6169.2070000000003</v>
      </c>
    </row>
    <row r="2104" spans="1:5" x14ac:dyDescent="0.3">
      <c r="A2104" t="s">
        <v>5</v>
      </c>
      <c r="B2104" t="s">
        <v>6</v>
      </c>
      <c r="C2104" s="1">
        <v>42254</v>
      </c>
      <c r="D2104" s="2">
        <v>6143.5569999999998</v>
      </c>
      <c r="E2104" s="2">
        <v>6122.5529999999999</v>
      </c>
    </row>
    <row r="2105" spans="1:5" x14ac:dyDescent="0.3">
      <c r="A2105" t="s">
        <v>5</v>
      </c>
      <c r="B2105" t="s">
        <v>6</v>
      </c>
      <c r="C2105" s="1">
        <v>42255</v>
      </c>
      <c r="D2105" s="2">
        <v>6374.8549999999996</v>
      </c>
      <c r="E2105" s="2">
        <v>6143.5569999999998</v>
      </c>
    </row>
    <row r="2106" spans="1:5" x14ac:dyDescent="0.3">
      <c r="A2106" t="s">
        <v>5</v>
      </c>
      <c r="B2106" t="s">
        <v>6</v>
      </c>
      <c r="C2106" s="1">
        <v>42256</v>
      </c>
      <c r="D2106" s="2">
        <v>6551.0069999999996</v>
      </c>
      <c r="E2106" s="2">
        <v>6374.8549999999996</v>
      </c>
    </row>
    <row r="2107" spans="1:5" x14ac:dyDescent="0.3">
      <c r="A2107" t="s">
        <v>5</v>
      </c>
      <c r="B2107" t="s">
        <v>6</v>
      </c>
      <c r="C2107" s="1">
        <v>42257</v>
      </c>
      <c r="D2107" s="2">
        <v>6440.3090000000002</v>
      </c>
      <c r="E2107" s="2">
        <v>6551.0069999999996</v>
      </c>
    </row>
    <row r="2108" spans="1:5" x14ac:dyDescent="0.3">
      <c r="A2108" t="s">
        <v>5</v>
      </c>
      <c r="B2108" t="s">
        <v>6</v>
      </c>
      <c r="C2108" s="1">
        <v>42258</v>
      </c>
      <c r="D2108" s="2">
        <v>6493.3190000000004</v>
      </c>
      <c r="E2108" s="2">
        <v>6440.3090000000002</v>
      </c>
    </row>
    <row r="2109" spans="1:5" x14ac:dyDescent="0.3">
      <c r="A2109" t="s">
        <v>5</v>
      </c>
      <c r="B2109" t="s">
        <v>6</v>
      </c>
      <c r="C2109" s="1">
        <v>42261</v>
      </c>
      <c r="D2109" s="2">
        <v>6049.7910000000002</v>
      </c>
      <c r="E2109" s="2">
        <v>6493.3190000000004</v>
      </c>
    </row>
    <row r="2110" spans="1:5" x14ac:dyDescent="0.3">
      <c r="A2110" t="s">
        <v>5</v>
      </c>
      <c r="B2110" t="s">
        <v>6</v>
      </c>
      <c r="C2110" s="1">
        <v>42262</v>
      </c>
      <c r="D2110" s="2">
        <v>5708.03</v>
      </c>
      <c r="E2110" s="2">
        <v>6049.7910000000002</v>
      </c>
    </row>
    <row r="2111" spans="1:5" x14ac:dyDescent="0.3">
      <c r="A2111" t="s">
        <v>5</v>
      </c>
      <c r="B2111" t="s">
        <v>6</v>
      </c>
      <c r="C2111" s="1">
        <v>42263</v>
      </c>
      <c r="D2111" s="2">
        <v>6084.8370000000004</v>
      </c>
      <c r="E2111" s="2">
        <v>5708.03</v>
      </c>
    </row>
    <row r="2112" spans="1:5" x14ac:dyDescent="0.3">
      <c r="A2112" t="s">
        <v>5</v>
      </c>
      <c r="B2112" t="s">
        <v>6</v>
      </c>
      <c r="C2112" s="1">
        <v>42264</v>
      </c>
      <c r="D2112" s="2">
        <v>5965.4089999999997</v>
      </c>
      <c r="E2112" s="2">
        <v>6084.8370000000004</v>
      </c>
    </row>
    <row r="2113" spans="1:5" x14ac:dyDescent="0.3">
      <c r="A2113" t="s">
        <v>5</v>
      </c>
      <c r="B2113" t="s">
        <v>6</v>
      </c>
      <c r="C2113" s="1">
        <v>42265</v>
      </c>
      <c r="D2113" s="2">
        <v>6036.8810000000003</v>
      </c>
      <c r="E2113" s="2">
        <v>5965.4089999999997</v>
      </c>
    </row>
    <row r="2114" spans="1:5" x14ac:dyDescent="0.3">
      <c r="A2114" t="s">
        <v>5</v>
      </c>
      <c r="B2114" t="s">
        <v>6</v>
      </c>
      <c r="C2114" s="1">
        <v>42268</v>
      </c>
      <c r="D2114" s="2">
        <v>6250.4390000000003</v>
      </c>
      <c r="E2114" s="2">
        <v>6036.8810000000003</v>
      </c>
    </row>
    <row r="2115" spans="1:5" x14ac:dyDescent="0.3">
      <c r="A2115" t="s">
        <v>5</v>
      </c>
      <c r="B2115" t="s">
        <v>6</v>
      </c>
      <c r="C2115" s="1">
        <v>42269</v>
      </c>
      <c r="D2115" s="2">
        <v>6295.9260000000004</v>
      </c>
      <c r="E2115" s="2">
        <v>6250.4390000000003</v>
      </c>
    </row>
    <row r="2116" spans="1:5" x14ac:dyDescent="0.3">
      <c r="A2116" t="s">
        <v>5</v>
      </c>
      <c r="B2116" t="s">
        <v>6</v>
      </c>
      <c r="C2116" s="1">
        <v>42270</v>
      </c>
      <c r="D2116" s="2">
        <v>6224.6009999999997</v>
      </c>
      <c r="E2116" s="2">
        <v>6295.9260000000004</v>
      </c>
    </row>
    <row r="2117" spans="1:5" x14ac:dyDescent="0.3">
      <c r="A2117" t="s">
        <v>5</v>
      </c>
      <c r="B2117" t="s">
        <v>6</v>
      </c>
      <c r="C2117" s="1">
        <v>42271</v>
      </c>
      <c r="D2117" s="2">
        <v>6315.11</v>
      </c>
      <c r="E2117" s="2">
        <v>6224.6009999999997</v>
      </c>
    </row>
    <row r="2118" spans="1:5" x14ac:dyDescent="0.3">
      <c r="A2118" t="s">
        <v>5</v>
      </c>
      <c r="B2118" t="s">
        <v>6</v>
      </c>
      <c r="C2118" s="1">
        <v>42272</v>
      </c>
      <c r="D2118" s="2">
        <v>6108.3760000000002</v>
      </c>
      <c r="E2118" s="2">
        <v>6315.11</v>
      </c>
    </row>
    <row r="2119" spans="1:5" x14ac:dyDescent="0.3">
      <c r="A2119" t="s">
        <v>5</v>
      </c>
      <c r="B2119" t="s">
        <v>6</v>
      </c>
      <c r="C2119" s="1">
        <v>42275</v>
      </c>
      <c r="D2119" s="2">
        <v>6219.692</v>
      </c>
      <c r="E2119" s="2">
        <v>6108.3760000000002</v>
      </c>
    </row>
    <row r="2120" spans="1:5" x14ac:dyDescent="0.3">
      <c r="A2120" t="s">
        <v>5</v>
      </c>
      <c r="B2120" t="s">
        <v>6</v>
      </c>
      <c r="C2120" s="1">
        <v>42276</v>
      </c>
      <c r="D2120" s="2">
        <v>6103.6059999999998</v>
      </c>
      <c r="E2120" s="2">
        <v>6219.692</v>
      </c>
    </row>
    <row r="2121" spans="1:5" x14ac:dyDescent="0.3">
      <c r="A2121" t="s">
        <v>5</v>
      </c>
      <c r="B2121" t="s">
        <v>6</v>
      </c>
      <c r="C2121" s="1">
        <v>42277</v>
      </c>
      <c r="D2121" s="2">
        <v>6123.7280000000001</v>
      </c>
      <c r="E2121" s="2">
        <v>6103.6059999999998</v>
      </c>
    </row>
    <row r="2122" spans="1:5" x14ac:dyDescent="0.3">
      <c r="A2122" t="s">
        <v>5</v>
      </c>
      <c r="B2122" t="s">
        <v>6</v>
      </c>
      <c r="C2122" s="1">
        <v>42285</v>
      </c>
      <c r="D2122" s="2">
        <v>6372.4920000000002</v>
      </c>
      <c r="E2122" s="2">
        <v>6123.7280000000001</v>
      </c>
    </row>
    <row r="2123" spans="1:5" x14ac:dyDescent="0.3">
      <c r="A2123" t="s">
        <v>5</v>
      </c>
      <c r="B2123" t="s">
        <v>6</v>
      </c>
      <c r="C2123" s="1">
        <v>42286</v>
      </c>
      <c r="D2123" s="2">
        <v>6470.0510000000004</v>
      </c>
      <c r="E2123" s="2">
        <v>6372.4920000000002</v>
      </c>
    </row>
    <row r="2124" spans="1:5" x14ac:dyDescent="0.3">
      <c r="A2124" t="s">
        <v>5</v>
      </c>
      <c r="B2124" t="s">
        <v>6</v>
      </c>
      <c r="C2124" s="1">
        <v>42289</v>
      </c>
      <c r="D2124" s="2">
        <v>6718.7219999999998</v>
      </c>
      <c r="E2124" s="2">
        <v>6470.0510000000004</v>
      </c>
    </row>
    <row r="2125" spans="1:5" x14ac:dyDescent="0.3">
      <c r="A2125" t="s">
        <v>5</v>
      </c>
      <c r="B2125" t="s">
        <v>6</v>
      </c>
      <c r="C2125" s="1">
        <v>42290</v>
      </c>
      <c r="D2125" s="2">
        <v>6802.0770000000002</v>
      </c>
      <c r="E2125" s="2">
        <v>6718.7219999999998</v>
      </c>
    </row>
    <row r="2126" spans="1:5" x14ac:dyDescent="0.3">
      <c r="A2126" t="s">
        <v>5</v>
      </c>
      <c r="B2126" t="s">
        <v>6</v>
      </c>
      <c r="C2126" s="1">
        <v>42291</v>
      </c>
      <c r="D2126" s="2">
        <v>6724.4960000000001</v>
      </c>
      <c r="E2126" s="2">
        <v>6802.0770000000002</v>
      </c>
    </row>
    <row r="2127" spans="1:5" x14ac:dyDescent="0.3">
      <c r="A2127" t="s">
        <v>5</v>
      </c>
      <c r="B2127" t="s">
        <v>6</v>
      </c>
      <c r="C2127" s="1">
        <v>42292</v>
      </c>
      <c r="D2127" s="2">
        <v>6929.2370000000001</v>
      </c>
      <c r="E2127" s="2">
        <v>6724.4960000000001</v>
      </c>
    </row>
    <row r="2128" spans="1:5" x14ac:dyDescent="0.3">
      <c r="A2128" t="s">
        <v>5</v>
      </c>
      <c r="B2128" t="s">
        <v>6</v>
      </c>
      <c r="C2128" s="1">
        <v>42293</v>
      </c>
      <c r="D2128" s="2">
        <v>7047.56</v>
      </c>
      <c r="E2128" s="2">
        <v>6929.2370000000001</v>
      </c>
    </row>
    <row r="2129" spans="1:5" x14ac:dyDescent="0.3">
      <c r="A2129" t="s">
        <v>5</v>
      </c>
      <c r="B2129" t="s">
        <v>6</v>
      </c>
      <c r="C2129" s="1">
        <v>42296</v>
      </c>
      <c r="D2129" s="2">
        <v>7047.3720000000003</v>
      </c>
      <c r="E2129" s="2">
        <v>7047.56</v>
      </c>
    </row>
    <row r="2130" spans="1:5" x14ac:dyDescent="0.3">
      <c r="A2130" t="s">
        <v>5</v>
      </c>
      <c r="B2130" t="s">
        <v>6</v>
      </c>
      <c r="C2130" s="1">
        <v>42297</v>
      </c>
      <c r="D2130" s="2">
        <v>7162.0749999999998</v>
      </c>
      <c r="E2130" s="2">
        <v>7047.3720000000003</v>
      </c>
    </row>
    <row r="2131" spans="1:5" x14ac:dyDescent="0.3">
      <c r="A2131" t="s">
        <v>5</v>
      </c>
      <c r="B2131" t="s">
        <v>6</v>
      </c>
      <c r="C2131" s="1">
        <v>42298</v>
      </c>
      <c r="D2131" s="2">
        <v>6712.7389999999996</v>
      </c>
      <c r="E2131" s="2">
        <v>7162.0749999999998</v>
      </c>
    </row>
    <row r="2132" spans="1:5" x14ac:dyDescent="0.3">
      <c r="A2132" t="s">
        <v>5</v>
      </c>
      <c r="B2132" t="s">
        <v>6</v>
      </c>
      <c r="C2132" s="1">
        <v>42299</v>
      </c>
      <c r="D2132" s="2">
        <v>6964.2969999999996</v>
      </c>
      <c r="E2132" s="2">
        <v>6712.7389999999996</v>
      </c>
    </row>
    <row r="2133" spans="1:5" x14ac:dyDescent="0.3">
      <c r="A2133" t="s">
        <v>5</v>
      </c>
      <c r="B2133" t="s">
        <v>6</v>
      </c>
      <c r="C2133" s="1">
        <v>42300</v>
      </c>
      <c r="D2133" s="2">
        <v>7138.2340000000004</v>
      </c>
      <c r="E2133" s="2">
        <v>6964.2969999999996</v>
      </c>
    </row>
    <row r="2134" spans="1:5" x14ac:dyDescent="0.3">
      <c r="A2134" t="s">
        <v>5</v>
      </c>
      <c r="B2134" t="s">
        <v>6</v>
      </c>
      <c r="C2134" s="1">
        <v>42303</v>
      </c>
      <c r="D2134" s="2">
        <v>7186.7550000000001</v>
      </c>
      <c r="E2134" s="2">
        <v>7138.2340000000004</v>
      </c>
    </row>
    <row r="2135" spans="1:5" x14ac:dyDescent="0.3">
      <c r="A2135" t="s">
        <v>5</v>
      </c>
      <c r="B2135" t="s">
        <v>6</v>
      </c>
      <c r="C2135" s="1">
        <v>42304</v>
      </c>
      <c r="D2135" s="2">
        <v>7231.4359999999997</v>
      </c>
      <c r="E2135" s="2">
        <v>7186.7550000000001</v>
      </c>
    </row>
    <row r="2136" spans="1:5" x14ac:dyDescent="0.3">
      <c r="A2136" t="s">
        <v>5</v>
      </c>
      <c r="B2136" t="s">
        <v>6</v>
      </c>
      <c r="C2136" s="1">
        <v>42305</v>
      </c>
      <c r="D2136" s="2">
        <v>7048.8950000000004</v>
      </c>
      <c r="E2136" s="2">
        <v>7231.4359999999997</v>
      </c>
    </row>
    <row r="2137" spans="1:5" x14ac:dyDescent="0.3">
      <c r="A2137" t="s">
        <v>5</v>
      </c>
      <c r="B2137" t="s">
        <v>6</v>
      </c>
      <c r="C2137" s="1">
        <v>42306</v>
      </c>
      <c r="D2137" s="2">
        <v>7108.9750000000004</v>
      </c>
      <c r="E2137" s="2">
        <v>7048.8950000000004</v>
      </c>
    </row>
    <row r="2138" spans="1:5" x14ac:dyDescent="0.3">
      <c r="A2138" t="s">
        <v>5</v>
      </c>
      <c r="B2138" t="s">
        <v>6</v>
      </c>
      <c r="C2138" s="1">
        <v>42307</v>
      </c>
      <c r="D2138" s="2">
        <v>7084.9709999999995</v>
      </c>
      <c r="E2138" s="2">
        <v>7108.9750000000004</v>
      </c>
    </row>
    <row r="2139" spans="1:5" x14ac:dyDescent="0.3">
      <c r="A2139" t="s">
        <v>5</v>
      </c>
      <c r="B2139" t="s">
        <v>6</v>
      </c>
      <c r="C2139" s="1">
        <v>42310</v>
      </c>
      <c r="D2139" s="2">
        <v>6936.4319999999998</v>
      </c>
      <c r="E2139" s="2">
        <v>7084.9709999999995</v>
      </c>
    </row>
    <row r="2140" spans="1:5" x14ac:dyDescent="0.3">
      <c r="A2140" t="s">
        <v>5</v>
      </c>
      <c r="B2140" t="s">
        <v>6</v>
      </c>
      <c r="C2140" s="1">
        <v>42311</v>
      </c>
      <c r="D2140" s="2">
        <v>6920.1030000000001</v>
      </c>
      <c r="E2140" s="2">
        <v>6936.4319999999998</v>
      </c>
    </row>
    <row r="2141" spans="1:5" x14ac:dyDescent="0.3">
      <c r="A2141" t="s">
        <v>5</v>
      </c>
      <c r="B2141" t="s">
        <v>6</v>
      </c>
      <c r="C2141" s="1">
        <v>42312</v>
      </c>
      <c r="D2141" s="2">
        <v>7267.9880000000003</v>
      </c>
      <c r="E2141" s="2">
        <v>6920.1030000000001</v>
      </c>
    </row>
    <row r="2142" spans="1:5" x14ac:dyDescent="0.3">
      <c r="A2142" t="s">
        <v>5</v>
      </c>
      <c r="B2142" t="s">
        <v>6</v>
      </c>
      <c r="C2142" s="1">
        <v>42313</v>
      </c>
      <c r="D2142" s="2">
        <v>7276.451</v>
      </c>
      <c r="E2142" s="2">
        <v>7267.9880000000003</v>
      </c>
    </row>
    <row r="2143" spans="1:5" x14ac:dyDescent="0.3">
      <c r="A2143" t="s">
        <v>5</v>
      </c>
      <c r="B2143" t="s">
        <v>6</v>
      </c>
      <c r="C2143" s="1">
        <v>42314</v>
      </c>
      <c r="D2143" s="2">
        <v>7446.8469999999998</v>
      </c>
      <c r="E2143" s="2">
        <v>7276.451</v>
      </c>
    </row>
    <row r="2144" spans="1:5" x14ac:dyDescent="0.3">
      <c r="A2144" t="s">
        <v>5</v>
      </c>
      <c r="B2144" t="s">
        <v>6</v>
      </c>
      <c r="C2144" s="1">
        <v>42317</v>
      </c>
      <c r="D2144" s="2">
        <v>7543.8010000000004</v>
      </c>
      <c r="E2144" s="2">
        <v>7446.8469999999998</v>
      </c>
    </row>
    <row r="2145" spans="1:5" x14ac:dyDescent="0.3">
      <c r="A2145" t="s">
        <v>5</v>
      </c>
      <c r="B2145" t="s">
        <v>6</v>
      </c>
      <c r="C2145" s="1">
        <v>42318</v>
      </c>
      <c r="D2145" s="2">
        <v>7575.0079999999998</v>
      </c>
      <c r="E2145" s="2">
        <v>7543.8010000000004</v>
      </c>
    </row>
    <row r="2146" spans="1:5" x14ac:dyDescent="0.3">
      <c r="A2146" t="s">
        <v>5</v>
      </c>
      <c r="B2146" t="s">
        <v>6</v>
      </c>
      <c r="C2146" s="1">
        <v>42319</v>
      </c>
      <c r="D2146" s="2">
        <v>7684.6660000000002</v>
      </c>
      <c r="E2146" s="2">
        <v>7575.0079999999998</v>
      </c>
    </row>
    <row r="2147" spans="1:5" x14ac:dyDescent="0.3">
      <c r="A2147" t="s">
        <v>5</v>
      </c>
      <c r="B2147" t="s">
        <v>6</v>
      </c>
      <c r="C2147" s="1">
        <v>42320</v>
      </c>
      <c r="D2147" s="2">
        <v>7682.4520000000002</v>
      </c>
      <c r="E2147" s="2">
        <v>7684.6660000000002</v>
      </c>
    </row>
    <row r="2148" spans="1:5" x14ac:dyDescent="0.3">
      <c r="A2148" t="s">
        <v>5</v>
      </c>
      <c r="B2148" t="s">
        <v>6</v>
      </c>
      <c r="C2148" s="1">
        <v>42321</v>
      </c>
      <c r="D2148" s="2">
        <v>7567.1080000000002</v>
      </c>
      <c r="E2148" s="2">
        <v>7682.4520000000002</v>
      </c>
    </row>
    <row r="2149" spans="1:5" x14ac:dyDescent="0.3">
      <c r="A2149" t="s">
        <v>5</v>
      </c>
      <c r="B2149" t="s">
        <v>6</v>
      </c>
      <c r="C2149" s="1">
        <v>42324</v>
      </c>
      <c r="D2149" s="2">
        <v>7718.8549999999996</v>
      </c>
      <c r="E2149" s="2">
        <v>7567.1080000000002</v>
      </c>
    </row>
    <row r="2150" spans="1:5" x14ac:dyDescent="0.3">
      <c r="A2150" t="s">
        <v>5</v>
      </c>
      <c r="B2150" t="s">
        <v>6</v>
      </c>
      <c r="C2150" s="1">
        <v>42325</v>
      </c>
      <c r="D2150" s="2">
        <v>7650.3810000000003</v>
      </c>
      <c r="E2150" s="2">
        <v>7718.8549999999996</v>
      </c>
    </row>
    <row r="2151" spans="1:5" x14ac:dyDescent="0.3">
      <c r="A2151" t="s">
        <v>5</v>
      </c>
      <c r="B2151" t="s">
        <v>6</v>
      </c>
      <c r="C2151" s="1">
        <v>42326</v>
      </c>
      <c r="D2151" s="2">
        <v>7526.942</v>
      </c>
      <c r="E2151" s="2">
        <v>7650.3810000000003</v>
      </c>
    </row>
    <row r="2152" spans="1:5" x14ac:dyDescent="0.3">
      <c r="A2152" t="s">
        <v>5</v>
      </c>
      <c r="B2152" t="s">
        <v>6</v>
      </c>
      <c r="C2152" s="1">
        <v>42327</v>
      </c>
      <c r="D2152" s="2">
        <v>7718.6220000000003</v>
      </c>
      <c r="E2152" s="2">
        <v>7526.942</v>
      </c>
    </row>
    <row r="2153" spans="1:5" x14ac:dyDescent="0.3">
      <c r="A2153" t="s">
        <v>5</v>
      </c>
      <c r="B2153" t="s">
        <v>6</v>
      </c>
      <c r="C2153" s="1">
        <v>42328</v>
      </c>
      <c r="D2153" s="2">
        <v>7806.2659999999996</v>
      </c>
      <c r="E2153" s="2">
        <v>7718.6220000000003</v>
      </c>
    </row>
    <row r="2154" spans="1:5" x14ac:dyDescent="0.3">
      <c r="A2154" t="s">
        <v>5</v>
      </c>
      <c r="B2154" t="s">
        <v>6</v>
      </c>
      <c r="C2154" s="1">
        <v>42331</v>
      </c>
      <c r="D2154" s="2">
        <v>7744.1819999999998</v>
      </c>
      <c r="E2154" s="2">
        <v>7806.2659999999996</v>
      </c>
    </row>
    <row r="2155" spans="1:5" x14ac:dyDescent="0.3">
      <c r="A2155" t="s">
        <v>5</v>
      </c>
      <c r="B2155" t="s">
        <v>6</v>
      </c>
      <c r="C2155" s="1">
        <v>42332</v>
      </c>
      <c r="D2155" s="2">
        <v>7798.4979999999996</v>
      </c>
      <c r="E2155" s="2">
        <v>7744.1819999999998</v>
      </c>
    </row>
    <row r="2156" spans="1:5" x14ac:dyDescent="0.3">
      <c r="A2156" t="s">
        <v>5</v>
      </c>
      <c r="B2156" t="s">
        <v>6</v>
      </c>
      <c r="C2156" s="1">
        <v>42333</v>
      </c>
      <c r="D2156" s="2">
        <v>7922.384</v>
      </c>
      <c r="E2156" s="2">
        <v>7798.4979999999996</v>
      </c>
    </row>
    <row r="2157" spans="1:5" x14ac:dyDescent="0.3">
      <c r="A2157" t="s">
        <v>5</v>
      </c>
      <c r="B2157" t="s">
        <v>6</v>
      </c>
      <c r="C2157" s="1">
        <v>42334</v>
      </c>
      <c r="D2157" s="2">
        <v>7874.08</v>
      </c>
      <c r="E2157" s="2">
        <v>7922.384</v>
      </c>
    </row>
    <row r="2158" spans="1:5" x14ac:dyDescent="0.3">
      <c r="A2158" t="s">
        <v>5</v>
      </c>
      <c r="B2158" t="s">
        <v>6</v>
      </c>
      <c r="C2158" s="1">
        <v>42335</v>
      </c>
      <c r="D2158" s="2">
        <v>7376.1239999999998</v>
      </c>
      <c r="E2158" s="2">
        <v>7874.08</v>
      </c>
    </row>
    <row r="2159" spans="1:5" x14ac:dyDescent="0.3">
      <c r="A2159" t="s">
        <v>5</v>
      </c>
      <c r="B2159" t="s">
        <v>6</v>
      </c>
      <c r="C2159" s="1">
        <v>42338</v>
      </c>
      <c r="D2159" s="2">
        <v>7408.3990000000003</v>
      </c>
      <c r="E2159" s="2">
        <v>7376.1239999999998</v>
      </c>
    </row>
    <row r="2160" spans="1:5" x14ac:dyDescent="0.3">
      <c r="A2160" t="s">
        <v>5</v>
      </c>
      <c r="B2160" t="s">
        <v>6</v>
      </c>
      <c r="C2160" s="1">
        <v>42339</v>
      </c>
      <c r="D2160" s="2">
        <v>7443.9449999999997</v>
      </c>
      <c r="E2160" s="2">
        <v>7408.3990000000003</v>
      </c>
    </row>
    <row r="2161" spans="1:5" x14ac:dyDescent="0.3">
      <c r="A2161" t="s">
        <v>5</v>
      </c>
      <c r="B2161" t="s">
        <v>6</v>
      </c>
      <c r="C2161" s="1">
        <v>42340</v>
      </c>
      <c r="D2161" s="2">
        <v>7405.86</v>
      </c>
      <c r="E2161" s="2">
        <v>7443.9449999999997</v>
      </c>
    </row>
    <row r="2162" spans="1:5" x14ac:dyDescent="0.3">
      <c r="A2162" t="s">
        <v>5</v>
      </c>
      <c r="B2162" t="s">
        <v>6</v>
      </c>
      <c r="C2162" s="1">
        <v>42341</v>
      </c>
      <c r="D2162" s="2">
        <v>7570.5079999999998</v>
      </c>
      <c r="E2162" s="2">
        <v>7405.86</v>
      </c>
    </row>
    <row r="2163" spans="1:5" x14ac:dyDescent="0.3">
      <c r="A2163" t="s">
        <v>5</v>
      </c>
      <c r="B2163" t="s">
        <v>6</v>
      </c>
      <c r="C2163" s="1">
        <v>42342</v>
      </c>
      <c r="D2163" s="2">
        <v>7511.6750000000002</v>
      </c>
      <c r="E2163" s="2">
        <v>7570.5079999999998</v>
      </c>
    </row>
    <row r="2164" spans="1:5" x14ac:dyDescent="0.3">
      <c r="A2164" t="s">
        <v>5</v>
      </c>
      <c r="B2164" t="s">
        <v>6</v>
      </c>
      <c r="C2164" s="1">
        <v>42345</v>
      </c>
      <c r="D2164" s="2">
        <v>7602.2280000000001</v>
      </c>
      <c r="E2164" s="2">
        <v>7511.6750000000002</v>
      </c>
    </row>
    <row r="2165" spans="1:5" x14ac:dyDescent="0.3">
      <c r="A2165" t="s">
        <v>5</v>
      </c>
      <c r="B2165" t="s">
        <v>6</v>
      </c>
      <c r="C2165" s="1">
        <v>42346</v>
      </c>
      <c r="D2165" s="2">
        <v>7404.1419999999998</v>
      </c>
      <c r="E2165" s="2">
        <v>7602.2280000000001</v>
      </c>
    </row>
    <row r="2166" spans="1:5" x14ac:dyDescent="0.3">
      <c r="A2166" t="s">
        <v>5</v>
      </c>
      <c r="B2166" t="s">
        <v>6</v>
      </c>
      <c r="C2166" s="1">
        <v>42347</v>
      </c>
      <c r="D2166" s="2">
        <v>7374.2740000000003</v>
      </c>
      <c r="E2166" s="2">
        <v>7404.1419999999998</v>
      </c>
    </row>
    <row r="2167" spans="1:5" x14ac:dyDescent="0.3">
      <c r="A2167" t="s">
        <v>5</v>
      </c>
      <c r="B2167" t="s">
        <v>6</v>
      </c>
      <c r="C2167" s="1">
        <v>42348</v>
      </c>
      <c r="D2167" s="2">
        <v>7350.21</v>
      </c>
      <c r="E2167" s="2">
        <v>7374.2740000000003</v>
      </c>
    </row>
    <row r="2168" spans="1:5" x14ac:dyDescent="0.3">
      <c r="A2168" t="s">
        <v>5</v>
      </c>
      <c r="B2168" t="s">
        <v>6</v>
      </c>
      <c r="C2168" s="1">
        <v>42349</v>
      </c>
      <c r="D2168" s="2">
        <v>7290.7020000000002</v>
      </c>
      <c r="E2168" s="2">
        <v>7350.21</v>
      </c>
    </row>
    <row r="2169" spans="1:5" x14ac:dyDescent="0.3">
      <c r="A2169" t="s">
        <v>5</v>
      </c>
      <c r="B2169" t="s">
        <v>6</v>
      </c>
      <c r="C2169" s="1">
        <v>42352</v>
      </c>
      <c r="D2169" s="2">
        <v>7441.03</v>
      </c>
      <c r="E2169" s="2">
        <v>7290.7020000000002</v>
      </c>
    </row>
    <row r="2170" spans="1:5" x14ac:dyDescent="0.3">
      <c r="A2170" t="s">
        <v>5</v>
      </c>
      <c r="B2170" t="s">
        <v>6</v>
      </c>
      <c r="C2170" s="1">
        <v>42353</v>
      </c>
      <c r="D2170" s="2">
        <v>7498.1809999999996</v>
      </c>
      <c r="E2170" s="2">
        <v>7441.03</v>
      </c>
    </row>
    <row r="2171" spans="1:5" x14ac:dyDescent="0.3">
      <c r="A2171" t="s">
        <v>5</v>
      </c>
      <c r="B2171" t="s">
        <v>6</v>
      </c>
      <c r="C2171" s="1">
        <v>42354</v>
      </c>
      <c r="D2171" s="2">
        <v>7529.4030000000002</v>
      </c>
      <c r="E2171" s="2">
        <v>7498.1809999999996</v>
      </c>
    </row>
    <row r="2172" spans="1:5" x14ac:dyDescent="0.3">
      <c r="A2172" t="s">
        <v>5</v>
      </c>
      <c r="B2172" t="s">
        <v>6</v>
      </c>
      <c r="C2172" s="1">
        <v>42355</v>
      </c>
      <c r="D2172" s="2">
        <v>7716.2460000000001</v>
      </c>
      <c r="E2172" s="2">
        <v>7529.4030000000002</v>
      </c>
    </row>
    <row r="2173" spans="1:5" x14ac:dyDescent="0.3">
      <c r="A2173" t="s">
        <v>5</v>
      </c>
      <c r="B2173" t="s">
        <v>6</v>
      </c>
      <c r="C2173" s="1">
        <v>42356</v>
      </c>
      <c r="D2173" s="2">
        <v>7699.37</v>
      </c>
      <c r="E2173" s="2">
        <v>7716.2460000000001</v>
      </c>
    </row>
    <row r="2174" spans="1:5" x14ac:dyDescent="0.3">
      <c r="A2174" t="s">
        <v>5</v>
      </c>
      <c r="B2174" t="s">
        <v>6</v>
      </c>
      <c r="C2174" s="1">
        <v>42359</v>
      </c>
      <c r="D2174" s="2">
        <v>7788.5640000000003</v>
      </c>
      <c r="E2174" s="2">
        <v>7699.37</v>
      </c>
    </row>
    <row r="2175" spans="1:5" x14ac:dyDescent="0.3">
      <c r="A2175" t="s">
        <v>5</v>
      </c>
      <c r="B2175" t="s">
        <v>6</v>
      </c>
      <c r="C2175" s="1">
        <v>42360</v>
      </c>
      <c r="D2175" s="2">
        <v>7856.6080000000002</v>
      </c>
      <c r="E2175" s="2">
        <v>7788.5640000000003</v>
      </c>
    </row>
    <row r="2176" spans="1:5" x14ac:dyDescent="0.3">
      <c r="A2176" t="s">
        <v>5</v>
      </c>
      <c r="B2176" t="s">
        <v>6</v>
      </c>
      <c r="C2176" s="1">
        <v>42361</v>
      </c>
      <c r="D2176" s="2">
        <v>7773.2830000000004</v>
      </c>
      <c r="E2176" s="2">
        <v>7856.6080000000002</v>
      </c>
    </row>
    <row r="2177" spans="1:5" x14ac:dyDescent="0.3">
      <c r="A2177" t="s">
        <v>5</v>
      </c>
      <c r="B2177" t="s">
        <v>6</v>
      </c>
      <c r="C2177" s="1">
        <v>42362</v>
      </c>
      <c r="D2177" s="2">
        <v>7753.0370000000003</v>
      </c>
      <c r="E2177" s="2">
        <v>7773.2830000000004</v>
      </c>
    </row>
    <row r="2178" spans="1:5" x14ac:dyDescent="0.3">
      <c r="A2178" t="s">
        <v>5</v>
      </c>
      <c r="B2178" t="s">
        <v>6</v>
      </c>
      <c r="C2178" s="1">
        <v>42363</v>
      </c>
      <c r="D2178" s="2">
        <v>7792.1239999999998</v>
      </c>
      <c r="E2178" s="2">
        <v>7753.0370000000003</v>
      </c>
    </row>
    <row r="2179" spans="1:5" x14ac:dyDescent="0.3">
      <c r="A2179" t="s">
        <v>5</v>
      </c>
      <c r="B2179" t="s">
        <v>6</v>
      </c>
      <c r="C2179" s="1">
        <v>42366</v>
      </c>
      <c r="D2179" s="2">
        <v>7603.3609999999999</v>
      </c>
      <c r="E2179" s="2">
        <v>7792.1239999999998</v>
      </c>
    </row>
    <row r="2180" spans="1:5" x14ac:dyDescent="0.3">
      <c r="A2180" t="s">
        <v>5</v>
      </c>
      <c r="B2180" t="s">
        <v>6</v>
      </c>
      <c r="C2180" s="1">
        <v>42367</v>
      </c>
      <c r="D2180" s="2">
        <v>7674.3879999999999</v>
      </c>
      <c r="E2180" s="2">
        <v>7603.3609999999999</v>
      </c>
    </row>
    <row r="2181" spans="1:5" x14ac:dyDescent="0.3">
      <c r="A2181" t="s">
        <v>5</v>
      </c>
      <c r="B2181" t="s">
        <v>6</v>
      </c>
      <c r="C2181" s="1">
        <v>42368</v>
      </c>
      <c r="D2181" s="2">
        <v>7741.0469999999996</v>
      </c>
      <c r="E2181" s="2">
        <v>7674.3879999999999</v>
      </c>
    </row>
    <row r="2182" spans="1:5" x14ac:dyDescent="0.3">
      <c r="A2182" t="s">
        <v>5</v>
      </c>
      <c r="B2182" t="s">
        <v>6</v>
      </c>
      <c r="C2182" s="1">
        <v>42369</v>
      </c>
      <c r="D2182" s="2">
        <v>7617.6890000000003</v>
      </c>
      <c r="E2182" s="2">
        <v>7741.0469999999996</v>
      </c>
    </row>
    <row r="2183" spans="1:5" x14ac:dyDescent="0.3">
      <c r="A2183" t="s">
        <v>5</v>
      </c>
      <c r="B2183" t="s">
        <v>6</v>
      </c>
      <c r="C2183" s="1">
        <v>42373</v>
      </c>
      <c r="D2183" s="2">
        <v>6983.4040000000005</v>
      </c>
      <c r="E2183" s="2">
        <v>7617.6890000000003</v>
      </c>
    </row>
    <row r="2184" spans="1:5" x14ac:dyDescent="0.3">
      <c r="A2184" t="s">
        <v>5</v>
      </c>
      <c r="B2184" t="s">
        <v>6</v>
      </c>
      <c r="C2184" s="1">
        <v>42374</v>
      </c>
      <c r="D2184" s="2">
        <v>6889.741</v>
      </c>
      <c r="E2184" s="2">
        <v>6983.4040000000005</v>
      </c>
    </row>
    <row r="2185" spans="1:5" x14ac:dyDescent="0.3">
      <c r="A2185" t="s">
        <v>5</v>
      </c>
      <c r="B2185" t="s">
        <v>6</v>
      </c>
      <c r="C2185" s="1">
        <v>42375</v>
      </c>
      <c r="D2185" s="2">
        <v>7065.607</v>
      </c>
      <c r="E2185" s="2">
        <v>6889.741</v>
      </c>
    </row>
    <row r="2186" spans="1:5" x14ac:dyDescent="0.3">
      <c r="A2186" t="s">
        <v>5</v>
      </c>
      <c r="B2186" t="s">
        <v>6</v>
      </c>
      <c r="C2186" s="1">
        <v>42376</v>
      </c>
      <c r="D2186" s="2">
        <v>6462.2430000000004</v>
      </c>
      <c r="E2186" s="2">
        <v>7065.607</v>
      </c>
    </row>
    <row r="2187" spans="1:5" x14ac:dyDescent="0.3">
      <c r="A2187" t="s">
        <v>5</v>
      </c>
      <c r="B2187" t="s">
        <v>6</v>
      </c>
      <c r="C2187" s="1">
        <v>42377</v>
      </c>
      <c r="D2187" s="2">
        <v>6570.4319999999998</v>
      </c>
      <c r="E2187" s="2">
        <v>6462.2430000000004</v>
      </c>
    </row>
    <row r="2188" spans="1:5" x14ac:dyDescent="0.3">
      <c r="A2188" t="s">
        <v>5</v>
      </c>
      <c r="B2188" t="s">
        <v>6</v>
      </c>
      <c r="C2188" s="1">
        <v>42380</v>
      </c>
      <c r="D2188" s="2">
        <v>6128.6559999999999</v>
      </c>
      <c r="E2188" s="2">
        <v>6570.4319999999998</v>
      </c>
    </row>
    <row r="2189" spans="1:5" x14ac:dyDescent="0.3">
      <c r="A2189" t="s">
        <v>5</v>
      </c>
      <c r="B2189" t="s">
        <v>6</v>
      </c>
      <c r="C2189" s="1">
        <v>42381</v>
      </c>
      <c r="D2189" s="2">
        <v>6136.6629999999996</v>
      </c>
      <c r="E2189" s="2">
        <v>6128.6559999999999</v>
      </c>
    </row>
    <row r="2190" spans="1:5" x14ac:dyDescent="0.3">
      <c r="A2190" t="s">
        <v>5</v>
      </c>
      <c r="B2190" t="s">
        <v>6</v>
      </c>
      <c r="C2190" s="1">
        <v>42382</v>
      </c>
      <c r="D2190" s="2">
        <v>5924.0439999999999</v>
      </c>
      <c r="E2190" s="2">
        <v>6136.6629999999996</v>
      </c>
    </row>
    <row r="2191" spans="1:5" x14ac:dyDescent="0.3">
      <c r="A2191" t="s">
        <v>5</v>
      </c>
      <c r="B2191" t="s">
        <v>6</v>
      </c>
      <c r="C2191" s="1">
        <v>42383</v>
      </c>
      <c r="D2191" s="2">
        <v>6124.82</v>
      </c>
      <c r="E2191" s="2">
        <v>5924.0439999999999</v>
      </c>
    </row>
    <row r="2192" spans="1:5" x14ac:dyDescent="0.3">
      <c r="A2192" t="s">
        <v>5</v>
      </c>
      <c r="B2192" t="s">
        <v>6</v>
      </c>
      <c r="C2192" s="1">
        <v>42384</v>
      </c>
      <c r="D2192" s="2">
        <v>5893.6819999999998</v>
      </c>
      <c r="E2192" s="2">
        <v>6124.82</v>
      </c>
    </row>
    <row r="2193" spans="1:5" x14ac:dyDescent="0.3">
      <c r="A2193" t="s">
        <v>5</v>
      </c>
      <c r="B2193" t="s">
        <v>6</v>
      </c>
      <c r="C2193" s="1">
        <v>42387</v>
      </c>
      <c r="D2193" s="2">
        <v>5978.9080000000004</v>
      </c>
      <c r="E2193" s="2">
        <v>5893.6819999999998</v>
      </c>
    </row>
    <row r="2194" spans="1:5" x14ac:dyDescent="0.3">
      <c r="A2194" t="s">
        <v>5</v>
      </c>
      <c r="B2194" t="s">
        <v>6</v>
      </c>
      <c r="C2194" s="1">
        <v>42388</v>
      </c>
      <c r="D2194" s="2">
        <v>6197.0950000000003</v>
      </c>
      <c r="E2194" s="2">
        <v>5978.9080000000004</v>
      </c>
    </row>
    <row r="2195" spans="1:5" x14ac:dyDescent="0.3">
      <c r="A2195" t="s">
        <v>5</v>
      </c>
      <c r="B2195" t="s">
        <v>6</v>
      </c>
      <c r="C2195" s="1">
        <v>42389</v>
      </c>
      <c r="D2195" s="2">
        <v>6138.5029999999997</v>
      </c>
      <c r="E2195" s="2">
        <v>6197.0950000000003</v>
      </c>
    </row>
    <row r="2196" spans="1:5" x14ac:dyDescent="0.3">
      <c r="A2196" t="s">
        <v>5</v>
      </c>
      <c r="B2196" t="s">
        <v>6</v>
      </c>
      <c r="C2196" s="1">
        <v>42390</v>
      </c>
      <c r="D2196" s="2">
        <v>5886.884</v>
      </c>
      <c r="E2196" s="2">
        <v>6138.5029999999997</v>
      </c>
    </row>
    <row r="2197" spans="1:5" x14ac:dyDescent="0.3">
      <c r="A2197" t="s">
        <v>5</v>
      </c>
      <c r="B2197" t="s">
        <v>6</v>
      </c>
      <c r="C2197" s="1">
        <v>42391</v>
      </c>
      <c r="D2197" s="2">
        <v>5980.6109999999999</v>
      </c>
      <c r="E2197" s="2">
        <v>5886.884</v>
      </c>
    </row>
    <row r="2198" spans="1:5" x14ac:dyDescent="0.3">
      <c r="A2198" t="s">
        <v>5</v>
      </c>
      <c r="B2198" t="s">
        <v>6</v>
      </c>
      <c r="C2198" s="1">
        <v>42394</v>
      </c>
      <c r="D2198" s="2">
        <v>6041.326</v>
      </c>
      <c r="E2198" s="2">
        <v>5980.6109999999999</v>
      </c>
    </row>
    <row r="2199" spans="1:5" x14ac:dyDescent="0.3">
      <c r="A2199" t="s">
        <v>5</v>
      </c>
      <c r="B2199" t="s">
        <v>6</v>
      </c>
      <c r="C2199" s="1">
        <v>42395</v>
      </c>
      <c r="D2199" s="2">
        <v>5589.3069999999998</v>
      </c>
      <c r="E2199" s="2">
        <v>6041.326</v>
      </c>
    </row>
    <row r="2200" spans="1:5" x14ac:dyDescent="0.3">
      <c r="A2200" t="s">
        <v>5</v>
      </c>
      <c r="B2200" t="s">
        <v>6</v>
      </c>
      <c r="C2200" s="1">
        <v>42396</v>
      </c>
      <c r="D2200" s="2">
        <v>5514.1890000000003</v>
      </c>
      <c r="E2200" s="2">
        <v>5589.3069999999998</v>
      </c>
    </row>
    <row r="2201" spans="1:5" x14ac:dyDescent="0.3">
      <c r="A2201" t="s">
        <v>5</v>
      </c>
      <c r="B2201" t="s">
        <v>6</v>
      </c>
      <c r="C2201" s="1">
        <v>42397</v>
      </c>
      <c r="D2201" s="2">
        <v>5271.2330000000002</v>
      </c>
      <c r="E2201" s="2">
        <v>5514.1890000000003</v>
      </c>
    </row>
    <row r="2202" spans="1:5" x14ac:dyDescent="0.3">
      <c r="A2202" t="s">
        <v>5</v>
      </c>
      <c r="B2202" t="s">
        <v>6</v>
      </c>
      <c r="C2202" s="1">
        <v>42398</v>
      </c>
      <c r="D2202" s="2">
        <v>5469.125</v>
      </c>
      <c r="E2202" s="2">
        <v>5271.2330000000002</v>
      </c>
    </row>
    <row r="2203" spans="1:5" x14ac:dyDescent="0.3">
      <c r="A2203" t="s">
        <v>5</v>
      </c>
      <c r="B2203" t="s">
        <v>6</v>
      </c>
      <c r="C2203" s="1">
        <v>42401</v>
      </c>
      <c r="D2203" s="2">
        <v>5399.4769999999999</v>
      </c>
      <c r="E2203" s="2">
        <v>5469.125</v>
      </c>
    </row>
    <row r="2204" spans="1:5" x14ac:dyDescent="0.3">
      <c r="A2204" t="s">
        <v>5</v>
      </c>
      <c r="B2204" t="s">
        <v>6</v>
      </c>
      <c r="C2204" s="1">
        <v>42402</v>
      </c>
      <c r="D2204" s="2">
        <v>5586.6270000000004</v>
      </c>
      <c r="E2204" s="2">
        <v>5399.4769999999999</v>
      </c>
    </row>
    <row r="2205" spans="1:5" x14ac:dyDescent="0.3">
      <c r="A2205" t="s">
        <v>5</v>
      </c>
      <c r="B2205" t="s">
        <v>6</v>
      </c>
      <c r="C2205" s="1">
        <v>42403</v>
      </c>
      <c r="D2205" s="2">
        <v>5610.1729999999998</v>
      </c>
      <c r="E2205" s="2">
        <v>5586.6270000000004</v>
      </c>
    </row>
    <row r="2206" spans="1:5" x14ac:dyDescent="0.3">
      <c r="A2206" t="s">
        <v>5</v>
      </c>
      <c r="B2206" t="s">
        <v>6</v>
      </c>
      <c r="C2206" s="1">
        <v>42404</v>
      </c>
      <c r="D2206" s="2">
        <v>5721.4849999999997</v>
      </c>
      <c r="E2206" s="2">
        <v>5610.1729999999998</v>
      </c>
    </row>
    <row r="2207" spans="1:5" x14ac:dyDescent="0.3">
      <c r="A2207" t="s">
        <v>5</v>
      </c>
      <c r="B2207" t="s">
        <v>6</v>
      </c>
      <c r="C2207" s="1">
        <v>42405</v>
      </c>
      <c r="D2207" s="2">
        <v>5664.1970000000001</v>
      </c>
      <c r="E2207" s="2">
        <v>5721.4849999999997</v>
      </c>
    </row>
    <row r="2208" spans="1:5" x14ac:dyDescent="0.3">
      <c r="A2208" t="s">
        <v>5</v>
      </c>
      <c r="B2208" t="s">
        <v>6</v>
      </c>
      <c r="C2208" s="1">
        <v>42415</v>
      </c>
      <c r="D2208" s="2">
        <v>5668.04</v>
      </c>
      <c r="E2208" s="2">
        <v>5664.1970000000001</v>
      </c>
    </row>
    <row r="2209" spans="1:5" x14ac:dyDescent="0.3">
      <c r="A2209" t="s">
        <v>5</v>
      </c>
      <c r="B2209" t="s">
        <v>6</v>
      </c>
      <c r="C2209" s="1">
        <v>42416</v>
      </c>
      <c r="D2209" s="2">
        <v>5902.5339999999997</v>
      </c>
      <c r="E2209" s="2">
        <v>5668.04</v>
      </c>
    </row>
    <row r="2210" spans="1:5" x14ac:dyDescent="0.3">
      <c r="A2210" t="s">
        <v>5</v>
      </c>
      <c r="B2210" t="s">
        <v>6</v>
      </c>
      <c r="C2210" s="1">
        <v>42417</v>
      </c>
      <c r="D2210" s="2">
        <v>5971.4120000000003</v>
      </c>
      <c r="E2210" s="2">
        <v>5902.5339999999997</v>
      </c>
    </row>
    <row r="2211" spans="1:5" x14ac:dyDescent="0.3">
      <c r="A2211" t="s">
        <v>5</v>
      </c>
      <c r="B2211" t="s">
        <v>6</v>
      </c>
      <c r="C2211" s="1">
        <v>42418</v>
      </c>
      <c r="D2211" s="2">
        <v>5957.1310000000003</v>
      </c>
      <c r="E2211" s="2">
        <v>5971.4120000000003</v>
      </c>
    </row>
    <row r="2212" spans="1:5" x14ac:dyDescent="0.3">
      <c r="A2212" t="s">
        <v>5</v>
      </c>
      <c r="B2212" t="s">
        <v>6</v>
      </c>
      <c r="C2212" s="1">
        <v>42419</v>
      </c>
      <c r="D2212" s="2">
        <v>5979.5159999999996</v>
      </c>
      <c r="E2212" s="2">
        <v>5957.1310000000003</v>
      </c>
    </row>
    <row r="2213" spans="1:5" x14ac:dyDescent="0.3">
      <c r="A2213" t="s">
        <v>5</v>
      </c>
      <c r="B2213" t="s">
        <v>6</v>
      </c>
      <c r="C2213" s="1">
        <v>42422</v>
      </c>
      <c r="D2213" s="2">
        <v>6103.723</v>
      </c>
      <c r="E2213" s="2">
        <v>5979.5159999999996</v>
      </c>
    </row>
    <row r="2214" spans="1:5" x14ac:dyDescent="0.3">
      <c r="A2214" t="s">
        <v>5</v>
      </c>
      <c r="B2214" t="s">
        <v>6</v>
      </c>
      <c r="C2214" s="1">
        <v>42423</v>
      </c>
      <c r="D2214" s="2">
        <v>6070.5</v>
      </c>
      <c r="E2214" s="2">
        <v>6103.723</v>
      </c>
    </row>
    <row r="2215" spans="1:5" x14ac:dyDescent="0.3">
      <c r="A2215" t="s">
        <v>5</v>
      </c>
      <c r="B2215" t="s">
        <v>6</v>
      </c>
      <c r="C2215" s="1">
        <v>42424</v>
      </c>
      <c r="D2215" s="2">
        <v>6111.0429999999997</v>
      </c>
      <c r="E2215" s="2">
        <v>6070.5</v>
      </c>
    </row>
    <row r="2216" spans="1:5" x14ac:dyDescent="0.3">
      <c r="A2216" t="s">
        <v>5</v>
      </c>
      <c r="B2216" t="s">
        <v>6</v>
      </c>
      <c r="C2216" s="1">
        <v>42425</v>
      </c>
      <c r="D2216" s="2">
        <v>5626.0519999999997</v>
      </c>
      <c r="E2216" s="2">
        <v>6111.0429999999997</v>
      </c>
    </row>
    <row r="2217" spans="1:5" x14ac:dyDescent="0.3">
      <c r="A2217" t="s">
        <v>5</v>
      </c>
      <c r="B2217" t="s">
        <v>6</v>
      </c>
      <c r="C2217" s="1">
        <v>42426</v>
      </c>
      <c r="D2217" s="2">
        <v>5648.9380000000001</v>
      </c>
      <c r="E2217" s="2">
        <v>5626.0519999999997</v>
      </c>
    </row>
    <row r="2218" spans="1:5" x14ac:dyDescent="0.3">
      <c r="A2218" t="s">
        <v>5</v>
      </c>
      <c r="B2218" t="s">
        <v>6</v>
      </c>
      <c r="C2218" s="1">
        <v>42429</v>
      </c>
      <c r="D2218" s="2">
        <v>5350.4340000000002</v>
      </c>
      <c r="E2218" s="2">
        <v>5648.9380000000001</v>
      </c>
    </row>
    <row r="2219" spans="1:5" x14ac:dyDescent="0.3">
      <c r="A2219" t="s">
        <v>5</v>
      </c>
      <c r="B2219" t="s">
        <v>6</v>
      </c>
      <c r="C2219" s="1">
        <v>42430</v>
      </c>
      <c r="D2219" s="2">
        <v>5473.6350000000002</v>
      </c>
      <c r="E2219" s="2">
        <v>5350.4340000000002</v>
      </c>
    </row>
    <row r="2220" spans="1:5" x14ac:dyDescent="0.3">
      <c r="A2220" t="s">
        <v>5</v>
      </c>
      <c r="B2220" t="s">
        <v>6</v>
      </c>
      <c r="C2220" s="1">
        <v>42431</v>
      </c>
      <c r="D2220" s="2">
        <v>5753.1480000000001</v>
      </c>
      <c r="E2220" s="2">
        <v>5473.6350000000002</v>
      </c>
    </row>
    <row r="2221" spans="1:5" x14ac:dyDescent="0.3">
      <c r="A2221" t="s">
        <v>5</v>
      </c>
      <c r="B2221" t="s">
        <v>6</v>
      </c>
      <c r="C2221" s="1">
        <v>42432</v>
      </c>
      <c r="D2221" s="2">
        <v>5776.9769999999999</v>
      </c>
      <c r="E2221" s="2">
        <v>5753.1480000000001</v>
      </c>
    </row>
    <row r="2222" spans="1:5" x14ac:dyDescent="0.3">
      <c r="A2222" t="s">
        <v>5</v>
      </c>
      <c r="B2222" t="s">
        <v>6</v>
      </c>
      <c r="C2222" s="1">
        <v>42433</v>
      </c>
      <c r="D2222" s="2">
        <v>5621.5609999999997</v>
      </c>
      <c r="E2222" s="2">
        <v>5776.9769999999999</v>
      </c>
    </row>
    <row r="2223" spans="1:5" x14ac:dyDescent="0.3">
      <c r="A2223" t="s">
        <v>5</v>
      </c>
      <c r="B2223" t="s">
        <v>6</v>
      </c>
      <c r="C2223" s="1">
        <v>42436</v>
      </c>
      <c r="D2223" s="2">
        <v>5752.5479999999998</v>
      </c>
      <c r="E2223" s="2">
        <v>5621.5609999999997</v>
      </c>
    </row>
    <row r="2224" spans="1:5" x14ac:dyDescent="0.3">
      <c r="A2224" t="s">
        <v>5</v>
      </c>
      <c r="B2224" t="s">
        <v>6</v>
      </c>
      <c r="C2224" s="1">
        <v>42437</v>
      </c>
      <c r="D2224" s="2">
        <v>5764.3249999999998</v>
      </c>
      <c r="E2224" s="2">
        <v>5752.5479999999998</v>
      </c>
    </row>
    <row r="2225" spans="1:5" x14ac:dyDescent="0.3">
      <c r="A2225" t="s">
        <v>5</v>
      </c>
      <c r="B2225" t="s">
        <v>6</v>
      </c>
      <c r="C2225" s="1">
        <v>42438</v>
      </c>
      <c r="D2225" s="2">
        <v>5617.0379999999996</v>
      </c>
      <c r="E2225" s="2">
        <v>5764.3249999999998</v>
      </c>
    </row>
    <row r="2226" spans="1:5" x14ac:dyDescent="0.3">
      <c r="A2226" t="s">
        <v>5</v>
      </c>
      <c r="B2226" t="s">
        <v>6</v>
      </c>
      <c r="C2226" s="1">
        <v>42439</v>
      </c>
      <c r="D2226" s="2">
        <v>5521.9480000000003</v>
      </c>
      <c r="E2226" s="2">
        <v>5617.0379999999996</v>
      </c>
    </row>
    <row r="2227" spans="1:5" x14ac:dyDescent="0.3">
      <c r="A2227" t="s">
        <v>5</v>
      </c>
      <c r="B2227" t="s">
        <v>6</v>
      </c>
      <c r="C2227" s="1">
        <v>42440</v>
      </c>
      <c r="D2227" s="2">
        <v>5508.982</v>
      </c>
      <c r="E2227" s="2">
        <v>5521.9480000000003</v>
      </c>
    </row>
    <row r="2228" spans="1:5" x14ac:dyDescent="0.3">
      <c r="A2228" t="s">
        <v>5</v>
      </c>
      <c r="B2228" t="s">
        <v>6</v>
      </c>
      <c r="C2228" s="1">
        <v>42443</v>
      </c>
      <c r="D2228" s="2">
        <v>5690.59</v>
      </c>
      <c r="E2228" s="2">
        <v>5508.982</v>
      </c>
    </row>
    <row r="2229" spans="1:5" x14ac:dyDescent="0.3">
      <c r="A2229" t="s">
        <v>5</v>
      </c>
      <c r="B2229" t="s">
        <v>6</v>
      </c>
      <c r="C2229" s="1">
        <v>42444</v>
      </c>
      <c r="D2229" s="2">
        <v>5639.8010000000004</v>
      </c>
      <c r="E2229" s="2">
        <v>5690.59</v>
      </c>
    </row>
    <row r="2230" spans="1:5" x14ac:dyDescent="0.3">
      <c r="A2230" t="s">
        <v>5</v>
      </c>
      <c r="B2230" t="s">
        <v>6</v>
      </c>
      <c r="C2230" s="1">
        <v>42445</v>
      </c>
      <c r="D2230" s="2">
        <v>5562.8040000000001</v>
      </c>
      <c r="E2230" s="2">
        <v>5639.8010000000004</v>
      </c>
    </row>
    <row r="2231" spans="1:5" x14ac:dyDescent="0.3">
      <c r="A2231" t="s">
        <v>5</v>
      </c>
      <c r="B2231" t="s">
        <v>6</v>
      </c>
      <c r="C2231" s="1">
        <v>42446</v>
      </c>
      <c r="D2231" s="2">
        <v>5745.9750000000004</v>
      </c>
      <c r="E2231" s="2">
        <v>5562.8040000000001</v>
      </c>
    </row>
    <row r="2232" spans="1:5" x14ac:dyDescent="0.3">
      <c r="A2232" t="s">
        <v>5</v>
      </c>
      <c r="B2232" t="s">
        <v>6</v>
      </c>
      <c r="C2232" s="1">
        <v>42447</v>
      </c>
      <c r="D2232" s="2">
        <v>5949.2629999999999</v>
      </c>
      <c r="E2232" s="2">
        <v>5745.9750000000004</v>
      </c>
    </row>
    <row r="2233" spans="1:5" x14ac:dyDescent="0.3">
      <c r="A2233" t="s">
        <v>5</v>
      </c>
      <c r="B2233" t="s">
        <v>6</v>
      </c>
      <c r="C2233" s="1">
        <v>42450</v>
      </c>
      <c r="D2233" s="2">
        <v>6099.4809999999998</v>
      </c>
      <c r="E2233" s="2">
        <v>5949.2629999999999</v>
      </c>
    </row>
    <row r="2234" spans="1:5" x14ac:dyDescent="0.3">
      <c r="A2234" t="s">
        <v>5</v>
      </c>
      <c r="B2234" t="s">
        <v>6</v>
      </c>
      <c r="C2234" s="1">
        <v>42451</v>
      </c>
      <c r="D2234" s="2">
        <v>6075.4920000000002</v>
      </c>
      <c r="E2234" s="2">
        <v>6099.4809999999998</v>
      </c>
    </row>
    <row r="2235" spans="1:5" x14ac:dyDescent="0.3">
      <c r="A2235" t="s">
        <v>5</v>
      </c>
      <c r="B2235" t="s">
        <v>6</v>
      </c>
      <c r="C2235" s="1">
        <v>42452</v>
      </c>
      <c r="D2235" s="2">
        <v>6118.9660000000003</v>
      </c>
      <c r="E2235" s="2">
        <v>6075.4920000000002</v>
      </c>
    </row>
    <row r="2236" spans="1:5" x14ac:dyDescent="0.3">
      <c r="A2236" t="s">
        <v>5</v>
      </c>
      <c r="B2236" t="s">
        <v>6</v>
      </c>
      <c r="C2236" s="1">
        <v>42453</v>
      </c>
      <c r="D2236" s="2">
        <v>6018.424</v>
      </c>
      <c r="E2236" s="2">
        <v>6118.9660000000003</v>
      </c>
    </row>
    <row r="2237" spans="1:5" x14ac:dyDescent="0.3">
      <c r="A2237" t="s">
        <v>5</v>
      </c>
      <c r="B2237" t="s">
        <v>6</v>
      </c>
      <c r="C2237" s="1">
        <v>42454</v>
      </c>
      <c r="D2237" s="2">
        <v>6077.4309999999996</v>
      </c>
      <c r="E2237" s="2">
        <v>6018.424</v>
      </c>
    </row>
    <row r="2238" spans="1:5" x14ac:dyDescent="0.3">
      <c r="A2238" t="s">
        <v>5</v>
      </c>
      <c r="B2238" t="s">
        <v>6</v>
      </c>
      <c r="C2238" s="1">
        <v>42457</v>
      </c>
      <c r="D2238" s="2">
        <v>6037.7780000000002</v>
      </c>
      <c r="E2238" s="2">
        <v>6077.4309999999996</v>
      </c>
    </row>
    <row r="2239" spans="1:5" x14ac:dyDescent="0.3">
      <c r="A2239" t="s">
        <v>5</v>
      </c>
      <c r="B2239" t="s">
        <v>6</v>
      </c>
      <c r="C2239" s="1">
        <v>42458</v>
      </c>
      <c r="D2239" s="2">
        <v>5921.8670000000002</v>
      </c>
      <c r="E2239" s="2">
        <v>6037.7780000000002</v>
      </c>
    </row>
    <row r="2240" spans="1:5" x14ac:dyDescent="0.3">
      <c r="A2240" t="s">
        <v>5</v>
      </c>
      <c r="B2240" t="s">
        <v>6</v>
      </c>
      <c r="C2240" s="1">
        <v>42459</v>
      </c>
      <c r="D2240" s="2">
        <v>6137.5029999999997</v>
      </c>
      <c r="E2240" s="2">
        <v>5921.8670000000002</v>
      </c>
    </row>
    <row r="2241" spans="1:5" x14ac:dyDescent="0.3">
      <c r="A2241" t="s">
        <v>5</v>
      </c>
      <c r="B2241" t="s">
        <v>6</v>
      </c>
      <c r="C2241" s="1">
        <v>42460</v>
      </c>
      <c r="D2241" s="2">
        <v>6155.8140000000003</v>
      </c>
      <c r="E2241" s="2">
        <v>6137.5029999999997</v>
      </c>
    </row>
    <row r="2242" spans="1:5" x14ac:dyDescent="0.3">
      <c r="A2242" t="s">
        <v>5</v>
      </c>
      <c r="B2242" t="s">
        <v>6</v>
      </c>
      <c r="C2242" s="1">
        <v>42461</v>
      </c>
      <c r="D2242" s="2">
        <v>6124.5280000000002</v>
      </c>
      <c r="E2242" s="2">
        <v>6155.8140000000003</v>
      </c>
    </row>
    <row r="2243" spans="1:5" x14ac:dyDescent="0.3">
      <c r="A2243" t="s">
        <v>5</v>
      </c>
      <c r="B2243" t="s">
        <v>6</v>
      </c>
      <c r="C2243" s="1">
        <v>42465</v>
      </c>
      <c r="D2243" s="2">
        <v>6286.5829999999996</v>
      </c>
      <c r="E2243" s="2">
        <v>6124.5280000000002</v>
      </c>
    </row>
    <row r="2244" spans="1:5" x14ac:dyDescent="0.3">
      <c r="A2244" t="s">
        <v>5</v>
      </c>
      <c r="B2244" t="s">
        <v>6</v>
      </c>
      <c r="C2244" s="1">
        <v>42466</v>
      </c>
      <c r="D2244" s="2">
        <v>6323.4340000000002</v>
      </c>
      <c r="E2244" s="2">
        <v>6286.5829999999996</v>
      </c>
    </row>
    <row r="2245" spans="1:5" x14ac:dyDescent="0.3">
      <c r="A2245" t="s">
        <v>5</v>
      </c>
      <c r="B2245" t="s">
        <v>6</v>
      </c>
      <c r="C2245" s="1">
        <v>42467</v>
      </c>
      <c r="D2245" s="2">
        <v>6228.9740000000002</v>
      </c>
      <c r="E2245" s="2">
        <v>6323.4340000000002</v>
      </c>
    </row>
    <row r="2246" spans="1:5" x14ac:dyDescent="0.3">
      <c r="A2246" t="s">
        <v>5</v>
      </c>
      <c r="B2246" t="s">
        <v>6</v>
      </c>
      <c r="C2246" s="1">
        <v>42468</v>
      </c>
      <c r="D2246" s="2">
        <v>6168.7420000000002</v>
      </c>
      <c r="E2246" s="2">
        <v>6228.9740000000002</v>
      </c>
    </row>
    <row r="2247" spans="1:5" x14ac:dyDescent="0.3">
      <c r="A2247" t="s">
        <v>5</v>
      </c>
      <c r="B2247" t="s">
        <v>6</v>
      </c>
      <c r="C2247" s="1">
        <v>42471</v>
      </c>
      <c r="D2247" s="2">
        <v>6304.3</v>
      </c>
      <c r="E2247" s="2">
        <v>6168.7420000000002</v>
      </c>
    </row>
    <row r="2248" spans="1:5" x14ac:dyDescent="0.3">
      <c r="A2248" t="s">
        <v>5</v>
      </c>
      <c r="B2248" t="s">
        <v>6</v>
      </c>
      <c r="C2248" s="1">
        <v>42472</v>
      </c>
      <c r="D2248" s="2">
        <v>6252.7730000000001</v>
      </c>
      <c r="E2248" s="2">
        <v>6304.3</v>
      </c>
    </row>
    <row r="2249" spans="1:5" x14ac:dyDescent="0.3">
      <c r="A2249" t="s">
        <v>5</v>
      </c>
      <c r="B2249" t="s">
        <v>6</v>
      </c>
      <c r="C2249" s="1">
        <v>42473</v>
      </c>
      <c r="D2249" s="2">
        <v>6344.2259999999997</v>
      </c>
      <c r="E2249" s="2">
        <v>6252.7730000000001</v>
      </c>
    </row>
    <row r="2250" spans="1:5" x14ac:dyDescent="0.3">
      <c r="A2250" t="s">
        <v>5</v>
      </c>
      <c r="B2250" t="s">
        <v>6</v>
      </c>
      <c r="C2250" s="1">
        <v>42474</v>
      </c>
      <c r="D2250" s="2">
        <v>6401.8549999999996</v>
      </c>
      <c r="E2250" s="2">
        <v>6344.2259999999997</v>
      </c>
    </row>
    <row r="2251" spans="1:5" x14ac:dyDescent="0.3">
      <c r="A2251" t="s">
        <v>5</v>
      </c>
      <c r="B2251" t="s">
        <v>6</v>
      </c>
      <c r="C2251" s="1">
        <v>42475</v>
      </c>
      <c r="D2251" s="2">
        <v>6384.35</v>
      </c>
      <c r="E2251" s="2">
        <v>6401.8549999999996</v>
      </c>
    </row>
    <row r="2252" spans="1:5" x14ac:dyDescent="0.3">
      <c r="A2252" t="s">
        <v>5</v>
      </c>
      <c r="B2252" t="s">
        <v>6</v>
      </c>
      <c r="C2252" s="1">
        <v>42478</v>
      </c>
      <c r="D2252" s="2">
        <v>6281.2020000000002</v>
      </c>
      <c r="E2252" s="2">
        <v>6384.35</v>
      </c>
    </row>
    <row r="2253" spans="1:5" x14ac:dyDescent="0.3">
      <c r="A2253" t="s">
        <v>5</v>
      </c>
      <c r="B2253" t="s">
        <v>6</v>
      </c>
      <c r="C2253" s="1">
        <v>42479</v>
      </c>
      <c r="D2253" s="2">
        <v>6308.2290000000003</v>
      </c>
      <c r="E2253" s="2">
        <v>6281.2020000000002</v>
      </c>
    </row>
    <row r="2254" spans="1:5" x14ac:dyDescent="0.3">
      <c r="A2254" t="s">
        <v>5</v>
      </c>
      <c r="B2254" t="s">
        <v>6</v>
      </c>
      <c r="C2254" s="1">
        <v>42480</v>
      </c>
      <c r="D2254" s="2">
        <v>6022.2129999999997</v>
      </c>
      <c r="E2254" s="2">
        <v>6308.2290000000003</v>
      </c>
    </row>
    <row r="2255" spans="1:5" x14ac:dyDescent="0.3">
      <c r="A2255" t="s">
        <v>5</v>
      </c>
      <c r="B2255" t="s">
        <v>6</v>
      </c>
      <c r="C2255" s="1">
        <v>42481</v>
      </c>
      <c r="D2255" s="2">
        <v>5970.6819999999998</v>
      </c>
      <c r="E2255" s="2">
        <v>6022.2129999999997</v>
      </c>
    </row>
    <row r="2256" spans="1:5" x14ac:dyDescent="0.3">
      <c r="A2256" t="s">
        <v>5</v>
      </c>
      <c r="B2256" t="s">
        <v>6</v>
      </c>
      <c r="C2256" s="1">
        <v>42482</v>
      </c>
      <c r="D2256" s="2">
        <v>6011.32</v>
      </c>
      <c r="E2256" s="2">
        <v>5970.6819999999998</v>
      </c>
    </row>
    <row r="2257" spans="1:5" x14ac:dyDescent="0.3">
      <c r="A2257" t="s">
        <v>5</v>
      </c>
      <c r="B2257" t="s">
        <v>6</v>
      </c>
      <c r="C2257" s="1">
        <v>42485</v>
      </c>
      <c r="D2257" s="2">
        <v>5978.0770000000002</v>
      </c>
      <c r="E2257" s="2">
        <v>6011.32</v>
      </c>
    </row>
    <row r="2258" spans="1:5" x14ac:dyDescent="0.3">
      <c r="A2258" t="s">
        <v>5</v>
      </c>
      <c r="B2258" t="s">
        <v>6</v>
      </c>
      <c r="C2258" s="1">
        <v>42486</v>
      </c>
      <c r="D2258" s="2">
        <v>6046.7730000000001</v>
      </c>
      <c r="E2258" s="2">
        <v>5978.0770000000002</v>
      </c>
    </row>
    <row r="2259" spans="1:5" x14ac:dyDescent="0.3">
      <c r="A2259" t="s">
        <v>5</v>
      </c>
      <c r="B2259" t="s">
        <v>6</v>
      </c>
      <c r="C2259" s="1">
        <v>42487</v>
      </c>
      <c r="D2259" s="2">
        <v>6016.6989999999996</v>
      </c>
      <c r="E2259" s="2">
        <v>6046.7730000000001</v>
      </c>
    </row>
    <row r="2260" spans="1:5" x14ac:dyDescent="0.3">
      <c r="A2260" t="s">
        <v>5</v>
      </c>
      <c r="B2260" t="s">
        <v>6</v>
      </c>
      <c r="C2260" s="1">
        <v>42488</v>
      </c>
      <c r="D2260" s="2">
        <v>5990.3289999999997</v>
      </c>
      <c r="E2260" s="2">
        <v>6016.6989999999996</v>
      </c>
    </row>
    <row r="2261" spans="1:5" x14ac:dyDescent="0.3">
      <c r="A2261" t="s">
        <v>5</v>
      </c>
      <c r="B2261" t="s">
        <v>6</v>
      </c>
      <c r="C2261" s="1">
        <v>42489</v>
      </c>
      <c r="D2261" s="2">
        <v>5985.5940000000001</v>
      </c>
      <c r="E2261" s="2">
        <v>5990.3289999999997</v>
      </c>
    </row>
    <row r="2262" spans="1:5" x14ac:dyDescent="0.3">
      <c r="A2262" t="s">
        <v>5</v>
      </c>
      <c r="B2262" t="s">
        <v>6</v>
      </c>
      <c r="C2262" s="1">
        <v>42493</v>
      </c>
      <c r="D2262" s="2">
        <v>6167.4539999999997</v>
      </c>
      <c r="E2262" s="2">
        <v>5985.5940000000001</v>
      </c>
    </row>
    <row r="2263" spans="1:5" x14ac:dyDescent="0.3">
      <c r="A2263" t="s">
        <v>5</v>
      </c>
      <c r="B2263" t="s">
        <v>6</v>
      </c>
      <c r="C2263" s="1">
        <v>42494</v>
      </c>
      <c r="D2263" s="2">
        <v>6169.7830000000004</v>
      </c>
      <c r="E2263" s="2">
        <v>6167.4539999999997</v>
      </c>
    </row>
    <row r="2264" spans="1:5" x14ac:dyDescent="0.3">
      <c r="A2264" t="s">
        <v>5</v>
      </c>
      <c r="B2264" t="s">
        <v>6</v>
      </c>
      <c r="C2264" s="1">
        <v>42495</v>
      </c>
      <c r="D2264" s="2">
        <v>6203.817</v>
      </c>
      <c r="E2264" s="2">
        <v>6169.7830000000004</v>
      </c>
    </row>
    <row r="2265" spans="1:5" x14ac:dyDescent="0.3">
      <c r="A2265" t="s">
        <v>5</v>
      </c>
      <c r="B2265" t="s">
        <v>6</v>
      </c>
      <c r="C2265" s="1">
        <v>42496</v>
      </c>
      <c r="D2265" s="2">
        <v>5961.4889999999996</v>
      </c>
      <c r="E2265" s="2">
        <v>6203.817</v>
      </c>
    </row>
    <row r="2266" spans="1:5" x14ac:dyDescent="0.3">
      <c r="A2266" t="s">
        <v>5</v>
      </c>
      <c r="B2266" t="s">
        <v>6</v>
      </c>
      <c r="C2266" s="1">
        <v>42499</v>
      </c>
      <c r="D2266" s="2">
        <v>5743.6469999999999</v>
      </c>
      <c r="E2266" s="2">
        <v>5961.4889999999996</v>
      </c>
    </row>
    <row r="2267" spans="1:5" x14ac:dyDescent="0.3">
      <c r="A2267" t="s">
        <v>5</v>
      </c>
      <c r="B2267" t="s">
        <v>6</v>
      </c>
      <c r="C2267" s="1">
        <v>42500</v>
      </c>
      <c r="D2267" s="2">
        <v>5738.8959999999997</v>
      </c>
      <c r="E2267" s="2">
        <v>5743.6469999999999</v>
      </c>
    </row>
    <row r="2268" spans="1:5" x14ac:dyDescent="0.3">
      <c r="A2268" t="s">
        <v>5</v>
      </c>
      <c r="B2268" t="s">
        <v>6</v>
      </c>
      <c r="C2268" s="1">
        <v>42501</v>
      </c>
      <c r="D2268" s="2">
        <v>5723.41</v>
      </c>
      <c r="E2268" s="2">
        <v>5738.8959999999997</v>
      </c>
    </row>
    <row r="2269" spans="1:5" x14ac:dyDescent="0.3">
      <c r="A2269" t="s">
        <v>5</v>
      </c>
      <c r="B2269" t="s">
        <v>6</v>
      </c>
      <c r="C2269" s="1">
        <v>42502</v>
      </c>
      <c r="D2269" s="2">
        <v>5726.4560000000001</v>
      </c>
      <c r="E2269" s="2">
        <v>5723.41</v>
      </c>
    </row>
    <row r="2270" spans="1:5" x14ac:dyDescent="0.3">
      <c r="A2270" t="s">
        <v>5</v>
      </c>
      <c r="B2270" t="s">
        <v>6</v>
      </c>
      <c r="C2270" s="1">
        <v>42503</v>
      </c>
      <c r="D2270" s="2">
        <v>5714.3109999999997</v>
      </c>
      <c r="E2270" s="2">
        <v>5726.4560000000001</v>
      </c>
    </row>
    <row r="2271" spans="1:5" x14ac:dyDescent="0.3">
      <c r="A2271" t="s">
        <v>5</v>
      </c>
      <c r="B2271" t="s">
        <v>6</v>
      </c>
      <c r="C2271" s="1">
        <v>42506</v>
      </c>
      <c r="D2271" s="2">
        <v>5812.5420000000004</v>
      </c>
      <c r="E2271" s="2">
        <v>5714.3109999999997</v>
      </c>
    </row>
    <row r="2272" spans="1:5" x14ac:dyDescent="0.3">
      <c r="A2272" t="s">
        <v>5</v>
      </c>
      <c r="B2272" t="s">
        <v>6</v>
      </c>
      <c r="C2272" s="1">
        <v>42507</v>
      </c>
      <c r="D2272" s="2">
        <v>5790.3419999999996</v>
      </c>
      <c r="E2272" s="2">
        <v>5812.5420000000004</v>
      </c>
    </row>
    <row r="2273" spans="1:5" x14ac:dyDescent="0.3">
      <c r="A2273" t="s">
        <v>5</v>
      </c>
      <c r="B2273" t="s">
        <v>6</v>
      </c>
      <c r="C2273" s="1">
        <v>42508</v>
      </c>
      <c r="D2273" s="2">
        <v>5631.1930000000002</v>
      </c>
      <c r="E2273" s="2">
        <v>5790.3419999999996</v>
      </c>
    </row>
    <row r="2274" spans="1:5" x14ac:dyDescent="0.3">
      <c r="A2274" t="s">
        <v>5</v>
      </c>
      <c r="B2274" t="s">
        <v>6</v>
      </c>
      <c r="C2274" s="1">
        <v>42509</v>
      </c>
      <c r="D2274" s="2">
        <v>5666.7330000000002</v>
      </c>
      <c r="E2274" s="2">
        <v>5631.1930000000002</v>
      </c>
    </row>
    <row r="2275" spans="1:5" x14ac:dyDescent="0.3">
      <c r="A2275" t="s">
        <v>5</v>
      </c>
      <c r="B2275" t="s">
        <v>6</v>
      </c>
      <c r="C2275" s="1">
        <v>42510</v>
      </c>
      <c r="D2275" s="2">
        <v>5732.902</v>
      </c>
      <c r="E2275" s="2">
        <v>5666.7330000000002</v>
      </c>
    </row>
    <row r="2276" spans="1:5" x14ac:dyDescent="0.3">
      <c r="A2276" t="s">
        <v>5</v>
      </c>
      <c r="B2276" t="s">
        <v>6</v>
      </c>
      <c r="C2276" s="1">
        <v>42513</v>
      </c>
      <c r="D2276" s="2">
        <v>5809.4759999999997</v>
      </c>
      <c r="E2276" s="2">
        <v>5732.902</v>
      </c>
    </row>
    <row r="2277" spans="1:5" x14ac:dyDescent="0.3">
      <c r="A2277" t="s">
        <v>5</v>
      </c>
      <c r="B2277" t="s">
        <v>6</v>
      </c>
      <c r="C2277" s="1">
        <v>42514</v>
      </c>
      <c r="D2277" s="2">
        <v>5743.1779999999999</v>
      </c>
      <c r="E2277" s="2">
        <v>5809.4759999999997</v>
      </c>
    </row>
    <row r="2278" spans="1:5" x14ac:dyDescent="0.3">
      <c r="A2278" t="s">
        <v>5</v>
      </c>
      <c r="B2278" t="s">
        <v>6</v>
      </c>
      <c r="C2278" s="1">
        <v>42515</v>
      </c>
      <c r="D2278" s="2">
        <v>5715.183</v>
      </c>
      <c r="E2278" s="2">
        <v>5743.1779999999999</v>
      </c>
    </row>
    <row r="2279" spans="1:5" x14ac:dyDescent="0.3">
      <c r="A2279" t="s">
        <v>5</v>
      </c>
      <c r="B2279" t="s">
        <v>6</v>
      </c>
      <c r="C2279" s="1">
        <v>42516</v>
      </c>
      <c r="D2279" s="2">
        <v>5744.3879999999999</v>
      </c>
      <c r="E2279" s="2">
        <v>5715.183</v>
      </c>
    </row>
    <row r="2280" spans="1:5" x14ac:dyDescent="0.3">
      <c r="A2280" t="s">
        <v>5</v>
      </c>
      <c r="B2280" t="s">
        <v>6</v>
      </c>
      <c r="C2280" s="1">
        <v>42517</v>
      </c>
      <c r="D2280" s="2">
        <v>5739.59</v>
      </c>
      <c r="E2280" s="2">
        <v>5744.3879999999999</v>
      </c>
    </row>
    <row r="2281" spans="1:5" x14ac:dyDescent="0.3">
      <c r="A2281" t="s">
        <v>5</v>
      </c>
      <c r="B2281" t="s">
        <v>6</v>
      </c>
      <c r="C2281" s="1">
        <v>42520</v>
      </c>
      <c r="D2281" s="2">
        <v>5711.3149999999996</v>
      </c>
      <c r="E2281" s="2">
        <v>5739.59</v>
      </c>
    </row>
    <row r="2282" spans="1:5" x14ac:dyDescent="0.3">
      <c r="A2282" t="s">
        <v>5</v>
      </c>
      <c r="B2282" t="s">
        <v>6</v>
      </c>
      <c r="C2282" s="1">
        <v>42521</v>
      </c>
      <c r="D2282" s="2">
        <v>5947.3220000000001</v>
      </c>
      <c r="E2282" s="2">
        <v>5711.3149999999996</v>
      </c>
    </row>
    <row r="2283" spans="1:5" x14ac:dyDescent="0.3">
      <c r="A2283" t="s">
        <v>5</v>
      </c>
      <c r="B2283" t="s">
        <v>6</v>
      </c>
      <c r="C2283" s="1">
        <v>42522</v>
      </c>
      <c r="D2283" s="2">
        <v>5973.78</v>
      </c>
      <c r="E2283" s="2">
        <v>5947.3220000000001</v>
      </c>
    </row>
    <row r="2284" spans="1:5" x14ac:dyDescent="0.3">
      <c r="A2284" t="s">
        <v>5</v>
      </c>
      <c r="B2284" t="s">
        <v>6</v>
      </c>
      <c r="C2284" s="1">
        <v>42523</v>
      </c>
      <c r="D2284" s="2">
        <v>6013.8940000000002</v>
      </c>
      <c r="E2284" s="2">
        <v>5973.78</v>
      </c>
    </row>
    <row r="2285" spans="1:5" x14ac:dyDescent="0.3">
      <c r="A2285" t="s">
        <v>5</v>
      </c>
      <c r="B2285" t="s">
        <v>6</v>
      </c>
      <c r="C2285" s="1">
        <v>42524</v>
      </c>
      <c r="D2285" s="2">
        <v>6032.6030000000001</v>
      </c>
      <c r="E2285" s="2">
        <v>6013.8940000000002</v>
      </c>
    </row>
    <row r="2286" spans="1:5" x14ac:dyDescent="0.3">
      <c r="A2286" t="s">
        <v>5</v>
      </c>
      <c r="B2286" t="s">
        <v>6</v>
      </c>
      <c r="C2286" s="1">
        <v>42527</v>
      </c>
      <c r="D2286" s="2">
        <v>6051.86</v>
      </c>
      <c r="E2286" s="2">
        <v>6032.6030000000001</v>
      </c>
    </row>
    <row r="2287" spans="1:5" x14ac:dyDescent="0.3">
      <c r="A2287" t="s">
        <v>5</v>
      </c>
      <c r="B2287" t="s">
        <v>6</v>
      </c>
      <c r="C2287" s="1">
        <v>42528</v>
      </c>
      <c r="D2287" s="2">
        <v>6045.357</v>
      </c>
      <c r="E2287" s="2">
        <v>6051.86</v>
      </c>
    </row>
    <row r="2288" spans="1:5" x14ac:dyDescent="0.3">
      <c r="A2288" t="s">
        <v>5</v>
      </c>
      <c r="B2288" t="s">
        <v>6</v>
      </c>
      <c r="C2288" s="1">
        <v>42529</v>
      </c>
      <c r="D2288" s="2">
        <v>6023.8779999999997</v>
      </c>
      <c r="E2288" s="2">
        <v>6045.357</v>
      </c>
    </row>
    <row r="2289" spans="1:5" x14ac:dyDescent="0.3">
      <c r="A2289" t="s">
        <v>7</v>
      </c>
      <c r="B2289" t="s">
        <v>8</v>
      </c>
      <c r="C2289" s="1">
        <v>40777</v>
      </c>
      <c r="D2289" s="2">
        <v>5196.8559999999998</v>
      </c>
      <c r="E2289">
        <v>0</v>
      </c>
    </row>
    <row r="2290" spans="1:5" x14ac:dyDescent="0.3">
      <c r="A2290" t="s">
        <v>7</v>
      </c>
      <c r="B2290" t="s">
        <v>8</v>
      </c>
      <c r="C2290" s="1">
        <v>40778</v>
      </c>
      <c r="D2290" s="2">
        <v>5257.4430000000002</v>
      </c>
      <c r="E2290" s="2">
        <v>5196.8559999999998</v>
      </c>
    </row>
    <row r="2291" spans="1:5" x14ac:dyDescent="0.3">
      <c r="A2291" t="s">
        <v>7</v>
      </c>
      <c r="B2291" t="s">
        <v>8</v>
      </c>
      <c r="C2291" s="1">
        <v>40779</v>
      </c>
      <c r="D2291" s="2">
        <v>5225.2439999999997</v>
      </c>
      <c r="E2291" s="2">
        <v>5257.4430000000002</v>
      </c>
    </row>
    <row r="2292" spans="1:5" x14ac:dyDescent="0.3">
      <c r="A2292" t="s">
        <v>7</v>
      </c>
      <c r="B2292" t="s">
        <v>8</v>
      </c>
      <c r="C2292" s="1">
        <v>40780</v>
      </c>
      <c r="D2292" s="2">
        <v>5377.4489999999996</v>
      </c>
      <c r="E2292" s="2">
        <v>5225.2439999999997</v>
      </c>
    </row>
    <row r="2293" spans="1:5" x14ac:dyDescent="0.3">
      <c r="A2293" t="s">
        <v>7</v>
      </c>
      <c r="B2293" t="s">
        <v>8</v>
      </c>
      <c r="C2293" s="1">
        <v>40781</v>
      </c>
      <c r="D2293" s="2">
        <v>5382.67</v>
      </c>
      <c r="E2293" s="2">
        <v>5377.4489999999996</v>
      </c>
    </row>
    <row r="2294" spans="1:5" x14ac:dyDescent="0.3">
      <c r="A2294" t="s">
        <v>7</v>
      </c>
      <c r="B2294" t="s">
        <v>8</v>
      </c>
      <c r="C2294" s="1">
        <v>40784</v>
      </c>
      <c r="D2294" s="2">
        <v>5314.0810000000001</v>
      </c>
      <c r="E2294" s="2">
        <v>5382.67</v>
      </c>
    </row>
    <row r="2295" spans="1:5" x14ac:dyDescent="0.3">
      <c r="A2295" t="s">
        <v>7</v>
      </c>
      <c r="B2295" t="s">
        <v>8</v>
      </c>
      <c r="C2295" s="1">
        <v>40785</v>
      </c>
      <c r="D2295" s="2">
        <v>5279.6880000000001</v>
      </c>
      <c r="E2295" s="2">
        <v>5314.0810000000001</v>
      </c>
    </row>
    <row r="2296" spans="1:5" x14ac:dyDescent="0.3">
      <c r="A2296" t="s">
        <v>7</v>
      </c>
      <c r="B2296" t="s">
        <v>8</v>
      </c>
      <c r="C2296" s="1">
        <v>40786</v>
      </c>
      <c r="D2296" s="2">
        <v>5267.8720000000003</v>
      </c>
      <c r="E2296" s="2">
        <v>5279.6880000000001</v>
      </c>
    </row>
    <row r="2297" spans="1:5" x14ac:dyDescent="0.3">
      <c r="A2297" t="s">
        <v>7</v>
      </c>
      <c r="B2297" t="s">
        <v>8</v>
      </c>
      <c r="C2297" s="1">
        <v>40787</v>
      </c>
      <c r="D2297" s="2">
        <v>5221.2070000000003</v>
      </c>
      <c r="E2297" s="2">
        <v>5267.8720000000003</v>
      </c>
    </row>
    <row r="2298" spans="1:5" x14ac:dyDescent="0.3">
      <c r="A2298" t="s">
        <v>7</v>
      </c>
      <c r="B2298" t="s">
        <v>8</v>
      </c>
      <c r="C2298" s="1">
        <v>40788</v>
      </c>
      <c r="D2298" s="2">
        <v>5155.027</v>
      </c>
      <c r="E2298" s="2">
        <v>5221.2070000000003</v>
      </c>
    </row>
    <row r="2299" spans="1:5" x14ac:dyDescent="0.3">
      <c r="A2299" t="s">
        <v>7</v>
      </c>
      <c r="B2299" t="s">
        <v>8</v>
      </c>
      <c r="C2299" s="1">
        <v>40791</v>
      </c>
      <c r="D2299" s="2">
        <v>5022.8500000000004</v>
      </c>
      <c r="E2299" s="2">
        <v>5155.027</v>
      </c>
    </row>
    <row r="2300" spans="1:5" x14ac:dyDescent="0.3">
      <c r="A2300" t="s">
        <v>7</v>
      </c>
      <c r="B2300" t="s">
        <v>8</v>
      </c>
      <c r="C2300" s="1">
        <v>40792</v>
      </c>
      <c r="D2300" s="2">
        <v>4997.3050000000003</v>
      </c>
      <c r="E2300" s="2">
        <v>5022.8500000000004</v>
      </c>
    </row>
    <row r="2301" spans="1:5" x14ac:dyDescent="0.3">
      <c r="A2301" t="s">
        <v>7</v>
      </c>
      <c r="B2301" t="s">
        <v>8</v>
      </c>
      <c r="C2301" s="1">
        <v>40793</v>
      </c>
      <c r="D2301" s="2">
        <v>5133.0559999999996</v>
      </c>
      <c r="E2301" s="2">
        <v>4997.3050000000003</v>
      </c>
    </row>
    <row r="2302" spans="1:5" x14ac:dyDescent="0.3">
      <c r="A2302" t="s">
        <v>7</v>
      </c>
      <c r="B2302" t="s">
        <v>8</v>
      </c>
      <c r="C2302" s="1">
        <v>40794</v>
      </c>
      <c r="D2302" s="2">
        <v>5090.902</v>
      </c>
      <c r="E2302" s="2">
        <v>5133.0559999999996</v>
      </c>
    </row>
    <row r="2303" spans="1:5" x14ac:dyDescent="0.3">
      <c r="A2303" t="s">
        <v>7</v>
      </c>
      <c r="B2303" t="s">
        <v>8</v>
      </c>
      <c r="C2303" s="1">
        <v>40795</v>
      </c>
      <c r="D2303" s="2">
        <v>5080.1030000000001</v>
      </c>
      <c r="E2303" s="2">
        <v>5090.902</v>
      </c>
    </row>
    <row r="2304" spans="1:5" x14ac:dyDescent="0.3">
      <c r="A2304" t="s">
        <v>7</v>
      </c>
      <c r="B2304" t="s">
        <v>8</v>
      </c>
      <c r="C2304" s="1">
        <v>40799</v>
      </c>
      <c r="D2304" s="2">
        <v>4993.1899999999996</v>
      </c>
      <c r="E2304" s="2">
        <v>5080.1030000000001</v>
      </c>
    </row>
    <row r="2305" spans="1:5" x14ac:dyDescent="0.3">
      <c r="A2305" t="s">
        <v>7</v>
      </c>
      <c r="B2305" t="s">
        <v>8</v>
      </c>
      <c r="C2305" s="1">
        <v>40800</v>
      </c>
      <c r="D2305" s="2">
        <v>5046.1729999999998</v>
      </c>
      <c r="E2305" s="2">
        <v>4993.1899999999996</v>
      </c>
    </row>
    <row r="2306" spans="1:5" x14ac:dyDescent="0.3">
      <c r="A2306" t="s">
        <v>7</v>
      </c>
      <c r="B2306" t="s">
        <v>8</v>
      </c>
      <c r="C2306" s="1">
        <v>40801</v>
      </c>
      <c r="D2306" s="2">
        <v>5037.5230000000001</v>
      </c>
      <c r="E2306" s="2">
        <v>5046.1729999999998</v>
      </c>
    </row>
    <row r="2307" spans="1:5" x14ac:dyDescent="0.3">
      <c r="A2307" t="s">
        <v>7</v>
      </c>
      <c r="B2307" t="s">
        <v>8</v>
      </c>
      <c r="C2307" s="1">
        <v>40802</v>
      </c>
      <c r="D2307" s="2">
        <v>5045.72</v>
      </c>
      <c r="E2307" s="2">
        <v>5037.5230000000001</v>
      </c>
    </row>
    <row r="2308" spans="1:5" x14ac:dyDescent="0.3">
      <c r="A2308" t="s">
        <v>7</v>
      </c>
      <c r="B2308" t="s">
        <v>8</v>
      </c>
      <c r="C2308" s="1">
        <v>40805</v>
      </c>
      <c r="D2308" s="2">
        <v>4939.6440000000002</v>
      </c>
      <c r="E2308" s="2">
        <v>5045.72</v>
      </c>
    </row>
    <row r="2309" spans="1:5" x14ac:dyDescent="0.3">
      <c r="A2309" t="s">
        <v>7</v>
      </c>
      <c r="B2309" t="s">
        <v>8</v>
      </c>
      <c r="C2309" s="1">
        <v>40806</v>
      </c>
      <c r="D2309" s="2">
        <v>4957.3940000000002</v>
      </c>
      <c r="E2309" s="2">
        <v>4939.6440000000002</v>
      </c>
    </row>
    <row r="2310" spans="1:5" x14ac:dyDescent="0.3">
      <c r="A2310" t="s">
        <v>7</v>
      </c>
      <c r="B2310" t="s">
        <v>8</v>
      </c>
      <c r="C2310" s="1">
        <v>40807</v>
      </c>
      <c r="D2310" s="2">
        <v>5127.5140000000001</v>
      </c>
      <c r="E2310" s="2">
        <v>4957.3940000000002</v>
      </c>
    </row>
    <row r="2311" spans="1:5" x14ac:dyDescent="0.3">
      <c r="A2311" t="s">
        <v>7</v>
      </c>
      <c r="B2311" t="s">
        <v>8</v>
      </c>
      <c r="C2311" s="1">
        <v>40808</v>
      </c>
      <c r="D2311" s="2">
        <v>4968.2510000000002</v>
      </c>
      <c r="E2311" s="2">
        <v>5127.5140000000001</v>
      </c>
    </row>
    <row r="2312" spans="1:5" x14ac:dyDescent="0.3">
      <c r="A2312" t="s">
        <v>7</v>
      </c>
      <c r="B2312" t="s">
        <v>8</v>
      </c>
      <c r="C2312" s="1">
        <v>40809</v>
      </c>
      <c r="D2312" s="2">
        <v>4925.7929999999997</v>
      </c>
      <c r="E2312" s="2">
        <v>4968.2510000000002</v>
      </c>
    </row>
    <row r="2313" spans="1:5" x14ac:dyDescent="0.3">
      <c r="A2313" t="s">
        <v>7</v>
      </c>
      <c r="B2313" t="s">
        <v>8</v>
      </c>
      <c r="C2313" s="1">
        <v>40812</v>
      </c>
      <c r="D2313" s="2">
        <v>4846.46</v>
      </c>
      <c r="E2313" s="2">
        <v>4925.7929999999997</v>
      </c>
    </row>
    <row r="2314" spans="1:5" x14ac:dyDescent="0.3">
      <c r="A2314" t="s">
        <v>7</v>
      </c>
      <c r="B2314" t="s">
        <v>8</v>
      </c>
      <c r="C2314" s="1">
        <v>40813</v>
      </c>
      <c r="D2314" s="2">
        <v>4889.5820000000003</v>
      </c>
      <c r="E2314" s="2">
        <v>4846.46</v>
      </c>
    </row>
    <row r="2315" spans="1:5" x14ac:dyDescent="0.3">
      <c r="A2315" t="s">
        <v>7</v>
      </c>
      <c r="B2315" t="s">
        <v>8</v>
      </c>
      <c r="C2315" s="1">
        <v>40814</v>
      </c>
      <c r="D2315" s="2">
        <v>4821.7299999999996</v>
      </c>
      <c r="E2315" s="2">
        <v>4889.5820000000003</v>
      </c>
    </row>
    <row r="2316" spans="1:5" x14ac:dyDescent="0.3">
      <c r="A2316" t="s">
        <v>7</v>
      </c>
      <c r="B2316" t="s">
        <v>8</v>
      </c>
      <c r="C2316" s="1">
        <v>40815</v>
      </c>
      <c r="D2316" s="2">
        <v>4691.2920000000004</v>
      </c>
      <c r="E2316" s="2">
        <v>4821.7299999999996</v>
      </c>
    </row>
    <row r="2317" spans="1:5" x14ac:dyDescent="0.3">
      <c r="A2317" t="s">
        <v>7</v>
      </c>
      <c r="B2317" t="s">
        <v>8</v>
      </c>
      <c r="C2317" s="1">
        <v>40816</v>
      </c>
      <c r="D2317" s="2">
        <v>4678.3519999999999</v>
      </c>
      <c r="E2317" s="2">
        <v>4691.2920000000004</v>
      </c>
    </row>
    <row r="2318" spans="1:5" x14ac:dyDescent="0.3">
      <c r="A2318" t="s">
        <v>7</v>
      </c>
      <c r="B2318" t="s">
        <v>8</v>
      </c>
      <c r="C2318" s="1">
        <v>40826</v>
      </c>
      <c r="D2318" s="2">
        <v>4638.2089999999998</v>
      </c>
      <c r="E2318" s="2">
        <v>4678.3519999999999</v>
      </c>
    </row>
    <row r="2319" spans="1:5" x14ac:dyDescent="0.3">
      <c r="A2319" t="s">
        <v>7</v>
      </c>
      <c r="B2319" t="s">
        <v>8</v>
      </c>
      <c r="C2319" s="1">
        <v>40827</v>
      </c>
      <c r="D2319" s="2">
        <v>4570.5110000000004</v>
      </c>
      <c r="E2319" s="2">
        <v>4638.2089999999998</v>
      </c>
    </row>
    <row r="2320" spans="1:5" x14ac:dyDescent="0.3">
      <c r="A2320" t="s">
        <v>7</v>
      </c>
      <c r="B2320" t="s">
        <v>8</v>
      </c>
      <c r="C2320" s="1">
        <v>40828</v>
      </c>
      <c r="D2320" s="2">
        <v>4710.0169999999998</v>
      </c>
      <c r="E2320" s="2">
        <v>4570.5110000000004</v>
      </c>
    </row>
    <row r="2321" spans="1:5" x14ac:dyDescent="0.3">
      <c r="A2321" t="s">
        <v>7</v>
      </c>
      <c r="B2321" t="s">
        <v>8</v>
      </c>
      <c r="C2321" s="1">
        <v>40829</v>
      </c>
      <c r="D2321" s="2">
        <v>4759.63</v>
      </c>
      <c r="E2321" s="2">
        <v>4710.0169999999998</v>
      </c>
    </row>
    <row r="2322" spans="1:5" x14ac:dyDescent="0.3">
      <c r="A2322" t="s">
        <v>7</v>
      </c>
      <c r="B2322" t="s">
        <v>8</v>
      </c>
      <c r="C2322" s="1">
        <v>40830</v>
      </c>
      <c r="D2322" s="2">
        <v>4750.799</v>
      </c>
      <c r="E2322" s="2">
        <v>4759.63</v>
      </c>
    </row>
    <row r="2323" spans="1:5" x14ac:dyDescent="0.3">
      <c r="A2323" t="s">
        <v>7</v>
      </c>
      <c r="B2323" t="s">
        <v>8</v>
      </c>
      <c r="C2323" s="1">
        <v>40833</v>
      </c>
      <c r="D2323" s="2">
        <v>4745.6549999999997</v>
      </c>
      <c r="E2323" s="2">
        <v>4750.799</v>
      </c>
    </row>
    <row r="2324" spans="1:5" x14ac:dyDescent="0.3">
      <c r="A2324" t="s">
        <v>7</v>
      </c>
      <c r="B2324" t="s">
        <v>8</v>
      </c>
      <c r="C2324" s="1">
        <v>40834</v>
      </c>
      <c r="D2324" s="2">
        <v>4577.1170000000002</v>
      </c>
      <c r="E2324" s="2">
        <v>4745.6549999999997</v>
      </c>
    </row>
    <row r="2325" spans="1:5" x14ac:dyDescent="0.3">
      <c r="A2325" t="s">
        <v>7</v>
      </c>
      <c r="B2325" t="s">
        <v>8</v>
      </c>
      <c r="C2325" s="1">
        <v>40835</v>
      </c>
      <c r="D2325" s="2">
        <v>4550.3999999999996</v>
      </c>
      <c r="E2325" s="2">
        <v>4577.1170000000002</v>
      </c>
    </row>
    <row r="2326" spans="1:5" x14ac:dyDescent="0.3">
      <c r="A2326" t="s">
        <v>7</v>
      </c>
      <c r="B2326" t="s">
        <v>8</v>
      </c>
      <c r="C2326" s="1">
        <v>40836</v>
      </c>
      <c r="D2326" s="2">
        <v>4393.567</v>
      </c>
      <c r="E2326" s="2">
        <v>4550.3999999999996</v>
      </c>
    </row>
    <row r="2327" spans="1:5" x14ac:dyDescent="0.3">
      <c r="A2327" t="s">
        <v>7</v>
      </c>
      <c r="B2327" t="s">
        <v>8</v>
      </c>
      <c r="C2327" s="1">
        <v>40837</v>
      </c>
      <c r="D2327" s="2">
        <v>4296.143</v>
      </c>
      <c r="E2327" s="2">
        <v>4393.567</v>
      </c>
    </row>
    <row r="2328" spans="1:5" x14ac:dyDescent="0.3">
      <c r="A2328" t="s">
        <v>7</v>
      </c>
      <c r="B2328" t="s">
        <v>8</v>
      </c>
      <c r="C2328" s="1">
        <v>40840</v>
      </c>
      <c r="D2328" s="2">
        <v>4380.3879999999999</v>
      </c>
      <c r="E2328" s="2">
        <v>4296.143</v>
      </c>
    </row>
    <row r="2329" spans="1:5" x14ac:dyDescent="0.3">
      <c r="A2329" t="s">
        <v>7</v>
      </c>
      <c r="B2329" t="s">
        <v>8</v>
      </c>
      <c r="C2329" s="1">
        <v>40841</v>
      </c>
      <c r="D2329" s="2">
        <v>4526.4610000000002</v>
      </c>
      <c r="E2329" s="2">
        <v>4380.3879999999999</v>
      </c>
    </row>
    <row r="2330" spans="1:5" x14ac:dyDescent="0.3">
      <c r="A2330" t="s">
        <v>7</v>
      </c>
      <c r="B2330" t="s">
        <v>8</v>
      </c>
      <c r="C2330" s="1">
        <v>40842</v>
      </c>
      <c r="D2330" s="2">
        <v>4570.2640000000001</v>
      </c>
      <c r="E2330" s="2">
        <v>4526.4610000000002</v>
      </c>
    </row>
    <row r="2331" spans="1:5" x14ac:dyDescent="0.3">
      <c r="A2331" t="s">
        <v>7</v>
      </c>
      <c r="B2331" t="s">
        <v>8</v>
      </c>
      <c r="C2331" s="1">
        <v>40843</v>
      </c>
      <c r="D2331" s="2">
        <v>4566.9059999999999</v>
      </c>
      <c r="E2331" s="2">
        <v>4570.2640000000001</v>
      </c>
    </row>
    <row r="2332" spans="1:5" x14ac:dyDescent="0.3">
      <c r="A2332" t="s">
        <v>7</v>
      </c>
      <c r="B2332" t="s">
        <v>8</v>
      </c>
      <c r="C2332" s="1">
        <v>40844</v>
      </c>
      <c r="D2332" s="2">
        <v>4687.134</v>
      </c>
      <c r="E2332" s="2">
        <v>4566.9059999999999</v>
      </c>
    </row>
    <row r="2333" spans="1:5" x14ac:dyDescent="0.3">
      <c r="A2333" t="s">
        <v>7</v>
      </c>
      <c r="B2333" t="s">
        <v>8</v>
      </c>
      <c r="C2333" s="1">
        <v>40847</v>
      </c>
      <c r="D2333" s="2">
        <v>4677.4380000000001</v>
      </c>
      <c r="E2333" s="2">
        <v>4687.134</v>
      </c>
    </row>
    <row r="2334" spans="1:5" x14ac:dyDescent="0.3">
      <c r="A2334" t="s">
        <v>7</v>
      </c>
      <c r="B2334" t="s">
        <v>8</v>
      </c>
      <c r="C2334" s="1">
        <v>40848</v>
      </c>
      <c r="D2334" s="2">
        <v>4661.232</v>
      </c>
      <c r="E2334" s="2">
        <v>4677.4380000000001</v>
      </c>
    </row>
    <row r="2335" spans="1:5" x14ac:dyDescent="0.3">
      <c r="A2335" t="s">
        <v>7</v>
      </c>
      <c r="B2335" t="s">
        <v>8</v>
      </c>
      <c r="C2335" s="1">
        <v>40849</v>
      </c>
      <c r="D2335" s="2">
        <v>4709.3320000000003</v>
      </c>
      <c r="E2335" s="2">
        <v>4661.232</v>
      </c>
    </row>
    <row r="2336" spans="1:5" x14ac:dyDescent="0.3">
      <c r="A2336" t="s">
        <v>7</v>
      </c>
      <c r="B2336" t="s">
        <v>8</v>
      </c>
      <c r="C2336" s="1">
        <v>40850</v>
      </c>
      <c r="D2336" s="2">
        <v>4760.9040000000005</v>
      </c>
      <c r="E2336" s="2">
        <v>4709.3320000000003</v>
      </c>
    </row>
    <row r="2337" spans="1:5" x14ac:dyDescent="0.3">
      <c r="A2337" t="s">
        <v>7</v>
      </c>
      <c r="B2337" t="s">
        <v>8</v>
      </c>
      <c r="C2337" s="1">
        <v>40851</v>
      </c>
      <c r="D2337" s="2">
        <v>4819.8469999999998</v>
      </c>
      <c r="E2337" s="2">
        <v>4760.9040000000005</v>
      </c>
    </row>
    <row r="2338" spans="1:5" x14ac:dyDescent="0.3">
      <c r="A2338" t="s">
        <v>7</v>
      </c>
      <c r="B2338" t="s">
        <v>8</v>
      </c>
      <c r="C2338" s="1">
        <v>40854</v>
      </c>
      <c r="D2338" s="2">
        <v>4806.817</v>
      </c>
      <c r="E2338" s="2">
        <v>4819.8469999999998</v>
      </c>
    </row>
    <row r="2339" spans="1:5" x14ac:dyDescent="0.3">
      <c r="A2339" t="s">
        <v>7</v>
      </c>
      <c r="B2339" t="s">
        <v>8</v>
      </c>
      <c r="C2339" s="1">
        <v>40855</v>
      </c>
      <c r="D2339" s="2">
        <v>4780.4059999999999</v>
      </c>
      <c r="E2339" s="2">
        <v>4806.817</v>
      </c>
    </row>
    <row r="2340" spans="1:5" x14ac:dyDescent="0.3">
      <c r="A2340" t="s">
        <v>7</v>
      </c>
      <c r="B2340" t="s">
        <v>8</v>
      </c>
      <c r="C2340" s="1">
        <v>40856</v>
      </c>
      <c r="D2340" s="2">
        <v>4833.777</v>
      </c>
      <c r="E2340" s="2">
        <v>4780.4059999999999</v>
      </c>
    </row>
    <row r="2341" spans="1:5" x14ac:dyDescent="0.3">
      <c r="A2341" t="s">
        <v>7</v>
      </c>
      <c r="B2341" t="s">
        <v>8</v>
      </c>
      <c r="C2341" s="1">
        <v>40857</v>
      </c>
      <c r="D2341" s="2">
        <v>4733.7560000000003</v>
      </c>
      <c r="E2341" s="2">
        <v>4833.777</v>
      </c>
    </row>
    <row r="2342" spans="1:5" x14ac:dyDescent="0.3">
      <c r="A2342" t="s">
        <v>7</v>
      </c>
      <c r="B2342" t="s">
        <v>8</v>
      </c>
      <c r="C2342" s="1">
        <v>40858</v>
      </c>
      <c r="D2342" s="2">
        <v>4720.2719999999999</v>
      </c>
      <c r="E2342" s="2">
        <v>4733.7560000000003</v>
      </c>
    </row>
    <row r="2343" spans="1:5" x14ac:dyDescent="0.3">
      <c r="A2343" t="s">
        <v>7</v>
      </c>
      <c r="B2343" t="s">
        <v>8</v>
      </c>
      <c r="C2343" s="1">
        <v>40861</v>
      </c>
      <c r="D2343" s="2">
        <v>4852.3630000000003</v>
      </c>
      <c r="E2343" s="2">
        <v>4720.2719999999999</v>
      </c>
    </row>
    <row r="2344" spans="1:5" x14ac:dyDescent="0.3">
      <c r="A2344" t="s">
        <v>7</v>
      </c>
      <c r="B2344" t="s">
        <v>8</v>
      </c>
      <c r="C2344" s="1">
        <v>40862</v>
      </c>
      <c r="D2344" s="2">
        <v>4874.1949999999997</v>
      </c>
      <c r="E2344" s="2">
        <v>4852.3630000000003</v>
      </c>
    </row>
    <row r="2345" spans="1:5" x14ac:dyDescent="0.3">
      <c r="A2345" t="s">
        <v>7</v>
      </c>
      <c r="B2345" t="s">
        <v>8</v>
      </c>
      <c r="C2345" s="1">
        <v>40863</v>
      </c>
      <c r="D2345" s="2">
        <v>4729.2309999999998</v>
      </c>
      <c r="E2345" s="2">
        <v>4874.1949999999997</v>
      </c>
    </row>
    <row r="2346" spans="1:5" x14ac:dyDescent="0.3">
      <c r="A2346" t="s">
        <v>7</v>
      </c>
      <c r="B2346" t="s">
        <v>8</v>
      </c>
      <c r="C2346" s="1">
        <v>40864</v>
      </c>
      <c r="D2346" s="2">
        <v>4712.9049999999997</v>
      </c>
      <c r="E2346" s="2">
        <v>4729.2309999999998</v>
      </c>
    </row>
    <row r="2347" spans="1:5" x14ac:dyDescent="0.3">
      <c r="A2347" t="s">
        <v>7</v>
      </c>
      <c r="B2347" t="s">
        <v>8</v>
      </c>
      <c r="C2347" s="1">
        <v>40865</v>
      </c>
      <c r="D2347" s="2">
        <v>4563.058</v>
      </c>
      <c r="E2347" s="2">
        <v>4712.9049999999997</v>
      </c>
    </row>
    <row r="2348" spans="1:5" x14ac:dyDescent="0.3">
      <c r="A2348" t="s">
        <v>7</v>
      </c>
      <c r="B2348" t="s">
        <v>8</v>
      </c>
      <c r="C2348" s="1">
        <v>40868</v>
      </c>
      <c r="D2348" s="2">
        <v>4564.8919999999998</v>
      </c>
      <c r="E2348" s="2">
        <v>4563.058</v>
      </c>
    </row>
    <row r="2349" spans="1:5" x14ac:dyDescent="0.3">
      <c r="A2349" t="s">
        <v>7</v>
      </c>
      <c r="B2349" t="s">
        <v>8</v>
      </c>
      <c r="C2349" s="1">
        <v>40869</v>
      </c>
      <c r="D2349" s="2">
        <v>4546.8419999999996</v>
      </c>
      <c r="E2349" s="2">
        <v>4564.8919999999998</v>
      </c>
    </row>
    <row r="2350" spans="1:5" x14ac:dyDescent="0.3">
      <c r="A2350" t="s">
        <v>7</v>
      </c>
      <c r="B2350" t="s">
        <v>8</v>
      </c>
      <c r="C2350" s="1">
        <v>40870</v>
      </c>
      <c r="D2350" s="2">
        <v>4498.9629999999997</v>
      </c>
      <c r="E2350" s="2">
        <v>4546.8419999999996</v>
      </c>
    </row>
    <row r="2351" spans="1:5" x14ac:dyDescent="0.3">
      <c r="A2351" t="s">
        <v>7</v>
      </c>
      <c r="B2351" t="s">
        <v>8</v>
      </c>
      <c r="C2351" s="1">
        <v>40871</v>
      </c>
      <c r="D2351" s="2">
        <v>4472.875</v>
      </c>
      <c r="E2351" s="2">
        <v>4498.9629999999997</v>
      </c>
    </row>
    <row r="2352" spans="1:5" x14ac:dyDescent="0.3">
      <c r="A2352" t="s">
        <v>7</v>
      </c>
      <c r="B2352" t="s">
        <v>8</v>
      </c>
      <c r="C2352" s="1">
        <v>40872</v>
      </c>
      <c r="D2352" s="2">
        <v>4457.8540000000003</v>
      </c>
      <c r="E2352" s="2">
        <v>4472.875</v>
      </c>
    </row>
    <row r="2353" spans="1:5" x14ac:dyDescent="0.3">
      <c r="A2353" t="s">
        <v>7</v>
      </c>
      <c r="B2353" t="s">
        <v>8</v>
      </c>
      <c r="C2353" s="1">
        <v>40875</v>
      </c>
      <c r="D2353" s="2">
        <v>4493.55</v>
      </c>
      <c r="E2353" s="2">
        <v>4457.8540000000003</v>
      </c>
    </row>
    <row r="2354" spans="1:5" x14ac:dyDescent="0.3">
      <c r="A2354" t="s">
        <v>7</v>
      </c>
      <c r="B2354" t="s">
        <v>8</v>
      </c>
      <c r="C2354" s="1">
        <v>40876</v>
      </c>
      <c r="D2354" s="2">
        <v>4577.2510000000002</v>
      </c>
      <c r="E2354" s="2">
        <v>4493.55</v>
      </c>
    </row>
    <row r="2355" spans="1:5" x14ac:dyDescent="0.3">
      <c r="A2355" t="s">
        <v>7</v>
      </c>
      <c r="B2355" t="s">
        <v>8</v>
      </c>
      <c r="C2355" s="1">
        <v>40877</v>
      </c>
      <c r="D2355" s="2">
        <v>4379.4170000000004</v>
      </c>
      <c r="E2355" s="2">
        <v>4577.2510000000002</v>
      </c>
    </row>
    <row r="2356" spans="1:5" x14ac:dyDescent="0.3">
      <c r="A2356" t="s">
        <v>7</v>
      </c>
      <c r="B2356" t="s">
        <v>8</v>
      </c>
      <c r="C2356" s="1">
        <v>40878</v>
      </c>
      <c r="D2356" s="2">
        <v>4487.1959999999999</v>
      </c>
      <c r="E2356" s="2">
        <v>4379.4170000000004</v>
      </c>
    </row>
    <row r="2357" spans="1:5" x14ac:dyDescent="0.3">
      <c r="A2357" t="s">
        <v>7</v>
      </c>
      <c r="B2357" t="s">
        <v>8</v>
      </c>
      <c r="C2357" s="1">
        <v>40879</v>
      </c>
      <c r="D2357" s="2">
        <v>4380.8320000000003</v>
      </c>
      <c r="E2357" s="2">
        <v>4487.1959999999999</v>
      </c>
    </row>
    <row r="2358" spans="1:5" x14ac:dyDescent="0.3">
      <c r="A2358" t="s">
        <v>7</v>
      </c>
      <c r="B2358" t="s">
        <v>8</v>
      </c>
      <c r="C2358" s="1">
        <v>40882</v>
      </c>
      <c r="D2358" s="2">
        <v>4256.4030000000002</v>
      </c>
      <c r="E2358" s="2">
        <v>4380.8320000000003</v>
      </c>
    </row>
    <row r="2359" spans="1:5" x14ac:dyDescent="0.3">
      <c r="A2359" t="s">
        <v>7</v>
      </c>
      <c r="B2359" t="s">
        <v>8</v>
      </c>
      <c r="C2359" s="1">
        <v>40883</v>
      </c>
      <c r="D2359" s="2">
        <v>4249.5320000000002</v>
      </c>
      <c r="E2359" s="2">
        <v>4256.4030000000002</v>
      </c>
    </row>
    <row r="2360" spans="1:5" x14ac:dyDescent="0.3">
      <c r="A2360" t="s">
        <v>7</v>
      </c>
      <c r="B2360" t="s">
        <v>8</v>
      </c>
      <c r="C2360" s="1">
        <v>40884</v>
      </c>
      <c r="D2360" s="2">
        <v>4258.6229999999996</v>
      </c>
      <c r="E2360" s="2">
        <v>4249.5320000000002</v>
      </c>
    </row>
    <row r="2361" spans="1:5" x14ac:dyDescent="0.3">
      <c r="A2361" t="s">
        <v>7</v>
      </c>
      <c r="B2361" t="s">
        <v>8</v>
      </c>
      <c r="C2361" s="1">
        <v>40885</v>
      </c>
      <c r="D2361" s="2">
        <v>4236.4269999999997</v>
      </c>
      <c r="E2361" s="2">
        <v>4258.6229999999996</v>
      </c>
    </row>
    <row r="2362" spans="1:5" x14ac:dyDescent="0.3">
      <c r="A2362" t="s">
        <v>7</v>
      </c>
      <c r="B2362" t="s">
        <v>8</v>
      </c>
      <c r="C2362" s="1">
        <v>40886</v>
      </c>
      <c r="D2362" s="2">
        <v>4181.9579999999996</v>
      </c>
      <c r="E2362" s="2">
        <v>4236.4269999999997</v>
      </c>
    </row>
    <row r="2363" spans="1:5" x14ac:dyDescent="0.3">
      <c r="A2363" t="s">
        <v>7</v>
      </c>
      <c r="B2363" t="s">
        <v>8</v>
      </c>
      <c r="C2363" s="1">
        <v>40889</v>
      </c>
      <c r="D2363" s="2">
        <v>4133.3209999999999</v>
      </c>
      <c r="E2363" s="2">
        <v>4181.9579999999996</v>
      </c>
    </row>
    <row r="2364" spans="1:5" x14ac:dyDescent="0.3">
      <c r="A2364" t="s">
        <v>7</v>
      </c>
      <c r="B2364" t="s">
        <v>8</v>
      </c>
      <c r="C2364" s="1">
        <v>40890</v>
      </c>
      <c r="D2364" s="2">
        <v>3977.78</v>
      </c>
      <c r="E2364" s="2">
        <v>4133.3209999999999</v>
      </c>
    </row>
    <row r="2365" spans="1:5" x14ac:dyDescent="0.3">
      <c r="A2365" t="s">
        <v>7</v>
      </c>
      <c r="B2365" t="s">
        <v>8</v>
      </c>
      <c r="C2365" s="1">
        <v>40891</v>
      </c>
      <c r="D2365" s="2">
        <v>3903.5250000000001</v>
      </c>
      <c r="E2365" s="2">
        <v>3977.78</v>
      </c>
    </row>
    <row r="2366" spans="1:5" x14ac:dyDescent="0.3">
      <c r="A2366" t="s">
        <v>7</v>
      </c>
      <c r="B2366" t="s">
        <v>8</v>
      </c>
      <c r="C2366" s="1">
        <v>40892</v>
      </c>
      <c r="D2366" s="2">
        <v>3722.252</v>
      </c>
      <c r="E2366" s="2">
        <v>3903.5250000000001</v>
      </c>
    </row>
    <row r="2367" spans="1:5" x14ac:dyDescent="0.3">
      <c r="A2367" t="s">
        <v>7</v>
      </c>
      <c r="B2367" t="s">
        <v>8</v>
      </c>
      <c r="C2367" s="1">
        <v>40893</v>
      </c>
      <c r="D2367" s="2">
        <v>3824.2330000000002</v>
      </c>
      <c r="E2367" s="2">
        <v>3722.252</v>
      </c>
    </row>
    <row r="2368" spans="1:5" x14ac:dyDescent="0.3">
      <c r="A2368" t="s">
        <v>7</v>
      </c>
      <c r="B2368" t="s">
        <v>8</v>
      </c>
      <c r="C2368" s="1">
        <v>40896</v>
      </c>
      <c r="D2368" s="2">
        <v>3799.8429999999998</v>
      </c>
      <c r="E2368" s="2">
        <v>3824.2330000000002</v>
      </c>
    </row>
    <row r="2369" spans="1:5" x14ac:dyDescent="0.3">
      <c r="A2369" t="s">
        <v>7</v>
      </c>
      <c r="B2369" t="s">
        <v>8</v>
      </c>
      <c r="C2369" s="1">
        <v>40897</v>
      </c>
      <c r="D2369" s="2">
        <v>3793.8069999999998</v>
      </c>
      <c r="E2369" s="2">
        <v>3799.8429999999998</v>
      </c>
    </row>
    <row r="2370" spans="1:5" x14ac:dyDescent="0.3">
      <c r="A2370" t="s">
        <v>7</v>
      </c>
      <c r="B2370" t="s">
        <v>8</v>
      </c>
      <c r="C2370" s="1">
        <v>40898</v>
      </c>
      <c r="D2370" s="2">
        <v>3698.1610000000001</v>
      </c>
      <c r="E2370" s="2">
        <v>3793.8069999999998</v>
      </c>
    </row>
    <row r="2371" spans="1:5" x14ac:dyDescent="0.3">
      <c r="A2371" t="s">
        <v>7</v>
      </c>
      <c r="B2371" t="s">
        <v>8</v>
      </c>
      <c r="C2371" s="1">
        <v>40899</v>
      </c>
      <c r="D2371" s="2">
        <v>3676.5650000000001</v>
      </c>
      <c r="E2371" s="2">
        <v>3698.1610000000001</v>
      </c>
    </row>
    <row r="2372" spans="1:5" x14ac:dyDescent="0.3">
      <c r="A2372" t="s">
        <v>7</v>
      </c>
      <c r="B2372" t="s">
        <v>8</v>
      </c>
      <c r="C2372" s="1">
        <v>40900</v>
      </c>
      <c r="D2372" s="2">
        <v>3706.672</v>
      </c>
      <c r="E2372" s="2">
        <v>3676.5650000000001</v>
      </c>
    </row>
    <row r="2373" spans="1:5" x14ac:dyDescent="0.3">
      <c r="A2373" t="s">
        <v>7</v>
      </c>
      <c r="B2373" t="s">
        <v>8</v>
      </c>
      <c r="C2373" s="1">
        <v>40903</v>
      </c>
      <c r="D2373" s="2">
        <v>3684.9259999999999</v>
      </c>
      <c r="E2373" s="2">
        <v>3706.672</v>
      </c>
    </row>
    <row r="2374" spans="1:5" x14ac:dyDescent="0.3">
      <c r="A2374" t="s">
        <v>7</v>
      </c>
      <c r="B2374" t="s">
        <v>8</v>
      </c>
      <c r="C2374" s="1">
        <v>40904</v>
      </c>
      <c r="D2374" s="2">
        <v>3606.7350000000001</v>
      </c>
      <c r="E2374" s="2">
        <v>3684.9259999999999</v>
      </c>
    </row>
    <row r="2375" spans="1:5" x14ac:dyDescent="0.3">
      <c r="A2375" t="s">
        <v>7</v>
      </c>
      <c r="B2375" t="s">
        <v>8</v>
      </c>
      <c r="C2375" s="1">
        <v>40905</v>
      </c>
      <c r="D2375" s="2">
        <v>3604.4929999999999</v>
      </c>
      <c r="E2375" s="2">
        <v>3606.7350000000001</v>
      </c>
    </row>
    <row r="2376" spans="1:5" x14ac:dyDescent="0.3">
      <c r="A2376" t="s">
        <v>7</v>
      </c>
      <c r="B2376" t="s">
        <v>8</v>
      </c>
      <c r="C2376" s="1">
        <v>40906</v>
      </c>
      <c r="D2376" s="2">
        <v>3600.375</v>
      </c>
      <c r="E2376" s="2">
        <v>3604.4929999999999</v>
      </c>
    </row>
    <row r="2377" spans="1:5" x14ac:dyDescent="0.3">
      <c r="A2377" t="s">
        <v>7</v>
      </c>
      <c r="B2377" t="s">
        <v>8</v>
      </c>
      <c r="C2377" s="1">
        <v>40907</v>
      </c>
      <c r="D2377" s="2">
        <v>3678.0619999999999</v>
      </c>
      <c r="E2377" s="2">
        <v>3600.375</v>
      </c>
    </row>
    <row r="2378" spans="1:5" x14ac:dyDescent="0.3">
      <c r="A2378" t="s">
        <v>7</v>
      </c>
      <c r="B2378" t="s">
        <v>8</v>
      </c>
      <c r="C2378" s="1">
        <v>40912</v>
      </c>
      <c r="D2378" s="2">
        <v>3579.498</v>
      </c>
      <c r="E2378" s="2">
        <v>3678.0619999999999</v>
      </c>
    </row>
    <row r="2379" spans="1:5" x14ac:dyDescent="0.3">
      <c r="A2379" t="s">
        <v>7</v>
      </c>
      <c r="B2379" t="s">
        <v>8</v>
      </c>
      <c r="C2379" s="1">
        <v>40913</v>
      </c>
      <c r="D2379" s="2">
        <v>3462.2669999999998</v>
      </c>
      <c r="E2379" s="2">
        <v>3579.498</v>
      </c>
    </row>
    <row r="2380" spans="1:5" x14ac:dyDescent="0.3">
      <c r="A2380" t="s">
        <v>7</v>
      </c>
      <c r="B2380" t="s">
        <v>8</v>
      </c>
      <c r="C2380" s="1">
        <v>40914</v>
      </c>
      <c r="D2380" s="2">
        <v>3504.2829999999999</v>
      </c>
      <c r="E2380" s="2">
        <v>3462.2669999999998</v>
      </c>
    </row>
    <row r="2381" spans="1:5" x14ac:dyDescent="0.3">
      <c r="A2381" t="s">
        <v>7</v>
      </c>
      <c r="B2381" t="s">
        <v>8</v>
      </c>
      <c r="C2381" s="1">
        <v>40917</v>
      </c>
      <c r="D2381" s="2">
        <v>3708.7950000000001</v>
      </c>
      <c r="E2381" s="2">
        <v>3504.2829999999999</v>
      </c>
    </row>
    <row r="2382" spans="1:5" x14ac:dyDescent="0.3">
      <c r="A2382" t="s">
        <v>7</v>
      </c>
      <c r="B2382" t="s">
        <v>8</v>
      </c>
      <c r="C2382" s="1">
        <v>40918</v>
      </c>
      <c r="D2382" s="2">
        <v>3909.5610000000001</v>
      </c>
      <c r="E2382" s="2">
        <v>3708.7950000000001</v>
      </c>
    </row>
    <row r="2383" spans="1:5" x14ac:dyDescent="0.3">
      <c r="A2383" t="s">
        <v>7</v>
      </c>
      <c r="B2383" t="s">
        <v>8</v>
      </c>
      <c r="C2383" s="1">
        <v>40919</v>
      </c>
      <c r="D2383" s="2">
        <v>3909.8809999999999</v>
      </c>
      <c r="E2383" s="2">
        <v>3909.5610000000001</v>
      </c>
    </row>
    <row r="2384" spans="1:5" x14ac:dyDescent="0.3">
      <c r="A2384" t="s">
        <v>7</v>
      </c>
      <c r="B2384" t="s">
        <v>8</v>
      </c>
      <c r="C2384" s="1">
        <v>40920</v>
      </c>
      <c r="D2384" s="2">
        <v>3930.951</v>
      </c>
      <c r="E2384" s="2">
        <v>3909.8809999999999</v>
      </c>
    </row>
    <row r="2385" spans="1:5" x14ac:dyDescent="0.3">
      <c r="A2385" t="s">
        <v>7</v>
      </c>
      <c r="B2385" t="s">
        <v>8</v>
      </c>
      <c r="C2385" s="1">
        <v>40921</v>
      </c>
      <c r="D2385" s="2">
        <v>3850.9389999999999</v>
      </c>
      <c r="E2385" s="2">
        <v>3930.951</v>
      </c>
    </row>
    <row r="2386" spans="1:5" x14ac:dyDescent="0.3">
      <c r="A2386" t="s">
        <v>7</v>
      </c>
      <c r="B2386" t="s">
        <v>8</v>
      </c>
      <c r="C2386" s="1">
        <v>40924</v>
      </c>
      <c r="D2386" s="2">
        <v>3703.4349999999999</v>
      </c>
      <c r="E2386" s="2">
        <v>3850.9389999999999</v>
      </c>
    </row>
    <row r="2387" spans="1:5" x14ac:dyDescent="0.3">
      <c r="A2387" t="s">
        <v>7</v>
      </c>
      <c r="B2387" t="s">
        <v>8</v>
      </c>
      <c r="C2387" s="1">
        <v>40925</v>
      </c>
      <c r="D2387" s="2">
        <v>4001.4450000000002</v>
      </c>
      <c r="E2387" s="2">
        <v>3703.4349999999999</v>
      </c>
    </row>
    <row r="2388" spans="1:5" x14ac:dyDescent="0.3">
      <c r="A2388" t="s">
        <v>7</v>
      </c>
      <c r="B2388" t="s">
        <v>8</v>
      </c>
      <c r="C2388" s="1">
        <v>40926</v>
      </c>
      <c r="D2388" s="2">
        <v>3964.5430000000001</v>
      </c>
      <c r="E2388" s="2">
        <v>4001.4450000000002</v>
      </c>
    </row>
    <row r="2389" spans="1:5" x14ac:dyDescent="0.3">
      <c r="A2389" t="s">
        <v>7</v>
      </c>
      <c r="B2389" t="s">
        <v>8</v>
      </c>
      <c r="C2389" s="1">
        <v>40927</v>
      </c>
      <c r="D2389" s="2">
        <v>4054.2950000000001</v>
      </c>
      <c r="E2389" s="2">
        <v>3964.5430000000001</v>
      </c>
    </row>
    <row r="2390" spans="1:5" x14ac:dyDescent="0.3">
      <c r="A2390" t="s">
        <v>7</v>
      </c>
      <c r="B2390" t="s">
        <v>8</v>
      </c>
      <c r="C2390" s="1">
        <v>40928</v>
      </c>
      <c r="D2390" s="2">
        <v>4060.3310000000001</v>
      </c>
      <c r="E2390" s="2">
        <v>4054.2950000000001</v>
      </c>
    </row>
    <row r="2391" spans="1:5" x14ac:dyDescent="0.3">
      <c r="A2391" t="s">
        <v>7</v>
      </c>
      <c r="B2391" t="s">
        <v>8</v>
      </c>
      <c r="C2391" s="1">
        <v>40938</v>
      </c>
      <c r="D2391" s="2">
        <v>4016.1060000000002</v>
      </c>
      <c r="E2391" s="2">
        <v>4060.3310000000001</v>
      </c>
    </row>
    <row r="2392" spans="1:5" x14ac:dyDescent="0.3">
      <c r="A2392" t="s">
        <v>7</v>
      </c>
      <c r="B2392" t="s">
        <v>8</v>
      </c>
      <c r="C2392" s="1">
        <v>40939</v>
      </c>
      <c r="D2392" s="2">
        <v>4026.4879999999998</v>
      </c>
      <c r="E2392" s="2">
        <v>4016.1060000000002</v>
      </c>
    </row>
    <row r="2393" spans="1:5" x14ac:dyDescent="0.3">
      <c r="A2393" t="s">
        <v>7</v>
      </c>
      <c r="B2393" t="s">
        <v>8</v>
      </c>
      <c r="C2393" s="1">
        <v>40940</v>
      </c>
      <c r="D2393" s="2">
        <v>3944.2</v>
      </c>
      <c r="E2393" s="2">
        <v>4026.4879999999998</v>
      </c>
    </row>
    <row r="2394" spans="1:5" x14ac:dyDescent="0.3">
      <c r="A2394" t="s">
        <v>7</v>
      </c>
      <c r="B2394" t="s">
        <v>8</v>
      </c>
      <c r="C2394" s="1">
        <v>40941</v>
      </c>
      <c r="D2394" s="2">
        <v>4045.348</v>
      </c>
      <c r="E2394" s="2">
        <v>3944.2</v>
      </c>
    </row>
    <row r="2395" spans="1:5" x14ac:dyDescent="0.3">
      <c r="A2395" t="s">
        <v>7</v>
      </c>
      <c r="B2395" t="s">
        <v>8</v>
      </c>
      <c r="C2395" s="1">
        <v>40942</v>
      </c>
      <c r="D2395" s="2">
        <v>4089.3069999999998</v>
      </c>
      <c r="E2395" s="2">
        <v>4045.348</v>
      </c>
    </row>
    <row r="2396" spans="1:5" x14ac:dyDescent="0.3">
      <c r="A2396" t="s">
        <v>7</v>
      </c>
      <c r="B2396" t="s">
        <v>8</v>
      </c>
      <c r="C2396" s="1">
        <v>40945</v>
      </c>
      <c r="D2396" s="2">
        <v>4103.2879999999996</v>
      </c>
      <c r="E2396" s="2">
        <v>4089.3069999999998</v>
      </c>
    </row>
    <row r="2397" spans="1:5" x14ac:dyDescent="0.3">
      <c r="A2397" t="s">
        <v>7</v>
      </c>
      <c r="B2397" t="s">
        <v>8</v>
      </c>
      <c r="C2397" s="1">
        <v>40946</v>
      </c>
      <c r="D2397" s="2">
        <v>4038.2530000000002</v>
      </c>
      <c r="E2397" s="2">
        <v>4103.2879999999996</v>
      </c>
    </row>
    <row r="2398" spans="1:5" x14ac:dyDescent="0.3">
      <c r="A2398" t="s">
        <v>7</v>
      </c>
      <c r="B2398" t="s">
        <v>8</v>
      </c>
      <c r="C2398" s="1">
        <v>40947</v>
      </c>
      <c r="D2398" s="2">
        <v>4232.4480000000003</v>
      </c>
      <c r="E2398" s="2">
        <v>4038.2530000000002</v>
      </c>
    </row>
    <row r="2399" spans="1:5" x14ac:dyDescent="0.3">
      <c r="A2399" t="s">
        <v>7</v>
      </c>
      <c r="B2399" t="s">
        <v>8</v>
      </c>
      <c r="C2399" s="1">
        <v>40948</v>
      </c>
      <c r="D2399" s="2">
        <v>4223.1840000000002</v>
      </c>
      <c r="E2399" s="2">
        <v>4232.4480000000003</v>
      </c>
    </row>
    <row r="2400" spans="1:5" x14ac:dyDescent="0.3">
      <c r="A2400" t="s">
        <v>7</v>
      </c>
      <c r="B2400" t="s">
        <v>8</v>
      </c>
      <c r="C2400" s="1">
        <v>40949</v>
      </c>
      <c r="D2400" s="2">
        <v>4226.1880000000001</v>
      </c>
      <c r="E2400" s="2">
        <v>4223.1840000000002</v>
      </c>
    </row>
    <row r="2401" spans="1:5" x14ac:dyDescent="0.3">
      <c r="A2401" t="s">
        <v>7</v>
      </c>
      <c r="B2401" t="s">
        <v>8</v>
      </c>
      <c r="C2401" s="1">
        <v>40952</v>
      </c>
      <c r="D2401" s="2">
        <v>4243.6880000000001</v>
      </c>
      <c r="E2401" s="2">
        <v>4226.1880000000001</v>
      </c>
    </row>
    <row r="2402" spans="1:5" x14ac:dyDescent="0.3">
      <c r="A2402" t="s">
        <v>7</v>
      </c>
      <c r="B2402" t="s">
        <v>8</v>
      </c>
      <c r="C2402" s="1">
        <v>40953</v>
      </c>
      <c r="D2402" s="2">
        <v>4233.8119999999999</v>
      </c>
      <c r="E2402" s="2">
        <v>4243.6880000000001</v>
      </c>
    </row>
    <row r="2403" spans="1:5" x14ac:dyDescent="0.3">
      <c r="A2403" t="s">
        <v>7</v>
      </c>
      <c r="B2403" t="s">
        <v>8</v>
      </c>
      <c r="C2403" s="1">
        <v>40954</v>
      </c>
      <c r="D2403" s="2">
        <v>4292.54</v>
      </c>
      <c r="E2403" s="2">
        <v>4233.8119999999999</v>
      </c>
    </row>
    <row r="2404" spans="1:5" x14ac:dyDescent="0.3">
      <c r="A2404" t="s">
        <v>7</v>
      </c>
      <c r="B2404" t="s">
        <v>8</v>
      </c>
      <c r="C2404" s="1">
        <v>40955</v>
      </c>
      <c r="D2404" s="2">
        <v>4260.5110000000004</v>
      </c>
      <c r="E2404" s="2">
        <v>4292.54</v>
      </c>
    </row>
    <row r="2405" spans="1:5" x14ac:dyDescent="0.3">
      <c r="A2405" t="s">
        <v>7</v>
      </c>
      <c r="B2405" t="s">
        <v>8</v>
      </c>
      <c r="C2405" s="1">
        <v>40956</v>
      </c>
      <c r="D2405" s="2">
        <v>4239.6260000000002</v>
      </c>
      <c r="E2405" s="2">
        <v>4260.5110000000004</v>
      </c>
    </row>
    <row r="2406" spans="1:5" x14ac:dyDescent="0.3">
      <c r="A2406" t="s">
        <v>7</v>
      </c>
      <c r="B2406" t="s">
        <v>8</v>
      </c>
      <c r="C2406" s="1">
        <v>40959</v>
      </c>
      <c r="D2406" s="2">
        <v>4239.5320000000002</v>
      </c>
      <c r="E2406" s="2">
        <v>4239.6260000000002</v>
      </c>
    </row>
    <row r="2407" spans="1:5" x14ac:dyDescent="0.3">
      <c r="A2407" t="s">
        <v>7</v>
      </c>
      <c r="B2407" t="s">
        <v>8</v>
      </c>
      <c r="C2407" s="1">
        <v>40960</v>
      </c>
      <c r="D2407" s="2">
        <v>4284.9009999999998</v>
      </c>
      <c r="E2407" s="2">
        <v>4239.5320000000002</v>
      </c>
    </row>
    <row r="2408" spans="1:5" x14ac:dyDescent="0.3">
      <c r="A2408" t="s">
        <v>7</v>
      </c>
      <c r="B2408" t="s">
        <v>8</v>
      </c>
      <c r="C2408" s="1">
        <v>40961</v>
      </c>
      <c r="D2408" s="2">
        <v>4352.0690000000004</v>
      </c>
      <c r="E2408" s="2">
        <v>4284.9009999999998</v>
      </c>
    </row>
    <row r="2409" spans="1:5" x14ac:dyDescent="0.3">
      <c r="A2409" t="s">
        <v>7</v>
      </c>
      <c r="B2409" t="s">
        <v>8</v>
      </c>
      <c r="C2409" s="1">
        <v>40962</v>
      </c>
      <c r="D2409" s="2">
        <v>4393.5309999999999</v>
      </c>
      <c r="E2409" s="2">
        <v>4352.0690000000004</v>
      </c>
    </row>
    <row r="2410" spans="1:5" x14ac:dyDescent="0.3">
      <c r="A2410" t="s">
        <v>7</v>
      </c>
      <c r="B2410" t="s">
        <v>8</v>
      </c>
      <c r="C2410" s="1">
        <v>40963</v>
      </c>
      <c r="D2410" s="2">
        <v>4446.6559999999999</v>
      </c>
      <c r="E2410" s="2">
        <v>4393.5309999999999</v>
      </c>
    </row>
    <row r="2411" spans="1:5" x14ac:dyDescent="0.3">
      <c r="A2411" t="s">
        <v>7</v>
      </c>
      <c r="B2411" t="s">
        <v>8</v>
      </c>
      <c r="C2411" s="1">
        <v>40966</v>
      </c>
      <c r="D2411" s="2">
        <v>4459.7870000000003</v>
      </c>
      <c r="E2411" s="2">
        <v>4446.6559999999999</v>
      </c>
    </row>
    <row r="2412" spans="1:5" x14ac:dyDescent="0.3">
      <c r="A2412" t="s">
        <v>7</v>
      </c>
      <c r="B2412" t="s">
        <v>8</v>
      </c>
      <c r="C2412" s="1">
        <v>40967</v>
      </c>
      <c r="D2412" s="2">
        <v>4437.1210000000001</v>
      </c>
      <c r="E2412" s="2">
        <v>4459.7870000000003</v>
      </c>
    </row>
    <row r="2413" spans="1:5" x14ac:dyDescent="0.3">
      <c r="A2413" t="s">
        <v>7</v>
      </c>
      <c r="B2413" t="s">
        <v>8</v>
      </c>
      <c r="C2413" s="1">
        <v>40968</v>
      </c>
      <c r="D2413" s="2">
        <v>4416.1459999999997</v>
      </c>
      <c r="E2413" s="2">
        <v>4437.1210000000001</v>
      </c>
    </row>
    <row r="2414" spans="1:5" x14ac:dyDescent="0.3">
      <c r="A2414" t="s">
        <v>7</v>
      </c>
      <c r="B2414" t="s">
        <v>8</v>
      </c>
      <c r="C2414" s="1">
        <v>40969</v>
      </c>
      <c r="D2414" s="2">
        <v>4412.3130000000001</v>
      </c>
      <c r="E2414" s="2">
        <v>4416.1459999999997</v>
      </c>
    </row>
    <row r="2415" spans="1:5" x14ac:dyDescent="0.3">
      <c r="A2415" t="s">
        <v>7</v>
      </c>
      <c r="B2415" t="s">
        <v>8</v>
      </c>
      <c r="C2415" s="1">
        <v>40970</v>
      </c>
      <c r="D2415" s="2">
        <v>4503.76</v>
      </c>
      <c r="E2415" s="2">
        <v>4412.3130000000001</v>
      </c>
    </row>
    <row r="2416" spans="1:5" x14ac:dyDescent="0.3">
      <c r="A2416" t="s">
        <v>7</v>
      </c>
      <c r="B2416" t="s">
        <v>8</v>
      </c>
      <c r="C2416" s="1">
        <v>40973</v>
      </c>
      <c r="D2416" s="2">
        <v>4517.2820000000002</v>
      </c>
      <c r="E2416" s="2">
        <v>4503.76</v>
      </c>
    </row>
    <row r="2417" spans="1:5" x14ac:dyDescent="0.3">
      <c r="A2417" t="s">
        <v>7</v>
      </c>
      <c r="B2417" t="s">
        <v>8</v>
      </c>
      <c r="C2417" s="1">
        <v>40974</v>
      </c>
      <c r="D2417" s="2">
        <v>4443.5339999999997</v>
      </c>
      <c r="E2417" s="2">
        <v>4517.2820000000002</v>
      </c>
    </row>
    <row r="2418" spans="1:5" x14ac:dyDescent="0.3">
      <c r="A2418" t="s">
        <v>7</v>
      </c>
      <c r="B2418" t="s">
        <v>8</v>
      </c>
      <c r="C2418" s="1">
        <v>40975</v>
      </c>
      <c r="D2418" s="2">
        <v>4365.8580000000002</v>
      </c>
      <c r="E2418" s="2">
        <v>4443.5339999999997</v>
      </c>
    </row>
    <row r="2419" spans="1:5" x14ac:dyDescent="0.3">
      <c r="A2419" t="s">
        <v>7</v>
      </c>
      <c r="B2419" t="s">
        <v>8</v>
      </c>
      <c r="C2419" s="1">
        <v>40976</v>
      </c>
      <c r="D2419" s="2">
        <v>4447.21</v>
      </c>
      <c r="E2419" s="2">
        <v>4365.8580000000002</v>
      </c>
    </row>
    <row r="2420" spans="1:5" x14ac:dyDescent="0.3">
      <c r="A2420" t="s">
        <v>7</v>
      </c>
      <c r="B2420" t="s">
        <v>8</v>
      </c>
      <c r="C2420" s="1">
        <v>40977</v>
      </c>
      <c r="D2420" s="2">
        <v>4532.732</v>
      </c>
      <c r="E2420" s="2">
        <v>4447.21</v>
      </c>
    </row>
    <row r="2421" spans="1:5" x14ac:dyDescent="0.3">
      <c r="A2421" t="s">
        <v>7</v>
      </c>
      <c r="B2421" t="s">
        <v>8</v>
      </c>
      <c r="C2421" s="1">
        <v>40980</v>
      </c>
      <c r="D2421" s="2">
        <v>4546.683</v>
      </c>
      <c r="E2421" s="2">
        <v>4532.732</v>
      </c>
    </row>
    <row r="2422" spans="1:5" x14ac:dyDescent="0.3">
      <c r="A2422" t="s">
        <v>7</v>
      </c>
      <c r="B2422" t="s">
        <v>8</v>
      </c>
      <c r="C2422" s="1">
        <v>40981</v>
      </c>
      <c r="D2422" s="2">
        <v>4602.8940000000002</v>
      </c>
      <c r="E2422" s="2">
        <v>4546.683</v>
      </c>
    </row>
    <row r="2423" spans="1:5" x14ac:dyDescent="0.3">
      <c r="A2423" t="s">
        <v>7</v>
      </c>
      <c r="B2423" t="s">
        <v>8</v>
      </c>
      <c r="C2423" s="1">
        <v>40982</v>
      </c>
      <c r="D2423" s="2">
        <v>4421.085</v>
      </c>
      <c r="E2423" s="2">
        <v>4602.8940000000002</v>
      </c>
    </row>
    <row r="2424" spans="1:5" x14ac:dyDescent="0.3">
      <c r="A2424" t="s">
        <v>7</v>
      </c>
      <c r="B2424" t="s">
        <v>8</v>
      </c>
      <c r="C2424" s="1">
        <v>40983</v>
      </c>
      <c r="D2424" s="2">
        <v>4351.4520000000002</v>
      </c>
      <c r="E2424" s="2">
        <v>4421.085</v>
      </c>
    </row>
    <row r="2425" spans="1:5" x14ac:dyDescent="0.3">
      <c r="A2425" t="s">
        <v>7</v>
      </c>
      <c r="B2425" t="s">
        <v>8</v>
      </c>
      <c r="C2425" s="1">
        <v>40984</v>
      </c>
      <c r="D2425" s="2">
        <v>4443.4660000000003</v>
      </c>
      <c r="E2425" s="2">
        <v>4351.4520000000002</v>
      </c>
    </row>
    <row r="2426" spans="1:5" x14ac:dyDescent="0.3">
      <c r="A2426" t="s">
        <v>7</v>
      </c>
      <c r="B2426" t="s">
        <v>8</v>
      </c>
      <c r="C2426" s="1">
        <v>40987</v>
      </c>
      <c r="D2426" s="2">
        <v>4541.9309999999996</v>
      </c>
      <c r="E2426" s="2">
        <v>4443.4660000000003</v>
      </c>
    </row>
    <row r="2427" spans="1:5" x14ac:dyDescent="0.3">
      <c r="A2427" t="s">
        <v>7</v>
      </c>
      <c r="B2427" t="s">
        <v>8</v>
      </c>
      <c r="C2427" s="1">
        <v>40988</v>
      </c>
      <c r="D2427" s="2">
        <v>4438.4440000000004</v>
      </c>
      <c r="E2427" s="2">
        <v>4541.9309999999996</v>
      </c>
    </row>
    <row r="2428" spans="1:5" x14ac:dyDescent="0.3">
      <c r="A2428" t="s">
        <v>7</v>
      </c>
      <c r="B2428" t="s">
        <v>8</v>
      </c>
      <c r="C2428" s="1">
        <v>40989</v>
      </c>
      <c r="D2428" s="2">
        <v>4532.3010000000004</v>
      </c>
      <c r="E2428" s="2">
        <v>4438.4440000000004</v>
      </c>
    </row>
    <row r="2429" spans="1:5" x14ac:dyDescent="0.3">
      <c r="A2429" t="s">
        <v>7</v>
      </c>
      <c r="B2429" t="s">
        <v>8</v>
      </c>
      <c r="C2429" s="1">
        <v>40990</v>
      </c>
      <c r="D2429" s="2">
        <v>4463.2489999999998</v>
      </c>
      <c r="E2429" s="2">
        <v>4532.3010000000004</v>
      </c>
    </row>
    <row r="2430" spans="1:5" x14ac:dyDescent="0.3">
      <c r="A2430" t="s">
        <v>7</v>
      </c>
      <c r="B2430" t="s">
        <v>8</v>
      </c>
      <c r="C2430" s="1">
        <v>40991</v>
      </c>
      <c r="D2430" s="2">
        <v>4370.4160000000002</v>
      </c>
      <c r="E2430" s="2">
        <v>4463.2489999999998</v>
      </c>
    </row>
    <row r="2431" spans="1:5" x14ac:dyDescent="0.3">
      <c r="A2431" t="s">
        <v>7</v>
      </c>
      <c r="B2431" t="s">
        <v>8</v>
      </c>
      <c r="C2431" s="1">
        <v>40994</v>
      </c>
      <c r="D2431" s="2">
        <v>4361.7479999999996</v>
      </c>
      <c r="E2431" s="2">
        <v>4370.4160000000002</v>
      </c>
    </row>
    <row r="2432" spans="1:5" x14ac:dyDescent="0.3">
      <c r="A2432" t="s">
        <v>7</v>
      </c>
      <c r="B2432" t="s">
        <v>8</v>
      </c>
      <c r="C2432" s="1">
        <v>40995</v>
      </c>
      <c r="D2432" s="2">
        <v>4365.3630000000003</v>
      </c>
      <c r="E2432" s="2">
        <v>4361.7479999999996</v>
      </c>
    </row>
    <row r="2433" spans="1:5" x14ac:dyDescent="0.3">
      <c r="A2433" t="s">
        <v>7</v>
      </c>
      <c r="B2433" t="s">
        <v>8</v>
      </c>
      <c r="C2433" s="1">
        <v>40996</v>
      </c>
      <c r="D2433" s="2">
        <v>4141.6409999999996</v>
      </c>
      <c r="E2433" s="2">
        <v>4365.3630000000003</v>
      </c>
    </row>
    <row r="2434" spans="1:5" x14ac:dyDescent="0.3">
      <c r="A2434" t="s">
        <v>7</v>
      </c>
      <c r="B2434" t="s">
        <v>8</v>
      </c>
      <c r="C2434" s="1">
        <v>40997</v>
      </c>
      <c r="D2434" s="2">
        <v>4030.5030000000002</v>
      </c>
      <c r="E2434" s="2">
        <v>4141.6409999999996</v>
      </c>
    </row>
    <row r="2435" spans="1:5" x14ac:dyDescent="0.3">
      <c r="A2435" t="s">
        <v>7</v>
      </c>
      <c r="B2435" t="s">
        <v>8</v>
      </c>
      <c r="C2435" s="1">
        <v>40998</v>
      </c>
      <c r="D2435" s="2">
        <v>3997.7269999999999</v>
      </c>
      <c r="E2435" s="2">
        <v>4030.5030000000002</v>
      </c>
    </row>
    <row r="2436" spans="1:5" x14ac:dyDescent="0.3">
      <c r="A2436" t="s">
        <v>7</v>
      </c>
      <c r="B2436" t="s">
        <v>8</v>
      </c>
      <c r="C2436" s="1">
        <v>41004</v>
      </c>
      <c r="D2436" s="2">
        <v>4131.8760000000002</v>
      </c>
      <c r="E2436" s="2">
        <v>3997.7269999999999</v>
      </c>
    </row>
    <row r="2437" spans="1:5" x14ac:dyDescent="0.3">
      <c r="A2437" t="s">
        <v>7</v>
      </c>
      <c r="B2437" t="s">
        <v>8</v>
      </c>
      <c r="C2437" s="1">
        <v>41005</v>
      </c>
      <c r="D2437" s="2">
        <v>4142.585</v>
      </c>
      <c r="E2437" s="2">
        <v>4131.8760000000002</v>
      </c>
    </row>
    <row r="2438" spans="1:5" x14ac:dyDescent="0.3">
      <c r="A2438" t="s">
        <v>7</v>
      </c>
      <c r="B2438" t="s">
        <v>8</v>
      </c>
      <c r="C2438" s="1">
        <v>41008</v>
      </c>
      <c r="D2438" s="2">
        <v>4097.78</v>
      </c>
      <c r="E2438" s="2">
        <v>4142.585</v>
      </c>
    </row>
    <row r="2439" spans="1:5" x14ac:dyDescent="0.3">
      <c r="A2439" t="s">
        <v>7</v>
      </c>
      <c r="B2439" t="s">
        <v>8</v>
      </c>
      <c r="C2439" s="1">
        <v>41009</v>
      </c>
      <c r="D2439" s="2">
        <v>4139.2299999999996</v>
      </c>
      <c r="E2439" s="2">
        <v>4097.78</v>
      </c>
    </row>
    <row r="2440" spans="1:5" x14ac:dyDescent="0.3">
      <c r="A2440" t="s">
        <v>7</v>
      </c>
      <c r="B2440" t="s">
        <v>8</v>
      </c>
      <c r="C2440" s="1">
        <v>41010</v>
      </c>
      <c r="D2440" s="2">
        <v>4138.6120000000001</v>
      </c>
      <c r="E2440" s="2">
        <v>4139.2299999999996</v>
      </c>
    </row>
    <row r="2441" spans="1:5" x14ac:dyDescent="0.3">
      <c r="A2441" t="s">
        <v>7</v>
      </c>
      <c r="B2441" t="s">
        <v>8</v>
      </c>
      <c r="C2441" s="1">
        <v>41011</v>
      </c>
      <c r="D2441" s="2">
        <v>4225.9430000000002</v>
      </c>
      <c r="E2441" s="2">
        <v>4138.6120000000001</v>
      </c>
    </row>
    <row r="2442" spans="1:5" x14ac:dyDescent="0.3">
      <c r="A2442" t="s">
        <v>7</v>
      </c>
      <c r="B2442" t="s">
        <v>8</v>
      </c>
      <c r="C2442" s="1">
        <v>41012</v>
      </c>
      <c r="D2442" s="2">
        <v>4271.13</v>
      </c>
      <c r="E2442" s="2">
        <v>4225.9430000000002</v>
      </c>
    </row>
    <row r="2443" spans="1:5" x14ac:dyDescent="0.3">
      <c r="A2443" t="s">
        <v>7</v>
      </c>
      <c r="B2443" t="s">
        <v>8</v>
      </c>
      <c r="C2443" s="1">
        <v>41015</v>
      </c>
      <c r="D2443" s="2">
        <v>4248.1009999999997</v>
      </c>
      <c r="E2443" s="2">
        <v>4271.13</v>
      </c>
    </row>
    <row r="2444" spans="1:5" x14ac:dyDescent="0.3">
      <c r="A2444" t="s">
        <v>7</v>
      </c>
      <c r="B2444" t="s">
        <v>8</v>
      </c>
      <c r="C2444" s="1">
        <v>41016</v>
      </c>
      <c r="D2444" s="2">
        <v>4199.8310000000001</v>
      </c>
      <c r="E2444" s="2">
        <v>4248.1009999999997</v>
      </c>
    </row>
    <row r="2445" spans="1:5" x14ac:dyDescent="0.3">
      <c r="A2445" t="s">
        <v>7</v>
      </c>
      <c r="B2445" t="s">
        <v>8</v>
      </c>
      <c r="C2445" s="1">
        <v>41017</v>
      </c>
      <c r="D2445" s="2">
        <v>4307.4030000000002</v>
      </c>
      <c r="E2445" s="2">
        <v>4199.8310000000001</v>
      </c>
    </row>
    <row r="2446" spans="1:5" x14ac:dyDescent="0.3">
      <c r="A2446" t="s">
        <v>7</v>
      </c>
      <c r="B2446" t="s">
        <v>8</v>
      </c>
      <c r="C2446" s="1">
        <v>41018</v>
      </c>
      <c r="D2446" s="2">
        <v>4293.0770000000002</v>
      </c>
      <c r="E2446" s="2">
        <v>4307.4030000000002</v>
      </c>
    </row>
    <row r="2447" spans="1:5" x14ac:dyDescent="0.3">
      <c r="A2447" t="s">
        <v>7</v>
      </c>
      <c r="B2447" t="s">
        <v>8</v>
      </c>
      <c r="C2447" s="1">
        <v>41019</v>
      </c>
      <c r="D2447" s="2">
        <v>4327.01</v>
      </c>
      <c r="E2447" s="2">
        <v>4293.0770000000002</v>
      </c>
    </row>
    <row r="2448" spans="1:5" x14ac:dyDescent="0.3">
      <c r="A2448" t="s">
        <v>7</v>
      </c>
      <c r="B2448" t="s">
        <v>8</v>
      </c>
      <c r="C2448" s="1">
        <v>41022</v>
      </c>
      <c r="D2448" s="2">
        <v>4244.6540000000005</v>
      </c>
      <c r="E2448" s="2">
        <v>4327.01</v>
      </c>
    </row>
    <row r="2449" spans="1:5" x14ac:dyDescent="0.3">
      <c r="A2449" t="s">
        <v>7</v>
      </c>
      <c r="B2449" t="s">
        <v>8</v>
      </c>
      <c r="C2449" s="1">
        <v>41023</v>
      </c>
      <c r="D2449" s="2">
        <v>4218.7330000000002</v>
      </c>
      <c r="E2449" s="2">
        <v>4244.6540000000005</v>
      </c>
    </row>
    <row r="2450" spans="1:5" x14ac:dyDescent="0.3">
      <c r="A2450" t="s">
        <v>7</v>
      </c>
      <c r="B2450" t="s">
        <v>8</v>
      </c>
      <c r="C2450" s="1">
        <v>41024</v>
      </c>
      <c r="D2450" s="2">
        <v>4272.1760000000004</v>
      </c>
      <c r="E2450" s="2">
        <v>4218.7330000000002</v>
      </c>
    </row>
    <row r="2451" spans="1:5" x14ac:dyDescent="0.3">
      <c r="A2451" t="s">
        <v>7</v>
      </c>
      <c r="B2451" t="s">
        <v>8</v>
      </c>
      <c r="C2451" s="1">
        <v>41025</v>
      </c>
      <c r="D2451" s="2">
        <v>4299.8810000000003</v>
      </c>
      <c r="E2451" s="2">
        <v>4272.1760000000004</v>
      </c>
    </row>
    <row r="2452" spans="1:5" x14ac:dyDescent="0.3">
      <c r="A2452" t="s">
        <v>7</v>
      </c>
      <c r="B2452" t="s">
        <v>8</v>
      </c>
      <c r="C2452" s="1">
        <v>41026</v>
      </c>
      <c r="D2452" s="2">
        <v>4265.3860000000004</v>
      </c>
      <c r="E2452" s="2">
        <v>4299.8810000000003</v>
      </c>
    </row>
    <row r="2453" spans="1:5" x14ac:dyDescent="0.3">
      <c r="A2453" t="s">
        <v>7</v>
      </c>
      <c r="B2453" t="s">
        <v>8</v>
      </c>
      <c r="C2453" s="1">
        <v>41031</v>
      </c>
      <c r="D2453" s="2">
        <v>4410.4290000000001</v>
      </c>
      <c r="E2453" s="2">
        <v>4265.3860000000004</v>
      </c>
    </row>
    <row r="2454" spans="1:5" x14ac:dyDescent="0.3">
      <c r="A2454" t="s">
        <v>7</v>
      </c>
      <c r="B2454" t="s">
        <v>8</v>
      </c>
      <c r="C2454" s="1">
        <v>41032</v>
      </c>
      <c r="D2454" s="2">
        <v>4420.4709999999995</v>
      </c>
      <c r="E2454" s="2">
        <v>4410.4290000000001</v>
      </c>
    </row>
    <row r="2455" spans="1:5" x14ac:dyDescent="0.3">
      <c r="A2455" t="s">
        <v>7</v>
      </c>
      <c r="B2455" t="s">
        <v>8</v>
      </c>
      <c r="C2455" s="1">
        <v>41033</v>
      </c>
      <c r="D2455" s="2">
        <v>4459.0680000000002</v>
      </c>
      <c r="E2455" s="2">
        <v>4420.4709999999995</v>
      </c>
    </row>
    <row r="2456" spans="1:5" x14ac:dyDescent="0.3">
      <c r="A2456" t="s">
        <v>7</v>
      </c>
      <c r="B2456" t="s">
        <v>8</v>
      </c>
      <c r="C2456" s="1">
        <v>41036</v>
      </c>
      <c r="D2456" s="2">
        <v>4478.4930000000004</v>
      </c>
      <c r="E2456" s="2">
        <v>4459.0680000000002</v>
      </c>
    </row>
    <row r="2457" spans="1:5" x14ac:dyDescent="0.3">
      <c r="A2457" t="s">
        <v>7</v>
      </c>
      <c r="B2457" t="s">
        <v>8</v>
      </c>
      <c r="C2457" s="1">
        <v>41037</v>
      </c>
      <c r="D2457" s="2">
        <v>4475.6090000000004</v>
      </c>
      <c r="E2457" s="2">
        <v>4478.4930000000004</v>
      </c>
    </row>
    <row r="2458" spans="1:5" x14ac:dyDescent="0.3">
      <c r="A2458" t="s">
        <v>7</v>
      </c>
      <c r="B2458" t="s">
        <v>8</v>
      </c>
      <c r="C2458" s="1">
        <v>41038</v>
      </c>
      <c r="D2458" s="2">
        <v>4367.8890000000001</v>
      </c>
      <c r="E2458" s="2">
        <v>4475.6090000000004</v>
      </c>
    </row>
    <row r="2459" spans="1:5" x14ac:dyDescent="0.3">
      <c r="A2459" t="s">
        <v>7</v>
      </c>
      <c r="B2459" t="s">
        <v>8</v>
      </c>
      <c r="C2459" s="1">
        <v>41039</v>
      </c>
      <c r="D2459" s="2">
        <v>4385.5550000000003</v>
      </c>
      <c r="E2459" s="2">
        <v>4367.8890000000001</v>
      </c>
    </row>
    <row r="2460" spans="1:5" x14ac:dyDescent="0.3">
      <c r="A2460" t="s">
        <v>7</v>
      </c>
      <c r="B2460" t="s">
        <v>8</v>
      </c>
      <c r="C2460" s="1">
        <v>41040</v>
      </c>
      <c r="D2460" s="2">
        <v>4355.2380000000003</v>
      </c>
      <c r="E2460" s="2">
        <v>4385.5550000000003</v>
      </c>
    </row>
    <row r="2461" spans="1:5" x14ac:dyDescent="0.3">
      <c r="A2461" t="s">
        <v>7</v>
      </c>
      <c r="B2461" t="s">
        <v>8</v>
      </c>
      <c r="C2461" s="1">
        <v>41043</v>
      </c>
      <c r="D2461" s="2">
        <v>4298.6149999999998</v>
      </c>
      <c r="E2461" s="2">
        <v>4355.2380000000003</v>
      </c>
    </row>
    <row r="2462" spans="1:5" x14ac:dyDescent="0.3">
      <c r="A2462" t="s">
        <v>7</v>
      </c>
      <c r="B2462" t="s">
        <v>8</v>
      </c>
      <c r="C2462" s="1">
        <v>41044</v>
      </c>
      <c r="D2462" s="2">
        <v>4259.8490000000002</v>
      </c>
      <c r="E2462" s="2">
        <v>4298.6149999999998</v>
      </c>
    </row>
    <row r="2463" spans="1:5" x14ac:dyDescent="0.3">
      <c r="A2463" t="s">
        <v>7</v>
      </c>
      <c r="B2463" t="s">
        <v>8</v>
      </c>
      <c r="C2463" s="1">
        <v>41045</v>
      </c>
      <c r="D2463" s="2">
        <v>4200.5590000000002</v>
      </c>
      <c r="E2463" s="2">
        <v>4259.8490000000002</v>
      </c>
    </row>
    <row r="2464" spans="1:5" x14ac:dyDescent="0.3">
      <c r="A2464" t="s">
        <v>7</v>
      </c>
      <c r="B2464" t="s">
        <v>8</v>
      </c>
      <c r="C2464" s="1">
        <v>41046</v>
      </c>
      <c r="D2464" s="2">
        <v>4275.0460000000003</v>
      </c>
      <c r="E2464" s="2">
        <v>4200.5590000000002</v>
      </c>
    </row>
    <row r="2465" spans="1:5" x14ac:dyDescent="0.3">
      <c r="A2465" t="s">
        <v>7</v>
      </c>
      <c r="B2465" t="s">
        <v>8</v>
      </c>
      <c r="C2465" s="1">
        <v>41047</v>
      </c>
      <c r="D2465" s="2">
        <v>4196.7209999999995</v>
      </c>
      <c r="E2465" s="2">
        <v>4275.0460000000003</v>
      </c>
    </row>
    <row r="2466" spans="1:5" x14ac:dyDescent="0.3">
      <c r="A2466" t="s">
        <v>7</v>
      </c>
      <c r="B2466" t="s">
        <v>8</v>
      </c>
      <c r="C2466" s="1">
        <v>41050</v>
      </c>
      <c r="D2466" s="2">
        <v>4231.7709999999997</v>
      </c>
      <c r="E2466" s="2">
        <v>4196.7209999999995</v>
      </c>
    </row>
    <row r="2467" spans="1:5" x14ac:dyDescent="0.3">
      <c r="A2467" t="s">
        <v>7</v>
      </c>
      <c r="B2467" t="s">
        <v>8</v>
      </c>
      <c r="C2467" s="1">
        <v>41051</v>
      </c>
      <c r="D2467" s="2">
        <v>4292.4960000000001</v>
      </c>
      <c r="E2467" s="2">
        <v>4231.7709999999997</v>
      </c>
    </row>
    <row r="2468" spans="1:5" x14ac:dyDescent="0.3">
      <c r="A2468" t="s">
        <v>7</v>
      </c>
      <c r="B2468" t="s">
        <v>8</v>
      </c>
      <c r="C2468" s="1">
        <v>41052</v>
      </c>
      <c r="D2468" s="2">
        <v>4242.4949999999999</v>
      </c>
      <c r="E2468" s="2">
        <v>4292.4960000000001</v>
      </c>
    </row>
    <row r="2469" spans="1:5" x14ac:dyDescent="0.3">
      <c r="A2469" t="s">
        <v>7</v>
      </c>
      <c r="B2469" t="s">
        <v>8</v>
      </c>
      <c r="C2469" s="1">
        <v>41053</v>
      </c>
      <c r="D2469" s="2">
        <v>4209.625</v>
      </c>
      <c r="E2469" s="2">
        <v>4242.4949999999999</v>
      </c>
    </row>
    <row r="2470" spans="1:5" x14ac:dyDescent="0.3">
      <c r="A2470" t="s">
        <v>7</v>
      </c>
      <c r="B2470" t="s">
        <v>8</v>
      </c>
      <c r="C2470" s="1">
        <v>41054</v>
      </c>
      <c r="D2470" s="2">
        <v>4167.82</v>
      </c>
      <c r="E2470" s="2">
        <v>4209.625</v>
      </c>
    </row>
    <row r="2471" spans="1:5" x14ac:dyDescent="0.3">
      <c r="A2471" t="s">
        <v>7</v>
      </c>
      <c r="B2471" t="s">
        <v>8</v>
      </c>
      <c r="C2471" s="1">
        <v>41057</v>
      </c>
      <c r="D2471" s="2">
        <v>4219.192</v>
      </c>
      <c r="E2471" s="2">
        <v>4167.82</v>
      </c>
    </row>
    <row r="2472" spans="1:5" x14ac:dyDescent="0.3">
      <c r="A2472" t="s">
        <v>7</v>
      </c>
      <c r="B2472" t="s">
        <v>8</v>
      </c>
      <c r="C2472" s="1">
        <v>41058</v>
      </c>
      <c r="D2472" s="2">
        <v>4311.0690000000004</v>
      </c>
      <c r="E2472" s="2">
        <v>4219.192</v>
      </c>
    </row>
    <row r="2473" spans="1:5" x14ac:dyDescent="0.3">
      <c r="A2473" t="s">
        <v>7</v>
      </c>
      <c r="B2473" t="s">
        <v>8</v>
      </c>
      <c r="C2473" s="1">
        <v>41059</v>
      </c>
      <c r="D2473" s="2">
        <v>4286.3069999999998</v>
      </c>
      <c r="E2473" s="2">
        <v>4311.0690000000004</v>
      </c>
    </row>
    <row r="2474" spans="1:5" x14ac:dyDescent="0.3">
      <c r="A2474" t="s">
        <v>7</v>
      </c>
      <c r="B2474" t="s">
        <v>8</v>
      </c>
      <c r="C2474" s="1">
        <v>41060</v>
      </c>
      <c r="D2474" s="2">
        <v>4275.2719999999999</v>
      </c>
      <c r="E2474" s="2">
        <v>4286.3069999999998</v>
      </c>
    </row>
    <row r="2475" spans="1:5" x14ac:dyDescent="0.3">
      <c r="A2475" t="s">
        <v>7</v>
      </c>
      <c r="B2475" t="s">
        <v>8</v>
      </c>
      <c r="C2475" s="1">
        <v>41061</v>
      </c>
      <c r="D2475" s="2">
        <v>4271.7160000000003</v>
      </c>
      <c r="E2475" s="2">
        <v>4275.2719999999999</v>
      </c>
    </row>
    <row r="2476" spans="1:5" x14ac:dyDescent="0.3">
      <c r="A2476" t="s">
        <v>7</v>
      </c>
      <c r="B2476" t="s">
        <v>8</v>
      </c>
      <c r="C2476" s="1">
        <v>41064</v>
      </c>
      <c r="D2476" s="2">
        <v>4118.8969999999999</v>
      </c>
      <c r="E2476" s="2">
        <v>4271.7160000000003</v>
      </c>
    </row>
    <row r="2477" spans="1:5" x14ac:dyDescent="0.3">
      <c r="A2477" t="s">
        <v>7</v>
      </c>
      <c r="B2477" t="s">
        <v>8</v>
      </c>
      <c r="C2477" s="1">
        <v>41065</v>
      </c>
      <c r="D2477" s="2">
        <v>4090.7979999999998</v>
      </c>
      <c r="E2477" s="2">
        <v>4118.8969999999999</v>
      </c>
    </row>
    <row r="2478" spans="1:5" x14ac:dyDescent="0.3">
      <c r="A2478" t="s">
        <v>7</v>
      </c>
      <c r="B2478" t="s">
        <v>8</v>
      </c>
      <c r="C2478" s="1">
        <v>41066</v>
      </c>
      <c r="D2478" s="2">
        <v>4099.1620000000003</v>
      </c>
      <c r="E2478" s="2">
        <v>4090.7979999999998</v>
      </c>
    </row>
    <row r="2479" spans="1:5" x14ac:dyDescent="0.3">
      <c r="A2479" t="s">
        <v>7</v>
      </c>
      <c r="B2479" t="s">
        <v>8</v>
      </c>
      <c r="C2479" s="1">
        <v>41067</v>
      </c>
      <c r="D2479" s="2">
        <v>4070.2069999999999</v>
      </c>
      <c r="E2479" s="2">
        <v>4099.1620000000003</v>
      </c>
    </row>
    <row r="2480" spans="1:5" x14ac:dyDescent="0.3">
      <c r="A2480" t="s">
        <v>7</v>
      </c>
      <c r="B2480" t="s">
        <v>8</v>
      </c>
      <c r="C2480" s="1">
        <v>41068</v>
      </c>
      <c r="D2480" s="2">
        <v>4027.201</v>
      </c>
      <c r="E2480" s="2">
        <v>4070.2069999999999</v>
      </c>
    </row>
    <row r="2481" spans="1:5" x14ac:dyDescent="0.3">
      <c r="A2481" t="s">
        <v>7</v>
      </c>
      <c r="B2481" t="s">
        <v>8</v>
      </c>
      <c r="C2481" s="1">
        <v>41071</v>
      </c>
      <c r="D2481" s="2">
        <v>4099.4080000000004</v>
      </c>
      <c r="E2481" s="2">
        <v>4027.201</v>
      </c>
    </row>
    <row r="2482" spans="1:5" x14ac:dyDescent="0.3">
      <c r="A2482" t="s">
        <v>7</v>
      </c>
      <c r="B2482" t="s">
        <v>8</v>
      </c>
      <c r="C2482" s="1">
        <v>41072</v>
      </c>
      <c r="D2482" s="2">
        <v>4052.5610000000001</v>
      </c>
      <c r="E2482" s="2">
        <v>4099.4080000000004</v>
      </c>
    </row>
    <row r="2483" spans="1:5" x14ac:dyDescent="0.3">
      <c r="A2483" t="s">
        <v>7</v>
      </c>
      <c r="B2483" t="s">
        <v>8</v>
      </c>
      <c r="C2483" s="1">
        <v>41073</v>
      </c>
      <c r="D2483" s="2">
        <v>4097.835</v>
      </c>
      <c r="E2483" s="2">
        <v>4052.5610000000001</v>
      </c>
    </row>
    <row r="2484" spans="1:5" x14ac:dyDescent="0.3">
      <c r="A2484" t="s">
        <v>7</v>
      </c>
      <c r="B2484" t="s">
        <v>8</v>
      </c>
      <c r="C2484" s="1">
        <v>41074</v>
      </c>
      <c r="D2484" s="2">
        <v>4057.3739999999998</v>
      </c>
      <c r="E2484" s="2">
        <v>4097.835</v>
      </c>
    </row>
    <row r="2485" spans="1:5" x14ac:dyDescent="0.3">
      <c r="A2485" t="s">
        <v>7</v>
      </c>
      <c r="B2485" t="s">
        <v>8</v>
      </c>
      <c r="C2485" s="1">
        <v>41075</v>
      </c>
      <c r="D2485" s="2">
        <v>4062.223</v>
      </c>
      <c r="E2485" s="2">
        <v>4057.3739999999998</v>
      </c>
    </row>
    <row r="2486" spans="1:5" x14ac:dyDescent="0.3">
      <c r="A2486" t="s">
        <v>7</v>
      </c>
      <c r="B2486" t="s">
        <v>8</v>
      </c>
      <c r="C2486" s="1">
        <v>41078</v>
      </c>
      <c r="D2486" s="2">
        <v>4095.0360000000001</v>
      </c>
      <c r="E2486" s="2">
        <v>4062.223</v>
      </c>
    </row>
    <row r="2487" spans="1:5" x14ac:dyDescent="0.3">
      <c r="A2487" t="s">
        <v>7</v>
      </c>
      <c r="B2487" t="s">
        <v>8</v>
      </c>
      <c r="C2487" s="1">
        <v>41079</v>
      </c>
      <c r="D2487" s="2">
        <v>4050.53</v>
      </c>
      <c r="E2487" s="2">
        <v>4095.0360000000001</v>
      </c>
    </row>
    <row r="2488" spans="1:5" x14ac:dyDescent="0.3">
      <c r="A2488" t="s">
        <v>7</v>
      </c>
      <c r="B2488" t="s">
        <v>8</v>
      </c>
      <c r="C2488" s="1">
        <v>41080</v>
      </c>
      <c r="D2488" s="2">
        <v>4049.9279999999999</v>
      </c>
      <c r="E2488" s="2">
        <v>4050.53</v>
      </c>
    </row>
    <row r="2489" spans="1:5" x14ac:dyDescent="0.3">
      <c r="A2489" t="s">
        <v>7</v>
      </c>
      <c r="B2489" t="s">
        <v>8</v>
      </c>
      <c r="C2489" s="1">
        <v>41081</v>
      </c>
      <c r="D2489" s="2">
        <v>3955.3470000000002</v>
      </c>
      <c r="E2489" s="2">
        <v>4049.9279999999999</v>
      </c>
    </row>
    <row r="2490" spans="1:5" x14ac:dyDescent="0.3">
      <c r="A2490" t="s">
        <v>7</v>
      </c>
      <c r="B2490" t="s">
        <v>8</v>
      </c>
      <c r="C2490" s="1">
        <v>41085</v>
      </c>
      <c r="D2490" s="2">
        <v>3808.5940000000001</v>
      </c>
      <c r="E2490" s="2">
        <v>3955.3470000000002</v>
      </c>
    </row>
    <row r="2491" spans="1:5" x14ac:dyDescent="0.3">
      <c r="A2491" t="s">
        <v>7</v>
      </c>
      <c r="B2491" t="s">
        <v>8</v>
      </c>
      <c r="C2491" s="1">
        <v>41086</v>
      </c>
      <c r="D2491" s="2">
        <v>3814.7280000000001</v>
      </c>
      <c r="E2491" s="2">
        <v>3808.5940000000001</v>
      </c>
    </row>
    <row r="2492" spans="1:5" x14ac:dyDescent="0.3">
      <c r="A2492" t="s">
        <v>7</v>
      </c>
      <c r="B2492" t="s">
        <v>8</v>
      </c>
      <c r="C2492" s="1">
        <v>41087</v>
      </c>
      <c r="D2492" s="2">
        <v>3773.5250000000001</v>
      </c>
      <c r="E2492" s="2">
        <v>3814.7280000000001</v>
      </c>
    </row>
    <row r="2493" spans="1:5" x14ac:dyDescent="0.3">
      <c r="A2493" t="s">
        <v>7</v>
      </c>
      <c r="B2493" t="s">
        <v>8</v>
      </c>
      <c r="C2493" s="1">
        <v>41088</v>
      </c>
      <c r="D2493" s="2">
        <v>3707.8339999999998</v>
      </c>
      <c r="E2493" s="2">
        <v>3773.5250000000001</v>
      </c>
    </row>
    <row r="2494" spans="1:5" x14ac:dyDescent="0.3">
      <c r="A2494" t="s">
        <v>7</v>
      </c>
      <c r="B2494" t="s">
        <v>8</v>
      </c>
      <c r="C2494" s="1">
        <v>41089</v>
      </c>
      <c r="D2494" s="2">
        <v>3768.424</v>
      </c>
      <c r="E2494" s="2">
        <v>3707.8339999999998</v>
      </c>
    </row>
    <row r="2495" spans="1:5" x14ac:dyDescent="0.3">
      <c r="A2495" t="s">
        <v>7</v>
      </c>
      <c r="B2495" t="s">
        <v>8</v>
      </c>
      <c r="C2495" s="1">
        <v>41092</v>
      </c>
      <c r="D2495" s="2">
        <v>3805.0050000000001</v>
      </c>
      <c r="E2495" s="2">
        <v>3768.424</v>
      </c>
    </row>
    <row r="2496" spans="1:5" x14ac:dyDescent="0.3">
      <c r="A2496" t="s">
        <v>7</v>
      </c>
      <c r="B2496" t="s">
        <v>8</v>
      </c>
      <c r="C2496" s="1">
        <v>41093</v>
      </c>
      <c r="D2496" s="2">
        <v>3803.047</v>
      </c>
      <c r="E2496" s="2">
        <v>3805.0050000000001</v>
      </c>
    </row>
    <row r="2497" spans="1:5" x14ac:dyDescent="0.3">
      <c r="A2497" t="s">
        <v>7</v>
      </c>
      <c r="B2497" t="s">
        <v>8</v>
      </c>
      <c r="C2497" s="1">
        <v>41094</v>
      </c>
      <c r="D2497" s="2">
        <v>3815.288</v>
      </c>
      <c r="E2497" s="2">
        <v>3803.047</v>
      </c>
    </row>
    <row r="2498" spans="1:5" x14ac:dyDescent="0.3">
      <c r="A2498" t="s">
        <v>7</v>
      </c>
      <c r="B2498" t="s">
        <v>8</v>
      </c>
      <c r="C2498" s="1">
        <v>41095</v>
      </c>
      <c r="D2498" s="2">
        <v>3727.261</v>
      </c>
      <c r="E2498" s="2">
        <v>3815.288</v>
      </c>
    </row>
    <row r="2499" spans="1:5" x14ac:dyDescent="0.3">
      <c r="A2499" t="s">
        <v>7</v>
      </c>
      <c r="B2499" t="s">
        <v>8</v>
      </c>
      <c r="C2499" s="1">
        <v>41096</v>
      </c>
      <c r="D2499" s="2">
        <v>3792.6410000000001</v>
      </c>
      <c r="E2499" s="2">
        <v>3727.261</v>
      </c>
    </row>
    <row r="2500" spans="1:5" x14ac:dyDescent="0.3">
      <c r="A2500" t="s">
        <v>7</v>
      </c>
      <c r="B2500" t="s">
        <v>8</v>
      </c>
      <c r="C2500" s="1">
        <v>41099</v>
      </c>
      <c r="D2500" s="2">
        <v>3666.2739999999999</v>
      </c>
      <c r="E2500" s="2">
        <v>3792.6410000000001</v>
      </c>
    </row>
    <row r="2501" spans="1:5" x14ac:dyDescent="0.3">
      <c r="A2501" t="s">
        <v>7</v>
      </c>
      <c r="B2501" t="s">
        <v>8</v>
      </c>
      <c r="C2501" s="1">
        <v>41100</v>
      </c>
      <c r="D2501" s="2">
        <v>3652.7550000000001</v>
      </c>
      <c r="E2501" s="2">
        <v>3666.2739999999999</v>
      </c>
    </row>
    <row r="2502" spans="1:5" x14ac:dyDescent="0.3">
      <c r="A2502" t="s">
        <v>7</v>
      </c>
      <c r="B2502" t="s">
        <v>8</v>
      </c>
      <c r="C2502" s="1">
        <v>41101</v>
      </c>
      <c r="D2502" s="2">
        <v>3704.3240000000001</v>
      </c>
      <c r="E2502" s="2">
        <v>3652.7550000000001</v>
      </c>
    </row>
    <row r="2503" spans="1:5" x14ac:dyDescent="0.3">
      <c r="A2503" t="s">
        <v>7</v>
      </c>
      <c r="B2503" t="s">
        <v>8</v>
      </c>
      <c r="C2503" s="1">
        <v>41102</v>
      </c>
      <c r="D2503" s="2">
        <v>3799.4290000000001</v>
      </c>
      <c r="E2503" s="2">
        <v>3704.3240000000001</v>
      </c>
    </row>
    <row r="2504" spans="1:5" x14ac:dyDescent="0.3">
      <c r="A2504" t="s">
        <v>7</v>
      </c>
      <c r="B2504" t="s">
        <v>8</v>
      </c>
      <c r="C2504" s="1">
        <v>41103</v>
      </c>
      <c r="D2504" s="2">
        <v>3759.067</v>
      </c>
      <c r="E2504" s="2">
        <v>3799.4290000000001</v>
      </c>
    </row>
    <row r="2505" spans="1:5" x14ac:dyDescent="0.3">
      <c r="A2505" t="s">
        <v>7</v>
      </c>
      <c r="B2505" t="s">
        <v>8</v>
      </c>
      <c r="C2505" s="1">
        <v>41106</v>
      </c>
      <c r="D2505" s="2">
        <v>3653.7849999999999</v>
      </c>
      <c r="E2505" s="2">
        <v>3759.067</v>
      </c>
    </row>
    <row r="2506" spans="1:5" x14ac:dyDescent="0.3">
      <c r="A2506" t="s">
        <v>7</v>
      </c>
      <c r="B2506" t="s">
        <v>8</v>
      </c>
      <c r="C2506" s="1">
        <v>41107</v>
      </c>
      <c r="D2506" s="2">
        <v>3686.6640000000002</v>
      </c>
      <c r="E2506" s="2">
        <v>3653.7849999999999</v>
      </c>
    </row>
    <row r="2507" spans="1:5" x14ac:dyDescent="0.3">
      <c r="A2507" t="s">
        <v>7</v>
      </c>
      <c r="B2507" t="s">
        <v>8</v>
      </c>
      <c r="C2507" s="1">
        <v>41108</v>
      </c>
      <c r="D2507" s="2">
        <v>3722.799</v>
      </c>
      <c r="E2507" s="2">
        <v>3686.6640000000002</v>
      </c>
    </row>
    <row r="2508" spans="1:5" x14ac:dyDescent="0.3">
      <c r="A2508" t="s">
        <v>7</v>
      </c>
      <c r="B2508" t="s">
        <v>8</v>
      </c>
      <c r="C2508" s="1">
        <v>41109</v>
      </c>
      <c r="D2508" s="2">
        <v>3738.5189999999998</v>
      </c>
      <c r="E2508" s="2">
        <v>3722.799</v>
      </c>
    </row>
    <row r="2509" spans="1:5" x14ac:dyDescent="0.3">
      <c r="A2509" t="s">
        <v>7</v>
      </c>
      <c r="B2509" t="s">
        <v>8</v>
      </c>
      <c r="C2509" s="1">
        <v>41110</v>
      </c>
      <c r="D2509" s="2">
        <v>3695.48</v>
      </c>
      <c r="E2509" s="2">
        <v>3738.5189999999998</v>
      </c>
    </row>
    <row r="2510" spans="1:5" x14ac:dyDescent="0.3">
      <c r="A2510" t="s">
        <v>7</v>
      </c>
      <c r="B2510" t="s">
        <v>8</v>
      </c>
      <c r="C2510" s="1">
        <v>41113</v>
      </c>
      <c r="D2510" s="2">
        <v>3645.5889999999999</v>
      </c>
      <c r="E2510" s="2">
        <v>3695.48</v>
      </c>
    </row>
    <row r="2511" spans="1:5" x14ac:dyDescent="0.3">
      <c r="A2511" t="s">
        <v>7</v>
      </c>
      <c r="B2511" t="s">
        <v>8</v>
      </c>
      <c r="C2511" s="1">
        <v>41114</v>
      </c>
      <c r="D2511" s="2">
        <v>3658.1959999999999</v>
      </c>
      <c r="E2511" s="2">
        <v>3645.5889999999999</v>
      </c>
    </row>
    <row r="2512" spans="1:5" x14ac:dyDescent="0.3">
      <c r="A2512" t="s">
        <v>7</v>
      </c>
      <c r="B2512" t="s">
        <v>8</v>
      </c>
      <c r="C2512" s="1">
        <v>41115</v>
      </c>
      <c r="D2512" s="2">
        <v>3617.1129999999998</v>
      </c>
      <c r="E2512" s="2">
        <v>3658.1959999999999</v>
      </c>
    </row>
    <row r="2513" spans="1:5" x14ac:dyDescent="0.3">
      <c r="A2513" t="s">
        <v>7</v>
      </c>
      <c r="B2513" t="s">
        <v>8</v>
      </c>
      <c r="C2513" s="1">
        <v>41116</v>
      </c>
      <c r="D2513" s="2">
        <v>3599.22</v>
      </c>
      <c r="E2513" s="2">
        <v>3617.1129999999998</v>
      </c>
    </row>
    <row r="2514" spans="1:5" x14ac:dyDescent="0.3">
      <c r="A2514" t="s">
        <v>7</v>
      </c>
      <c r="B2514" t="s">
        <v>8</v>
      </c>
      <c r="C2514" s="1">
        <v>41117</v>
      </c>
      <c r="D2514" s="2">
        <v>3610.86</v>
      </c>
      <c r="E2514" s="2">
        <v>3599.22</v>
      </c>
    </row>
    <row r="2515" spans="1:5" x14ac:dyDescent="0.3">
      <c r="A2515" t="s">
        <v>7</v>
      </c>
      <c r="B2515" t="s">
        <v>8</v>
      </c>
      <c r="C2515" s="1">
        <v>41120</v>
      </c>
      <c r="D2515" s="2">
        <v>3557.16</v>
      </c>
      <c r="E2515" s="2">
        <v>3610.86</v>
      </c>
    </row>
    <row r="2516" spans="1:5" x14ac:dyDescent="0.3">
      <c r="A2516" t="s">
        <v>7</v>
      </c>
      <c r="B2516" t="s">
        <v>8</v>
      </c>
      <c r="C2516" s="1">
        <v>41121</v>
      </c>
      <c r="D2516" s="2">
        <v>3469.5079999999998</v>
      </c>
      <c r="E2516" s="2">
        <v>3557.16</v>
      </c>
    </row>
    <row r="2517" spans="1:5" x14ac:dyDescent="0.3">
      <c r="A2517" t="s">
        <v>7</v>
      </c>
      <c r="B2517" t="s">
        <v>8</v>
      </c>
      <c r="C2517" s="1">
        <v>41122</v>
      </c>
      <c r="D2517" s="2">
        <v>3534.2570000000001</v>
      </c>
      <c r="E2517" s="2">
        <v>3469.5079999999998</v>
      </c>
    </row>
    <row r="2518" spans="1:5" x14ac:dyDescent="0.3">
      <c r="A2518" t="s">
        <v>7</v>
      </c>
      <c r="B2518" t="s">
        <v>8</v>
      </c>
      <c r="C2518" s="1">
        <v>41123</v>
      </c>
      <c r="D2518" s="2">
        <v>3485.6379999999999</v>
      </c>
      <c r="E2518" s="2">
        <v>3534.2570000000001</v>
      </c>
    </row>
    <row r="2519" spans="1:5" x14ac:dyDescent="0.3">
      <c r="A2519" t="s">
        <v>7</v>
      </c>
      <c r="B2519" t="s">
        <v>8</v>
      </c>
      <c r="C2519" s="1">
        <v>41124</v>
      </c>
      <c r="D2519" s="2">
        <v>3552.4969999999998</v>
      </c>
      <c r="E2519" s="2">
        <v>3485.6379999999999</v>
      </c>
    </row>
    <row r="2520" spans="1:5" x14ac:dyDescent="0.3">
      <c r="A2520" t="s">
        <v>7</v>
      </c>
      <c r="B2520" t="s">
        <v>8</v>
      </c>
      <c r="C2520" s="1">
        <v>41127</v>
      </c>
      <c r="D2520" s="2">
        <v>3661.2739999999999</v>
      </c>
      <c r="E2520" s="2">
        <v>3552.4969999999998</v>
      </c>
    </row>
    <row r="2521" spans="1:5" x14ac:dyDescent="0.3">
      <c r="A2521" t="s">
        <v>7</v>
      </c>
      <c r="B2521" t="s">
        <v>8</v>
      </c>
      <c r="C2521" s="1">
        <v>41128</v>
      </c>
      <c r="D2521" s="2">
        <v>3702.328</v>
      </c>
      <c r="E2521" s="2">
        <v>3661.2739999999999</v>
      </c>
    </row>
    <row r="2522" spans="1:5" x14ac:dyDescent="0.3">
      <c r="A2522" t="s">
        <v>7</v>
      </c>
      <c r="B2522" t="s">
        <v>8</v>
      </c>
      <c r="C2522" s="1">
        <v>41129</v>
      </c>
      <c r="D2522" s="2">
        <v>3729.415</v>
      </c>
      <c r="E2522" s="2">
        <v>3702.328</v>
      </c>
    </row>
    <row r="2523" spans="1:5" x14ac:dyDescent="0.3">
      <c r="A2523" t="s">
        <v>7</v>
      </c>
      <c r="B2523" t="s">
        <v>8</v>
      </c>
      <c r="C2523" s="1">
        <v>41130</v>
      </c>
      <c r="D2523" s="2">
        <v>3755.607</v>
      </c>
      <c r="E2523" s="2">
        <v>3729.415</v>
      </c>
    </row>
    <row r="2524" spans="1:5" x14ac:dyDescent="0.3">
      <c r="A2524" t="s">
        <v>7</v>
      </c>
      <c r="B2524" t="s">
        <v>8</v>
      </c>
      <c r="C2524" s="1">
        <v>41131</v>
      </c>
      <c r="D2524" s="2">
        <v>3732.3180000000002</v>
      </c>
      <c r="E2524" s="2">
        <v>3755.607</v>
      </c>
    </row>
    <row r="2525" spans="1:5" x14ac:dyDescent="0.3">
      <c r="A2525" t="s">
        <v>7</v>
      </c>
      <c r="B2525" t="s">
        <v>8</v>
      </c>
      <c r="C2525" s="1">
        <v>41134</v>
      </c>
      <c r="D2525" s="2">
        <v>3659.549</v>
      </c>
      <c r="E2525" s="2">
        <v>3732.3180000000002</v>
      </c>
    </row>
    <row r="2526" spans="1:5" x14ac:dyDescent="0.3">
      <c r="A2526" t="s">
        <v>7</v>
      </c>
      <c r="B2526" t="s">
        <v>8</v>
      </c>
      <c r="C2526" s="1">
        <v>41135</v>
      </c>
      <c r="D2526" s="2">
        <v>3686.567</v>
      </c>
      <c r="E2526" s="2">
        <v>3659.549</v>
      </c>
    </row>
    <row r="2527" spans="1:5" x14ac:dyDescent="0.3">
      <c r="A2527" t="s">
        <v>7</v>
      </c>
      <c r="B2527" t="s">
        <v>8</v>
      </c>
      <c r="C2527" s="1">
        <v>41136</v>
      </c>
      <c r="D2527" s="2">
        <v>3631.1080000000002</v>
      </c>
      <c r="E2527" s="2">
        <v>3686.567</v>
      </c>
    </row>
    <row r="2528" spans="1:5" x14ac:dyDescent="0.3">
      <c r="A2528" t="s">
        <v>7</v>
      </c>
      <c r="B2528" t="s">
        <v>8</v>
      </c>
      <c r="C2528" s="1">
        <v>41137</v>
      </c>
      <c r="D2528" s="2">
        <v>3609.6930000000002</v>
      </c>
      <c r="E2528" s="2">
        <v>3631.1080000000002</v>
      </c>
    </row>
    <row r="2529" spans="1:5" x14ac:dyDescent="0.3">
      <c r="A2529" t="s">
        <v>7</v>
      </c>
      <c r="B2529" t="s">
        <v>8</v>
      </c>
      <c r="C2529" s="1">
        <v>41138</v>
      </c>
      <c r="D2529" s="2">
        <v>3621.4769999999999</v>
      </c>
      <c r="E2529" s="2">
        <v>3609.6930000000002</v>
      </c>
    </row>
    <row r="2530" spans="1:5" x14ac:dyDescent="0.3">
      <c r="A2530" t="s">
        <v>7</v>
      </c>
      <c r="B2530" t="s">
        <v>8</v>
      </c>
      <c r="C2530" s="1">
        <v>41141</v>
      </c>
      <c r="D2530" s="2">
        <v>3624.24</v>
      </c>
      <c r="E2530" s="2">
        <v>3621.4769999999999</v>
      </c>
    </row>
    <row r="2531" spans="1:5" x14ac:dyDescent="0.3">
      <c r="A2531" t="s">
        <v>7</v>
      </c>
      <c r="B2531" t="s">
        <v>8</v>
      </c>
      <c r="C2531" s="1">
        <v>41142</v>
      </c>
      <c r="D2531" s="2">
        <v>3656.2939999999999</v>
      </c>
      <c r="E2531" s="2">
        <v>3624.24</v>
      </c>
    </row>
    <row r="2532" spans="1:5" x14ac:dyDescent="0.3">
      <c r="A2532" t="s">
        <v>7</v>
      </c>
      <c r="B2532" t="s">
        <v>8</v>
      </c>
      <c r="C2532" s="1">
        <v>41143</v>
      </c>
      <c r="D2532" s="2">
        <v>3613.2539999999999</v>
      </c>
      <c r="E2532" s="2">
        <v>3656.2939999999999</v>
      </c>
    </row>
    <row r="2533" spans="1:5" x14ac:dyDescent="0.3">
      <c r="A2533" t="s">
        <v>7</v>
      </c>
      <c r="B2533" t="s">
        <v>8</v>
      </c>
      <c r="C2533" s="1">
        <v>41144</v>
      </c>
      <c r="D2533" s="2">
        <v>3668.1559999999999</v>
      </c>
      <c r="E2533" s="2">
        <v>3613.2539999999999</v>
      </c>
    </row>
    <row r="2534" spans="1:5" x14ac:dyDescent="0.3">
      <c r="A2534" t="s">
        <v>7</v>
      </c>
      <c r="B2534" t="s">
        <v>8</v>
      </c>
      <c r="C2534" s="1">
        <v>41145</v>
      </c>
      <c r="D2534" s="2">
        <v>3568.703</v>
      </c>
      <c r="E2534" s="2">
        <v>3668.1559999999999</v>
      </c>
    </row>
    <row r="2535" spans="1:5" x14ac:dyDescent="0.3">
      <c r="A2535" t="s">
        <v>7</v>
      </c>
      <c r="B2535" t="s">
        <v>8</v>
      </c>
      <c r="C2535" s="1">
        <v>41148</v>
      </c>
      <c r="D2535" s="2">
        <v>3455.0050000000001</v>
      </c>
      <c r="E2535" s="2">
        <v>3568.703</v>
      </c>
    </row>
    <row r="2536" spans="1:5" x14ac:dyDescent="0.3">
      <c r="A2536" t="s">
        <v>7</v>
      </c>
      <c r="B2536" t="s">
        <v>8</v>
      </c>
      <c r="C2536" s="1">
        <v>41149</v>
      </c>
      <c r="D2536" s="2">
        <v>3466.2</v>
      </c>
      <c r="E2536" s="2">
        <v>3455.0050000000001</v>
      </c>
    </row>
    <row r="2537" spans="1:5" x14ac:dyDescent="0.3">
      <c r="A2537" t="s">
        <v>7</v>
      </c>
      <c r="B2537" t="s">
        <v>8</v>
      </c>
      <c r="C2537" s="1">
        <v>41150</v>
      </c>
      <c r="D2537" s="2">
        <v>3406.2289999999998</v>
      </c>
      <c r="E2537" s="2">
        <v>3466.2</v>
      </c>
    </row>
    <row r="2538" spans="1:5" x14ac:dyDescent="0.3">
      <c r="A2538" t="s">
        <v>7</v>
      </c>
      <c r="B2538" t="s">
        <v>8</v>
      </c>
      <c r="C2538" s="1">
        <v>41151</v>
      </c>
      <c r="D2538" s="2">
        <v>3367.7489999999998</v>
      </c>
      <c r="E2538" s="2">
        <v>3406.2289999999998</v>
      </c>
    </row>
    <row r="2539" spans="1:5" x14ac:dyDescent="0.3">
      <c r="A2539" t="s">
        <v>7</v>
      </c>
      <c r="B2539" t="s">
        <v>8</v>
      </c>
      <c r="C2539" s="1">
        <v>41152</v>
      </c>
      <c r="D2539" s="2">
        <v>3358.694</v>
      </c>
      <c r="E2539" s="2">
        <v>3367.7489999999998</v>
      </c>
    </row>
    <row r="2540" spans="1:5" x14ac:dyDescent="0.3">
      <c r="A2540" t="s">
        <v>7</v>
      </c>
      <c r="B2540" t="s">
        <v>8</v>
      </c>
      <c r="C2540" s="1">
        <v>41155</v>
      </c>
      <c r="D2540" s="2">
        <v>3409.1350000000002</v>
      </c>
      <c r="E2540" s="2">
        <v>3358.694</v>
      </c>
    </row>
    <row r="2541" spans="1:5" x14ac:dyDescent="0.3">
      <c r="A2541" t="s">
        <v>7</v>
      </c>
      <c r="B2541" t="s">
        <v>8</v>
      </c>
      <c r="C2541" s="1">
        <v>41156</v>
      </c>
      <c r="D2541" s="2">
        <v>3369.152</v>
      </c>
      <c r="E2541" s="2">
        <v>3409.1350000000002</v>
      </c>
    </row>
    <row r="2542" spans="1:5" x14ac:dyDescent="0.3">
      <c r="A2542" t="s">
        <v>7</v>
      </c>
      <c r="B2542" t="s">
        <v>8</v>
      </c>
      <c r="C2542" s="1">
        <v>41157</v>
      </c>
      <c r="D2542" s="2">
        <v>3374.2550000000001</v>
      </c>
      <c r="E2542" s="2">
        <v>3369.152</v>
      </c>
    </row>
    <row r="2543" spans="1:5" x14ac:dyDescent="0.3">
      <c r="A2543" t="s">
        <v>7</v>
      </c>
      <c r="B2543" t="s">
        <v>8</v>
      </c>
      <c r="C2543" s="1">
        <v>41158</v>
      </c>
      <c r="D2543" s="2">
        <v>3418.558</v>
      </c>
      <c r="E2543" s="2">
        <v>3374.2550000000001</v>
      </c>
    </row>
    <row r="2544" spans="1:5" x14ac:dyDescent="0.3">
      <c r="A2544" t="s">
        <v>7</v>
      </c>
      <c r="B2544" t="s">
        <v>8</v>
      </c>
      <c r="C2544" s="1">
        <v>41159</v>
      </c>
      <c r="D2544" s="2">
        <v>3593.884</v>
      </c>
      <c r="E2544" s="2">
        <v>3418.558</v>
      </c>
    </row>
    <row r="2545" spans="1:5" x14ac:dyDescent="0.3">
      <c r="A2545" t="s">
        <v>7</v>
      </c>
      <c r="B2545" t="s">
        <v>8</v>
      </c>
      <c r="C2545" s="1">
        <v>41162</v>
      </c>
      <c r="D2545" s="2">
        <v>3644.7179999999998</v>
      </c>
      <c r="E2545" s="2">
        <v>3593.884</v>
      </c>
    </row>
    <row r="2546" spans="1:5" x14ac:dyDescent="0.3">
      <c r="A2546" t="s">
        <v>7</v>
      </c>
      <c r="B2546" t="s">
        <v>8</v>
      </c>
      <c r="C2546" s="1">
        <v>41163</v>
      </c>
      <c r="D2546" s="2">
        <v>3621.473</v>
      </c>
      <c r="E2546" s="2">
        <v>3644.7179999999998</v>
      </c>
    </row>
    <row r="2547" spans="1:5" x14ac:dyDescent="0.3">
      <c r="A2547" t="s">
        <v>7</v>
      </c>
      <c r="B2547" t="s">
        <v>8</v>
      </c>
      <c r="C2547" s="1">
        <v>41164</v>
      </c>
      <c r="D2547" s="2">
        <v>3665.4810000000002</v>
      </c>
      <c r="E2547" s="2">
        <v>3621.473</v>
      </c>
    </row>
    <row r="2548" spans="1:5" x14ac:dyDescent="0.3">
      <c r="A2548" t="s">
        <v>7</v>
      </c>
      <c r="B2548" t="s">
        <v>8</v>
      </c>
      <c r="C2548" s="1">
        <v>41165</v>
      </c>
      <c r="D2548" s="2">
        <v>3597.61</v>
      </c>
      <c r="E2548" s="2">
        <v>3665.4810000000002</v>
      </c>
    </row>
    <row r="2549" spans="1:5" x14ac:dyDescent="0.3">
      <c r="A2549" t="s">
        <v>7</v>
      </c>
      <c r="B2549" t="s">
        <v>8</v>
      </c>
      <c r="C2549" s="1">
        <v>41166</v>
      </c>
      <c r="D2549" s="2">
        <v>3656.652</v>
      </c>
      <c r="E2549" s="2">
        <v>3597.61</v>
      </c>
    </row>
    <row r="2550" spans="1:5" x14ac:dyDescent="0.3">
      <c r="A2550" t="s">
        <v>7</v>
      </c>
      <c r="B2550" t="s">
        <v>8</v>
      </c>
      <c r="C2550" s="1">
        <v>41169</v>
      </c>
      <c r="D2550" s="2">
        <v>3564.846</v>
      </c>
      <c r="E2550" s="2">
        <v>3656.652</v>
      </c>
    </row>
    <row r="2551" spans="1:5" x14ac:dyDescent="0.3">
      <c r="A2551" t="s">
        <v>7</v>
      </c>
      <c r="B2551" t="s">
        <v>8</v>
      </c>
      <c r="C2551" s="1">
        <v>41170</v>
      </c>
      <c r="D2551" s="2">
        <v>3502.9720000000002</v>
      </c>
      <c r="E2551" s="2">
        <v>3564.846</v>
      </c>
    </row>
    <row r="2552" spans="1:5" x14ac:dyDescent="0.3">
      <c r="A2552" t="s">
        <v>7</v>
      </c>
      <c r="B2552" t="s">
        <v>8</v>
      </c>
      <c r="C2552" s="1">
        <v>41171</v>
      </c>
      <c r="D2552" s="2">
        <v>3561.692</v>
      </c>
      <c r="E2552" s="2">
        <v>3502.9720000000002</v>
      </c>
    </row>
    <row r="2553" spans="1:5" x14ac:dyDescent="0.3">
      <c r="A2553" t="s">
        <v>7</v>
      </c>
      <c r="B2553" t="s">
        <v>8</v>
      </c>
      <c r="C2553" s="1">
        <v>41172</v>
      </c>
      <c r="D2553" s="2">
        <v>3437.52</v>
      </c>
      <c r="E2553" s="2">
        <v>3561.692</v>
      </c>
    </row>
    <row r="2554" spans="1:5" x14ac:dyDescent="0.3">
      <c r="A2554" t="s">
        <v>7</v>
      </c>
      <c r="B2554" t="s">
        <v>8</v>
      </c>
      <c r="C2554" s="1">
        <v>41173</v>
      </c>
      <c r="D2554" s="2">
        <v>3458.701</v>
      </c>
      <c r="E2554" s="2">
        <v>3437.52</v>
      </c>
    </row>
    <row r="2555" spans="1:5" x14ac:dyDescent="0.3">
      <c r="A2555" t="s">
        <v>7</v>
      </c>
      <c r="B2555" t="s">
        <v>8</v>
      </c>
      <c r="C2555" s="1">
        <v>41176</v>
      </c>
      <c r="D2555" s="2">
        <v>3488.7919999999999</v>
      </c>
      <c r="E2555" s="2">
        <v>3458.701</v>
      </c>
    </row>
    <row r="2556" spans="1:5" x14ac:dyDescent="0.3">
      <c r="A2556" t="s">
        <v>7</v>
      </c>
      <c r="B2556" t="s">
        <v>8</v>
      </c>
      <c r="C2556" s="1">
        <v>41177</v>
      </c>
      <c r="D2556" s="2">
        <v>3450.491</v>
      </c>
      <c r="E2556" s="2">
        <v>3488.7919999999999</v>
      </c>
    </row>
    <row r="2557" spans="1:5" x14ac:dyDescent="0.3">
      <c r="A2557" t="s">
        <v>7</v>
      </c>
      <c r="B2557" t="s">
        <v>8</v>
      </c>
      <c r="C2557" s="1">
        <v>41178</v>
      </c>
      <c r="D2557" s="2">
        <v>3378.54</v>
      </c>
      <c r="E2557" s="2">
        <v>3450.491</v>
      </c>
    </row>
    <row r="2558" spans="1:5" x14ac:dyDescent="0.3">
      <c r="A2558" t="s">
        <v>7</v>
      </c>
      <c r="B2558" t="s">
        <v>8</v>
      </c>
      <c r="C2558" s="1">
        <v>41179</v>
      </c>
      <c r="D2558" s="2">
        <v>3490.1759999999999</v>
      </c>
      <c r="E2558" s="2">
        <v>3378.54</v>
      </c>
    </row>
    <row r="2559" spans="1:5" x14ac:dyDescent="0.3">
      <c r="A2559" t="s">
        <v>7</v>
      </c>
      <c r="B2559" t="s">
        <v>8</v>
      </c>
      <c r="C2559" s="1">
        <v>41180</v>
      </c>
      <c r="D2559" s="2">
        <v>3569.71</v>
      </c>
      <c r="E2559" s="2">
        <v>3490.1759999999999</v>
      </c>
    </row>
    <row r="2560" spans="1:5" x14ac:dyDescent="0.3">
      <c r="A2560" t="s">
        <v>7</v>
      </c>
      <c r="B2560" t="s">
        <v>8</v>
      </c>
      <c r="C2560" s="1">
        <v>41190</v>
      </c>
      <c r="D2560" s="2">
        <v>3529.86</v>
      </c>
      <c r="E2560" s="2">
        <v>3569.71</v>
      </c>
    </row>
    <row r="2561" spans="1:5" x14ac:dyDescent="0.3">
      <c r="A2561" t="s">
        <v>7</v>
      </c>
      <c r="B2561" t="s">
        <v>8</v>
      </c>
      <c r="C2561" s="1">
        <v>41191</v>
      </c>
      <c r="D2561" s="2">
        <v>3614.5569999999998</v>
      </c>
      <c r="E2561" s="2">
        <v>3529.86</v>
      </c>
    </row>
    <row r="2562" spans="1:5" x14ac:dyDescent="0.3">
      <c r="A2562" t="s">
        <v>7</v>
      </c>
      <c r="B2562" t="s">
        <v>8</v>
      </c>
      <c r="C2562" s="1">
        <v>41192</v>
      </c>
      <c r="D2562" s="2">
        <v>3641.0920000000001</v>
      </c>
      <c r="E2562" s="2">
        <v>3614.5569999999998</v>
      </c>
    </row>
    <row r="2563" spans="1:5" x14ac:dyDescent="0.3">
      <c r="A2563" t="s">
        <v>7</v>
      </c>
      <c r="B2563" t="s">
        <v>8</v>
      </c>
      <c r="C2563" s="1">
        <v>41193</v>
      </c>
      <c r="D2563" s="2">
        <v>3599.712</v>
      </c>
      <c r="E2563" s="2">
        <v>3641.0920000000001</v>
      </c>
    </row>
    <row r="2564" spans="1:5" x14ac:dyDescent="0.3">
      <c r="A2564" t="s">
        <v>7</v>
      </c>
      <c r="B2564" t="s">
        <v>8</v>
      </c>
      <c r="C2564" s="1">
        <v>41194</v>
      </c>
      <c r="D2564" s="2">
        <v>3602.6559999999999</v>
      </c>
      <c r="E2564" s="2">
        <v>3599.712</v>
      </c>
    </row>
    <row r="2565" spans="1:5" x14ac:dyDescent="0.3">
      <c r="A2565" t="s">
        <v>7</v>
      </c>
      <c r="B2565" t="s">
        <v>8</v>
      </c>
      <c r="C2565" s="1">
        <v>41197</v>
      </c>
      <c r="D2565" s="2">
        <v>3545.3589999999999</v>
      </c>
      <c r="E2565" s="2">
        <v>3602.6559999999999</v>
      </c>
    </row>
    <row r="2566" spans="1:5" x14ac:dyDescent="0.3">
      <c r="A2566" t="s">
        <v>7</v>
      </c>
      <c r="B2566" t="s">
        <v>8</v>
      </c>
      <c r="C2566" s="1">
        <v>41198</v>
      </c>
      <c r="D2566" s="2">
        <v>3536.73</v>
      </c>
      <c r="E2566" s="2">
        <v>3545.3589999999999</v>
      </c>
    </row>
    <row r="2567" spans="1:5" x14ac:dyDescent="0.3">
      <c r="A2567" t="s">
        <v>7</v>
      </c>
      <c r="B2567" t="s">
        <v>8</v>
      </c>
      <c r="C2567" s="1">
        <v>41199</v>
      </c>
      <c r="D2567" s="2">
        <v>3555.9679999999998</v>
      </c>
      <c r="E2567" s="2">
        <v>3536.73</v>
      </c>
    </row>
    <row r="2568" spans="1:5" x14ac:dyDescent="0.3">
      <c r="A2568" t="s">
        <v>7</v>
      </c>
      <c r="B2568" t="s">
        <v>8</v>
      </c>
      <c r="C2568" s="1">
        <v>41200</v>
      </c>
      <c r="D2568" s="2">
        <v>3608.5149999999999</v>
      </c>
      <c r="E2568" s="2">
        <v>3555.9679999999998</v>
      </c>
    </row>
    <row r="2569" spans="1:5" x14ac:dyDescent="0.3">
      <c r="A2569" t="s">
        <v>7</v>
      </c>
      <c r="B2569" t="s">
        <v>8</v>
      </c>
      <c r="C2569" s="1">
        <v>41201</v>
      </c>
      <c r="D2569" s="2">
        <v>3589.6320000000001</v>
      </c>
      <c r="E2569" s="2">
        <v>3608.5149999999999</v>
      </c>
    </row>
    <row r="2570" spans="1:5" x14ac:dyDescent="0.3">
      <c r="A2570" t="s">
        <v>7</v>
      </c>
      <c r="B2570" t="s">
        <v>8</v>
      </c>
      <c r="C2570" s="1">
        <v>41204</v>
      </c>
      <c r="D2570" s="2">
        <v>3592.8420000000001</v>
      </c>
      <c r="E2570" s="2">
        <v>3589.6320000000001</v>
      </c>
    </row>
    <row r="2571" spans="1:5" x14ac:dyDescent="0.3">
      <c r="A2571" t="s">
        <v>7</v>
      </c>
      <c r="B2571" t="s">
        <v>8</v>
      </c>
      <c r="C2571" s="1">
        <v>41205</v>
      </c>
      <c r="D2571" s="2">
        <v>3552.8240000000001</v>
      </c>
      <c r="E2571" s="2">
        <v>3592.8420000000001</v>
      </c>
    </row>
    <row r="2572" spans="1:5" x14ac:dyDescent="0.3">
      <c r="A2572" t="s">
        <v>7</v>
      </c>
      <c r="B2572" t="s">
        <v>8</v>
      </c>
      <c r="C2572" s="1">
        <v>41206</v>
      </c>
      <c r="D2572" s="2">
        <v>3539.6390000000001</v>
      </c>
      <c r="E2572" s="2">
        <v>3552.8240000000001</v>
      </c>
    </row>
    <row r="2573" spans="1:5" x14ac:dyDescent="0.3">
      <c r="A2573" t="s">
        <v>7</v>
      </c>
      <c r="B2573" t="s">
        <v>8</v>
      </c>
      <c r="C2573" s="1">
        <v>41207</v>
      </c>
      <c r="D2573" s="2">
        <v>3505.0909999999999</v>
      </c>
      <c r="E2573" s="2">
        <v>3539.6390000000001</v>
      </c>
    </row>
    <row r="2574" spans="1:5" x14ac:dyDescent="0.3">
      <c r="A2574" t="s">
        <v>7</v>
      </c>
      <c r="B2574" t="s">
        <v>8</v>
      </c>
      <c r="C2574" s="1">
        <v>41208</v>
      </c>
      <c r="D2574" s="2">
        <v>3415.5340000000001</v>
      </c>
      <c r="E2574" s="2">
        <v>3505.0909999999999</v>
      </c>
    </row>
    <row r="2575" spans="1:5" x14ac:dyDescent="0.3">
      <c r="A2575" t="s">
        <v>7</v>
      </c>
      <c r="B2575" t="s">
        <v>8</v>
      </c>
      <c r="C2575" s="1">
        <v>41211</v>
      </c>
      <c r="D2575" s="2">
        <v>3394.77</v>
      </c>
      <c r="E2575" s="2">
        <v>3415.5340000000001</v>
      </c>
    </row>
    <row r="2576" spans="1:5" x14ac:dyDescent="0.3">
      <c r="A2576" t="s">
        <v>7</v>
      </c>
      <c r="B2576" t="s">
        <v>8</v>
      </c>
      <c r="C2576" s="1">
        <v>41212</v>
      </c>
      <c r="D2576" s="2">
        <v>3387.0790000000002</v>
      </c>
      <c r="E2576" s="2">
        <v>3394.77</v>
      </c>
    </row>
    <row r="2577" spans="1:5" x14ac:dyDescent="0.3">
      <c r="A2577" t="s">
        <v>7</v>
      </c>
      <c r="B2577" t="s">
        <v>8</v>
      </c>
      <c r="C2577" s="1">
        <v>41213</v>
      </c>
      <c r="D2577" s="2">
        <v>3402.02</v>
      </c>
      <c r="E2577" s="2">
        <v>3387.0790000000002</v>
      </c>
    </row>
    <row r="2578" spans="1:5" x14ac:dyDescent="0.3">
      <c r="A2578" t="s">
        <v>7</v>
      </c>
      <c r="B2578" t="s">
        <v>8</v>
      </c>
      <c r="C2578" s="1">
        <v>41214</v>
      </c>
      <c r="D2578" s="2">
        <v>3472.1480000000001</v>
      </c>
      <c r="E2578" s="2">
        <v>3402.02</v>
      </c>
    </row>
    <row r="2579" spans="1:5" x14ac:dyDescent="0.3">
      <c r="A2579" t="s">
        <v>7</v>
      </c>
      <c r="B2579" t="s">
        <v>8</v>
      </c>
      <c r="C2579" s="1">
        <v>41215</v>
      </c>
      <c r="D2579" s="2">
        <v>3474.1370000000002</v>
      </c>
      <c r="E2579" s="2">
        <v>3472.1480000000001</v>
      </c>
    </row>
    <row r="2580" spans="1:5" x14ac:dyDescent="0.3">
      <c r="A2580" t="s">
        <v>7</v>
      </c>
      <c r="B2580" t="s">
        <v>8</v>
      </c>
      <c r="C2580" s="1">
        <v>41218</v>
      </c>
      <c r="D2580" s="2">
        <v>3471.6840000000002</v>
      </c>
      <c r="E2580" s="2">
        <v>3474.1370000000002</v>
      </c>
    </row>
    <row r="2581" spans="1:5" x14ac:dyDescent="0.3">
      <c r="A2581" t="s">
        <v>7</v>
      </c>
      <c r="B2581" t="s">
        <v>8</v>
      </c>
      <c r="C2581" s="1">
        <v>41219</v>
      </c>
      <c r="D2581" s="2">
        <v>3444.4059999999999</v>
      </c>
      <c r="E2581" s="2">
        <v>3471.6840000000002</v>
      </c>
    </row>
    <row r="2582" spans="1:5" x14ac:dyDescent="0.3">
      <c r="A2582" t="s">
        <v>7</v>
      </c>
      <c r="B2582" t="s">
        <v>8</v>
      </c>
      <c r="C2582" s="1">
        <v>41220</v>
      </c>
      <c r="D2582" s="2">
        <v>3464.2190000000001</v>
      </c>
      <c r="E2582" s="2">
        <v>3444.4059999999999</v>
      </c>
    </row>
    <row r="2583" spans="1:5" x14ac:dyDescent="0.3">
      <c r="A2583" t="s">
        <v>7</v>
      </c>
      <c r="B2583" t="s">
        <v>8</v>
      </c>
      <c r="C2583" s="1">
        <v>41221</v>
      </c>
      <c r="D2583" s="2">
        <v>3355.855</v>
      </c>
      <c r="E2583" s="2">
        <v>3464.2190000000001</v>
      </c>
    </row>
    <row r="2584" spans="1:5" x14ac:dyDescent="0.3">
      <c r="A2584" t="s">
        <v>7</v>
      </c>
      <c r="B2584" t="s">
        <v>8</v>
      </c>
      <c r="C2584" s="1">
        <v>41222</v>
      </c>
      <c r="D2584" s="2">
        <v>3343.201</v>
      </c>
      <c r="E2584" s="2">
        <v>3355.855</v>
      </c>
    </row>
    <row r="2585" spans="1:5" x14ac:dyDescent="0.3">
      <c r="A2585" t="s">
        <v>7</v>
      </c>
      <c r="B2585" t="s">
        <v>8</v>
      </c>
      <c r="C2585" s="1">
        <v>41225</v>
      </c>
      <c r="D2585" s="2">
        <v>3370.8339999999998</v>
      </c>
      <c r="E2585" s="2">
        <v>3343.201</v>
      </c>
    </row>
    <row r="2586" spans="1:5" x14ac:dyDescent="0.3">
      <c r="A2586" t="s">
        <v>7</v>
      </c>
      <c r="B2586" t="s">
        <v>8</v>
      </c>
      <c r="C2586" s="1">
        <v>41226</v>
      </c>
      <c r="D2586" s="2">
        <v>3301.011</v>
      </c>
      <c r="E2586" s="2">
        <v>3370.8339999999998</v>
      </c>
    </row>
    <row r="2587" spans="1:5" x14ac:dyDescent="0.3">
      <c r="A2587" t="s">
        <v>7</v>
      </c>
      <c r="B2587" t="s">
        <v>8</v>
      </c>
      <c r="C2587" s="1">
        <v>41227</v>
      </c>
      <c r="D2587" s="2">
        <v>3328.85</v>
      </c>
      <c r="E2587" s="2">
        <v>3301.011</v>
      </c>
    </row>
    <row r="2588" spans="1:5" x14ac:dyDescent="0.3">
      <c r="A2588" t="s">
        <v>7</v>
      </c>
      <c r="B2588" t="s">
        <v>8</v>
      </c>
      <c r="C2588" s="1">
        <v>41228</v>
      </c>
      <c r="D2588" s="2">
        <v>3261.5880000000002</v>
      </c>
      <c r="E2588" s="2">
        <v>3328.85</v>
      </c>
    </row>
    <row r="2589" spans="1:5" x14ac:dyDescent="0.3">
      <c r="A2589" t="s">
        <v>7</v>
      </c>
      <c r="B2589" t="s">
        <v>8</v>
      </c>
      <c r="C2589" s="1">
        <v>41229</v>
      </c>
      <c r="D2589" s="2">
        <v>3228.5160000000001</v>
      </c>
      <c r="E2589" s="2">
        <v>3261.5880000000002</v>
      </c>
    </row>
    <row r="2590" spans="1:5" x14ac:dyDescent="0.3">
      <c r="A2590" t="s">
        <v>7</v>
      </c>
      <c r="B2590" t="s">
        <v>8</v>
      </c>
      <c r="C2590" s="1">
        <v>41232</v>
      </c>
      <c r="D2590" s="2">
        <v>3246.5569999999998</v>
      </c>
      <c r="E2590" s="2">
        <v>3228.5160000000001</v>
      </c>
    </row>
    <row r="2591" spans="1:5" x14ac:dyDescent="0.3">
      <c r="A2591" t="s">
        <v>7</v>
      </c>
      <c r="B2591" t="s">
        <v>8</v>
      </c>
      <c r="C2591" s="1">
        <v>41233</v>
      </c>
      <c r="D2591" s="2">
        <v>3229.8980000000001</v>
      </c>
      <c r="E2591" s="2">
        <v>3246.5569999999998</v>
      </c>
    </row>
    <row r="2592" spans="1:5" x14ac:dyDescent="0.3">
      <c r="A2592" t="s">
        <v>7</v>
      </c>
      <c r="B2592" t="s">
        <v>8</v>
      </c>
      <c r="C2592" s="1">
        <v>41234</v>
      </c>
      <c r="D2592" s="2">
        <v>3279.25</v>
      </c>
      <c r="E2592" s="2">
        <v>3229.8980000000001</v>
      </c>
    </row>
    <row r="2593" spans="1:5" x14ac:dyDescent="0.3">
      <c r="A2593" t="s">
        <v>7</v>
      </c>
      <c r="B2593" t="s">
        <v>8</v>
      </c>
      <c r="C2593" s="1">
        <v>41235</v>
      </c>
      <c r="D2593" s="2">
        <v>3249.672</v>
      </c>
      <c r="E2593" s="2">
        <v>3279.25</v>
      </c>
    </row>
    <row r="2594" spans="1:5" x14ac:dyDescent="0.3">
      <c r="A2594" t="s">
        <v>7</v>
      </c>
      <c r="B2594" t="s">
        <v>8</v>
      </c>
      <c r="C2594" s="1">
        <v>41236</v>
      </c>
      <c r="D2594" s="2">
        <v>3264.058</v>
      </c>
      <c r="E2594" s="2">
        <v>3249.672</v>
      </c>
    </row>
    <row r="2595" spans="1:5" x14ac:dyDescent="0.3">
      <c r="A2595" t="s">
        <v>7</v>
      </c>
      <c r="B2595" t="s">
        <v>8</v>
      </c>
      <c r="C2595" s="1">
        <v>41239</v>
      </c>
      <c r="D2595" s="2">
        <v>3233.558</v>
      </c>
      <c r="E2595" s="2">
        <v>3264.058</v>
      </c>
    </row>
    <row r="2596" spans="1:5" x14ac:dyDescent="0.3">
      <c r="A2596" t="s">
        <v>7</v>
      </c>
      <c r="B2596" t="s">
        <v>8</v>
      </c>
      <c r="C2596" s="1">
        <v>41240</v>
      </c>
      <c r="D2596" s="2">
        <v>3135.3939999999998</v>
      </c>
      <c r="E2596" s="2">
        <v>3233.558</v>
      </c>
    </row>
    <row r="2597" spans="1:5" x14ac:dyDescent="0.3">
      <c r="A2597" t="s">
        <v>7</v>
      </c>
      <c r="B2597" t="s">
        <v>8</v>
      </c>
      <c r="C2597" s="1">
        <v>41241</v>
      </c>
      <c r="D2597" s="2">
        <v>3074.9969999999998</v>
      </c>
      <c r="E2597" s="2">
        <v>3135.3939999999998</v>
      </c>
    </row>
    <row r="2598" spans="1:5" x14ac:dyDescent="0.3">
      <c r="A2598" t="s">
        <v>7</v>
      </c>
      <c r="B2598" t="s">
        <v>8</v>
      </c>
      <c r="C2598" s="1">
        <v>41242</v>
      </c>
      <c r="D2598" s="2">
        <v>3032.8020000000001</v>
      </c>
      <c r="E2598" s="2">
        <v>3074.9969999999998</v>
      </c>
    </row>
    <row r="2599" spans="1:5" x14ac:dyDescent="0.3">
      <c r="A2599" t="s">
        <v>7</v>
      </c>
      <c r="B2599" t="s">
        <v>8</v>
      </c>
      <c r="C2599" s="1">
        <v>41243</v>
      </c>
      <c r="D2599" s="2">
        <v>3060.5859999999998</v>
      </c>
      <c r="E2599" s="2">
        <v>3032.8020000000001</v>
      </c>
    </row>
    <row r="2600" spans="1:5" x14ac:dyDescent="0.3">
      <c r="A2600" t="s">
        <v>7</v>
      </c>
      <c r="B2600" t="s">
        <v>8</v>
      </c>
      <c r="C2600" s="1">
        <v>41246</v>
      </c>
      <c r="D2600" s="2">
        <v>2977.85</v>
      </c>
      <c r="E2600" s="2">
        <v>3060.5859999999998</v>
      </c>
    </row>
    <row r="2601" spans="1:5" x14ac:dyDescent="0.3">
      <c r="A2601" t="s">
        <v>7</v>
      </c>
      <c r="B2601" t="s">
        <v>8</v>
      </c>
      <c r="C2601" s="1">
        <v>41247</v>
      </c>
      <c r="D2601" s="2">
        <v>2995.9630000000002</v>
      </c>
      <c r="E2601" s="2">
        <v>2977.85</v>
      </c>
    </row>
    <row r="2602" spans="1:5" x14ac:dyDescent="0.3">
      <c r="A2602" t="s">
        <v>7</v>
      </c>
      <c r="B2602" t="s">
        <v>8</v>
      </c>
      <c r="C2602" s="1">
        <v>41248</v>
      </c>
      <c r="D2602" s="2">
        <v>3119.9870000000001</v>
      </c>
      <c r="E2602" s="2">
        <v>2995.9630000000002</v>
      </c>
    </row>
    <row r="2603" spans="1:5" x14ac:dyDescent="0.3">
      <c r="A2603" t="s">
        <v>7</v>
      </c>
      <c r="B2603" t="s">
        <v>8</v>
      </c>
      <c r="C2603" s="1">
        <v>41249</v>
      </c>
      <c r="D2603" s="2">
        <v>3103.5320000000002</v>
      </c>
      <c r="E2603" s="2">
        <v>3119.9870000000001</v>
      </c>
    </row>
    <row r="2604" spans="1:5" x14ac:dyDescent="0.3">
      <c r="A2604" t="s">
        <v>7</v>
      </c>
      <c r="B2604" t="s">
        <v>8</v>
      </c>
      <c r="C2604" s="1">
        <v>41250</v>
      </c>
      <c r="D2604" s="2">
        <v>3200.915</v>
      </c>
      <c r="E2604" s="2">
        <v>3103.5320000000002</v>
      </c>
    </row>
    <row r="2605" spans="1:5" x14ac:dyDescent="0.3">
      <c r="A2605" t="s">
        <v>7</v>
      </c>
      <c r="B2605" t="s">
        <v>8</v>
      </c>
      <c r="C2605" s="1">
        <v>41253</v>
      </c>
      <c r="D2605" s="2">
        <v>3261.0630000000001</v>
      </c>
      <c r="E2605" s="2">
        <v>3200.915</v>
      </c>
    </row>
    <row r="2606" spans="1:5" x14ac:dyDescent="0.3">
      <c r="A2606" t="s">
        <v>7</v>
      </c>
      <c r="B2606" t="s">
        <v>8</v>
      </c>
      <c r="C2606" s="1">
        <v>41254</v>
      </c>
      <c r="D2606" s="2">
        <v>3252.4859999999999</v>
      </c>
      <c r="E2606" s="2">
        <v>3261.0630000000001</v>
      </c>
    </row>
    <row r="2607" spans="1:5" x14ac:dyDescent="0.3">
      <c r="A2607" t="s">
        <v>7</v>
      </c>
      <c r="B2607" t="s">
        <v>8</v>
      </c>
      <c r="C2607" s="1">
        <v>41255</v>
      </c>
      <c r="D2607" s="2">
        <v>3255.5070000000001</v>
      </c>
      <c r="E2607" s="2">
        <v>3252.4859999999999</v>
      </c>
    </row>
    <row r="2608" spans="1:5" x14ac:dyDescent="0.3">
      <c r="A2608" t="s">
        <v>7</v>
      </c>
      <c r="B2608" t="s">
        <v>8</v>
      </c>
      <c r="C2608" s="1">
        <v>41256</v>
      </c>
      <c r="D2608" s="2">
        <v>3206.3870000000002</v>
      </c>
      <c r="E2608" s="2">
        <v>3255.5070000000001</v>
      </c>
    </row>
    <row r="2609" spans="1:5" x14ac:dyDescent="0.3">
      <c r="A2609" t="s">
        <v>7</v>
      </c>
      <c r="B2609" t="s">
        <v>8</v>
      </c>
      <c r="C2609" s="1">
        <v>41257</v>
      </c>
      <c r="D2609" s="2">
        <v>3347.7150000000001</v>
      </c>
      <c r="E2609" s="2">
        <v>3206.3870000000002</v>
      </c>
    </row>
    <row r="2610" spans="1:5" x14ac:dyDescent="0.3">
      <c r="A2610" t="s">
        <v>7</v>
      </c>
      <c r="B2610" t="s">
        <v>8</v>
      </c>
      <c r="C2610" s="1">
        <v>41260</v>
      </c>
      <c r="D2610" s="2">
        <v>3396.944</v>
      </c>
      <c r="E2610" s="2">
        <v>3347.7150000000001</v>
      </c>
    </row>
    <row r="2611" spans="1:5" x14ac:dyDescent="0.3">
      <c r="A2611" t="s">
        <v>7</v>
      </c>
      <c r="B2611" t="s">
        <v>8</v>
      </c>
      <c r="C2611" s="1">
        <v>41261</v>
      </c>
      <c r="D2611" s="2">
        <v>3394.5659999999998</v>
      </c>
      <c r="E2611" s="2">
        <v>3396.944</v>
      </c>
    </row>
    <row r="2612" spans="1:5" x14ac:dyDescent="0.3">
      <c r="A2612" t="s">
        <v>7</v>
      </c>
      <c r="B2612" t="s">
        <v>8</v>
      </c>
      <c r="C2612" s="1">
        <v>41262</v>
      </c>
      <c r="D2612" s="2">
        <v>3386.7260000000001</v>
      </c>
      <c r="E2612" s="2">
        <v>3394.5659999999998</v>
      </c>
    </row>
    <row r="2613" spans="1:5" x14ac:dyDescent="0.3">
      <c r="A2613" t="s">
        <v>7</v>
      </c>
      <c r="B2613" t="s">
        <v>8</v>
      </c>
      <c r="C2613" s="1">
        <v>41263</v>
      </c>
      <c r="D2613" s="2">
        <v>3432.4850000000001</v>
      </c>
      <c r="E2613" s="2">
        <v>3386.7260000000001</v>
      </c>
    </row>
    <row r="2614" spans="1:5" x14ac:dyDescent="0.3">
      <c r="A2614" t="s">
        <v>7</v>
      </c>
      <c r="B2614" t="s">
        <v>8</v>
      </c>
      <c r="C2614" s="1">
        <v>41264</v>
      </c>
      <c r="D2614" s="2">
        <v>3417.8809999999999</v>
      </c>
      <c r="E2614" s="2">
        <v>3432.4850000000001</v>
      </c>
    </row>
    <row r="2615" spans="1:5" x14ac:dyDescent="0.3">
      <c r="A2615" t="s">
        <v>7</v>
      </c>
      <c r="B2615" t="s">
        <v>8</v>
      </c>
      <c r="C2615" s="1">
        <v>41267</v>
      </c>
      <c r="D2615" s="2">
        <v>3418.569</v>
      </c>
      <c r="E2615" s="2">
        <v>3417.8809999999999</v>
      </c>
    </row>
    <row r="2616" spans="1:5" x14ac:dyDescent="0.3">
      <c r="A2616" t="s">
        <v>7</v>
      </c>
      <c r="B2616" t="s">
        <v>8</v>
      </c>
      <c r="C2616" s="1">
        <v>41268</v>
      </c>
      <c r="D2616" s="2">
        <v>3498.2739999999999</v>
      </c>
      <c r="E2616" s="2">
        <v>3418.569</v>
      </c>
    </row>
    <row r="2617" spans="1:5" x14ac:dyDescent="0.3">
      <c r="A2617" t="s">
        <v>7</v>
      </c>
      <c r="B2617" t="s">
        <v>8</v>
      </c>
      <c r="C2617" s="1">
        <v>41269</v>
      </c>
      <c r="D2617" s="2">
        <v>3535.2</v>
      </c>
      <c r="E2617" s="2">
        <v>3498.2739999999999</v>
      </c>
    </row>
    <row r="2618" spans="1:5" x14ac:dyDescent="0.3">
      <c r="A2618" t="s">
        <v>7</v>
      </c>
      <c r="B2618" t="s">
        <v>8</v>
      </c>
      <c r="C2618" s="1">
        <v>41270</v>
      </c>
      <c r="D2618" s="2">
        <v>3501.4119999999998</v>
      </c>
      <c r="E2618" s="2">
        <v>3535.2</v>
      </c>
    </row>
    <row r="2619" spans="1:5" x14ac:dyDescent="0.3">
      <c r="A2619" t="s">
        <v>7</v>
      </c>
      <c r="B2619" t="s">
        <v>8</v>
      </c>
      <c r="C2619" s="1">
        <v>41271</v>
      </c>
      <c r="D2619" s="2">
        <v>3533.7890000000002</v>
      </c>
      <c r="E2619" s="2">
        <v>3501.4119999999998</v>
      </c>
    </row>
    <row r="2620" spans="1:5" x14ac:dyDescent="0.3">
      <c r="A2620" t="s">
        <v>7</v>
      </c>
      <c r="B2620" t="s">
        <v>8</v>
      </c>
      <c r="C2620" s="1">
        <v>41274</v>
      </c>
      <c r="D2620" s="2">
        <v>3577.482</v>
      </c>
      <c r="E2620" s="2">
        <v>3533.7890000000002</v>
      </c>
    </row>
    <row r="2621" spans="1:5" x14ac:dyDescent="0.3">
      <c r="A2621" t="s">
        <v>7</v>
      </c>
      <c r="B2621" t="s">
        <v>8</v>
      </c>
      <c r="C2621" s="1">
        <v>41278</v>
      </c>
      <c r="D2621" s="2">
        <v>3571.74</v>
      </c>
      <c r="E2621" s="2">
        <v>3577.482</v>
      </c>
    </row>
    <row r="2622" spans="1:5" x14ac:dyDescent="0.3">
      <c r="A2622" t="s">
        <v>7</v>
      </c>
      <c r="B2622" t="s">
        <v>8</v>
      </c>
      <c r="C2622" s="1">
        <v>41281</v>
      </c>
      <c r="D2622" s="2">
        <v>3582.8519999999999</v>
      </c>
      <c r="E2622" s="2">
        <v>3571.74</v>
      </c>
    </row>
    <row r="2623" spans="1:5" x14ac:dyDescent="0.3">
      <c r="A2623" t="s">
        <v>7</v>
      </c>
      <c r="B2623" t="s">
        <v>8</v>
      </c>
      <c r="C2623" s="1">
        <v>41282</v>
      </c>
      <c r="D2623" s="2">
        <v>3601.4029999999998</v>
      </c>
      <c r="E2623" s="2">
        <v>3582.8519999999999</v>
      </c>
    </row>
    <row r="2624" spans="1:5" x14ac:dyDescent="0.3">
      <c r="A2624" t="s">
        <v>7</v>
      </c>
      <c r="B2624" t="s">
        <v>8</v>
      </c>
      <c r="C2624" s="1">
        <v>41283</v>
      </c>
      <c r="D2624" s="2">
        <v>3630.6559999999999</v>
      </c>
      <c r="E2624" s="2">
        <v>3601.4029999999998</v>
      </c>
    </row>
    <row r="2625" spans="1:5" x14ac:dyDescent="0.3">
      <c r="A2625" t="s">
        <v>7</v>
      </c>
      <c r="B2625" t="s">
        <v>8</v>
      </c>
      <c r="C2625" s="1">
        <v>41284</v>
      </c>
      <c r="D2625" s="2">
        <v>3629.643</v>
      </c>
      <c r="E2625" s="2">
        <v>3630.6559999999999</v>
      </c>
    </row>
    <row r="2626" spans="1:5" x14ac:dyDescent="0.3">
      <c r="A2626" t="s">
        <v>7</v>
      </c>
      <c r="B2626" t="s">
        <v>8</v>
      </c>
      <c r="C2626" s="1">
        <v>41285</v>
      </c>
      <c r="D2626" s="2">
        <v>3525.2240000000002</v>
      </c>
      <c r="E2626" s="2">
        <v>3629.643</v>
      </c>
    </row>
    <row r="2627" spans="1:5" x14ac:dyDescent="0.3">
      <c r="A2627" t="s">
        <v>7</v>
      </c>
      <c r="B2627" t="s">
        <v>8</v>
      </c>
      <c r="C2627" s="1">
        <v>41288</v>
      </c>
      <c r="D2627" s="2">
        <v>3642.203</v>
      </c>
      <c r="E2627" s="2">
        <v>3525.2240000000002</v>
      </c>
    </row>
    <row r="2628" spans="1:5" x14ac:dyDescent="0.3">
      <c r="A2628" t="s">
        <v>7</v>
      </c>
      <c r="B2628" t="s">
        <v>8</v>
      </c>
      <c r="C2628" s="1">
        <v>41289</v>
      </c>
      <c r="D2628" s="2">
        <v>3718.422</v>
      </c>
      <c r="E2628" s="2">
        <v>3642.203</v>
      </c>
    </row>
    <row r="2629" spans="1:5" x14ac:dyDescent="0.3">
      <c r="A2629" t="s">
        <v>7</v>
      </c>
      <c r="B2629" t="s">
        <v>8</v>
      </c>
      <c r="C2629" s="1">
        <v>41290</v>
      </c>
      <c r="D2629" s="2">
        <v>3748.8420000000001</v>
      </c>
      <c r="E2629" s="2">
        <v>3718.422</v>
      </c>
    </row>
    <row r="2630" spans="1:5" x14ac:dyDescent="0.3">
      <c r="A2630" t="s">
        <v>7</v>
      </c>
      <c r="B2630" t="s">
        <v>8</v>
      </c>
      <c r="C2630" s="1">
        <v>41291</v>
      </c>
      <c r="D2630" s="2">
        <v>3685.4490000000001</v>
      </c>
      <c r="E2630" s="2">
        <v>3748.8420000000001</v>
      </c>
    </row>
    <row r="2631" spans="1:5" x14ac:dyDescent="0.3">
      <c r="A2631" t="s">
        <v>7</v>
      </c>
      <c r="B2631" t="s">
        <v>8</v>
      </c>
      <c r="C2631" s="1">
        <v>41292</v>
      </c>
      <c r="D2631" s="2">
        <v>3739.8870000000002</v>
      </c>
      <c r="E2631" s="2">
        <v>3685.4490000000001</v>
      </c>
    </row>
    <row r="2632" spans="1:5" x14ac:dyDescent="0.3">
      <c r="A2632" t="s">
        <v>7</v>
      </c>
      <c r="B2632" t="s">
        <v>8</v>
      </c>
      <c r="C2632" s="1">
        <v>41295</v>
      </c>
      <c r="D2632" s="2">
        <v>3767.1729999999998</v>
      </c>
      <c r="E2632" s="2">
        <v>3739.8870000000002</v>
      </c>
    </row>
    <row r="2633" spans="1:5" x14ac:dyDescent="0.3">
      <c r="A2633" t="s">
        <v>7</v>
      </c>
      <c r="B2633" t="s">
        <v>8</v>
      </c>
      <c r="C2633" s="1">
        <v>41296</v>
      </c>
      <c r="D2633" s="2">
        <v>3714.0880000000002</v>
      </c>
      <c r="E2633" s="2">
        <v>3767.1729999999998</v>
      </c>
    </row>
    <row r="2634" spans="1:5" x14ac:dyDescent="0.3">
      <c r="A2634" t="s">
        <v>7</v>
      </c>
      <c r="B2634" t="s">
        <v>8</v>
      </c>
      <c r="C2634" s="1">
        <v>41297</v>
      </c>
      <c r="D2634" s="2">
        <v>3697.3879999999999</v>
      </c>
      <c r="E2634" s="2">
        <v>3714.0880000000002</v>
      </c>
    </row>
    <row r="2635" spans="1:5" x14ac:dyDescent="0.3">
      <c r="A2635" t="s">
        <v>7</v>
      </c>
      <c r="B2635" t="s">
        <v>8</v>
      </c>
      <c r="C2635" s="1">
        <v>41298</v>
      </c>
      <c r="D2635" s="2">
        <v>3615.578</v>
      </c>
      <c r="E2635" s="2">
        <v>3697.3879999999999</v>
      </c>
    </row>
    <row r="2636" spans="1:5" x14ac:dyDescent="0.3">
      <c r="A2636" t="s">
        <v>7</v>
      </c>
      <c r="B2636" t="s">
        <v>8</v>
      </c>
      <c r="C2636" s="1">
        <v>41299</v>
      </c>
      <c r="D2636" s="2">
        <v>3622.4540000000002</v>
      </c>
      <c r="E2636" s="2">
        <v>3615.578</v>
      </c>
    </row>
    <row r="2637" spans="1:5" x14ac:dyDescent="0.3">
      <c r="A2637" t="s">
        <v>7</v>
      </c>
      <c r="B2637" t="s">
        <v>8</v>
      </c>
      <c r="C2637" s="1">
        <v>41302</v>
      </c>
      <c r="D2637" s="2">
        <v>3707.71</v>
      </c>
      <c r="E2637" s="2">
        <v>3622.4540000000002</v>
      </c>
    </row>
    <row r="2638" spans="1:5" x14ac:dyDescent="0.3">
      <c r="A2638" t="s">
        <v>7</v>
      </c>
      <c r="B2638" t="s">
        <v>8</v>
      </c>
      <c r="C2638" s="1">
        <v>41303</v>
      </c>
      <c r="D2638" s="2">
        <v>3761.1030000000001</v>
      </c>
      <c r="E2638" s="2">
        <v>3707.71</v>
      </c>
    </row>
    <row r="2639" spans="1:5" x14ac:dyDescent="0.3">
      <c r="A2639" t="s">
        <v>7</v>
      </c>
      <c r="B2639" t="s">
        <v>8</v>
      </c>
      <c r="C2639" s="1">
        <v>41304</v>
      </c>
      <c r="D2639" s="2">
        <v>3766.2620000000002</v>
      </c>
      <c r="E2639" s="2">
        <v>3761.1030000000001</v>
      </c>
    </row>
    <row r="2640" spans="1:5" x14ac:dyDescent="0.3">
      <c r="A2640" t="s">
        <v>7</v>
      </c>
      <c r="B2640" t="s">
        <v>8</v>
      </c>
      <c r="C2640" s="1">
        <v>41305</v>
      </c>
      <c r="D2640" s="2">
        <v>3801.114</v>
      </c>
      <c r="E2640" s="2">
        <v>3766.2620000000002</v>
      </c>
    </row>
    <row r="2641" spans="1:5" x14ac:dyDescent="0.3">
      <c r="A2641" t="s">
        <v>7</v>
      </c>
      <c r="B2641" t="s">
        <v>8</v>
      </c>
      <c r="C2641" s="1">
        <v>41306</v>
      </c>
      <c r="D2641" s="2">
        <v>3810.2919999999999</v>
      </c>
      <c r="E2641" s="2">
        <v>3801.114</v>
      </c>
    </row>
    <row r="2642" spans="1:5" x14ac:dyDescent="0.3">
      <c r="A2642" t="s">
        <v>7</v>
      </c>
      <c r="B2642" t="s">
        <v>8</v>
      </c>
      <c r="C2642" s="1">
        <v>41309</v>
      </c>
      <c r="D2642" s="2">
        <v>3869.029</v>
      </c>
      <c r="E2642" s="2">
        <v>3810.2919999999999</v>
      </c>
    </row>
    <row r="2643" spans="1:5" x14ac:dyDescent="0.3">
      <c r="A2643" t="s">
        <v>7</v>
      </c>
      <c r="B2643" t="s">
        <v>8</v>
      </c>
      <c r="C2643" s="1">
        <v>41310</v>
      </c>
      <c r="D2643" s="2">
        <v>3899.5770000000002</v>
      </c>
      <c r="E2643" s="2">
        <v>3869.029</v>
      </c>
    </row>
    <row r="2644" spans="1:5" x14ac:dyDescent="0.3">
      <c r="A2644" t="s">
        <v>7</v>
      </c>
      <c r="B2644" t="s">
        <v>8</v>
      </c>
      <c r="C2644" s="1">
        <v>41311</v>
      </c>
      <c r="D2644" s="2">
        <v>3895.3380000000002</v>
      </c>
      <c r="E2644" s="2">
        <v>3899.5770000000002</v>
      </c>
    </row>
    <row r="2645" spans="1:5" x14ac:dyDescent="0.3">
      <c r="A2645" t="s">
        <v>7</v>
      </c>
      <c r="B2645" t="s">
        <v>8</v>
      </c>
      <c r="C2645" s="1">
        <v>41312</v>
      </c>
      <c r="D2645" s="2">
        <v>3886.4140000000002</v>
      </c>
      <c r="E2645" s="2">
        <v>3895.3380000000002</v>
      </c>
    </row>
    <row r="2646" spans="1:5" x14ac:dyDescent="0.3">
      <c r="A2646" t="s">
        <v>7</v>
      </c>
      <c r="B2646" t="s">
        <v>8</v>
      </c>
      <c r="C2646" s="1">
        <v>41313</v>
      </c>
      <c r="D2646" s="2">
        <v>3923.8229999999999</v>
      </c>
      <c r="E2646" s="2">
        <v>3886.4140000000002</v>
      </c>
    </row>
    <row r="2647" spans="1:5" x14ac:dyDescent="0.3">
      <c r="A2647" t="s">
        <v>7</v>
      </c>
      <c r="B2647" t="s">
        <v>8</v>
      </c>
      <c r="C2647" s="1">
        <v>41323</v>
      </c>
      <c r="D2647" s="2">
        <v>3882.9560000000001</v>
      </c>
      <c r="E2647" s="2">
        <v>3923.8229999999999</v>
      </c>
    </row>
    <row r="2648" spans="1:5" x14ac:dyDescent="0.3">
      <c r="A2648" t="s">
        <v>7</v>
      </c>
      <c r="B2648" t="s">
        <v>8</v>
      </c>
      <c r="C2648" s="1">
        <v>41324</v>
      </c>
      <c r="D2648" s="2">
        <v>3789.6590000000001</v>
      </c>
      <c r="E2648" s="2">
        <v>3882.9560000000001</v>
      </c>
    </row>
    <row r="2649" spans="1:5" x14ac:dyDescent="0.3">
      <c r="A2649" t="s">
        <v>7</v>
      </c>
      <c r="B2649" t="s">
        <v>8</v>
      </c>
      <c r="C2649" s="1">
        <v>41325</v>
      </c>
      <c r="D2649" s="2">
        <v>3841.221</v>
      </c>
      <c r="E2649" s="2">
        <v>3789.6590000000001</v>
      </c>
    </row>
    <row r="2650" spans="1:5" x14ac:dyDescent="0.3">
      <c r="A2650" t="s">
        <v>7</v>
      </c>
      <c r="B2650" t="s">
        <v>8</v>
      </c>
      <c r="C2650" s="1">
        <v>41326</v>
      </c>
      <c r="D2650" s="2">
        <v>3701.7640000000001</v>
      </c>
      <c r="E2650" s="2">
        <v>3841.221</v>
      </c>
    </row>
    <row r="2651" spans="1:5" x14ac:dyDescent="0.3">
      <c r="A2651" t="s">
        <v>7</v>
      </c>
      <c r="B2651" t="s">
        <v>8</v>
      </c>
      <c r="C2651" s="1">
        <v>41327</v>
      </c>
      <c r="D2651" s="2">
        <v>3700.3910000000001</v>
      </c>
      <c r="E2651" s="2">
        <v>3701.7640000000001</v>
      </c>
    </row>
    <row r="2652" spans="1:5" x14ac:dyDescent="0.3">
      <c r="A2652" t="s">
        <v>7</v>
      </c>
      <c r="B2652" t="s">
        <v>8</v>
      </c>
      <c r="C2652" s="1">
        <v>41330</v>
      </c>
      <c r="D2652" s="2">
        <v>3720.6129999999998</v>
      </c>
      <c r="E2652" s="2">
        <v>3700.3910000000001</v>
      </c>
    </row>
    <row r="2653" spans="1:5" x14ac:dyDescent="0.3">
      <c r="A2653" t="s">
        <v>7</v>
      </c>
      <c r="B2653" t="s">
        <v>8</v>
      </c>
      <c r="C2653" s="1">
        <v>41331</v>
      </c>
      <c r="D2653" s="2">
        <v>3641.904</v>
      </c>
      <c r="E2653" s="2">
        <v>3720.6129999999998</v>
      </c>
    </row>
    <row r="2654" spans="1:5" x14ac:dyDescent="0.3">
      <c r="A2654" t="s">
        <v>7</v>
      </c>
      <c r="B2654" t="s">
        <v>8</v>
      </c>
      <c r="C2654" s="1">
        <v>41332</v>
      </c>
      <c r="D2654" s="2">
        <v>3658.7820000000002</v>
      </c>
      <c r="E2654" s="2">
        <v>3641.904</v>
      </c>
    </row>
    <row r="2655" spans="1:5" x14ac:dyDescent="0.3">
      <c r="A2655" t="s">
        <v>7</v>
      </c>
      <c r="B2655" t="s">
        <v>8</v>
      </c>
      <c r="C2655" s="1">
        <v>41333</v>
      </c>
      <c r="D2655" s="2">
        <v>3738.5770000000002</v>
      </c>
      <c r="E2655" s="2">
        <v>3658.7820000000002</v>
      </c>
    </row>
    <row r="2656" spans="1:5" x14ac:dyDescent="0.3">
      <c r="A2656" t="s">
        <v>7</v>
      </c>
      <c r="B2656" t="s">
        <v>8</v>
      </c>
      <c r="C2656" s="1">
        <v>41334</v>
      </c>
      <c r="D2656" s="2">
        <v>3734.4279999999999</v>
      </c>
      <c r="E2656" s="2">
        <v>3738.5770000000002</v>
      </c>
    </row>
    <row r="2657" spans="1:5" x14ac:dyDescent="0.3">
      <c r="A2657" t="s">
        <v>7</v>
      </c>
      <c r="B2657" t="s">
        <v>8</v>
      </c>
      <c r="C2657" s="1">
        <v>41337</v>
      </c>
      <c r="D2657" s="2">
        <v>3571.241</v>
      </c>
      <c r="E2657" s="2">
        <v>3734.4279999999999</v>
      </c>
    </row>
    <row r="2658" spans="1:5" x14ac:dyDescent="0.3">
      <c r="A2658" t="s">
        <v>7</v>
      </c>
      <c r="B2658" t="s">
        <v>8</v>
      </c>
      <c r="C2658" s="1">
        <v>41338</v>
      </c>
      <c r="D2658" s="2">
        <v>3632.6469999999999</v>
      </c>
      <c r="E2658" s="2">
        <v>3571.241</v>
      </c>
    </row>
    <row r="2659" spans="1:5" x14ac:dyDescent="0.3">
      <c r="A2659" t="s">
        <v>7</v>
      </c>
      <c r="B2659" t="s">
        <v>8</v>
      </c>
      <c r="C2659" s="1">
        <v>41339</v>
      </c>
      <c r="D2659" s="2">
        <v>3675.2069999999999</v>
      </c>
      <c r="E2659" s="2">
        <v>3632.6469999999999</v>
      </c>
    </row>
    <row r="2660" spans="1:5" x14ac:dyDescent="0.3">
      <c r="A2660" t="s">
        <v>7</v>
      </c>
      <c r="B2660" t="s">
        <v>8</v>
      </c>
      <c r="C2660" s="1">
        <v>41340</v>
      </c>
      <c r="D2660" s="2">
        <v>3676.962</v>
      </c>
      <c r="E2660" s="2">
        <v>3675.2069999999999</v>
      </c>
    </row>
    <row r="2661" spans="1:5" x14ac:dyDescent="0.3">
      <c r="A2661" t="s">
        <v>7</v>
      </c>
      <c r="B2661" t="s">
        <v>8</v>
      </c>
      <c r="C2661" s="1">
        <v>41341</v>
      </c>
      <c r="D2661" s="2">
        <v>3644.5509999999999</v>
      </c>
      <c r="E2661" s="2">
        <v>3676.962</v>
      </c>
    </row>
    <row r="2662" spans="1:5" x14ac:dyDescent="0.3">
      <c r="A2662" t="s">
        <v>7</v>
      </c>
      <c r="B2662" t="s">
        <v>8</v>
      </c>
      <c r="C2662" s="1">
        <v>41344</v>
      </c>
      <c r="D2662" s="2">
        <v>3632.9490000000001</v>
      </c>
      <c r="E2662" s="2">
        <v>3644.5509999999999</v>
      </c>
    </row>
    <row r="2663" spans="1:5" x14ac:dyDescent="0.3">
      <c r="A2663" t="s">
        <v>7</v>
      </c>
      <c r="B2663" t="s">
        <v>8</v>
      </c>
      <c r="C2663" s="1">
        <v>41345</v>
      </c>
      <c r="D2663" s="2">
        <v>3549.7779999999998</v>
      </c>
      <c r="E2663" s="2">
        <v>3632.9490000000001</v>
      </c>
    </row>
    <row r="2664" spans="1:5" x14ac:dyDescent="0.3">
      <c r="A2664" t="s">
        <v>7</v>
      </c>
      <c r="B2664" t="s">
        <v>8</v>
      </c>
      <c r="C2664" s="1">
        <v>41346</v>
      </c>
      <c r="D2664" s="2">
        <v>3545.4450000000002</v>
      </c>
      <c r="E2664" s="2">
        <v>3549.7779999999998</v>
      </c>
    </row>
    <row r="2665" spans="1:5" x14ac:dyDescent="0.3">
      <c r="A2665" t="s">
        <v>7</v>
      </c>
      <c r="B2665" t="s">
        <v>8</v>
      </c>
      <c r="C2665" s="1">
        <v>41347</v>
      </c>
      <c r="D2665" s="2">
        <v>3538.6559999999999</v>
      </c>
      <c r="E2665" s="2">
        <v>3545.4450000000002</v>
      </c>
    </row>
    <row r="2666" spans="1:5" x14ac:dyDescent="0.3">
      <c r="A2666" t="s">
        <v>7</v>
      </c>
      <c r="B2666" t="s">
        <v>8</v>
      </c>
      <c r="C2666" s="1">
        <v>41348</v>
      </c>
      <c r="D2666" s="2">
        <v>3531.011</v>
      </c>
      <c r="E2666" s="2">
        <v>3538.6559999999999</v>
      </c>
    </row>
    <row r="2667" spans="1:5" x14ac:dyDescent="0.3">
      <c r="A2667" t="s">
        <v>7</v>
      </c>
      <c r="B2667" t="s">
        <v>8</v>
      </c>
      <c r="C2667" s="1">
        <v>41351</v>
      </c>
      <c r="D2667" s="2">
        <v>3450.011</v>
      </c>
      <c r="E2667" s="2">
        <v>3531.011</v>
      </c>
    </row>
    <row r="2668" spans="1:5" x14ac:dyDescent="0.3">
      <c r="A2668" t="s">
        <v>7</v>
      </c>
      <c r="B2668" t="s">
        <v>8</v>
      </c>
      <c r="C2668" s="1">
        <v>41352</v>
      </c>
      <c r="D2668" s="2">
        <v>3466.1669999999999</v>
      </c>
      <c r="E2668" s="2">
        <v>3450.011</v>
      </c>
    </row>
    <row r="2669" spans="1:5" x14ac:dyDescent="0.3">
      <c r="A2669" t="s">
        <v>7</v>
      </c>
      <c r="B2669" t="s">
        <v>8</v>
      </c>
      <c r="C2669" s="1">
        <v>41353</v>
      </c>
      <c r="D2669" s="2">
        <v>3547.6320000000001</v>
      </c>
      <c r="E2669" s="2">
        <v>3466.1669999999999</v>
      </c>
    </row>
    <row r="2670" spans="1:5" x14ac:dyDescent="0.3">
      <c r="A2670" t="s">
        <v>7</v>
      </c>
      <c r="B2670" t="s">
        <v>8</v>
      </c>
      <c r="C2670" s="1">
        <v>41354</v>
      </c>
      <c r="D2670" s="2">
        <v>3564.8240000000001</v>
      </c>
      <c r="E2670" s="2">
        <v>3547.6320000000001</v>
      </c>
    </row>
    <row r="2671" spans="1:5" x14ac:dyDescent="0.3">
      <c r="A2671" t="s">
        <v>7</v>
      </c>
      <c r="B2671" t="s">
        <v>8</v>
      </c>
      <c r="C2671" s="1">
        <v>41355</v>
      </c>
      <c r="D2671" s="2">
        <v>3571.2950000000001</v>
      </c>
      <c r="E2671" s="2">
        <v>3564.8240000000001</v>
      </c>
    </row>
    <row r="2672" spans="1:5" x14ac:dyDescent="0.3">
      <c r="A2672" t="s">
        <v>7</v>
      </c>
      <c r="B2672" t="s">
        <v>8</v>
      </c>
      <c r="C2672" s="1">
        <v>41358</v>
      </c>
      <c r="D2672" s="2">
        <v>3566.5419999999999</v>
      </c>
      <c r="E2672" s="2">
        <v>3571.2950000000001</v>
      </c>
    </row>
    <row r="2673" spans="1:5" x14ac:dyDescent="0.3">
      <c r="A2673" t="s">
        <v>7</v>
      </c>
      <c r="B2673" t="s">
        <v>8</v>
      </c>
      <c r="C2673" s="1">
        <v>41359</v>
      </c>
      <c r="D2673" s="2">
        <v>3507.652</v>
      </c>
      <c r="E2673" s="2">
        <v>3566.5419999999999</v>
      </c>
    </row>
    <row r="2674" spans="1:5" x14ac:dyDescent="0.3">
      <c r="A2674" t="s">
        <v>7</v>
      </c>
      <c r="B2674" t="s">
        <v>8</v>
      </c>
      <c r="C2674" s="1">
        <v>41360</v>
      </c>
      <c r="D2674" s="2">
        <v>3507.0549999999998</v>
      </c>
      <c r="E2674" s="2">
        <v>3507.652</v>
      </c>
    </row>
    <row r="2675" spans="1:5" x14ac:dyDescent="0.3">
      <c r="A2675" t="s">
        <v>7</v>
      </c>
      <c r="B2675" t="s">
        <v>8</v>
      </c>
      <c r="C2675" s="1">
        <v>41361</v>
      </c>
      <c r="D2675" s="2">
        <v>3410.4</v>
      </c>
      <c r="E2675" s="2">
        <v>3507.0549999999998</v>
      </c>
    </row>
    <row r="2676" spans="1:5" x14ac:dyDescent="0.3">
      <c r="A2676" t="s">
        <v>7</v>
      </c>
      <c r="B2676" t="s">
        <v>8</v>
      </c>
      <c r="C2676" s="1">
        <v>41362</v>
      </c>
      <c r="D2676" s="2">
        <v>3390.3780000000002</v>
      </c>
      <c r="E2676" s="2">
        <v>3410.4</v>
      </c>
    </row>
    <row r="2677" spans="1:5" x14ac:dyDescent="0.3">
      <c r="A2677" t="s">
        <v>7</v>
      </c>
      <c r="B2677" t="s">
        <v>8</v>
      </c>
      <c r="C2677" s="1">
        <v>41365</v>
      </c>
      <c r="D2677" s="2">
        <v>3395.2049999999999</v>
      </c>
      <c r="E2677" s="2">
        <v>3390.3780000000002</v>
      </c>
    </row>
    <row r="2678" spans="1:5" x14ac:dyDescent="0.3">
      <c r="A2678" t="s">
        <v>7</v>
      </c>
      <c r="B2678" t="s">
        <v>8</v>
      </c>
      <c r="C2678" s="1">
        <v>41366</v>
      </c>
      <c r="D2678" s="2">
        <v>3380.0859999999998</v>
      </c>
      <c r="E2678" s="2">
        <v>3395.2049999999999</v>
      </c>
    </row>
    <row r="2679" spans="1:5" x14ac:dyDescent="0.3">
      <c r="A2679" t="s">
        <v>7</v>
      </c>
      <c r="B2679" t="s">
        <v>8</v>
      </c>
      <c r="C2679" s="1">
        <v>41367</v>
      </c>
      <c r="D2679" s="2">
        <v>3357.7759999999998</v>
      </c>
      <c r="E2679" s="2">
        <v>3380.0859999999998</v>
      </c>
    </row>
    <row r="2680" spans="1:5" x14ac:dyDescent="0.3">
      <c r="A2680" t="s">
        <v>7</v>
      </c>
      <c r="B2680" t="s">
        <v>8</v>
      </c>
      <c r="C2680" s="1">
        <v>41372</v>
      </c>
      <c r="D2680" s="2">
        <v>3326.9589999999998</v>
      </c>
      <c r="E2680" s="2">
        <v>3357.7759999999998</v>
      </c>
    </row>
    <row r="2681" spans="1:5" x14ac:dyDescent="0.3">
      <c r="A2681" t="s">
        <v>7</v>
      </c>
      <c r="B2681" t="s">
        <v>8</v>
      </c>
      <c r="C2681" s="1">
        <v>41373</v>
      </c>
      <c r="D2681" s="2">
        <v>3375.8209999999999</v>
      </c>
      <c r="E2681" s="2">
        <v>3326.9589999999998</v>
      </c>
    </row>
    <row r="2682" spans="1:5" x14ac:dyDescent="0.3">
      <c r="A2682" t="s">
        <v>7</v>
      </c>
      <c r="B2682" t="s">
        <v>8</v>
      </c>
      <c r="C2682" s="1">
        <v>41374</v>
      </c>
      <c r="D2682" s="2">
        <v>3385.723</v>
      </c>
      <c r="E2682" s="2">
        <v>3375.8209999999999</v>
      </c>
    </row>
    <row r="2683" spans="1:5" x14ac:dyDescent="0.3">
      <c r="A2683" t="s">
        <v>7</v>
      </c>
      <c r="B2683" t="s">
        <v>8</v>
      </c>
      <c r="C2683" s="1">
        <v>41375</v>
      </c>
      <c r="D2683" s="2">
        <v>3348.328</v>
      </c>
      <c r="E2683" s="2">
        <v>3385.723</v>
      </c>
    </row>
    <row r="2684" spans="1:5" x14ac:dyDescent="0.3">
      <c r="A2684" t="s">
        <v>7</v>
      </c>
      <c r="B2684" t="s">
        <v>8</v>
      </c>
      <c r="C2684" s="1">
        <v>41376</v>
      </c>
      <c r="D2684" s="2">
        <v>3316.319</v>
      </c>
      <c r="E2684" s="2">
        <v>3348.328</v>
      </c>
    </row>
    <row r="2685" spans="1:5" x14ac:dyDescent="0.3">
      <c r="A2685" t="s">
        <v>7</v>
      </c>
      <c r="B2685" t="s">
        <v>8</v>
      </c>
      <c r="C2685" s="1">
        <v>41379</v>
      </c>
      <c r="D2685" s="2">
        <v>3220.06</v>
      </c>
      <c r="E2685" s="2">
        <v>3316.319</v>
      </c>
    </row>
    <row r="2686" spans="1:5" x14ac:dyDescent="0.3">
      <c r="A2686" t="s">
        <v>7</v>
      </c>
      <c r="B2686" t="s">
        <v>8</v>
      </c>
      <c r="C2686" s="1">
        <v>41380</v>
      </c>
      <c r="D2686" s="2">
        <v>3239.154</v>
      </c>
      <c r="E2686" s="2">
        <v>3220.06</v>
      </c>
    </row>
    <row r="2687" spans="1:5" x14ac:dyDescent="0.3">
      <c r="A2687" t="s">
        <v>7</v>
      </c>
      <c r="B2687" t="s">
        <v>8</v>
      </c>
      <c r="C2687" s="1">
        <v>41381</v>
      </c>
      <c r="D2687" s="2">
        <v>3233.69</v>
      </c>
      <c r="E2687" s="2">
        <v>3239.154</v>
      </c>
    </row>
    <row r="2688" spans="1:5" x14ac:dyDescent="0.3">
      <c r="A2688" t="s">
        <v>7</v>
      </c>
      <c r="B2688" t="s">
        <v>8</v>
      </c>
      <c r="C2688" s="1">
        <v>41382</v>
      </c>
      <c r="D2688" s="2">
        <v>3233.241</v>
      </c>
      <c r="E2688" s="2">
        <v>3233.69</v>
      </c>
    </row>
    <row r="2689" spans="1:5" x14ac:dyDescent="0.3">
      <c r="A2689" t="s">
        <v>7</v>
      </c>
      <c r="B2689" t="s">
        <v>8</v>
      </c>
      <c r="C2689" s="1">
        <v>41383</v>
      </c>
      <c r="D2689" s="2">
        <v>3320.741</v>
      </c>
      <c r="E2689" s="2">
        <v>3233.241</v>
      </c>
    </row>
    <row r="2690" spans="1:5" x14ac:dyDescent="0.3">
      <c r="A2690" t="s">
        <v>7</v>
      </c>
      <c r="B2690" t="s">
        <v>8</v>
      </c>
      <c r="C2690" s="1">
        <v>41386</v>
      </c>
      <c r="D2690" s="2">
        <v>3307.9580000000001</v>
      </c>
      <c r="E2690" s="2">
        <v>3320.741</v>
      </c>
    </row>
    <row r="2691" spans="1:5" x14ac:dyDescent="0.3">
      <c r="A2691" t="s">
        <v>7</v>
      </c>
      <c r="B2691" t="s">
        <v>8</v>
      </c>
      <c r="C2691" s="1">
        <v>41387</v>
      </c>
      <c r="D2691" s="2">
        <v>3201.1640000000002</v>
      </c>
      <c r="E2691" s="2">
        <v>3307.9580000000001</v>
      </c>
    </row>
    <row r="2692" spans="1:5" x14ac:dyDescent="0.3">
      <c r="A2692" t="s">
        <v>7</v>
      </c>
      <c r="B2692" t="s">
        <v>8</v>
      </c>
      <c r="C2692" s="1">
        <v>41388</v>
      </c>
      <c r="D2692" s="2">
        <v>3255.3589999999999</v>
      </c>
      <c r="E2692" s="2">
        <v>3201.1640000000002</v>
      </c>
    </row>
    <row r="2693" spans="1:5" x14ac:dyDescent="0.3">
      <c r="A2693" t="s">
        <v>7</v>
      </c>
      <c r="B2693" t="s">
        <v>8</v>
      </c>
      <c r="C2693" s="1">
        <v>41389</v>
      </c>
      <c r="D2693" s="2">
        <v>3230.0210000000002</v>
      </c>
      <c r="E2693" s="2">
        <v>3255.3589999999999</v>
      </c>
    </row>
    <row r="2694" spans="1:5" x14ac:dyDescent="0.3">
      <c r="A2694" t="s">
        <v>7</v>
      </c>
      <c r="B2694" t="s">
        <v>8</v>
      </c>
      <c r="C2694" s="1">
        <v>41390</v>
      </c>
      <c r="D2694" s="2">
        <v>3184.3470000000002</v>
      </c>
      <c r="E2694" s="2">
        <v>3230.0210000000002</v>
      </c>
    </row>
    <row r="2695" spans="1:5" x14ac:dyDescent="0.3">
      <c r="A2695" t="s">
        <v>7</v>
      </c>
      <c r="B2695" t="s">
        <v>8</v>
      </c>
      <c r="C2695" s="1">
        <v>41396</v>
      </c>
      <c r="D2695" s="2">
        <v>3136.6149999999998</v>
      </c>
      <c r="E2695" s="2">
        <v>3184.3470000000002</v>
      </c>
    </row>
    <row r="2696" spans="1:5" x14ac:dyDescent="0.3">
      <c r="A2696" t="s">
        <v>7</v>
      </c>
      <c r="B2696" t="s">
        <v>8</v>
      </c>
      <c r="C2696" s="1">
        <v>41397</v>
      </c>
      <c r="D2696" s="2">
        <v>3180.5529999999999</v>
      </c>
      <c r="E2696" s="2">
        <v>3136.6149999999998</v>
      </c>
    </row>
    <row r="2697" spans="1:5" x14ac:dyDescent="0.3">
      <c r="A2697" t="s">
        <v>7</v>
      </c>
      <c r="B2697" t="s">
        <v>8</v>
      </c>
      <c r="C2697" s="1">
        <v>41400</v>
      </c>
      <c r="D2697" s="2">
        <v>3242.3960000000002</v>
      </c>
      <c r="E2697" s="2">
        <v>3180.5529999999999</v>
      </c>
    </row>
    <row r="2698" spans="1:5" x14ac:dyDescent="0.3">
      <c r="A2698" t="s">
        <v>7</v>
      </c>
      <c r="B2698" t="s">
        <v>8</v>
      </c>
      <c r="C2698" s="1">
        <v>41401</v>
      </c>
      <c r="D2698" s="2">
        <v>3263.355</v>
      </c>
      <c r="E2698" s="2">
        <v>3242.3960000000002</v>
      </c>
    </row>
    <row r="2699" spans="1:5" x14ac:dyDescent="0.3">
      <c r="A2699" t="s">
        <v>7</v>
      </c>
      <c r="B2699" t="s">
        <v>8</v>
      </c>
      <c r="C2699" s="1">
        <v>41402</v>
      </c>
      <c r="D2699" s="2">
        <v>3264.9850000000001</v>
      </c>
      <c r="E2699" s="2">
        <v>3263.355</v>
      </c>
    </row>
    <row r="2700" spans="1:5" x14ac:dyDescent="0.3">
      <c r="A2700" t="s">
        <v>7</v>
      </c>
      <c r="B2700" t="s">
        <v>8</v>
      </c>
      <c r="C2700" s="1">
        <v>41403</v>
      </c>
      <c r="D2700" s="2">
        <v>3250.9929999999999</v>
      </c>
      <c r="E2700" s="2">
        <v>3264.9850000000001</v>
      </c>
    </row>
    <row r="2701" spans="1:5" x14ac:dyDescent="0.3">
      <c r="A2701" t="s">
        <v>7</v>
      </c>
      <c r="B2701" t="s">
        <v>8</v>
      </c>
      <c r="C2701" s="1">
        <v>41404</v>
      </c>
      <c r="D2701" s="2">
        <v>3273.68</v>
      </c>
      <c r="E2701" s="2">
        <v>3250.9929999999999</v>
      </c>
    </row>
    <row r="2702" spans="1:5" x14ac:dyDescent="0.3">
      <c r="A2702" t="s">
        <v>7</v>
      </c>
      <c r="B2702" t="s">
        <v>8</v>
      </c>
      <c r="C2702" s="1">
        <v>41407</v>
      </c>
      <c r="D2702" s="2">
        <v>3272.1570000000002</v>
      </c>
      <c r="E2702" s="2">
        <v>3273.68</v>
      </c>
    </row>
    <row r="2703" spans="1:5" x14ac:dyDescent="0.3">
      <c r="A2703" t="s">
        <v>7</v>
      </c>
      <c r="B2703" t="s">
        <v>8</v>
      </c>
      <c r="C2703" s="1">
        <v>41408</v>
      </c>
      <c r="D2703" s="2">
        <v>3232.1309999999999</v>
      </c>
      <c r="E2703" s="2">
        <v>3272.1570000000002</v>
      </c>
    </row>
    <row r="2704" spans="1:5" x14ac:dyDescent="0.3">
      <c r="A2704" t="s">
        <v>7</v>
      </c>
      <c r="B2704" t="s">
        <v>8</v>
      </c>
      <c r="C2704" s="1">
        <v>41409</v>
      </c>
      <c r="D2704" s="2">
        <v>3244.7370000000001</v>
      </c>
      <c r="E2704" s="2">
        <v>3232.1309999999999</v>
      </c>
    </row>
    <row r="2705" spans="1:5" x14ac:dyDescent="0.3">
      <c r="A2705" t="s">
        <v>7</v>
      </c>
      <c r="B2705" t="s">
        <v>8</v>
      </c>
      <c r="C2705" s="1">
        <v>41410</v>
      </c>
      <c r="D2705" s="2">
        <v>3269.2530000000002</v>
      </c>
      <c r="E2705" s="2">
        <v>3244.7370000000001</v>
      </c>
    </row>
    <row r="2706" spans="1:5" x14ac:dyDescent="0.3">
      <c r="A2706" t="s">
        <v>7</v>
      </c>
      <c r="B2706" t="s">
        <v>8</v>
      </c>
      <c r="C2706" s="1">
        <v>41411</v>
      </c>
      <c r="D2706" s="2">
        <v>3343.5039999999999</v>
      </c>
      <c r="E2706" s="2">
        <v>3269.2530000000002</v>
      </c>
    </row>
    <row r="2707" spans="1:5" x14ac:dyDescent="0.3">
      <c r="A2707" t="s">
        <v>7</v>
      </c>
      <c r="B2707" t="s">
        <v>8</v>
      </c>
      <c r="C2707" s="1">
        <v>41414</v>
      </c>
      <c r="D2707" s="2">
        <v>3378.5030000000002</v>
      </c>
      <c r="E2707" s="2">
        <v>3343.5039999999999</v>
      </c>
    </row>
    <row r="2708" spans="1:5" x14ac:dyDescent="0.3">
      <c r="A2708" t="s">
        <v>7</v>
      </c>
      <c r="B2708" t="s">
        <v>8</v>
      </c>
      <c r="C2708" s="1">
        <v>41415</v>
      </c>
      <c r="D2708" s="2">
        <v>3397.0929999999998</v>
      </c>
      <c r="E2708" s="2">
        <v>3378.5030000000002</v>
      </c>
    </row>
    <row r="2709" spans="1:5" x14ac:dyDescent="0.3">
      <c r="A2709" t="s">
        <v>7</v>
      </c>
      <c r="B2709" t="s">
        <v>8</v>
      </c>
      <c r="C2709" s="1">
        <v>41416</v>
      </c>
      <c r="D2709" s="2">
        <v>3380.7420000000002</v>
      </c>
      <c r="E2709" s="2">
        <v>3397.0929999999998</v>
      </c>
    </row>
    <row r="2710" spans="1:5" x14ac:dyDescent="0.3">
      <c r="A2710" t="s">
        <v>7</v>
      </c>
      <c r="B2710" t="s">
        <v>8</v>
      </c>
      <c r="C2710" s="1">
        <v>41417</v>
      </c>
      <c r="D2710" s="2">
        <v>3326.652</v>
      </c>
      <c r="E2710" s="2">
        <v>3380.7420000000002</v>
      </c>
    </row>
    <row r="2711" spans="1:5" x14ac:dyDescent="0.3">
      <c r="A2711" t="s">
        <v>7</v>
      </c>
      <c r="B2711" t="s">
        <v>8</v>
      </c>
      <c r="C2711" s="1">
        <v>41418</v>
      </c>
      <c r="D2711" s="2">
        <v>3352.8470000000002</v>
      </c>
      <c r="E2711" s="2">
        <v>3326.652</v>
      </c>
    </row>
    <row r="2712" spans="1:5" x14ac:dyDescent="0.3">
      <c r="A2712" t="s">
        <v>7</v>
      </c>
      <c r="B2712" t="s">
        <v>8</v>
      </c>
      <c r="C2712" s="1">
        <v>41421</v>
      </c>
      <c r="D2712" s="2">
        <v>3354.7330000000002</v>
      </c>
      <c r="E2712" s="2">
        <v>3352.8470000000002</v>
      </c>
    </row>
    <row r="2713" spans="1:5" x14ac:dyDescent="0.3">
      <c r="A2713" t="s">
        <v>7</v>
      </c>
      <c r="B2713" t="s">
        <v>8</v>
      </c>
      <c r="C2713" s="1">
        <v>41422</v>
      </c>
      <c r="D2713" s="2">
        <v>3406.1019999999999</v>
      </c>
      <c r="E2713" s="2">
        <v>3354.7330000000002</v>
      </c>
    </row>
    <row r="2714" spans="1:5" x14ac:dyDescent="0.3">
      <c r="A2714" t="s">
        <v>7</v>
      </c>
      <c r="B2714" t="s">
        <v>8</v>
      </c>
      <c r="C2714" s="1">
        <v>41423</v>
      </c>
      <c r="D2714" s="2">
        <v>3402.9789999999998</v>
      </c>
      <c r="E2714" s="2">
        <v>3406.1019999999999</v>
      </c>
    </row>
    <row r="2715" spans="1:5" x14ac:dyDescent="0.3">
      <c r="A2715" t="s">
        <v>7</v>
      </c>
      <c r="B2715" t="s">
        <v>8</v>
      </c>
      <c r="C2715" s="1">
        <v>41424</v>
      </c>
      <c r="D2715" s="2">
        <v>3406.3339999999998</v>
      </c>
      <c r="E2715" s="2">
        <v>3402.9789999999998</v>
      </c>
    </row>
    <row r="2716" spans="1:5" x14ac:dyDescent="0.3">
      <c r="A2716" t="s">
        <v>7</v>
      </c>
      <c r="B2716" t="s">
        <v>8</v>
      </c>
      <c r="C2716" s="1">
        <v>41429</v>
      </c>
      <c r="D2716" s="2">
        <v>3305.2150000000001</v>
      </c>
      <c r="E2716" s="2">
        <v>3406.3339999999998</v>
      </c>
    </row>
    <row r="2717" spans="1:5" x14ac:dyDescent="0.3">
      <c r="A2717" t="s">
        <v>7</v>
      </c>
      <c r="B2717" t="s">
        <v>8</v>
      </c>
      <c r="C2717" s="1">
        <v>41430</v>
      </c>
      <c r="D2717" s="2">
        <v>3306.2150000000001</v>
      </c>
      <c r="E2717" s="2">
        <v>3305.2150000000001</v>
      </c>
    </row>
    <row r="2718" spans="1:5" x14ac:dyDescent="0.3">
      <c r="A2718" t="s">
        <v>7</v>
      </c>
      <c r="B2718" t="s">
        <v>8</v>
      </c>
      <c r="C2718" s="1">
        <v>41431</v>
      </c>
      <c r="D2718" s="2">
        <v>3270.25</v>
      </c>
      <c r="E2718" s="2">
        <v>3306.2150000000001</v>
      </c>
    </row>
    <row r="2719" spans="1:5" x14ac:dyDescent="0.3">
      <c r="A2719" t="s">
        <v>7</v>
      </c>
      <c r="B2719" t="s">
        <v>8</v>
      </c>
      <c r="C2719" s="1">
        <v>41432</v>
      </c>
      <c r="D2719" s="2">
        <v>3203.0010000000002</v>
      </c>
      <c r="E2719" s="2">
        <v>3270.25</v>
      </c>
    </row>
    <row r="2720" spans="1:5" x14ac:dyDescent="0.3">
      <c r="A2720" t="s">
        <v>7</v>
      </c>
      <c r="B2720" t="s">
        <v>8</v>
      </c>
      <c r="C2720" s="1">
        <v>41438</v>
      </c>
      <c r="D2720" s="2">
        <v>3065.127</v>
      </c>
      <c r="E2720" s="2">
        <v>3203.0010000000002</v>
      </c>
    </row>
    <row r="2721" spans="1:5" x14ac:dyDescent="0.3">
      <c r="A2721" t="s">
        <v>7</v>
      </c>
      <c r="B2721" t="s">
        <v>8</v>
      </c>
      <c r="C2721" s="1">
        <v>41439</v>
      </c>
      <c r="D2721" s="2">
        <v>3088.819</v>
      </c>
      <c r="E2721" s="2">
        <v>3065.127</v>
      </c>
    </row>
    <row r="2722" spans="1:5" x14ac:dyDescent="0.3">
      <c r="A2722" t="s">
        <v>7</v>
      </c>
      <c r="B2722" t="s">
        <v>8</v>
      </c>
      <c r="C2722" s="1">
        <v>41442</v>
      </c>
      <c r="D2722" s="2">
        <v>3085.71</v>
      </c>
      <c r="E2722" s="2">
        <v>3088.819</v>
      </c>
    </row>
    <row r="2723" spans="1:5" x14ac:dyDescent="0.3">
      <c r="A2723" t="s">
        <v>7</v>
      </c>
      <c r="B2723" t="s">
        <v>8</v>
      </c>
      <c r="C2723" s="1">
        <v>41443</v>
      </c>
      <c r="D2723" s="2">
        <v>3081.7040000000002</v>
      </c>
      <c r="E2723" s="2">
        <v>3085.71</v>
      </c>
    </row>
    <row r="2724" spans="1:5" x14ac:dyDescent="0.3">
      <c r="A2724" t="s">
        <v>7</v>
      </c>
      <c r="B2724" t="s">
        <v>8</v>
      </c>
      <c r="C2724" s="1">
        <v>41444</v>
      </c>
      <c r="D2724" s="2">
        <v>3067.9989999999998</v>
      </c>
      <c r="E2724" s="2">
        <v>3081.7040000000002</v>
      </c>
    </row>
    <row r="2725" spans="1:5" x14ac:dyDescent="0.3">
      <c r="A2725" t="s">
        <v>7</v>
      </c>
      <c r="B2725" t="s">
        <v>8</v>
      </c>
      <c r="C2725" s="1">
        <v>41445</v>
      </c>
      <c r="D2725" s="2">
        <v>2954.5010000000002</v>
      </c>
      <c r="E2725" s="2">
        <v>3067.9989999999998</v>
      </c>
    </row>
    <row r="2726" spans="1:5" x14ac:dyDescent="0.3">
      <c r="A2726" t="s">
        <v>7</v>
      </c>
      <c r="B2726" t="s">
        <v>8</v>
      </c>
      <c r="C2726" s="1">
        <v>41446</v>
      </c>
      <c r="D2726" s="2">
        <v>2920.692</v>
      </c>
      <c r="E2726" s="2">
        <v>2954.5010000000002</v>
      </c>
    </row>
    <row r="2727" spans="1:5" x14ac:dyDescent="0.3">
      <c r="A2727" t="s">
        <v>7</v>
      </c>
      <c r="B2727" t="s">
        <v>8</v>
      </c>
      <c r="C2727" s="1">
        <v>41449</v>
      </c>
      <c r="D2727" s="2">
        <v>2727.973</v>
      </c>
      <c r="E2727" s="2">
        <v>2920.692</v>
      </c>
    </row>
    <row r="2728" spans="1:5" x14ac:dyDescent="0.3">
      <c r="A2728" t="s">
        <v>7</v>
      </c>
      <c r="B2728" t="s">
        <v>8</v>
      </c>
      <c r="C2728" s="1">
        <v>41450</v>
      </c>
      <c r="D2728" s="2">
        <v>2700.84</v>
      </c>
      <c r="E2728" s="2">
        <v>2727.973</v>
      </c>
    </row>
    <row r="2729" spans="1:5" x14ac:dyDescent="0.3">
      <c r="A2729" t="s">
        <v>7</v>
      </c>
      <c r="B2729" t="s">
        <v>8</v>
      </c>
      <c r="C2729" s="1">
        <v>41451</v>
      </c>
      <c r="D2729" s="2">
        <v>2706.2489999999998</v>
      </c>
      <c r="E2729" s="2">
        <v>2700.84</v>
      </c>
    </row>
    <row r="2730" spans="1:5" x14ac:dyDescent="0.3">
      <c r="A2730" t="s">
        <v>7</v>
      </c>
      <c r="B2730" t="s">
        <v>8</v>
      </c>
      <c r="C2730" s="1">
        <v>41452</v>
      </c>
      <c r="D2730" s="2">
        <v>2669.2820000000002</v>
      </c>
      <c r="E2730" s="2">
        <v>2706.2489999999998</v>
      </c>
    </row>
    <row r="2731" spans="1:5" x14ac:dyDescent="0.3">
      <c r="A2731" t="s">
        <v>7</v>
      </c>
      <c r="B2731" t="s">
        <v>8</v>
      </c>
      <c r="C2731" s="1">
        <v>41453</v>
      </c>
      <c r="D2731" s="2">
        <v>2670.0790000000002</v>
      </c>
      <c r="E2731" s="2">
        <v>2669.2820000000002</v>
      </c>
    </row>
    <row r="2732" spans="1:5" x14ac:dyDescent="0.3">
      <c r="A2732" t="s">
        <v>7</v>
      </c>
      <c r="B2732" t="s">
        <v>8</v>
      </c>
      <c r="C2732" s="1">
        <v>41456</v>
      </c>
      <c r="D2732" s="2">
        <v>2694.9659999999999</v>
      </c>
      <c r="E2732" s="2">
        <v>2670.0790000000002</v>
      </c>
    </row>
    <row r="2733" spans="1:5" x14ac:dyDescent="0.3">
      <c r="A2733" t="s">
        <v>7</v>
      </c>
      <c r="B2733" t="s">
        <v>8</v>
      </c>
      <c r="C2733" s="1">
        <v>41457</v>
      </c>
      <c r="D2733" s="2">
        <v>2713.018</v>
      </c>
      <c r="E2733" s="2">
        <v>2694.9659999999999</v>
      </c>
    </row>
    <row r="2734" spans="1:5" x14ac:dyDescent="0.3">
      <c r="A2734" t="s">
        <v>7</v>
      </c>
      <c r="B2734" t="s">
        <v>8</v>
      </c>
      <c r="C2734" s="1">
        <v>41458</v>
      </c>
      <c r="D2734" s="2">
        <v>2694.116</v>
      </c>
      <c r="E2734" s="2">
        <v>2713.018</v>
      </c>
    </row>
    <row r="2735" spans="1:5" x14ac:dyDescent="0.3">
      <c r="A2735" t="s">
        <v>7</v>
      </c>
      <c r="B2735" t="s">
        <v>8</v>
      </c>
      <c r="C2735" s="1">
        <v>41459</v>
      </c>
      <c r="D2735" s="2">
        <v>2766.4450000000002</v>
      </c>
      <c r="E2735" s="2">
        <v>2694.116</v>
      </c>
    </row>
    <row r="2736" spans="1:5" x14ac:dyDescent="0.3">
      <c r="A2736" t="s">
        <v>7</v>
      </c>
      <c r="B2736" t="s">
        <v>8</v>
      </c>
      <c r="C2736" s="1">
        <v>41460</v>
      </c>
      <c r="D2736" s="2">
        <v>2772.625</v>
      </c>
      <c r="E2736" s="2">
        <v>2766.4450000000002</v>
      </c>
    </row>
    <row r="2737" spans="1:5" x14ac:dyDescent="0.3">
      <c r="A2737" t="s">
        <v>7</v>
      </c>
      <c r="B2737" t="s">
        <v>8</v>
      </c>
      <c r="C2737" s="1">
        <v>41463</v>
      </c>
      <c r="D2737" s="2">
        <v>2638.442</v>
      </c>
      <c r="E2737" s="2">
        <v>2772.625</v>
      </c>
    </row>
    <row r="2738" spans="1:5" x14ac:dyDescent="0.3">
      <c r="A2738" t="s">
        <v>7</v>
      </c>
      <c r="B2738" t="s">
        <v>8</v>
      </c>
      <c r="C2738" s="1">
        <v>41464</v>
      </c>
      <c r="D2738" s="2">
        <v>2657.6179999999999</v>
      </c>
      <c r="E2738" s="2">
        <v>2638.442</v>
      </c>
    </row>
    <row r="2739" spans="1:5" x14ac:dyDescent="0.3">
      <c r="A2739" t="s">
        <v>7</v>
      </c>
      <c r="B2739" t="s">
        <v>8</v>
      </c>
      <c r="C2739" s="1">
        <v>41465</v>
      </c>
      <c r="D2739" s="2">
        <v>2762.5659999999998</v>
      </c>
      <c r="E2739" s="2">
        <v>2657.6179999999999</v>
      </c>
    </row>
    <row r="2740" spans="1:5" x14ac:dyDescent="0.3">
      <c r="A2740" t="s">
        <v>7</v>
      </c>
      <c r="B2740" t="s">
        <v>8</v>
      </c>
      <c r="C2740" s="1">
        <v>41466</v>
      </c>
      <c r="D2740" s="2">
        <v>2859.9029999999998</v>
      </c>
      <c r="E2740" s="2">
        <v>2762.5659999999998</v>
      </c>
    </row>
    <row r="2741" spans="1:5" x14ac:dyDescent="0.3">
      <c r="A2741" t="s">
        <v>7</v>
      </c>
      <c r="B2741" t="s">
        <v>8</v>
      </c>
      <c r="C2741" s="1">
        <v>41467</v>
      </c>
      <c r="D2741" s="2">
        <v>2799.9679999999998</v>
      </c>
      <c r="E2741" s="2">
        <v>2859.9029999999998</v>
      </c>
    </row>
    <row r="2742" spans="1:5" x14ac:dyDescent="0.3">
      <c r="A2742" t="s">
        <v>7</v>
      </c>
      <c r="B2742" t="s">
        <v>8</v>
      </c>
      <c r="C2742" s="1">
        <v>41470</v>
      </c>
      <c r="D2742" s="2">
        <v>2826.5309999999999</v>
      </c>
      <c r="E2742" s="2">
        <v>2799.9679999999998</v>
      </c>
    </row>
    <row r="2743" spans="1:5" x14ac:dyDescent="0.3">
      <c r="A2743" t="s">
        <v>7</v>
      </c>
      <c r="B2743" t="s">
        <v>8</v>
      </c>
      <c r="C2743" s="1">
        <v>41471</v>
      </c>
      <c r="D2743" s="2">
        <v>2845.0050000000001</v>
      </c>
      <c r="E2743" s="2">
        <v>2826.5309999999999</v>
      </c>
    </row>
    <row r="2744" spans="1:5" x14ac:dyDescent="0.3">
      <c r="A2744" t="s">
        <v>7</v>
      </c>
      <c r="B2744" t="s">
        <v>8</v>
      </c>
      <c r="C2744" s="1">
        <v>41472</v>
      </c>
      <c r="D2744" s="2">
        <v>2810.1959999999999</v>
      </c>
      <c r="E2744" s="2">
        <v>2845.0050000000001</v>
      </c>
    </row>
    <row r="2745" spans="1:5" x14ac:dyDescent="0.3">
      <c r="A2745" t="s">
        <v>7</v>
      </c>
      <c r="B2745" t="s">
        <v>8</v>
      </c>
      <c r="C2745" s="1">
        <v>41473</v>
      </c>
      <c r="D2745" s="2">
        <v>2766.154</v>
      </c>
      <c r="E2745" s="2">
        <v>2810.1959999999999</v>
      </c>
    </row>
    <row r="2746" spans="1:5" x14ac:dyDescent="0.3">
      <c r="A2746" t="s">
        <v>7</v>
      </c>
      <c r="B2746" t="s">
        <v>8</v>
      </c>
      <c r="C2746" s="1">
        <v>41474</v>
      </c>
      <c r="D2746" s="2">
        <v>2687.5630000000001</v>
      </c>
      <c r="E2746" s="2">
        <v>2766.154</v>
      </c>
    </row>
    <row r="2747" spans="1:5" x14ac:dyDescent="0.3">
      <c r="A2747" t="s">
        <v>7</v>
      </c>
      <c r="B2747" t="s">
        <v>8</v>
      </c>
      <c r="C2747" s="1">
        <v>41477</v>
      </c>
      <c r="D2747" s="2">
        <v>2727.0749999999998</v>
      </c>
      <c r="E2747" s="2">
        <v>2687.5630000000001</v>
      </c>
    </row>
    <row r="2748" spans="1:5" x14ac:dyDescent="0.3">
      <c r="A2748" t="s">
        <v>7</v>
      </c>
      <c r="B2748" t="s">
        <v>8</v>
      </c>
      <c r="C2748" s="1">
        <v>41478</v>
      </c>
      <c r="D2748" s="2">
        <v>2804.4870000000001</v>
      </c>
      <c r="E2748" s="2">
        <v>2727.0749999999998</v>
      </c>
    </row>
    <row r="2749" spans="1:5" x14ac:dyDescent="0.3">
      <c r="A2749" t="s">
        <v>7</v>
      </c>
      <c r="B2749" t="s">
        <v>8</v>
      </c>
      <c r="C2749" s="1">
        <v>41479</v>
      </c>
      <c r="D2749" s="2">
        <v>2791.3870000000002</v>
      </c>
      <c r="E2749" s="2">
        <v>2804.4870000000001</v>
      </c>
    </row>
    <row r="2750" spans="1:5" x14ac:dyDescent="0.3">
      <c r="A2750" t="s">
        <v>7</v>
      </c>
      <c r="B2750" t="s">
        <v>8</v>
      </c>
      <c r="C2750" s="1">
        <v>41480</v>
      </c>
      <c r="D2750" s="2">
        <v>2766.779</v>
      </c>
      <c r="E2750" s="2">
        <v>2791.3870000000002</v>
      </c>
    </row>
    <row r="2751" spans="1:5" x14ac:dyDescent="0.3">
      <c r="A2751" t="s">
        <v>7</v>
      </c>
      <c r="B2751" t="s">
        <v>8</v>
      </c>
      <c r="C2751" s="1">
        <v>41481</v>
      </c>
      <c r="D2751" s="2">
        <v>2746.6210000000001</v>
      </c>
      <c r="E2751" s="2">
        <v>2766.779</v>
      </c>
    </row>
    <row r="2752" spans="1:5" x14ac:dyDescent="0.3">
      <c r="A2752" t="s">
        <v>7</v>
      </c>
      <c r="B2752" t="s">
        <v>8</v>
      </c>
      <c r="C2752" s="1">
        <v>41484</v>
      </c>
      <c r="D2752" s="2">
        <v>2688.0520000000001</v>
      </c>
      <c r="E2752" s="2">
        <v>2746.6210000000001</v>
      </c>
    </row>
    <row r="2753" spans="1:5" x14ac:dyDescent="0.3">
      <c r="A2753" t="s">
        <v>7</v>
      </c>
      <c r="B2753" t="s">
        <v>8</v>
      </c>
      <c r="C2753" s="1">
        <v>41485</v>
      </c>
      <c r="D2753" s="2">
        <v>2710.5279999999998</v>
      </c>
      <c r="E2753" s="2">
        <v>2688.0520000000001</v>
      </c>
    </row>
    <row r="2754" spans="1:5" x14ac:dyDescent="0.3">
      <c r="A2754" t="s">
        <v>7</v>
      </c>
      <c r="B2754" t="s">
        <v>8</v>
      </c>
      <c r="C2754" s="1">
        <v>41486</v>
      </c>
      <c r="D2754" s="2">
        <v>2717.7159999999999</v>
      </c>
      <c r="E2754" s="2">
        <v>2710.5279999999998</v>
      </c>
    </row>
    <row r="2755" spans="1:5" x14ac:dyDescent="0.3">
      <c r="A2755" t="s">
        <v>7</v>
      </c>
      <c r="B2755" t="s">
        <v>8</v>
      </c>
      <c r="C2755" s="1">
        <v>41487</v>
      </c>
      <c r="D2755" s="2">
        <v>2781.297</v>
      </c>
      <c r="E2755" s="2">
        <v>2717.7159999999999</v>
      </c>
    </row>
    <row r="2756" spans="1:5" x14ac:dyDescent="0.3">
      <c r="A2756" t="s">
        <v>7</v>
      </c>
      <c r="B2756" t="s">
        <v>8</v>
      </c>
      <c r="C2756" s="1">
        <v>41488</v>
      </c>
      <c r="D2756" s="2">
        <v>2791.2930000000001</v>
      </c>
      <c r="E2756" s="2">
        <v>2781.297</v>
      </c>
    </row>
    <row r="2757" spans="1:5" x14ac:dyDescent="0.3">
      <c r="A2757" t="s">
        <v>7</v>
      </c>
      <c r="B2757" t="s">
        <v>8</v>
      </c>
      <c r="C2757" s="1">
        <v>41491</v>
      </c>
      <c r="D2757" s="2">
        <v>2848.424</v>
      </c>
      <c r="E2757" s="2">
        <v>2791.2930000000001</v>
      </c>
    </row>
    <row r="2758" spans="1:5" x14ac:dyDescent="0.3">
      <c r="A2758" t="s">
        <v>7</v>
      </c>
      <c r="B2758" t="s">
        <v>8</v>
      </c>
      <c r="C2758" s="1">
        <v>41492</v>
      </c>
      <c r="D2758" s="2">
        <v>2877.62</v>
      </c>
      <c r="E2758" s="2">
        <v>2848.424</v>
      </c>
    </row>
    <row r="2759" spans="1:5" x14ac:dyDescent="0.3">
      <c r="A2759" t="s">
        <v>7</v>
      </c>
      <c r="B2759" t="s">
        <v>8</v>
      </c>
      <c r="C2759" s="1">
        <v>41493</v>
      </c>
      <c r="D2759" s="2">
        <v>2867.5830000000001</v>
      </c>
      <c r="E2759" s="2">
        <v>2877.62</v>
      </c>
    </row>
    <row r="2760" spans="1:5" x14ac:dyDescent="0.3">
      <c r="A2760" t="s">
        <v>7</v>
      </c>
      <c r="B2760" t="s">
        <v>8</v>
      </c>
      <c r="C2760" s="1">
        <v>41494</v>
      </c>
      <c r="D2760" s="2">
        <v>2875.3220000000001</v>
      </c>
      <c r="E2760" s="2">
        <v>2867.5830000000001</v>
      </c>
    </row>
    <row r="2761" spans="1:5" x14ac:dyDescent="0.3">
      <c r="A2761" t="s">
        <v>7</v>
      </c>
      <c r="B2761" t="s">
        <v>8</v>
      </c>
      <c r="C2761" s="1">
        <v>41495</v>
      </c>
      <c r="D2761" s="2">
        <v>2936.19</v>
      </c>
      <c r="E2761" s="2">
        <v>2875.3220000000001</v>
      </c>
    </row>
    <row r="2762" spans="1:5" x14ac:dyDescent="0.3">
      <c r="A2762" t="s">
        <v>7</v>
      </c>
      <c r="B2762" t="s">
        <v>8</v>
      </c>
      <c r="C2762" s="1">
        <v>41498</v>
      </c>
      <c r="D2762" s="2">
        <v>3060.011</v>
      </c>
      <c r="E2762" s="2">
        <v>2936.19</v>
      </c>
    </row>
    <row r="2763" spans="1:5" x14ac:dyDescent="0.3">
      <c r="A2763" t="s">
        <v>7</v>
      </c>
      <c r="B2763" t="s">
        <v>8</v>
      </c>
      <c r="C2763" s="1">
        <v>41499</v>
      </c>
      <c r="D2763" s="2">
        <v>3052.32</v>
      </c>
      <c r="E2763" s="2">
        <v>3060.011</v>
      </c>
    </row>
    <row r="2764" spans="1:5" x14ac:dyDescent="0.3">
      <c r="A2764" t="s">
        <v>7</v>
      </c>
      <c r="B2764" t="s">
        <v>8</v>
      </c>
      <c r="C2764" s="1">
        <v>41500</v>
      </c>
      <c r="D2764" s="2">
        <v>3025.663</v>
      </c>
      <c r="E2764" s="2">
        <v>3052.32</v>
      </c>
    </row>
    <row r="2765" spans="1:5" x14ac:dyDescent="0.3">
      <c r="A2765" t="s">
        <v>7</v>
      </c>
      <c r="B2765" t="s">
        <v>8</v>
      </c>
      <c r="C2765" s="1">
        <v>41501</v>
      </c>
      <c r="D2765" s="2">
        <v>2988.9569999999999</v>
      </c>
      <c r="E2765" s="2">
        <v>3025.663</v>
      </c>
    </row>
    <row r="2766" spans="1:5" x14ac:dyDescent="0.3">
      <c r="A2766" t="s">
        <v>7</v>
      </c>
      <c r="B2766" t="s">
        <v>8</v>
      </c>
      <c r="C2766" s="1">
        <v>41502</v>
      </c>
      <c r="D2766" s="2">
        <v>2940.183</v>
      </c>
      <c r="E2766" s="2">
        <v>2988.9569999999999</v>
      </c>
    </row>
    <row r="2767" spans="1:5" x14ac:dyDescent="0.3">
      <c r="A2767" t="s">
        <v>7</v>
      </c>
      <c r="B2767" t="s">
        <v>8</v>
      </c>
      <c r="C2767" s="1">
        <v>41505</v>
      </c>
      <c r="D2767" s="2">
        <v>2989.1930000000002</v>
      </c>
      <c r="E2767" s="2">
        <v>2940.183</v>
      </c>
    </row>
    <row r="2768" spans="1:5" x14ac:dyDescent="0.3">
      <c r="A2768" t="s">
        <v>7</v>
      </c>
      <c r="B2768" t="s">
        <v>8</v>
      </c>
      <c r="C2768" s="1">
        <v>41506</v>
      </c>
      <c r="D2768" s="2">
        <v>2951.076</v>
      </c>
      <c r="E2768" s="2">
        <v>2989.1930000000002</v>
      </c>
    </row>
    <row r="2769" spans="1:5" x14ac:dyDescent="0.3">
      <c r="A2769" t="s">
        <v>7</v>
      </c>
      <c r="B2769" t="s">
        <v>8</v>
      </c>
      <c r="C2769" s="1">
        <v>41507</v>
      </c>
      <c r="D2769" s="2">
        <v>2978.5059999999999</v>
      </c>
      <c r="E2769" s="2">
        <v>2951.076</v>
      </c>
    </row>
    <row r="2770" spans="1:5" x14ac:dyDescent="0.3">
      <c r="A2770" t="s">
        <v>7</v>
      </c>
      <c r="B2770" t="s">
        <v>8</v>
      </c>
      <c r="C2770" s="1">
        <v>41508</v>
      </c>
      <c r="D2770" s="2">
        <v>2952.8009999999999</v>
      </c>
      <c r="E2770" s="2">
        <v>2978.5059999999999</v>
      </c>
    </row>
    <row r="2771" spans="1:5" x14ac:dyDescent="0.3">
      <c r="A2771" t="s">
        <v>7</v>
      </c>
      <c r="B2771" t="s">
        <v>8</v>
      </c>
      <c r="C2771" s="1">
        <v>41509</v>
      </c>
      <c r="D2771" s="2">
        <v>2930.8989999999999</v>
      </c>
      <c r="E2771" s="2">
        <v>2952.8009999999999</v>
      </c>
    </row>
    <row r="2772" spans="1:5" x14ac:dyDescent="0.3">
      <c r="A2772" t="s">
        <v>7</v>
      </c>
      <c r="B2772" t="s">
        <v>8</v>
      </c>
      <c r="C2772" s="1">
        <v>41512</v>
      </c>
      <c r="D2772" s="2">
        <v>2991.7959999999998</v>
      </c>
      <c r="E2772" s="2">
        <v>2930.8989999999999</v>
      </c>
    </row>
    <row r="2773" spans="1:5" x14ac:dyDescent="0.3">
      <c r="A2773" t="s">
        <v>7</v>
      </c>
      <c r="B2773" t="s">
        <v>8</v>
      </c>
      <c r="C2773" s="1">
        <v>41513</v>
      </c>
      <c r="D2773" s="2">
        <v>3017.8919999999998</v>
      </c>
      <c r="E2773" s="2">
        <v>2991.7959999999998</v>
      </c>
    </row>
    <row r="2774" spans="1:5" x14ac:dyDescent="0.3">
      <c r="A2774" t="s">
        <v>7</v>
      </c>
      <c r="B2774" t="s">
        <v>8</v>
      </c>
      <c r="C2774" s="1">
        <v>41514</v>
      </c>
      <c r="D2774" s="2">
        <v>3042.5970000000002</v>
      </c>
      <c r="E2774" s="2">
        <v>3017.8919999999998</v>
      </c>
    </row>
    <row r="2775" spans="1:5" x14ac:dyDescent="0.3">
      <c r="A2775" t="s">
        <v>7</v>
      </c>
      <c r="B2775" t="s">
        <v>8</v>
      </c>
      <c r="C2775" s="1">
        <v>41515</v>
      </c>
      <c r="D2775" s="2">
        <v>2996.817</v>
      </c>
      <c r="E2775" s="2">
        <v>3042.5970000000002</v>
      </c>
    </row>
    <row r="2776" spans="1:5" x14ac:dyDescent="0.3">
      <c r="A2776" t="s">
        <v>7</v>
      </c>
      <c r="B2776" t="s">
        <v>8</v>
      </c>
      <c r="C2776" s="1">
        <v>41516</v>
      </c>
      <c r="D2776" s="2">
        <v>2947.9639999999999</v>
      </c>
      <c r="E2776" s="2">
        <v>2996.817</v>
      </c>
    </row>
    <row r="2777" spans="1:5" x14ac:dyDescent="0.3">
      <c r="A2777" t="s">
        <v>7</v>
      </c>
      <c r="B2777" t="s">
        <v>8</v>
      </c>
      <c r="C2777" s="1">
        <v>41519</v>
      </c>
      <c r="D2777" s="2">
        <v>2994.1950000000002</v>
      </c>
      <c r="E2777" s="2">
        <v>2947.9639999999999</v>
      </c>
    </row>
    <row r="2778" spans="1:5" x14ac:dyDescent="0.3">
      <c r="A2778" t="s">
        <v>7</v>
      </c>
      <c r="B2778" t="s">
        <v>8</v>
      </c>
      <c r="C2778" s="1">
        <v>41520</v>
      </c>
      <c r="D2778" s="2">
        <v>3031.5509999999999</v>
      </c>
      <c r="E2778" s="2">
        <v>2994.1950000000002</v>
      </c>
    </row>
    <row r="2779" spans="1:5" x14ac:dyDescent="0.3">
      <c r="A2779" t="s">
        <v>7</v>
      </c>
      <c r="B2779" t="s">
        <v>8</v>
      </c>
      <c r="C2779" s="1">
        <v>41521</v>
      </c>
      <c r="D2779" s="2">
        <v>3045.491</v>
      </c>
      <c r="E2779" s="2">
        <v>3031.5509999999999</v>
      </c>
    </row>
    <row r="2780" spans="1:5" x14ac:dyDescent="0.3">
      <c r="A2780" t="s">
        <v>7</v>
      </c>
      <c r="B2780" t="s">
        <v>8</v>
      </c>
      <c r="C2780" s="1">
        <v>41522</v>
      </c>
      <c r="D2780" s="2">
        <v>3011.4609999999998</v>
      </c>
      <c r="E2780" s="2">
        <v>3045.491</v>
      </c>
    </row>
    <row r="2781" spans="1:5" x14ac:dyDescent="0.3">
      <c r="A2781" t="s">
        <v>7</v>
      </c>
      <c r="B2781" t="s">
        <v>8</v>
      </c>
      <c r="C2781" s="1">
        <v>41523</v>
      </c>
      <c r="D2781" s="2">
        <v>3021.165</v>
      </c>
      <c r="E2781" s="2">
        <v>3011.4609999999998</v>
      </c>
    </row>
    <row r="2782" spans="1:5" x14ac:dyDescent="0.3">
      <c r="A2782" t="s">
        <v>7</v>
      </c>
      <c r="B2782" t="s">
        <v>8</v>
      </c>
      <c r="C2782" s="1">
        <v>41526</v>
      </c>
      <c r="D2782" s="2">
        <v>3069.6529999999998</v>
      </c>
      <c r="E2782" s="2">
        <v>3021.165</v>
      </c>
    </row>
    <row r="2783" spans="1:5" x14ac:dyDescent="0.3">
      <c r="A2783" t="s">
        <v>7</v>
      </c>
      <c r="B2783" t="s">
        <v>8</v>
      </c>
      <c r="C2783" s="1">
        <v>41527</v>
      </c>
      <c r="D2783" s="2">
        <v>3115.223</v>
      </c>
      <c r="E2783" s="2">
        <v>3069.6529999999998</v>
      </c>
    </row>
    <row r="2784" spans="1:5" x14ac:dyDescent="0.3">
      <c r="A2784" t="s">
        <v>7</v>
      </c>
      <c r="B2784" t="s">
        <v>8</v>
      </c>
      <c r="C2784" s="1">
        <v>41528</v>
      </c>
      <c r="D2784" s="2">
        <v>3144.9180000000001</v>
      </c>
      <c r="E2784" s="2">
        <v>3115.223</v>
      </c>
    </row>
    <row r="2785" spans="1:5" x14ac:dyDescent="0.3">
      <c r="A2785" t="s">
        <v>7</v>
      </c>
      <c r="B2785" t="s">
        <v>8</v>
      </c>
      <c r="C2785" s="1">
        <v>41529</v>
      </c>
      <c r="D2785" s="2">
        <v>3123.5050000000001</v>
      </c>
      <c r="E2785" s="2">
        <v>3144.9180000000001</v>
      </c>
    </row>
    <row r="2786" spans="1:5" x14ac:dyDescent="0.3">
      <c r="A2786" t="s">
        <v>7</v>
      </c>
      <c r="B2786" t="s">
        <v>8</v>
      </c>
      <c r="C2786" s="1">
        <v>41530</v>
      </c>
      <c r="D2786" s="2">
        <v>3101.4259999999999</v>
      </c>
      <c r="E2786" s="2">
        <v>3123.5050000000001</v>
      </c>
    </row>
    <row r="2787" spans="1:5" x14ac:dyDescent="0.3">
      <c r="A2787" t="s">
        <v>7</v>
      </c>
      <c r="B2787" t="s">
        <v>8</v>
      </c>
      <c r="C2787" s="1">
        <v>41533</v>
      </c>
      <c r="D2787" s="2">
        <v>3082.9589999999998</v>
      </c>
      <c r="E2787" s="2">
        <v>3101.4259999999999</v>
      </c>
    </row>
    <row r="2788" spans="1:5" x14ac:dyDescent="0.3">
      <c r="A2788" t="s">
        <v>7</v>
      </c>
      <c r="B2788" t="s">
        <v>8</v>
      </c>
      <c r="C2788" s="1">
        <v>41534</v>
      </c>
      <c r="D2788" s="2">
        <v>3012.299</v>
      </c>
      <c r="E2788" s="2">
        <v>3082.9589999999998</v>
      </c>
    </row>
    <row r="2789" spans="1:5" x14ac:dyDescent="0.3">
      <c r="A2789" t="s">
        <v>7</v>
      </c>
      <c r="B2789" t="s">
        <v>8</v>
      </c>
      <c r="C2789" s="1">
        <v>41535</v>
      </c>
      <c r="D2789" s="2">
        <v>3024.0659999999998</v>
      </c>
      <c r="E2789" s="2">
        <v>3012.299</v>
      </c>
    </row>
    <row r="2790" spans="1:5" x14ac:dyDescent="0.3">
      <c r="A2790" t="s">
        <v>7</v>
      </c>
      <c r="B2790" t="s">
        <v>8</v>
      </c>
      <c r="C2790" s="1">
        <v>41540</v>
      </c>
      <c r="D2790" s="2">
        <v>3061.8470000000002</v>
      </c>
      <c r="E2790" s="2">
        <v>3024.0659999999998</v>
      </c>
    </row>
    <row r="2791" spans="1:5" x14ac:dyDescent="0.3">
      <c r="A2791" t="s">
        <v>7</v>
      </c>
      <c r="B2791" t="s">
        <v>8</v>
      </c>
      <c r="C2791" s="1">
        <v>41541</v>
      </c>
      <c r="D2791" s="2">
        <v>3030.04</v>
      </c>
      <c r="E2791" s="2">
        <v>3061.8470000000002</v>
      </c>
    </row>
    <row r="2792" spans="1:5" x14ac:dyDescent="0.3">
      <c r="A2792" t="s">
        <v>7</v>
      </c>
      <c r="B2792" t="s">
        <v>8</v>
      </c>
      <c r="C2792" s="1">
        <v>41542</v>
      </c>
      <c r="D2792" s="2">
        <v>3023.337</v>
      </c>
      <c r="E2792" s="2">
        <v>3030.04</v>
      </c>
    </row>
    <row r="2793" spans="1:5" x14ac:dyDescent="0.3">
      <c r="A2793" t="s">
        <v>7</v>
      </c>
      <c r="B2793" t="s">
        <v>8</v>
      </c>
      <c r="C2793" s="1">
        <v>41543</v>
      </c>
      <c r="D2793" s="2">
        <v>2977.241</v>
      </c>
      <c r="E2793" s="2">
        <v>3023.337</v>
      </c>
    </row>
    <row r="2794" spans="1:5" x14ac:dyDescent="0.3">
      <c r="A2794" t="s">
        <v>7</v>
      </c>
      <c r="B2794" t="s">
        <v>8</v>
      </c>
      <c r="C2794" s="1">
        <v>41544</v>
      </c>
      <c r="D2794" s="2">
        <v>2988.181</v>
      </c>
      <c r="E2794" s="2">
        <v>2977.241</v>
      </c>
    </row>
    <row r="2795" spans="1:5" x14ac:dyDescent="0.3">
      <c r="A2795" t="s">
        <v>7</v>
      </c>
      <c r="B2795" t="s">
        <v>8</v>
      </c>
      <c r="C2795" s="1">
        <v>41547</v>
      </c>
      <c r="D2795" s="2">
        <v>3017.1709999999998</v>
      </c>
      <c r="E2795" s="2">
        <v>2988.181</v>
      </c>
    </row>
    <row r="2796" spans="1:5" x14ac:dyDescent="0.3">
      <c r="A2796" t="s">
        <v>7</v>
      </c>
      <c r="B2796" t="s">
        <v>8</v>
      </c>
      <c r="C2796" s="1">
        <v>41555</v>
      </c>
      <c r="D2796" s="2">
        <v>3053.5250000000001</v>
      </c>
      <c r="E2796" s="2">
        <v>3017.1709999999998</v>
      </c>
    </row>
    <row r="2797" spans="1:5" x14ac:dyDescent="0.3">
      <c r="A2797" t="s">
        <v>7</v>
      </c>
      <c r="B2797" t="s">
        <v>8</v>
      </c>
      <c r="C2797" s="1">
        <v>41556</v>
      </c>
      <c r="D2797" s="2">
        <v>3064.8780000000002</v>
      </c>
      <c r="E2797" s="2">
        <v>3053.5250000000001</v>
      </c>
    </row>
    <row r="2798" spans="1:5" x14ac:dyDescent="0.3">
      <c r="A2798" t="s">
        <v>7</v>
      </c>
      <c r="B2798" t="s">
        <v>8</v>
      </c>
      <c r="C2798" s="1">
        <v>41557</v>
      </c>
      <c r="D2798" s="2">
        <v>3057.1260000000002</v>
      </c>
      <c r="E2798" s="2">
        <v>3064.8780000000002</v>
      </c>
    </row>
    <row r="2799" spans="1:5" x14ac:dyDescent="0.3">
      <c r="A2799" t="s">
        <v>7</v>
      </c>
      <c r="B2799" t="s">
        <v>8</v>
      </c>
      <c r="C2799" s="1">
        <v>41558</v>
      </c>
      <c r="D2799" s="2">
        <v>3095.7020000000002</v>
      </c>
      <c r="E2799" s="2">
        <v>3057.1260000000002</v>
      </c>
    </row>
    <row r="2800" spans="1:5" x14ac:dyDescent="0.3">
      <c r="A2800" t="s">
        <v>7</v>
      </c>
      <c r="B2800" t="s">
        <v>8</v>
      </c>
      <c r="C2800" s="1">
        <v>41561</v>
      </c>
      <c r="D2800" s="2">
        <v>3122.3829999999998</v>
      </c>
      <c r="E2800" s="2">
        <v>3095.7020000000002</v>
      </c>
    </row>
    <row r="2801" spans="1:5" x14ac:dyDescent="0.3">
      <c r="A2801" t="s">
        <v>7</v>
      </c>
      <c r="B2801" t="s">
        <v>8</v>
      </c>
      <c r="C2801" s="1">
        <v>41562</v>
      </c>
      <c r="D2801" s="2">
        <v>3125.8020000000001</v>
      </c>
      <c r="E2801" s="2">
        <v>3122.3829999999998</v>
      </c>
    </row>
    <row r="2802" spans="1:5" x14ac:dyDescent="0.3">
      <c r="A2802" t="s">
        <v>7</v>
      </c>
      <c r="B2802" t="s">
        <v>8</v>
      </c>
      <c r="C2802" s="1">
        <v>41563</v>
      </c>
      <c r="D2802" s="2">
        <v>3039.9859999999999</v>
      </c>
      <c r="E2802" s="2">
        <v>3125.8020000000001</v>
      </c>
    </row>
    <row r="2803" spans="1:5" x14ac:dyDescent="0.3">
      <c r="A2803" t="s">
        <v>7</v>
      </c>
      <c r="B2803" t="s">
        <v>8</v>
      </c>
      <c r="C2803" s="1">
        <v>41564</v>
      </c>
      <c r="D2803" s="2">
        <v>3047.317</v>
      </c>
      <c r="E2803" s="2">
        <v>3039.9859999999999</v>
      </c>
    </row>
    <row r="2804" spans="1:5" x14ac:dyDescent="0.3">
      <c r="A2804" t="s">
        <v>7</v>
      </c>
      <c r="B2804" t="s">
        <v>8</v>
      </c>
      <c r="C2804" s="1">
        <v>41565</v>
      </c>
      <c r="D2804" s="2">
        <v>3032.404</v>
      </c>
      <c r="E2804" s="2">
        <v>3047.317</v>
      </c>
    </row>
    <row r="2805" spans="1:5" x14ac:dyDescent="0.3">
      <c r="A2805" t="s">
        <v>7</v>
      </c>
      <c r="B2805" t="s">
        <v>8</v>
      </c>
      <c r="C2805" s="1">
        <v>41568</v>
      </c>
      <c r="D2805" s="2">
        <v>3081.3589999999999</v>
      </c>
      <c r="E2805" s="2">
        <v>3032.404</v>
      </c>
    </row>
    <row r="2806" spans="1:5" x14ac:dyDescent="0.3">
      <c r="A2806" t="s">
        <v>7</v>
      </c>
      <c r="B2806" t="s">
        <v>8</v>
      </c>
      <c r="C2806" s="1">
        <v>41569</v>
      </c>
      <c r="D2806" s="2">
        <v>3087.5920000000001</v>
      </c>
      <c r="E2806" s="2">
        <v>3081.3589999999999</v>
      </c>
    </row>
    <row r="2807" spans="1:5" x14ac:dyDescent="0.3">
      <c r="A2807" t="s">
        <v>7</v>
      </c>
      <c r="B2807" t="s">
        <v>8</v>
      </c>
      <c r="C2807" s="1">
        <v>41570</v>
      </c>
      <c r="D2807" s="2">
        <v>3032.5479999999998</v>
      </c>
      <c r="E2807" s="2">
        <v>3087.5920000000001</v>
      </c>
    </row>
    <row r="2808" spans="1:5" x14ac:dyDescent="0.3">
      <c r="A2808" t="s">
        <v>7</v>
      </c>
      <c r="B2808" t="s">
        <v>8</v>
      </c>
      <c r="C2808" s="1">
        <v>41571</v>
      </c>
      <c r="D2808" s="2">
        <v>2984.6170000000002</v>
      </c>
      <c r="E2808" s="2">
        <v>3032.5479999999998</v>
      </c>
    </row>
    <row r="2809" spans="1:5" x14ac:dyDescent="0.3">
      <c r="A2809" t="s">
        <v>7</v>
      </c>
      <c r="B2809" t="s">
        <v>8</v>
      </c>
      <c r="C2809" s="1">
        <v>41572</v>
      </c>
      <c r="D2809" s="2">
        <v>2925.5039999999999</v>
      </c>
      <c r="E2809" s="2">
        <v>2984.6170000000002</v>
      </c>
    </row>
    <row r="2810" spans="1:5" x14ac:dyDescent="0.3">
      <c r="A2810" t="s">
        <v>7</v>
      </c>
      <c r="B2810" t="s">
        <v>8</v>
      </c>
      <c r="C2810" s="1">
        <v>41575</v>
      </c>
      <c r="D2810" s="2">
        <v>2917.6729999999998</v>
      </c>
      <c r="E2810" s="2">
        <v>2925.5039999999999</v>
      </c>
    </row>
    <row r="2811" spans="1:5" x14ac:dyDescent="0.3">
      <c r="A2811" t="s">
        <v>7</v>
      </c>
      <c r="B2811" t="s">
        <v>8</v>
      </c>
      <c r="C2811" s="1">
        <v>41576</v>
      </c>
      <c r="D2811" s="2">
        <v>2876.6190000000001</v>
      </c>
      <c r="E2811" s="2">
        <v>2917.6729999999998</v>
      </c>
    </row>
    <row r="2812" spans="1:5" x14ac:dyDescent="0.3">
      <c r="A2812" t="s">
        <v>7</v>
      </c>
      <c r="B2812" t="s">
        <v>8</v>
      </c>
      <c r="C2812" s="1">
        <v>41577</v>
      </c>
      <c r="D2812" s="2">
        <v>2916.05</v>
      </c>
      <c r="E2812" s="2">
        <v>2876.6190000000001</v>
      </c>
    </row>
    <row r="2813" spans="1:5" x14ac:dyDescent="0.3">
      <c r="A2813" t="s">
        <v>7</v>
      </c>
      <c r="B2813" t="s">
        <v>8</v>
      </c>
      <c r="C2813" s="1">
        <v>41578</v>
      </c>
      <c r="D2813" s="2">
        <v>2878.9259999999999</v>
      </c>
      <c r="E2813" s="2">
        <v>2916.05</v>
      </c>
    </row>
    <row r="2814" spans="1:5" x14ac:dyDescent="0.3">
      <c r="A2814" t="s">
        <v>7</v>
      </c>
      <c r="B2814" t="s">
        <v>8</v>
      </c>
      <c r="C2814" s="1">
        <v>41579</v>
      </c>
      <c r="D2814" s="2">
        <v>2886.0790000000002</v>
      </c>
      <c r="E2814" s="2">
        <v>2878.9259999999999</v>
      </c>
    </row>
    <row r="2815" spans="1:5" x14ac:dyDescent="0.3">
      <c r="A2815" t="s">
        <v>7</v>
      </c>
      <c r="B2815" t="s">
        <v>8</v>
      </c>
      <c r="C2815" s="1">
        <v>41582</v>
      </c>
      <c r="D2815" s="2">
        <v>2895.4580000000001</v>
      </c>
      <c r="E2815" s="2">
        <v>2886.0790000000002</v>
      </c>
    </row>
    <row r="2816" spans="1:5" x14ac:dyDescent="0.3">
      <c r="A2816" t="s">
        <v>7</v>
      </c>
      <c r="B2816" t="s">
        <v>8</v>
      </c>
      <c r="C2816" s="1">
        <v>41583</v>
      </c>
      <c r="D2816" s="2">
        <v>2921.6550000000002</v>
      </c>
      <c r="E2816" s="2">
        <v>2895.4580000000001</v>
      </c>
    </row>
    <row r="2817" spans="1:5" x14ac:dyDescent="0.3">
      <c r="A2817" t="s">
        <v>7</v>
      </c>
      <c r="B2817" t="s">
        <v>8</v>
      </c>
      <c r="C2817" s="1">
        <v>41584</v>
      </c>
      <c r="D2817" s="2">
        <v>2905.672</v>
      </c>
      <c r="E2817" s="2">
        <v>2921.6550000000002</v>
      </c>
    </row>
    <row r="2818" spans="1:5" x14ac:dyDescent="0.3">
      <c r="A2818" t="s">
        <v>7</v>
      </c>
      <c r="B2818" t="s">
        <v>8</v>
      </c>
      <c r="C2818" s="1">
        <v>41585</v>
      </c>
      <c r="D2818" s="2">
        <v>2886.7249999999999</v>
      </c>
      <c r="E2818" s="2">
        <v>2905.672</v>
      </c>
    </row>
    <row r="2819" spans="1:5" x14ac:dyDescent="0.3">
      <c r="A2819" t="s">
        <v>7</v>
      </c>
      <c r="B2819" t="s">
        <v>8</v>
      </c>
      <c r="C2819" s="1">
        <v>41586</v>
      </c>
      <c r="D2819" s="2">
        <v>2830.3679999999999</v>
      </c>
      <c r="E2819" s="2">
        <v>2886.7249999999999</v>
      </c>
    </row>
    <row r="2820" spans="1:5" x14ac:dyDescent="0.3">
      <c r="A2820" t="s">
        <v>7</v>
      </c>
      <c r="B2820" t="s">
        <v>8</v>
      </c>
      <c r="C2820" s="1">
        <v>41589</v>
      </c>
      <c r="D2820" s="2">
        <v>2821.5810000000001</v>
      </c>
      <c r="E2820" s="2">
        <v>2830.3679999999999</v>
      </c>
    </row>
    <row r="2821" spans="1:5" x14ac:dyDescent="0.3">
      <c r="A2821" t="s">
        <v>7</v>
      </c>
      <c r="B2821" t="s">
        <v>8</v>
      </c>
      <c r="C2821" s="1">
        <v>41590</v>
      </c>
      <c r="D2821" s="2">
        <v>2844.62</v>
      </c>
      <c r="E2821" s="2">
        <v>2821.5810000000001</v>
      </c>
    </row>
    <row r="2822" spans="1:5" x14ac:dyDescent="0.3">
      <c r="A2822" t="s">
        <v>7</v>
      </c>
      <c r="B2822" t="s">
        <v>8</v>
      </c>
      <c r="C2822" s="1">
        <v>41591</v>
      </c>
      <c r="D2822" s="2">
        <v>2786.6109999999999</v>
      </c>
      <c r="E2822" s="2">
        <v>2844.62</v>
      </c>
    </row>
    <row r="2823" spans="1:5" x14ac:dyDescent="0.3">
      <c r="A2823" t="s">
        <v>7</v>
      </c>
      <c r="B2823" t="s">
        <v>8</v>
      </c>
      <c r="C2823" s="1">
        <v>41592</v>
      </c>
      <c r="D2823" s="2">
        <v>2814.2139999999999</v>
      </c>
      <c r="E2823" s="2">
        <v>2786.6109999999999</v>
      </c>
    </row>
    <row r="2824" spans="1:5" x14ac:dyDescent="0.3">
      <c r="A2824" t="s">
        <v>7</v>
      </c>
      <c r="B2824" t="s">
        <v>8</v>
      </c>
      <c r="C2824" s="1">
        <v>41593</v>
      </c>
      <c r="D2824" s="2">
        <v>2868.57</v>
      </c>
      <c r="E2824" s="2">
        <v>2814.2139999999999</v>
      </c>
    </row>
    <row r="2825" spans="1:5" x14ac:dyDescent="0.3">
      <c r="A2825" t="s">
        <v>7</v>
      </c>
      <c r="B2825" t="s">
        <v>8</v>
      </c>
      <c r="C2825" s="1">
        <v>41596</v>
      </c>
      <c r="D2825" s="2">
        <v>2939.018</v>
      </c>
      <c r="E2825" s="2">
        <v>2868.57</v>
      </c>
    </row>
    <row r="2826" spans="1:5" x14ac:dyDescent="0.3">
      <c r="A2826" t="s">
        <v>7</v>
      </c>
      <c r="B2826" t="s">
        <v>8</v>
      </c>
      <c r="C2826" s="1">
        <v>41597</v>
      </c>
      <c r="D2826" s="2">
        <v>2932.18</v>
      </c>
      <c r="E2826" s="2">
        <v>2939.018</v>
      </c>
    </row>
    <row r="2827" spans="1:5" x14ac:dyDescent="0.3">
      <c r="A2827" t="s">
        <v>7</v>
      </c>
      <c r="B2827" t="s">
        <v>8</v>
      </c>
      <c r="C2827" s="1">
        <v>41598</v>
      </c>
      <c r="D2827" s="2">
        <v>2949.6689999999999</v>
      </c>
      <c r="E2827" s="2">
        <v>2932.18</v>
      </c>
    </row>
    <row r="2828" spans="1:5" x14ac:dyDescent="0.3">
      <c r="A2828" t="s">
        <v>7</v>
      </c>
      <c r="B2828" t="s">
        <v>8</v>
      </c>
      <c r="C2828" s="1">
        <v>41599</v>
      </c>
      <c r="D2828" s="2">
        <v>2959.067</v>
      </c>
      <c r="E2828" s="2">
        <v>2949.6689999999999</v>
      </c>
    </row>
    <row r="2829" spans="1:5" x14ac:dyDescent="0.3">
      <c r="A2829" t="s">
        <v>7</v>
      </c>
      <c r="B2829" t="s">
        <v>8</v>
      </c>
      <c r="C2829" s="1">
        <v>41600</v>
      </c>
      <c r="D2829" s="2">
        <v>2967.9369999999999</v>
      </c>
      <c r="E2829" s="2">
        <v>2959.067</v>
      </c>
    </row>
    <row r="2830" spans="1:5" x14ac:dyDescent="0.3">
      <c r="A2830" t="s">
        <v>7</v>
      </c>
      <c r="B2830" t="s">
        <v>8</v>
      </c>
      <c r="C2830" s="1">
        <v>41603</v>
      </c>
      <c r="D2830" s="2">
        <v>2937.712</v>
      </c>
      <c r="E2830" s="2">
        <v>2967.9369999999999</v>
      </c>
    </row>
    <row r="2831" spans="1:5" x14ac:dyDescent="0.3">
      <c r="A2831" t="s">
        <v>7</v>
      </c>
      <c r="B2831" t="s">
        <v>8</v>
      </c>
      <c r="C2831" s="1">
        <v>41604</v>
      </c>
      <c r="D2831" s="2">
        <v>2940.3389999999999</v>
      </c>
      <c r="E2831" s="2">
        <v>2937.712</v>
      </c>
    </row>
    <row r="2832" spans="1:5" x14ac:dyDescent="0.3">
      <c r="A2832" t="s">
        <v>7</v>
      </c>
      <c r="B2832" t="s">
        <v>8</v>
      </c>
      <c r="C2832" s="1">
        <v>41605</v>
      </c>
      <c r="D2832" s="2">
        <v>2964.9450000000002</v>
      </c>
      <c r="E2832" s="2">
        <v>2940.3389999999999</v>
      </c>
    </row>
    <row r="2833" spans="1:5" x14ac:dyDescent="0.3">
      <c r="A2833" t="s">
        <v>7</v>
      </c>
      <c r="B2833" t="s">
        <v>8</v>
      </c>
      <c r="C2833" s="1">
        <v>41606</v>
      </c>
      <c r="D2833" s="2">
        <v>3025.3209999999999</v>
      </c>
      <c r="E2833" s="2">
        <v>2964.9450000000002</v>
      </c>
    </row>
    <row r="2834" spans="1:5" x14ac:dyDescent="0.3">
      <c r="A2834" t="s">
        <v>7</v>
      </c>
      <c r="B2834" t="s">
        <v>8</v>
      </c>
      <c r="C2834" s="1">
        <v>41607</v>
      </c>
      <c r="D2834" s="2">
        <v>3020.306</v>
      </c>
      <c r="E2834" s="2">
        <v>3025.3209999999999</v>
      </c>
    </row>
    <row r="2835" spans="1:5" x14ac:dyDescent="0.3">
      <c r="A2835" t="s">
        <v>7</v>
      </c>
      <c r="B2835" t="s">
        <v>8</v>
      </c>
      <c r="C2835" s="1">
        <v>41610</v>
      </c>
      <c r="D2835" s="2">
        <v>2928.1390000000001</v>
      </c>
      <c r="E2835" s="2">
        <v>3020.306</v>
      </c>
    </row>
    <row r="2836" spans="1:5" x14ac:dyDescent="0.3">
      <c r="A2836" t="s">
        <v>7</v>
      </c>
      <c r="B2836" t="s">
        <v>8</v>
      </c>
      <c r="C2836" s="1">
        <v>41611</v>
      </c>
      <c r="D2836" s="2">
        <v>2990.7919999999999</v>
      </c>
      <c r="E2836" s="2">
        <v>2928.1390000000001</v>
      </c>
    </row>
    <row r="2837" spans="1:5" x14ac:dyDescent="0.3">
      <c r="A2837" t="s">
        <v>7</v>
      </c>
      <c r="B2837" t="s">
        <v>8</v>
      </c>
      <c r="C2837" s="1">
        <v>41612</v>
      </c>
      <c r="D2837" s="2">
        <v>3031.7570000000001</v>
      </c>
      <c r="E2837" s="2">
        <v>2990.7919999999999</v>
      </c>
    </row>
    <row r="2838" spans="1:5" x14ac:dyDescent="0.3">
      <c r="A2838" t="s">
        <v>7</v>
      </c>
      <c r="B2838" t="s">
        <v>8</v>
      </c>
      <c r="C2838" s="1">
        <v>41613</v>
      </c>
      <c r="D2838" s="2">
        <v>3036.9340000000002</v>
      </c>
      <c r="E2838" s="2">
        <v>3031.7570000000001</v>
      </c>
    </row>
    <row r="2839" spans="1:5" x14ac:dyDescent="0.3">
      <c r="A2839" t="s">
        <v>7</v>
      </c>
      <c r="B2839" t="s">
        <v>8</v>
      </c>
      <c r="C2839" s="1">
        <v>41614</v>
      </c>
      <c r="D2839" s="2">
        <v>3029.42</v>
      </c>
      <c r="E2839" s="2">
        <v>3036.9340000000002</v>
      </c>
    </row>
    <row r="2840" spans="1:5" x14ac:dyDescent="0.3">
      <c r="A2840" t="s">
        <v>7</v>
      </c>
      <c r="B2840" t="s">
        <v>8</v>
      </c>
      <c r="C2840" s="1">
        <v>41617</v>
      </c>
      <c r="D2840" s="2">
        <v>3035.8890000000001</v>
      </c>
      <c r="E2840" s="2">
        <v>3029.42</v>
      </c>
    </row>
    <row r="2841" spans="1:5" x14ac:dyDescent="0.3">
      <c r="A2841" t="s">
        <v>7</v>
      </c>
      <c r="B2841" t="s">
        <v>8</v>
      </c>
      <c r="C2841" s="1">
        <v>41618</v>
      </c>
      <c r="D2841" s="2">
        <v>3031.8429999999998</v>
      </c>
      <c r="E2841" s="2">
        <v>3035.8890000000001</v>
      </c>
    </row>
    <row r="2842" spans="1:5" x14ac:dyDescent="0.3">
      <c r="A2842" t="s">
        <v>7</v>
      </c>
      <c r="B2842" t="s">
        <v>8</v>
      </c>
      <c r="C2842" s="1">
        <v>41619</v>
      </c>
      <c r="D2842" s="2">
        <v>3001.9879999999998</v>
      </c>
      <c r="E2842" s="2">
        <v>3031.8429999999998</v>
      </c>
    </row>
    <row r="2843" spans="1:5" x14ac:dyDescent="0.3">
      <c r="A2843" t="s">
        <v>7</v>
      </c>
      <c r="B2843" t="s">
        <v>8</v>
      </c>
      <c r="C2843" s="1">
        <v>41620</v>
      </c>
      <c r="D2843" s="2">
        <v>2988.7739999999999</v>
      </c>
      <c r="E2843" s="2">
        <v>3001.9879999999998</v>
      </c>
    </row>
    <row r="2844" spans="1:5" x14ac:dyDescent="0.3">
      <c r="A2844" t="s">
        <v>7</v>
      </c>
      <c r="B2844" t="s">
        <v>8</v>
      </c>
      <c r="C2844" s="1">
        <v>41621</v>
      </c>
      <c r="D2844" s="2">
        <v>2982.1869999999999</v>
      </c>
      <c r="E2844" s="2">
        <v>2988.7739999999999</v>
      </c>
    </row>
    <row r="2845" spans="1:5" x14ac:dyDescent="0.3">
      <c r="A2845" t="s">
        <v>7</v>
      </c>
      <c r="B2845" t="s">
        <v>8</v>
      </c>
      <c r="C2845" s="1">
        <v>41624</v>
      </c>
      <c r="D2845" s="2">
        <v>2929.7629999999999</v>
      </c>
      <c r="E2845" s="2">
        <v>2982.1869999999999</v>
      </c>
    </row>
    <row r="2846" spans="1:5" x14ac:dyDescent="0.3">
      <c r="A2846" t="s">
        <v>7</v>
      </c>
      <c r="B2846" t="s">
        <v>8</v>
      </c>
      <c r="C2846" s="1">
        <v>41625</v>
      </c>
      <c r="D2846" s="2">
        <v>2916.3429999999998</v>
      </c>
      <c r="E2846" s="2">
        <v>2929.7629999999999</v>
      </c>
    </row>
    <row r="2847" spans="1:5" x14ac:dyDescent="0.3">
      <c r="A2847" t="s">
        <v>7</v>
      </c>
      <c r="B2847" t="s">
        <v>8</v>
      </c>
      <c r="C2847" s="1">
        <v>41626</v>
      </c>
      <c r="D2847" s="2">
        <v>2915.7739999999999</v>
      </c>
      <c r="E2847" s="2">
        <v>2916.3429999999998</v>
      </c>
    </row>
    <row r="2848" spans="1:5" x14ac:dyDescent="0.3">
      <c r="A2848" t="s">
        <v>7</v>
      </c>
      <c r="B2848" t="s">
        <v>8</v>
      </c>
      <c r="C2848" s="1">
        <v>41627</v>
      </c>
      <c r="D2848" s="2">
        <v>2891.5709999999999</v>
      </c>
      <c r="E2848" s="2">
        <v>2915.7739999999999</v>
      </c>
    </row>
    <row r="2849" spans="1:5" x14ac:dyDescent="0.3">
      <c r="A2849" t="s">
        <v>7</v>
      </c>
      <c r="B2849" t="s">
        <v>8</v>
      </c>
      <c r="C2849" s="1">
        <v>41628</v>
      </c>
      <c r="D2849" s="2">
        <v>2833.1689999999999</v>
      </c>
      <c r="E2849" s="2">
        <v>2891.5709999999999</v>
      </c>
    </row>
    <row r="2850" spans="1:5" x14ac:dyDescent="0.3">
      <c r="A2850" t="s">
        <v>7</v>
      </c>
      <c r="B2850" t="s">
        <v>8</v>
      </c>
      <c r="C2850" s="1">
        <v>41631</v>
      </c>
      <c r="D2850" s="2">
        <v>2814.4609999999998</v>
      </c>
      <c r="E2850" s="2">
        <v>2833.1689999999999</v>
      </c>
    </row>
    <row r="2851" spans="1:5" x14ac:dyDescent="0.3">
      <c r="A2851" t="s">
        <v>7</v>
      </c>
      <c r="B2851" t="s">
        <v>8</v>
      </c>
      <c r="C2851" s="1">
        <v>41632</v>
      </c>
      <c r="D2851" s="2">
        <v>2818.2620000000002</v>
      </c>
      <c r="E2851" s="2">
        <v>2814.4609999999998</v>
      </c>
    </row>
    <row r="2852" spans="1:5" x14ac:dyDescent="0.3">
      <c r="A2852" t="s">
        <v>7</v>
      </c>
      <c r="B2852" t="s">
        <v>8</v>
      </c>
      <c r="C2852" s="1">
        <v>41633</v>
      </c>
      <c r="D2852" s="2">
        <v>2833.9549999999999</v>
      </c>
      <c r="E2852" s="2">
        <v>2818.2620000000002</v>
      </c>
    </row>
    <row r="2853" spans="1:5" x14ac:dyDescent="0.3">
      <c r="A2853" t="s">
        <v>7</v>
      </c>
      <c r="B2853" t="s">
        <v>8</v>
      </c>
      <c r="C2853" s="1">
        <v>41634</v>
      </c>
      <c r="D2853" s="2">
        <v>2776.1550000000002</v>
      </c>
      <c r="E2853" s="2">
        <v>2833.9549999999999</v>
      </c>
    </row>
    <row r="2854" spans="1:5" x14ac:dyDescent="0.3">
      <c r="A2854" t="s">
        <v>7</v>
      </c>
      <c r="B2854" t="s">
        <v>8</v>
      </c>
      <c r="C2854" s="1">
        <v>41635</v>
      </c>
      <c r="D2854" s="2">
        <v>2810.5929999999998</v>
      </c>
      <c r="E2854" s="2">
        <v>2776.1550000000002</v>
      </c>
    </row>
    <row r="2855" spans="1:5" x14ac:dyDescent="0.3">
      <c r="A2855" t="s">
        <v>7</v>
      </c>
      <c r="B2855" t="s">
        <v>8</v>
      </c>
      <c r="C2855" s="1">
        <v>41638</v>
      </c>
      <c r="D2855" s="2">
        <v>2805.7649999999999</v>
      </c>
      <c r="E2855" s="2">
        <v>2810.5929999999998</v>
      </c>
    </row>
    <row r="2856" spans="1:5" x14ac:dyDescent="0.3">
      <c r="A2856" t="s">
        <v>7</v>
      </c>
      <c r="B2856" t="s">
        <v>8</v>
      </c>
      <c r="C2856" s="1">
        <v>41639</v>
      </c>
      <c r="D2856" s="2">
        <v>2830.5729999999999</v>
      </c>
      <c r="E2856" s="2">
        <v>2805.7649999999999</v>
      </c>
    </row>
    <row r="2857" spans="1:5" x14ac:dyDescent="0.3">
      <c r="A2857" t="s">
        <v>7</v>
      </c>
      <c r="B2857" t="s">
        <v>8</v>
      </c>
      <c r="C2857" s="1">
        <v>41641</v>
      </c>
      <c r="D2857" s="2">
        <v>2823.299</v>
      </c>
      <c r="E2857" s="2">
        <v>2830.5729999999999</v>
      </c>
    </row>
    <row r="2858" spans="1:5" x14ac:dyDescent="0.3">
      <c r="A2858" t="s">
        <v>7</v>
      </c>
      <c r="B2858" t="s">
        <v>8</v>
      </c>
      <c r="C2858" s="1">
        <v>41642</v>
      </c>
      <c r="D2858" s="2">
        <v>2795.28</v>
      </c>
      <c r="E2858" s="2">
        <v>2823.299</v>
      </c>
    </row>
    <row r="2859" spans="1:5" x14ac:dyDescent="0.3">
      <c r="A2859" t="s">
        <v>7</v>
      </c>
      <c r="B2859" t="s">
        <v>8</v>
      </c>
      <c r="C2859" s="1">
        <v>41645</v>
      </c>
      <c r="D2859" s="2">
        <v>2702.5349999999999</v>
      </c>
      <c r="E2859" s="2">
        <v>2795.28</v>
      </c>
    </row>
    <row r="2860" spans="1:5" x14ac:dyDescent="0.3">
      <c r="A2860" t="s">
        <v>7</v>
      </c>
      <c r="B2860" t="s">
        <v>8</v>
      </c>
      <c r="C2860" s="1">
        <v>41646</v>
      </c>
      <c r="D2860" s="2">
        <v>2701.6170000000002</v>
      </c>
      <c r="E2860" s="2">
        <v>2702.5349999999999</v>
      </c>
    </row>
    <row r="2861" spans="1:5" x14ac:dyDescent="0.3">
      <c r="A2861" t="s">
        <v>7</v>
      </c>
      <c r="B2861" t="s">
        <v>8</v>
      </c>
      <c r="C2861" s="1">
        <v>41647</v>
      </c>
      <c r="D2861" s="2">
        <v>2678.5239999999999</v>
      </c>
      <c r="E2861" s="2">
        <v>2701.6170000000002</v>
      </c>
    </row>
    <row r="2862" spans="1:5" x14ac:dyDescent="0.3">
      <c r="A2862" t="s">
        <v>7</v>
      </c>
      <c r="B2862" t="s">
        <v>8</v>
      </c>
      <c r="C2862" s="1">
        <v>41648</v>
      </c>
      <c r="D2862" s="2">
        <v>2638.5590000000002</v>
      </c>
      <c r="E2862" s="2">
        <v>2678.5239999999999</v>
      </c>
    </row>
    <row r="2863" spans="1:5" x14ac:dyDescent="0.3">
      <c r="A2863" t="s">
        <v>7</v>
      </c>
      <c r="B2863" t="s">
        <v>8</v>
      </c>
      <c r="C2863" s="1">
        <v>41649</v>
      </c>
      <c r="D2863" s="2">
        <v>2614.0430000000001</v>
      </c>
      <c r="E2863" s="2">
        <v>2638.5590000000002</v>
      </c>
    </row>
    <row r="2864" spans="1:5" x14ac:dyDescent="0.3">
      <c r="A2864" t="s">
        <v>7</v>
      </c>
      <c r="B2864" t="s">
        <v>8</v>
      </c>
      <c r="C2864" s="1">
        <v>41652</v>
      </c>
      <c r="D2864" s="2">
        <v>2625.4830000000002</v>
      </c>
      <c r="E2864" s="2">
        <v>2614.0430000000001</v>
      </c>
    </row>
    <row r="2865" spans="1:5" x14ac:dyDescent="0.3">
      <c r="A2865" t="s">
        <v>7</v>
      </c>
      <c r="B2865" t="s">
        <v>8</v>
      </c>
      <c r="C2865" s="1">
        <v>41653</v>
      </c>
      <c r="D2865" s="2">
        <v>2654.0990000000002</v>
      </c>
      <c r="E2865" s="2">
        <v>2625.4830000000002</v>
      </c>
    </row>
    <row r="2866" spans="1:5" x14ac:dyDescent="0.3">
      <c r="A2866" t="s">
        <v>7</v>
      </c>
      <c r="B2866" t="s">
        <v>8</v>
      </c>
      <c r="C2866" s="1">
        <v>41654</v>
      </c>
      <c r="D2866" s="2">
        <v>2644.7809999999999</v>
      </c>
      <c r="E2866" s="2">
        <v>2654.0990000000002</v>
      </c>
    </row>
    <row r="2867" spans="1:5" x14ac:dyDescent="0.3">
      <c r="A2867" t="s">
        <v>7</v>
      </c>
      <c r="B2867" t="s">
        <v>8</v>
      </c>
      <c r="C2867" s="1">
        <v>41655</v>
      </c>
      <c r="D2867" s="2">
        <v>2667.6</v>
      </c>
      <c r="E2867" s="2">
        <v>2644.7809999999999</v>
      </c>
    </row>
    <row r="2868" spans="1:5" x14ac:dyDescent="0.3">
      <c r="A2868" t="s">
        <v>7</v>
      </c>
      <c r="B2868" t="s">
        <v>8</v>
      </c>
      <c r="C2868" s="1">
        <v>41656</v>
      </c>
      <c r="D2868" s="2">
        <v>2616.3960000000002</v>
      </c>
      <c r="E2868" s="2">
        <v>2667.6</v>
      </c>
    </row>
    <row r="2869" spans="1:5" x14ac:dyDescent="0.3">
      <c r="A2869" t="s">
        <v>7</v>
      </c>
      <c r="B2869" t="s">
        <v>8</v>
      </c>
      <c r="C2869" s="1">
        <v>41659</v>
      </c>
      <c r="D2869" s="2">
        <v>2593.3690000000001</v>
      </c>
      <c r="E2869" s="2">
        <v>2616.3960000000002</v>
      </c>
    </row>
    <row r="2870" spans="1:5" x14ac:dyDescent="0.3">
      <c r="A2870" t="s">
        <v>7</v>
      </c>
      <c r="B2870" t="s">
        <v>8</v>
      </c>
      <c r="C2870" s="1">
        <v>41660</v>
      </c>
      <c r="D2870" s="2">
        <v>2622.7910000000002</v>
      </c>
      <c r="E2870" s="2">
        <v>2593.3690000000001</v>
      </c>
    </row>
    <row r="2871" spans="1:5" x14ac:dyDescent="0.3">
      <c r="A2871" t="s">
        <v>7</v>
      </c>
      <c r="B2871" t="s">
        <v>8</v>
      </c>
      <c r="C2871" s="1">
        <v>41661</v>
      </c>
      <c r="D2871" s="2">
        <v>2687.7649999999999</v>
      </c>
      <c r="E2871" s="2">
        <v>2622.7910000000002</v>
      </c>
    </row>
    <row r="2872" spans="1:5" x14ac:dyDescent="0.3">
      <c r="A2872" t="s">
        <v>7</v>
      </c>
      <c r="B2872" t="s">
        <v>8</v>
      </c>
      <c r="C2872" s="1">
        <v>41662</v>
      </c>
      <c r="D2872" s="2">
        <v>2671.011</v>
      </c>
      <c r="E2872" s="2">
        <v>2687.7649999999999</v>
      </c>
    </row>
    <row r="2873" spans="1:5" x14ac:dyDescent="0.3">
      <c r="A2873" t="s">
        <v>7</v>
      </c>
      <c r="B2873" t="s">
        <v>8</v>
      </c>
      <c r="C2873" s="1">
        <v>41663</v>
      </c>
      <c r="D2873" s="2">
        <v>2702.0810000000001</v>
      </c>
      <c r="E2873" s="2">
        <v>2671.011</v>
      </c>
    </row>
    <row r="2874" spans="1:5" x14ac:dyDescent="0.3">
      <c r="A2874" t="s">
        <v>7</v>
      </c>
      <c r="B2874" t="s">
        <v>8</v>
      </c>
      <c r="C2874" s="1">
        <v>41666</v>
      </c>
      <c r="D2874" s="2">
        <v>2690.9859999999999</v>
      </c>
      <c r="E2874" s="2">
        <v>2702.0810000000001</v>
      </c>
    </row>
    <row r="2875" spans="1:5" x14ac:dyDescent="0.3">
      <c r="A2875" t="s">
        <v>7</v>
      </c>
      <c r="B2875" t="s">
        <v>8</v>
      </c>
      <c r="C2875" s="1">
        <v>41667</v>
      </c>
      <c r="D2875" s="2">
        <v>2678.2739999999999</v>
      </c>
      <c r="E2875" s="2">
        <v>2690.9859999999999</v>
      </c>
    </row>
    <row r="2876" spans="1:5" x14ac:dyDescent="0.3">
      <c r="A2876" t="s">
        <v>7</v>
      </c>
      <c r="B2876" t="s">
        <v>8</v>
      </c>
      <c r="C2876" s="1">
        <v>41668</v>
      </c>
      <c r="D2876" s="2">
        <v>2676.346</v>
      </c>
      <c r="E2876" s="2">
        <v>2678.2739999999999</v>
      </c>
    </row>
    <row r="2877" spans="1:5" x14ac:dyDescent="0.3">
      <c r="A2877" t="s">
        <v>7</v>
      </c>
      <c r="B2877" t="s">
        <v>8</v>
      </c>
      <c r="C2877" s="1">
        <v>41669</v>
      </c>
      <c r="D2877" s="2">
        <v>2638.5250000000001</v>
      </c>
      <c r="E2877" s="2">
        <v>2676.346</v>
      </c>
    </row>
    <row r="2878" spans="1:5" x14ac:dyDescent="0.3">
      <c r="A2878" t="s">
        <v>7</v>
      </c>
      <c r="B2878" t="s">
        <v>8</v>
      </c>
      <c r="C2878" s="1">
        <v>41677</v>
      </c>
      <c r="D2878" s="2">
        <v>2668.4229999999998</v>
      </c>
      <c r="E2878" s="2">
        <v>2638.5250000000001</v>
      </c>
    </row>
    <row r="2879" spans="1:5" x14ac:dyDescent="0.3">
      <c r="A2879" t="s">
        <v>7</v>
      </c>
      <c r="B2879" t="s">
        <v>8</v>
      </c>
      <c r="C2879" s="1">
        <v>41680</v>
      </c>
      <c r="D2879" s="2">
        <v>2747.0410000000002</v>
      </c>
      <c r="E2879" s="2">
        <v>2668.4229999999998</v>
      </c>
    </row>
    <row r="2880" spans="1:5" x14ac:dyDescent="0.3">
      <c r="A2880" t="s">
        <v>7</v>
      </c>
      <c r="B2880" t="s">
        <v>8</v>
      </c>
      <c r="C2880" s="1">
        <v>41681</v>
      </c>
      <c r="D2880" s="2">
        <v>2779.8679999999999</v>
      </c>
      <c r="E2880" s="2">
        <v>2747.0410000000002</v>
      </c>
    </row>
    <row r="2881" spans="1:5" x14ac:dyDescent="0.3">
      <c r="A2881" t="s">
        <v>7</v>
      </c>
      <c r="B2881" t="s">
        <v>8</v>
      </c>
      <c r="C2881" s="1">
        <v>41682</v>
      </c>
      <c r="D2881" s="2">
        <v>2794.598</v>
      </c>
      <c r="E2881" s="2">
        <v>2779.8679999999999</v>
      </c>
    </row>
    <row r="2882" spans="1:5" x14ac:dyDescent="0.3">
      <c r="A2882" t="s">
        <v>7</v>
      </c>
      <c r="B2882" t="s">
        <v>8</v>
      </c>
      <c r="C2882" s="1">
        <v>41683</v>
      </c>
      <c r="D2882" s="2">
        <v>2779.0430000000001</v>
      </c>
      <c r="E2882" s="2">
        <v>2794.598</v>
      </c>
    </row>
    <row r="2883" spans="1:5" x14ac:dyDescent="0.3">
      <c r="A2883" t="s">
        <v>7</v>
      </c>
      <c r="B2883" t="s">
        <v>8</v>
      </c>
      <c r="C2883" s="1">
        <v>41684</v>
      </c>
      <c r="D2883" s="2">
        <v>2812.6889999999999</v>
      </c>
      <c r="E2883" s="2">
        <v>2779.0430000000001</v>
      </c>
    </row>
    <row r="2884" spans="1:5" x14ac:dyDescent="0.3">
      <c r="A2884" t="s">
        <v>7</v>
      </c>
      <c r="B2884" t="s">
        <v>8</v>
      </c>
      <c r="C2884" s="1">
        <v>41687</v>
      </c>
      <c r="D2884" s="2">
        <v>2844.453</v>
      </c>
      <c r="E2884" s="2">
        <v>2812.6889999999999</v>
      </c>
    </row>
    <row r="2885" spans="1:5" x14ac:dyDescent="0.3">
      <c r="A2885" t="s">
        <v>7</v>
      </c>
      <c r="B2885" t="s">
        <v>8</v>
      </c>
      <c r="C2885" s="1">
        <v>41688</v>
      </c>
      <c r="D2885" s="2">
        <v>2820.402</v>
      </c>
      <c r="E2885" s="2">
        <v>2844.453</v>
      </c>
    </row>
    <row r="2886" spans="1:5" x14ac:dyDescent="0.3">
      <c r="A2886" t="s">
        <v>7</v>
      </c>
      <c r="B2886" t="s">
        <v>8</v>
      </c>
      <c r="C2886" s="1">
        <v>41689</v>
      </c>
      <c r="D2886" s="2">
        <v>2844.0749999999998</v>
      </c>
      <c r="E2886" s="2">
        <v>2820.402</v>
      </c>
    </row>
    <row r="2887" spans="1:5" x14ac:dyDescent="0.3">
      <c r="A2887" t="s">
        <v>7</v>
      </c>
      <c r="B2887" t="s">
        <v>8</v>
      </c>
      <c r="C2887" s="1">
        <v>41690</v>
      </c>
      <c r="D2887" s="2">
        <v>2838.36</v>
      </c>
      <c r="E2887" s="2">
        <v>2844.0749999999998</v>
      </c>
    </row>
    <row r="2888" spans="1:5" x14ac:dyDescent="0.3">
      <c r="A2888" t="s">
        <v>7</v>
      </c>
      <c r="B2888" t="s">
        <v>8</v>
      </c>
      <c r="C2888" s="1">
        <v>41691</v>
      </c>
      <c r="D2888" s="2">
        <v>2796.8670000000002</v>
      </c>
      <c r="E2888" s="2">
        <v>2838.36</v>
      </c>
    </row>
    <row r="2889" spans="1:5" x14ac:dyDescent="0.3">
      <c r="A2889" t="s">
        <v>7</v>
      </c>
      <c r="B2889" t="s">
        <v>8</v>
      </c>
      <c r="C2889" s="1">
        <v>41694</v>
      </c>
      <c r="D2889" s="2">
        <v>2748.9850000000001</v>
      </c>
      <c r="E2889" s="2">
        <v>2796.8670000000002</v>
      </c>
    </row>
    <row r="2890" spans="1:5" x14ac:dyDescent="0.3">
      <c r="A2890" t="s">
        <v>7</v>
      </c>
      <c r="B2890" t="s">
        <v>8</v>
      </c>
      <c r="C2890" s="1">
        <v>41695</v>
      </c>
      <c r="D2890" s="2">
        <v>2670.3960000000002</v>
      </c>
      <c r="E2890" s="2">
        <v>2748.9850000000001</v>
      </c>
    </row>
    <row r="2891" spans="1:5" x14ac:dyDescent="0.3">
      <c r="A2891" t="s">
        <v>7</v>
      </c>
      <c r="B2891" t="s">
        <v>8</v>
      </c>
      <c r="C2891" s="1">
        <v>41696</v>
      </c>
      <c r="D2891" s="2">
        <v>2715.8649999999998</v>
      </c>
      <c r="E2891" s="2">
        <v>2670.3960000000002</v>
      </c>
    </row>
    <row r="2892" spans="1:5" x14ac:dyDescent="0.3">
      <c r="A2892" t="s">
        <v>7</v>
      </c>
      <c r="B2892" t="s">
        <v>8</v>
      </c>
      <c r="C2892" s="1">
        <v>41697</v>
      </c>
      <c r="D2892" s="2">
        <v>2680.74</v>
      </c>
      <c r="E2892" s="2">
        <v>2715.8649999999998</v>
      </c>
    </row>
    <row r="2893" spans="1:5" x14ac:dyDescent="0.3">
      <c r="A2893" t="s">
        <v>7</v>
      </c>
      <c r="B2893" t="s">
        <v>8</v>
      </c>
      <c r="C2893" s="1">
        <v>41698</v>
      </c>
      <c r="D2893" s="2">
        <v>2702.4650000000001</v>
      </c>
      <c r="E2893" s="2">
        <v>2680.74</v>
      </c>
    </row>
    <row r="2894" spans="1:5" x14ac:dyDescent="0.3">
      <c r="A2894" t="s">
        <v>7</v>
      </c>
      <c r="B2894" t="s">
        <v>8</v>
      </c>
      <c r="C2894" s="1">
        <v>41701</v>
      </c>
      <c r="D2894" s="2">
        <v>2741.145</v>
      </c>
      <c r="E2894" s="2">
        <v>2702.4650000000001</v>
      </c>
    </row>
    <row r="2895" spans="1:5" x14ac:dyDescent="0.3">
      <c r="A2895" t="s">
        <v>7</v>
      </c>
      <c r="B2895" t="s">
        <v>8</v>
      </c>
      <c r="C2895" s="1">
        <v>41702</v>
      </c>
      <c r="D2895" s="2">
        <v>2734.5569999999998</v>
      </c>
      <c r="E2895" s="2">
        <v>2741.145</v>
      </c>
    </row>
    <row r="2896" spans="1:5" x14ac:dyDescent="0.3">
      <c r="A2896" t="s">
        <v>7</v>
      </c>
      <c r="B2896" t="s">
        <v>8</v>
      </c>
      <c r="C2896" s="1">
        <v>41703</v>
      </c>
      <c r="D2896" s="2">
        <v>2715.027</v>
      </c>
      <c r="E2896" s="2">
        <v>2734.5569999999998</v>
      </c>
    </row>
    <row r="2897" spans="1:5" x14ac:dyDescent="0.3">
      <c r="A2897" t="s">
        <v>7</v>
      </c>
      <c r="B2897" t="s">
        <v>8</v>
      </c>
      <c r="C2897" s="1">
        <v>41704</v>
      </c>
      <c r="D2897" s="2">
        <v>2706.9760000000001</v>
      </c>
      <c r="E2897" s="2">
        <v>2715.027</v>
      </c>
    </row>
    <row r="2898" spans="1:5" x14ac:dyDescent="0.3">
      <c r="A2898" t="s">
        <v>7</v>
      </c>
      <c r="B2898" t="s">
        <v>8</v>
      </c>
      <c r="C2898" s="1">
        <v>41705</v>
      </c>
      <c r="D2898" s="2">
        <v>2705.93</v>
      </c>
      <c r="E2898" s="2">
        <v>2706.9760000000001</v>
      </c>
    </row>
    <row r="2899" spans="1:5" x14ac:dyDescent="0.3">
      <c r="A2899" t="s">
        <v>7</v>
      </c>
      <c r="B2899" t="s">
        <v>8</v>
      </c>
      <c r="C2899" s="1">
        <v>41708</v>
      </c>
      <c r="D2899" s="2">
        <v>2590.5650000000001</v>
      </c>
      <c r="E2899" s="2">
        <v>2705.93</v>
      </c>
    </row>
    <row r="2900" spans="1:5" x14ac:dyDescent="0.3">
      <c r="A2900" t="s">
        <v>7</v>
      </c>
      <c r="B2900" t="s">
        <v>8</v>
      </c>
      <c r="C2900" s="1">
        <v>41709</v>
      </c>
      <c r="D2900" s="2">
        <v>2612.9760000000001</v>
      </c>
      <c r="E2900" s="2">
        <v>2590.5650000000001</v>
      </c>
    </row>
    <row r="2901" spans="1:5" x14ac:dyDescent="0.3">
      <c r="A2901" t="s">
        <v>7</v>
      </c>
      <c r="B2901" t="s">
        <v>8</v>
      </c>
      <c r="C2901" s="1">
        <v>41710</v>
      </c>
      <c r="D2901" s="2">
        <v>2621.1930000000002</v>
      </c>
      <c r="E2901" s="2">
        <v>2612.9760000000001</v>
      </c>
    </row>
    <row r="2902" spans="1:5" x14ac:dyDescent="0.3">
      <c r="A2902" t="s">
        <v>7</v>
      </c>
      <c r="B2902" t="s">
        <v>8</v>
      </c>
      <c r="C2902" s="1">
        <v>41711</v>
      </c>
      <c r="D2902" s="2">
        <v>2639.652</v>
      </c>
      <c r="E2902" s="2">
        <v>2621.1930000000002</v>
      </c>
    </row>
    <row r="2903" spans="1:5" x14ac:dyDescent="0.3">
      <c r="A2903" t="s">
        <v>7</v>
      </c>
      <c r="B2903" t="s">
        <v>8</v>
      </c>
      <c r="C2903" s="1">
        <v>41712</v>
      </c>
      <c r="D2903" s="2">
        <v>2626.194</v>
      </c>
      <c r="E2903" s="2">
        <v>2639.652</v>
      </c>
    </row>
    <row r="2904" spans="1:5" x14ac:dyDescent="0.3">
      <c r="A2904" t="s">
        <v>7</v>
      </c>
      <c r="B2904" t="s">
        <v>8</v>
      </c>
      <c r="C2904" s="1">
        <v>41715</v>
      </c>
      <c r="D2904" s="2">
        <v>2663.306</v>
      </c>
      <c r="E2904" s="2">
        <v>2626.194</v>
      </c>
    </row>
    <row r="2905" spans="1:5" x14ac:dyDescent="0.3">
      <c r="A2905" t="s">
        <v>7</v>
      </c>
      <c r="B2905" t="s">
        <v>8</v>
      </c>
      <c r="C2905" s="1">
        <v>41716</v>
      </c>
      <c r="D2905" s="2">
        <v>2658.8049999999998</v>
      </c>
      <c r="E2905" s="2">
        <v>2663.306</v>
      </c>
    </row>
    <row r="2906" spans="1:5" x14ac:dyDescent="0.3">
      <c r="A2906" t="s">
        <v>7</v>
      </c>
      <c r="B2906" t="s">
        <v>8</v>
      </c>
      <c r="C2906" s="1">
        <v>41717</v>
      </c>
      <c r="D2906" s="2">
        <v>2656.8290000000002</v>
      </c>
      <c r="E2906" s="2">
        <v>2658.8049999999998</v>
      </c>
    </row>
    <row r="2907" spans="1:5" x14ac:dyDescent="0.3">
      <c r="A2907" t="s">
        <v>7</v>
      </c>
      <c r="B2907" t="s">
        <v>8</v>
      </c>
      <c r="C2907" s="1">
        <v>41718</v>
      </c>
      <c r="D2907" s="2">
        <v>2601.3589999999999</v>
      </c>
      <c r="E2907" s="2">
        <v>2656.8290000000002</v>
      </c>
    </row>
    <row r="2908" spans="1:5" x14ac:dyDescent="0.3">
      <c r="A2908" t="s">
        <v>7</v>
      </c>
      <c r="B2908" t="s">
        <v>8</v>
      </c>
      <c r="C2908" s="1">
        <v>41719</v>
      </c>
      <c r="D2908" s="2">
        <v>2677.0540000000001</v>
      </c>
      <c r="E2908" s="2">
        <v>2601.3589999999999</v>
      </c>
    </row>
    <row r="2909" spans="1:5" x14ac:dyDescent="0.3">
      <c r="A2909" t="s">
        <v>7</v>
      </c>
      <c r="B2909" t="s">
        <v>8</v>
      </c>
      <c r="C2909" s="1">
        <v>41722</v>
      </c>
      <c r="D2909" s="2">
        <v>2698.3330000000001</v>
      </c>
      <c r="E2909" s="2">
        <v>2677.0540000000001</v>
      </c>
    </row>
    <row r="2910" spans="1:5" x14ac:dyDescent="0.3">
      <c r="A2910" t="s">
        <v>7</v>
      </c>
      <c r="B2910" t="s">
        <v>8</v>
      </c>
      <c r="C2910" s="1">
        <v>41723</v>
      </c>
      <c r="D2910" s="2">
        <v>2698.1909999999998</v>
      </c>
      <c r="E2910" s="2">
        <v>2698.3330000000001</v>
      </c>
    </row>
    <row r="2911" spans="1:5" x14ac:dyDescent="0.3">
      <c r="A2911" t="s">
        <v>7</v>
      </c>
      <c r="B2911" t="s">
        <v>8</v>
      </c>
      <c r="C2911" s="1">
        <v>41724</v>
      </c>
      <c r="D2911" s="2">
        <v>2697.319</v>
      </c>
      <c r="E2911" s="2">
        <v>2698.1909999999998</v>
      </c>
    </row>
    <row r="2912" spans="1:5" x14ac:dyDescent="0.3">
      <c r="A2912" t="s">
        <v>7</v>
      </c>
      <c r="B2912" t="s">
        <v>8</v>
      </c>
      <c r="C2912" s="1">
        <v>41725</v>
      </c>
      <c r="D2912" s="2">
        <v>2650.4459999999999</v>
      </c>
      <c r="E2912" s="2">
        <v>2697.319</v>
      </c>
    </row>
    <row r="2913" spans="1:5" x14ac:dyDescent="0.3">
      <c r="A2913" t="s">
        <v>7</v>
      </c>
      <c r="B2913" t="s">
        <v>8</v>
      </c>
      <c r="C2913" s="1">
        <v>41726</v>
      </c>
      <c r="D2913" s="2">
        <v>2620.866</v>
      </c>
      <c r="E2913" s="2">
        <v>2650.4459999999999</v>
      </c>
    </row>
    <row r="2914" spans="1:5" x14ac:dyDescent="0.3">
      <c r="A2914" t="s">
        <v>7</v>
      </c>
      <c r="B2914" t="s">
        <v>8</v>
      </c>
      <c r="C2914" s="1">
        <v>41729</v>
      </c>
      <c r="D2914" s="2">
        <v>2607.7979999999998</v>
      </c>
      <c r="E2914" s="2">
        <v>2620.866</v>
      </c>
    </row>
    <row r="2915" spans="1:5" x14ac:dyDescent="0.3">
      <c r="A2915" t="s">
        <v>7</v>
      </c>
      <c r="B2915" t="s">
        <v>8</v>
      </c>
      <c r="C2915" s="1">
        <v>41730</v>
      </c>
      <c r="D2915" s="2">
        <v>2633.7289999999998</v>
      </c>
      <c r="E2915" s="2">
        <v>2607.7979999999998</v>
      </c>
    </row>
    <row r="2916" spans="1:5" x14ac:dyDescent="0.3">
      <c r="A2916" t="s">
        <v>7</v>
      </c>
      <c r="B2916" t="s">
        <v>8</v>
      </c>
      <c r="C2916" s="1">
        <v>41731</v>
      </c>
      <c r="D2916" s="2">
        <v>2646.6390000000001</v>
      </c>
      <c r="E2916" s="2">
        <v>2633.7289999999998</v>
      </c>
    </row>
    <row r="2917" spans="1:5" x14ac:dyDescent="0.3">
      <c r="A2917" t="s">
        <v>7</v>
      </c>
      <c r="B2917" t="s">
        <v>8</v>
      </c>
      <c r="C2917" s="1">
        <v>41732</v>
      </c>
      <c r="D2917" s="2">
        <v>2639.1550000000002</v>
      </c>
      <c r="E2917" s="2">
        <v>2646.6390000000001</v>
      </c>
    </row>
    <row r="2918" spans="1:5" x14ac:dyDescent="0.3">
      <c r="A2918" t="s">
        <v>7</v>
      </c>
      <c r="B2918" t="s">
        <v>8</v>
      </c>
      <c r="C2918" s="1">
        <v>41733</v>
      </c>
      <c r="D2918" s="2">
        <v>2667.2220000000002</v>
      </c>
      <c r="E2918" s="2">
        <v>2639.1550000000002</v>
      </c>
    </row>
    <row r="2919" spans="1:5" x14ac:dyDescent="0.3">
      <c r="A2919" t="s">
        <v>7</v>
      </c>
      <c r="B2919" t="s">
        <v>8</v>
      </c>
      <c r="C2919" s="1">
        <v>41737</v>
      </c>
      <c r="D2919" s="2">
        <v>2705.4340000000002</v>
      </c>
      <c r="E2919" s="2">
        <v>2667.2220000000002</v>
      </c>
    </row>
    <row r="2920" spans="1:5" x14ac:dyDescent="0.3">
      <c r="A2920" t="s">
        <v>7</v>
      </c>
      <c r="B2920" t="s">
        <v>8</v>
      </c>
      <c r="C2920" s="1">
        <v>41738</v>
      </c>
      <c r="D2920" s="2">
        <v>2717.6370000000002</v>
      </c>
      <c r="E2920" s="2">
        <v>2705.4340000000002</v>
      </c>
    </row>
    <row r="2921" spans="1:5" x14ac:dyDescent="0.3">
      <c r="A2921" t="s">
        <v>7</v>
      </c>
      <c r="B2921" t="s">
        <v>8</v>
      </c>
      <c r="C2921" s="1">
        <v>41739</v>
      </c>
      <c r="D2921" s="2">
        <v>2726.1239999999998</v>
      </c>
      <c r="E2921" s="2">
        <v>2717.6370000000002</v>
      </c>
    </row>
    <row r="2922" spans="1:5" x14ac:dyDescent="0.3">
      <c r="A2922" t="s">
        <v>7</v>
      </c>
      <c r="B2922" t="s">
        <v>8</v>
      </c>
      <c r="C2922" s="1">
        <v>41740</v>
      </c>
      <c r="D2922" s="2">
        <v>2709.7060000000001</v>
      </c>
      <c r="E2922" s="2">
        <v>2726.1239999999998</v>
      </c>
    </row>
    <row r="2923" spans="1:5" x14ac:dyDescent="0.3">
      <c r="A2923" t="s">
        <v>7</v>
      </c>
      <c r="B2923" t="s">
        <v>8</v>
      </c>
      <c r="C2923" s="1">
        <v>41743</v>
      </c>
      <c r="D2923" s="2">
        <v>2727.6010000000001</v>
      </c>
      <c r="E2923" s="2">
        <v>2709.7060000000001</v>
      </c>
    </row>
    <row r="2924" spans="1:5" x14ac:dyDescent="0.3">
      <c r="A2924" t="s">
        <v>7</v>
      </c>
      <c r="B2924" t="s">
        <v>8</v>
      </c>
      <c r="C2924" s="1">
        <v>41744</v>
      </c>
      <c r="D2924" s="2">
        <v>2691.4859999999999</v>
      </c>
      <c r="E2924" s="2">
        <v>2727.6010000000001</v>
      </c>
    </row>
    <row r="2925" spans="1:5" x14ac:dyDescent="0.3">
      <c r="A2925" t="s">
        <v>7</v>
      </c>
      <c r="B2925" t="s">
        <v>8</v>
      </c>
      <c r="C2925" s="1">
        <v>41745</v>
      </c>
      <c r="D2925" s="2">
        <v>2687.0630000000001</v>
      </c>
      <c r="E2925" s="2">
        <v>2691.4859999999999</v>
      </c>
    </row>
    <row r="2926" spans="1:5" x14ac:dyDescent="0.3">
      <c r="A2926" t="s">
        <v>7</v>
      </c>
      <c r="B2926" t="s">
        <v>8</v>
      </c>
      <c r="C2926" s="1">
        <v>41746</v>
      </c>
      <c r="D2926" s="2">
        <v>2679.5889999999999</v>
      </c>
      <c r="E2926" s="2">
        <v>2687.0630000000001</v>
      </c>
    </row>
    <row r="2927" spans="1:5" x14ac:dyDescent="0.3">
      <c r="A2927" t="s">
        <v>7</v>
      </c>
      <c r="B2927" t="s">
        <v>8</v>
      </c>
      <c r="C2927" s="1">
        <v>41747</v>
      </c>
      <c r="D2927" s="2">
        <v>2686.8890000000001</v>
      </c>
      <c r="E2927" s="2">
        <v>2679.5889999999999</v>
      </c>
    </row>
    <row r="2928" spans="1:5" x14ac:dyDescent="0.3">
      <c r="A2928" t="s">
        <v>7</v>
      </c>
      <c r="B2928" t="s">
        <v>8</v>
      </c>
      <c r="C2928" s="1">
        <v>41750</v>
      </c>
      <c r="D2928" s="2">
        <v>2639.8690000000001</v>
      </c>
      <c r="E2928" s="2">
        <v>2686.8890000000001</v>
      </c>
    </row>
    <row r="2929" spans="1:5" x14ac:dyDescent="0.3">
      <c r="A2929" t="s">
        <v>7</v>
      </c>
      <c r="B2929" t="s">
        <v>8</v>
      </c>
      <c r="C2929" s="1">
        <v>41751</v>
      </c>
      <c r="D2929" s="2">
        <v>2630.3690000000001</v>
      </c>
      <c r="E2929" s="2">
        <v>2639.8690000000001</v>
      </c>
    </row>
    <row r="2930" spans="1:5" x14ac:dyDescent="0.3">
      <c r="A2930" t="s">
        <v>7</v>
      </c>
      <c r="B2930" t="s">
        <v>8</v>
      </c>
      <c r="C2930" s="1">
        <v>41752</v>
      </c>
      <c r="D2930" s="2">
        <v>2631.741</v>
      </c>
      <c r="E2930" s="2">
        <v>2630.3690000000001</v>
      </c>
    </row>
    <row r="2931" spans="1:5" x14ac:dyDescent="0.3">
      <c r="A2931" t="s">
        <v>7</v>
      </c>
      <c r="B2931" t="s">
        <v>8</v>
      </c>
      <c r="C2931" s="1">
        <v>41753</v>
      </c>
      <c r="D2931" s="2">
        <v>2620.2860000000001</v>
      </c>
      <c r="E2931" s="2">
        <v>2631.741</v>
      </c>
    </row>
    <row r="2932" spans="1:5" x14ac:dyDescent="0.3">
      <c r="A2932" t="s">
        <v>7</v>
      </c>
      <c r="B2932" t="s">
        <v>8</v>
      </c>
      <c r="C2932" s="1">
        <v>41754</v>
      </c>
      <c r="D2932" s="2">
        <v>2573.4870000000001</v>
      </c>
      <c r="E2932" s="2">
        <v>2620.2860000000001</v>
      </c>
    </row>
    <row r="2933" spans="1:5" x14ac:dyDescent="0.3">
      <c r="A2933" t="s">
        <v>7</v>
      </c>
      <c r="B2933" t="s">
        <v>8</v>
      </c>
      <c r="C2933" s="1">
        <v>41757</v>
      </c>
      <c r="D2933" s="2">
        <v>2493.0770000000002</v>
      </c>
      <c r="E2933" s="2">
        <v>2573.4870000000001</v>
      </c>
    </row>
    <row r="2934" spans="1:5" x14ac:dyDescent="0.3">
      <c r="A2934" t="s">
        <v>7</v>
      </c>
      <c r="B2934" t="s">
        <v>8</v>
      </c>
      <c r="C2934" s="1">
        <v>41758</v>
      </c>
      <c r="D2934" s="2">
        <v>2524.6469999999999</v>
      </c>
      <c r="E2934" s="2">
        <v>2493.0770000000002</v>
      </c>
    </row>
    <row r="2935" spans="1:5" x14ac:dyDescent="0.3">
      <c r="A2935" t="s">
        <v>7</v>
      </c>
      <c r="B2935" t="s">
        <v>8</v>
      </c>
      <c r="C2935" s="1">
        <v>41759</v>
      </c>
      <c r="D2935" s="2">
        <v>2523.44</v>
      </c>
      <c r="E2935" s="2">
        <v>2524.6469999999999</v>
      </c>
    </row>
    <row r="2936" spans="1:5" x14ac:dyDescent="0.3">
      <c r="A2936" t="s">
        <v>7</v>
      </c>
      <c r="B2936" t="s">
        <v>8</v>
      </c>
      <c r="C2936" s="1">
        <v>41764</v>
      </c>
      <c r="D2936" s="2">
        <v>2543.64</v>
      </c>
      <c r="E2936" s="2">
        <v>2523.44</v>
      </c>
    </row>
    <row r="2937" spans="1:5" x14ac:dyDescent="0.3">
      <c r="A2937" t="s">
        <v>7</v>
      </c>
      <c r="B2937" t="s">
        <v>8</v>
      </c>
      <c r="C2937" s="1">
        <v>41765</v>
      </c>
      <c r="D2937" s="2">
        <v>2552.9079999999999</v>
      </c>
      <c r="E2937" s="2">
        <v>2543.64</v>
      </c>
    </row>
    <row r="2938" spans="1:5" x14ac:dyDescent="0.3">
      <c r="A2938" t="s">
        <v>7</v>
      </c>
      <c r="B2938" t="s">
        <v>8</v>
      </c>
      <c r="C2938" s="1">
        <v>41766</v>
      </c>
      <c r="D2938" s="2">
        <v>2520.3420000000001</v>
      </c>
      <c r="E2938" s="2">
        <v>2552.9079999999999</v>
      </c>
    </row>
    <row r="2939" spans="1:5" x14ac:dyDescent="0.3">
      <c r="A2939" t="s">
        <v>7</v>
      </c>
      <c r="B2939" t="s">
        <v>8</v>
      </c>
      <c r="C2939" s="1">
        <v>41767</v>
      </c>
      <c r="D2939" s="2">
        <v>2534.92</v>
      </c>
      <c r="E2939" s="2">
        <v>2520.3420000000001</v>
      </c>
    </row>
    <row r="2940" spans="1:5" x14ac:dyDescent="0.3">
      <c r="A2940" t="s">
        <v>7</v>
      </c>
      <c r="B2940" t="s">
        <v>8</v>
      </c>
      <c r="C2940" s="1">
        <v>41768</v>
      </c>
      <c r="D2940" s="2">
        <v>2555.96</v>
      </c>
      <c r="E2940" s="2">
        <v>2534.92</v>
      </c>
    </row>
    <row r="2941" spans="1:5" x14ac:dyDescent="0.3">
      <c r="A2941" t="s">
        <v>7</v>
      </c>
      <c r="B2941" t="s">
        <v>8</v>
      </c>
      <c r="C2941" s="1">
        <v>41771</v>
      </c>
      <c r="D2941" s="2">
        <v>2687.8829999999998</v>
      </c>
      <c r="E2941" s="2">
        <v>2555.96</v>
      </c>
    </row>
    <row r="2942" spans="1:5" x14ac:dyDescent="0.3">
      <c r="A2942" t="s">
        <v>7</v>
      </c>
      <c r="B2942" t="s">
        <v>8</v>
      </c>
      <c r="C2942" s="1">
        <v>41772</v>
      </c>
      <c r="D2942" s="2">
        <v>2663.741</v>
      </c>
      <c r="E2942" s="2">
        <v>2687.8829999999998</v>
      </c>
    </row>
    <row r="2943" spans="1:5" x14ac:dyDescent="0.3">
      <c r="A2943" t="s">
        <v>7</v>
      </c>
      <c r="B2943" t="s">
        <v>8</v>
      </c>
      <c r="C2943" s="1">
        <v>41773</v>
      </c>
      <c r="D2943" s="2">
        <v>2642.1120000000001</v>
      </c>
      <c r="E2943" s="2">
        <v>2663.741</v>
      </c>
    </row>
    <row r="2944" spans="1:5" x14ac:dyDescent="0.3">
      <c r="A2944" t="s">
        <v>7</v>
      </c>
      <c r="B2944" t="s">
        <v>8</v>
      </c>
      <c r="C2944" s="1">
        <v>41774</v>
      </c>
      <c r="D2944" s="2">
        <v>2584.3589999999999</v>
      </c>
      <c r="E2944" s="2">
        <v>2642.1120000000001</v>
      </c>
    </row>
    <row r="2945" spans="1:5" x14ac:dyDescent="0.3">
      <c r="A2945" t="s">
        <v>7</v>
      </c>
      <c r="B2945" t="s">
        <v>8</v>
      </c>
      <c r="C2945" s="1">
        <v>41775</v>
      </c>
      <c r="D2945" s="2">
        <v>2591.107</v>
      </c>
      <c r="E2945" s="2">
        <v>2584.3589999999999</v>
      </c>
    </row>
    <row r="2946" spans="1:5" x14ac:dyDescent="0.3">
      <c r="A2946" t="s">
        <v>7</v>
      </c>
      <c r="B2946" t="s">
        <v>8</v>
      </c>
      <c r="C2946" s="1">
        <v>41778</v>
      </c>
      <c r="D2946" s="2">
        <v>2574.81</v>
      </c>
      <c r="E2946" s="2">
        <v>2591.107</v>
      </c>
    </row>
    <row r="2947" spans="1:5" x14ac:dyDescent="0.3">
      <c r="A2947" t="s">
        <v>7</v>
      </c>
      <c r="B2947" t="s">
        <v>8</v>
      </c>
      <c r="C2947" s="1">
        <v>41779</v>
      </c>
      <c r="D2947" s="2">
        <v>2568.7440000000001</v>
      </c>
      <c r="E2947" s="2">
        <v>2574.81</v>
      </c>
    </row>
    <row r="2948" spans="1:5" x14ac:dyDescent="0.3">
      <c r="A2948" t="s">
        <v>7</v>
      </c>
      <c r="B2948" t="s">
        <v>8</v>
      </c>
      <c r="C2948" s="1">
        <v>41780</v>
      </c>
      <c r="D2948" s="2">
        <v>2602.3679999999999</v>
      </c>
      <c r="E2948" s="2">
        <v>2568.7440000000001</v>
      </c>
    </row>
    <row r="2949" spans="1:5" x14ac:dyDescent="0.3">
      <c r="A2949" t="s">
        <v>7</v>
      </c>
      <c r="B2949" t="s">
        <v>8</v>
      </c>
      <c r="C2949" s="1">
        <v>41781</v>
      </c>
      <c r="D2949" s="2">
        <v>2574.288</v>
      </c>
      <c r="E2949" s="2">
        <v>2602.3679999999999</v>
      </c>
    </row>
    <row r="2950" spans="1:5" x14ac:dyDescent="0.3">
      <c r="A2950" t="s">
        <v>7</v>
      </c>
      <c r="B2950" t="s">
        <v>8</v>
      </c>
      <c r="C2950" s="1">
        <v>41782</v>
      </c>
      <c r="D2950" s="2">
        <v>2583.5050000000001</v>
      </c>
      <c r="E2950" s="2">
        <v>2574.288</v>
      </c>
    </row>
    <row r="2951" spans="1:5" x14ac:dyDescent="0.3">
      <c r="A2951" t="s">
        <v>7</v>
      </c>
      <c r="B2951" t="s">
        <v>8</v>
      </c>
      <c r="C2951" s="1">
        <v>41785</v>
      </c>
      <c r="D2951" s="2">
        <v>2598.9749999999999</v>
      </c>
      <c r="E2951" s="2">
        <v>2583.5050000000001</v>
      </c>
    </row>
    <row r="2952" spans="1:5" x14ac:dyDescent="0.3">
      <c r="A2952" t="s">
        <v>7</v>
      </c>
      <c r="B2952" t="s">
        <v>8</v>
      </c>
      <c r="C2952" s="1">
        <v>41786</v>
      </c>
      <c r="D2952" s="2">
        <v>2584.4270000000001</v>
      </c>
      <c r="E2952" s="2">
        <v>2598.9749999999999</v>
      </c>
    </row>
    <row r="2953" spans="1:5" x14ac:dyDescent="0.3">
      <c r="A2953" t="s">
        <v>7</v>
      </c>
      <c r="B2953" t="s">
        <v>8</v>
      </c>
      <c r="C2953" s="1">
        <v>41787</v>
      </c>
      <c r="D2953" s="2">
        <v>2599.8339999999998</v>
      </c>
      <c r="E2953" s="2">
        <v>2584.4270000000001</v>
      </c>
    </row>
    <row r="2954" spans="1:5" x14ac:dyDescent="0.3">
      <c r="A2954" t="s">
        <v>7</v>
      </c>
      <c r="B2954" t="s">
        <v>8</v>
      </c>
      <c r="C2954" s="1">
        <v>41788</v>
      </c>
      <c r="D2954" s="2">
        <v>2569.7759999999998</v>
      </c>
      <c r="E2954" s="2">
        <v>2599.8339999999998</v>
      </c>
    </row>
    <row r="2955" spans="1:5" x14ac:dyDescent="0.3">
      <c r="A2955" t="s">
        <v>7</v>
      </c>
      <c r="B2955" t="s">
        <v>8</v>
      </c>
      <c r="C2955" s="1">
        <v>41789</v>
      </c>
      <c r="D2955" s="2">
        <v>2583.7280000000001</v>
      </c>
      <c r="E2955" s="2">
        <v>2569.7759999999998</v>
      </c>
    </row>
    <row r="2956" spans="1:5" x14ac:dyDescent="0.3">
      <c r="A2956" t="s">
        <v>7</v>
      </c>
      <c r="B2956" t="s">
        <v>8</v>
      </c>
      <c r="C2956" s="1">
        <v>41793</v>
      </c>
      <c r="D2956" s="2">
        <v>2589.136</v>
      </c>
      <c r="E2956" s="2">
        <v>2583.7280000000001</v>
      </c>
    </row>
    <row r="2957" spans="1:5" x14ac:dyDescent="0.3">
      <c r="A2957" t="s">
        <v>7</v>
      </c>
      <c r="B2957" t="s">
        <v>8</v>
      </c>
      <c r="C2957" s="1">
        <v>41794</v>
      </c>
      <c r="D2957" s="2">
        <v>2564.1990000000001</v>
      </c>
      <c r="E2957" s="2">
        <v>2589.136</v>
      </c>
    </row>
    <row r="2958" spans="1:5" x14ac:dyDescent="0.3">
      <c r="A2958" t="s">
        <v>7</v>
      </c>
      <c r="B2958" t="s">
        <v>8</v>
      </c>
      <c r="C2958" s="1">
        <v>41795</v>
      </c>
      <c r="D2958" s="2">
        <v>2576.625</v>
      </c>
      <c r="E2958" s="2">
        <v>2564.1990000000001</v>
      </c>
    </row>
    <row r="2959" spans="1:5" x14ac:dyDescent="0.3">
      <c r="A2959" t="s">
        <v>7</v>
      </c>
      <c r="B2959" t="s">
        <v>8</v>
      </c>
      <c r="C2959" s="1">
        <v>41796</v>
      </c>
      <c r="D2959" s="2">
        <v>2560.9549999999999</v>
      </c>
      <c r="E2959" s="2">
        <v>2576.625</v>
      </c>
    </row>
    <row r="2960" spans="1:5" x14ac:dyDescent="0.3">
      <c r="A2960" t="s">
        <v>7</v>
      </c>
      <c r="B2960" t="s">
        <v>8</v>
      </c>
      <c r="C2960" s="1">
        <v>41799</v>
      </c>
      <c r="D2960" s="2">
        <v>2550.9989999999998</v>
      </c>
      <c r="E2960" s="2">
        <v>2560.9549999999999</v>
      </c>
    </row>
    <row r="2961" spans="1:5" x14ac:dyDescent="0.3">
      <c r="A2961" t="s">
        <v>7</v>
      </c>
      <c r="B2961" t="s">
        <v>8</v>
      </c>
      <c r="C2961" s="1">
        <v>41800</v>
      </c>
      <c r="D2961" s="2">
        <v>2574.6239999999998</v>
      </c>
      <c r="E2961" s="2">
        <v>2550.9989999999998</v>
      </c>
    </row>
    <row r="2962" spans="1:5" x14ac:dyDescent="0.3">
      <c r="A2962" t="s">
        <v>7</v>
      </c>
      <c r="B2962" t="s">
        <v>8</v>
      </c>
      <c r="C2962" s="1">
        <v>41801</v>
      </c>
      <c r="D2962" s="2">
        <v>2581.9789999999998</v>
      </c>
      <c r="E2962" s="2">
        <v>2574.6239999999998</v>
      </c>
    </row>
    <row r="2963" spans="1:5" x14ac:dyDescent="0.3">
      <c r="A2963" t="s">
        <v>7</v>
      </c>
      <c r="B2963" t="s">
        <v>8</v>
      </c>
      <c r="C2963" s="1">
        <v>41802</v>
      </c>
      <c r="D2963" s="2">
        <v>2577.1570000000002</v>
      </c>
      <c r="E2963" s="2">
        <v>2581.9789999999998</v>
      </c>
    </row>
    <row r="2964" spans="1:5" x14ac:dyDescent="0.3">
      <c r="A2964" t="s">
        <v>7</v>
      </c>
      <c r="B2964" t="s">
        <v>8</v>
      </c>
      <c r="C2964" s="1">
        <v>41803</v>
      </c>
      <c r="D2964" s="2">
        <v>2600.0250000000001</v>
      </c>
      <c r="E2964" s="2">
        <v>2577.1570000000002</v>
      </c>
    </row>
    <row r="2965" spans="1:5" x14ac:dyDescent="0.3">
      <c r="A2965" t="s">
        <v>7</v>
      </c>
      <c r="B2965" t="s">
        <v>8</v>
      </c>
      <c r="C2965" s="1">
        <v>41806</v>
      </c>
      <c r="D2965" s="2">
        <v>2604.2370000000001</v>
      </c>
      <c r="E2965" s="2">
        <v>2600.0250000000001</v>
      </c>
    </row>
    <row r="2966" spans="1:5" x14ac:dyDescent="0.3">
      <c r="A2966" t="s">
        <v>7</v>
      </c>
      <c r="B2966" t="s">
        <v>8</v>
      </c>
      <c r="C2966" s="1">
        <v>41807</v>
      </c>
      <c r="D2966" s="2">
        <v>2580.9250000000002</v>
      </c>
      <c r="E2966" s="2">
        <v>2604.2370000000001</v>
      </c>
    </row>
    <row r="2967" spans="1:5" x14ac:dyDescent="0.3">
      <c r="A2967" t="s">
        <v>7</v>
      </c>
      <c r="B2967" t="s">
        <v>8</v>
      </c>
      <c r="C2967" s="1">
        <v>41808</v>
      </c>
      <c r="D2967" s="2">
        <v>2589.0360000000001</v>
      </c>
      <c r="E2967" s="2">
        <v>2580.9250000000002</v>
      </c>
    </row>
    <row r="2968" spans="1:5" x14ac:dyDescent="0.3">
      <c r="A2968" t="s">
        <v>7</v>
      </c>
      <c r="B2968" t="s">
        <v>8</v>
      </c>
      <c r="C2968" s="1">
        <v>41809</v>
      </c>
      <c r="D2968" s="2">
        <v>2525.1480000000001</v>
      </c>
      <c r="E2968" s="2">
        <v>2589.0360000000001</v>
      </c>
    </row>
    <row r="2969" spans="1:5" x14ac:dyDescent="0.3">
      <c r="A2969" t="s">
        <v>7</v>
      </c>
      <c r="B2969" t="s">
        <v>8</v>
      </c>
      <c r="C2969" s="1">
        <v>41810</v>
      </c>
      <c r="D2969" s="2">
        <v>2546.652</v>
      </c>
      <c r="E2969" s="2">
        <v>2525.1480000000001</v>
      </c>
    </row>
    <row r="2970" spans="1:5" x14ac:dyDescent="0.3">
      <c r="A2970" t="s">
        <v>7</v>
      </c>
      <c r="B2970" t="s">
        <v>8</v>
      </c>
      <c r="C2970" s="1">
        <v>41813</v>
      </c>
      <c r="D2970" s="2">
        <v>2580.9290000000001</v>
      </c>
      <c r="E2970" s="2">
        <v>2546.652</v>
      </c>
    </row>
    <row r="2971" spans="1:5" x14ac:dyDescent="0.3">
      <c r="A2971" t="s">
        <v>7</v>
      </c>
      <c r="B2971" t="s">
        <v>8</v>
      </c>
      <c r="C2971" s="1">
        <v>41814</v>
      </c>
      <c r="D2971" s="2">
        <v>2605.4340000000002</v>
      </c>
      <c r="E2971" s="2">
        <v>2580.9290000000001</v>
      </c>
    </row>
    <row r="2972" spans="1:5" x14ac:dyDescent="0.3">
      <c r="A2972" t="s">
        <v>7</v>
      </c>
      <c r="B2972" t="s">
        <v>8</v>
      </c>
      <c r="C2972" s="1">
        <v>41815</v>
      </c>
      <c r="D2972" s="2">
        <v>2588.0520000000001</v>
      </c>
      <c r="E2972" s="2">
        <v>2605.4340000000002</v>
      </c>
    </row>
    <row r="2973" spans="1:5" x14ac:dyDescent="0.3">
      <c r="A2973" t="s">
        <v>7</v>
      </c>
      <c r="B2973" t="s">
        <v>8</v>
      </c>
      <c r="C2973" s="1">
        <v>41816</v>
      </c>
      <c r="D2973" s="2">
        <v>2605.0920000000001</v>
      </c>
      <c r="E2973" s="2">
        <v>2588.0520000000001</v>
      </c>
    </row>
    <row r="2974" spans="1:5" x14ac:dyDescent="0.3">
      <c r="A2974" t="s">
        <v>7</v>
      </c>
      <c r="B2974" t="s">
        <v>8</v>
      </c>
      <c r="C2974" s="1">
        <v>41817</v>
      </c>
      <c r="D2974" s="2">
        <v>2609.8290000000002</v>
      </c>
      <c r="E2974" s="2">
        <v>2605.0920000000001</v>
      </c>
    </row>
    <row r="2975" spans="1:5" x14ac:dyDescent="0.3">
      <c r="A2975" t="s">
        <v>7</v>
      </c>
      <c r="B2975" t="s">
        <v>8</v>
      </c>
      <c r="C2975" s="1">
        <v>41820</v>
      </c>
      <c r="D2975" s="2">
        <v>2625.232</v>
      </c>
      <c r="E2975" s="2">
        <v>2609.8290000000002</v>
      </c>
    </row>
    <row r="2976" spans="1:5" x14ac:dyDescent="0.3">
      <c r="A2976" t="s">
        <v>7</v>
      </c>
      <c r="B2976" t="s">
        <v>8</v>
      </c>
      <c r="C2976" s="1">
        <v>41821</v>
      </c>
      <c r="D2976" s="2">
        <v>2648.9110000000001</v>
      </c>
      <c r="E2976" s="2">
        <v>2625.232</v>
      </c>
    </row>
    <row r="2977" spans="1:5" x14ac:dyDescent="0.3">
      <c r="A2977" t="s">
        <v>7</v>
      </c>
      <c r="B2977" t="s">
        <v>8</v>
      </c>
      <c r="C2977" s="1">
        <v>41822</v>
      </c>
      <c r="D2977" s="2">
        <v>2657.3240000000001</v>
      </c>
      <c r="E2977" s="2">
        <v>2648.9110000000001</v>
      </c>
    </row>
    <row r="2978" spans="1:5" x14ac:dyDescent="0.3">
      <c r="A2978" t="s">
        <v>7</v>
      </c>
      <c r="B2978" t="s">
        <v>8</v>
      </c>
      <c r="C2978" s="1">
        <v>41823</v>
      </c>
      <c r="D2978" s="2">
        <v>2677.5410000000002</v>
      </c>
      <c r="E2978" s="2">
        <v>2657.3240000000001</v>
      </c>
    </row>
    <row r="2979" spans="1:5" x14ac:dyDescent="0.3">
      <c r="A2979" t="s">
        <v>7</v>
      </c>
      <c r="B2979" t="s">
        <v>8</v>
      </c>
      <c r="C2979" s="1">
        <v>41824</v>
      </c>
      <c r="D2979" s="2">
        <v>2668.0369999999998</v>
      </c>
      <c r="E2979" s="2">
        <v>2677.5410000000002</v>
      </c>
    </row>
    <row r="2980" spans="1:5" x14ac:dyDescent="0.3">
      <c r="A2980" t="s">
        <v>7</v>
      </c>
      <c r="B2980" t="s">
        <v>8</v>
      </c>
      <c r="C2980" s="1">
        <v>41827</v>
      </c>
      <c r="D2980" s="2">
        <v>2662.7660000000001</v>
      </c>
      <c r="E2980" s="2">
        <v>2668.0369999999998</v>
      </c>
    </row>
    <row r="2981" spans="1:5" x14ac:dyDescent="0.3">
      <c r="A2981" t="s">
        <v>7</v>
      </c>
      <c r="B2981" t="s">
        <v>8</v>
      </c>
      <c r="C2981" s="1">
        <v>41828</v>
      </c>
      <c r="D2981" s="2">
        <v>2673.96</v>
      </c>
      <c r="E2981" s="2">
        <v>2662.7660000000001</v>
      </c>
    </row>
    <row r="2982" spans="1:5" x14ac:dyDescent="0.3">
      <c r="A2982" t="s">
        <v>7</v>
      </c>
      <c r="B2982" t="s">
        <v>8</v>
      </c>
      <c r="C2982" s="1">
        <v>41829</v>
      </c>
      <c r="D2982" s="2">
        <v>2640.069</v>
      </c>
      <c r="E2982" s="2">
        <v>2673.96</v>
      </c>
    </row>
    <row r="2983" spans="1:5" x14ac:dyDescent="0.3">
      <c r="A2983" t="s">
        <v>7</v>
      </c>
      <c r="B2983" t="s">
        <v>8</v>
      </c>
      <c r="C2983" s="1">
        <v>41830</v>
      </c>
      <c r="D2983" s="2">
        <v>2648.261</v>
      </c>
      <c r="E2983" s="2">
        <v>2640.069</v>
      </c>
    </row>
    <row r="2984" spans="1:5" x14ac:dyDescent="0.3">
      <c r="A2984" t="s">
        <v>7</v>
      </c>
      <c r="B2984" t="s">
        <v>8</v>
      </c>
      <c r="C2984" s="1">
        <v>41831</v>
      </c>
      <c r="D2984" s="2">
        <v>2668.64</v>
      </c>
      <c r="E2984" s="2">
        <v>2648.261</v>
      </c>
    </row>
    <row r="2985" spans="1:5" x14ac:dyDescent="0.3">
      <c r="A2985" t="s">
        <v>7</v>
      </c>
      <c r="B2985" t="s">
        <v>8</v>
      </c>
      <c r="C2985" s="1">
        <v>41834</v>
      </c>
      <c r="D2985" s="2">
        <v>2704.502</v>
      </c>
      <c r="E2985" s="2">
        <v>2668.64</v>
      </c>
    </row>
    <row r="2986" spans="1:5" x14ac:dyDescent="0.3">
      <c r="A2986" t="s">
        <v>7</v>
      </c>
      <c r="B2986" t="s">
        <v>8</v>
      </c>
      <c r="C2986" s="1">
        <v>41835</v>
      </c>
      <c r="D2986" s="2">
        <v>2707.0259999999998</v>
      </c>
      <c r="E2986" s="2">
        <v>2704.502</v>
      </c>
    </row>
    <row r="2987" spans="1:5" x14ac:dyDescent="0.3">
      <c r="A2987" t="s">
        <v>7</v>
      </c>
      <c r="B2987" t="s">
        <v>8</v>
      </c>
      <c r="C2987" s="1">
        <v>41836</v>
      </c>
      <c r="D2987" s="2">
        <v>2703.7719999999999</v>
      </c>
      <c r="E2987" s="2">
        <v>2707.0259999999998</v>
      </c>
    </row>
    <row r="2988" spans="1:5" x14ac:dyDescent="0.3">
      <c r="A2988" t="s">
        <v>7</v>
      </c>
      <c r="B2988" t="s">
        <v>8</v>
      </c>
      <c r="C2988" s="1">
        <v>41837</v>
      </c>
      <c r="D2988" s="2">
        <v>2702.2669999999998</v>
      </c>
      <c r="E2988" s="2">
        <v>2703.7719999999999</v>
      </c>
    </row>
    <row r="2989" spans="1:5" x14ac:dyDescent="0.3">
      <c r="A2989" t="s">
        <v>7</v>
      </c>
      <c r="B2989" t="s">
        <v>8</v>
      </c>
      <c r="C2989" s="1">
        <v>41838</v>
      </c>
      <c r="D2989" s="2">
        <v>2703.3209999999999</v>
      </c>
      <c r="E2989" s="2">
        <v>2702.2669999999998</v>
      </c>
    </row>
    <row r="2990" spans="1:5" x14ac:dyDescent="0.3">
      <c r="A2990" t="s">
        <v>7</v>
      </c>
      <c r="B2990" t="s">
        <v>8</v>
      </c>
      <c r="C2990" s="1">
        <v>41841</v>
      </c>
      <c r="D2990" s="2">
        <v>2678.2359999999999</v>
      </c>
      <c r="E2990" s="2">
        <v>2703.3209999999999</v>
      </c>
    </row>
    <row r="2991" spans="1:5" x14ac:dyDescent="0.3">
      <c r="A2991" t="s">
        <v>7</v>
      </c>
      <c r="B2991" t="s">
        <v>8</v>
      </c>
      <c r="C2991" s="1">
        <v>41842</v>
      </c>
      <c r="D2991" s="2">
        <v>2737.8220000000001</v>
      </c>
      <c r="E2991" s="2">
        <v>2678.2359999999999</v>
      </c>
    </row>
    <row r="2992" spans="1:5" x14ac:dyDescent="0.3">
      <c r="A2992" t="s">
        <v>7</v>
      </c>
      <c r="B2992" t="s">
        <v>8</v>
      </c>
      <c r="C2992" s="1">
        <v>41843</v>
      </c>
      <c r="D2992" s="2">
        <v>2752.3760000000002</v>
      </c>
      <c r="E2992" s="2">
        <v>2737.8220000000001</v>
      </c>
    </row>
    <row r="2993" spans="1:5" x14ac:dyDescent="0.3">
      <c r="A2993" t="s">
        <v>7</v>
      </c>
      <c r="B2993" t="s">
        <v>8</v>
      </c>
      <c r="C2993" s="1">
        <v>41844</v>
      </c>
      <c r="D2993" s="2">
        <v>2788.7660000000001</v>
      </c>
      <c r="E2993" s="2">
        <v>2752.3760000000002</v>
      </c>
    </row>
    <row r="2994" spans="1:5" x14ac:dyDescent="0.3">
      <c r="A2994" t="s">
        <v>7</v>
      </c>
      <c r="B2994" t="s">
        <v>8</v>
      </c>
      <c r="C2994" s="1">
        <v>41845</v>
      </c>
      <c r="D2994" s="2">
        <v>2847.5079999999998</v>
      </c>
      <c r="E2994" s="2">
        <v>2788.7660000000001</v>
      </c>
    </row>
    <row r="2995" spans="1:5" x14ac:dyDescent="0.3">
      <c r="A2995" t="s">
        <v>7</v>
      </c>
      <c r="B2995" t="s">
        <v>8</v>
      </c>
      <c r="C2995" s="1">
        <v>41848</v>
      </c>
      <c r="D2995" s="2">
        <v>2929.422</v>
      </c>
      <c r="E2995" s="2">
        <v>2847.5079999999998</v>
      </c>
    </row>
    <row r="2996" spans="1:5" x14ac:dyDescent="0.3">
      <c r="A2996" t="s">
        <v>7</v>
      </c>
      <c r="B2996" t="s">
        <v>8</v>
      </c>
      <c r="C2996" s="1">
        <v>41849</v>
      </c>
      <c r="D2996" s="2">
        <v>2938.4540000000002</v>
      </c>
      <c r="E2996" s="2">
        <v>2929.422</v>
      </c>
    </row>
    <row r="2997" spans="1:5" x14ac:dyDescent="0.3">
      <c r="A2997" t="s">
        <v>7</v>
      </c>
      <c r="B2997" t="s">
        <v>8</v>
      </c>
      <c r="C2997" s="1">
        <v>41850</v>
      </c>
      <c r="D2997" s="2">
        <v>2941.3150000000001</v>
      </c>
      <c r="E2997" s="2">
        <v>2938.4540000000002</v>
      </c>
    </row>
    <row r="2998" spans="1:5" x14ac:dyDescent="0.3">
      <c r="A2998" t="s">
        <v>7</v>
      </c>
      <c r="B2998" t="s">
        <v>8</v>
      </c>
      <c r="C2998" s="1">
        <v>41851</v>
      </c>
      <c r="D2998" s="2">
        <v>2997.8009999999999</v>
      </c>
      <c r="E2998" s="2">
        <v>2941.3150000000001</v>
      </c>
    </row>
    <row r="2999" spans="1:5" x14ac:dyDescent="0.3">
      <c r="A2999" t="s">
        <v>7</v>
      </c>
      <c r="B2999" t="s">
        <v>8</v>
      </c>
      <c r="C2999" s="1">
        <v>41852</v>
      </c>
      <c r="D2999" s="2">
        <v>2966.1460000000002</v>
      </c>
      <c r="E2999" s="2">
        <v>2997.8009999999999</v>
      </c>
    </row>
    <row r="3000" spans="1:5" x14ac:dyDescent="0.3">
      <c r="A3000" t="s">
        <v>7</v>
      </c>
      <c r="B3000" t="s">
        <v>8</v>
      </c>
      <c r="C3000" s="1">
        <v>41855</v>
      </c>
      <c r="D3000" s="2">
        <v>3036.5279999999998</v>
      </c>
      <c r="E3000" s="2">
        <v>2966.1460000000002</v>
      </c>
    </row>
    <row r="3001" spans="1:5" x14ac:dyDescent="0.3">
      <c r="A3001" t="s">
        <v>7</v>
      </c>
      <c r="B3001" t="s">
        <v>8</v>
      </c>
      <c r="C3001" s="1">
        <v>41856</v>
      </c>
      <c r="D3001" s="2">
        <v>3051.8139999999999</v>
      </c>
      <c r="E3001" s="2">
        <v>3036.5279999999998</v>
      </c>
    </row>
    <row r="3002" spans="1:5" x14ac:dyDescent="0.3">
      <c r="A3002" t="s">
        <v>7</v>
      </c>
      <c r="B3002" t="s">
        <v>8</v>
      </c>
      <c r="C3002" s="1">
        <v>41857</v>
      </c>
      <c r="D3002" s="2">
        <v>3073.1219999999998</v>
      </c>
      <c r="E3002" s="2">
        <v>3051.8139999999999</v>
      </c>
    </row>
    <row r="3003" spans="1:5" x14ac:dyDescent="0.3">
      <c r="A3003" t="s">
        <v>7</v>
      </c>
      <c r="B3003" t="s">
        <v>8</v>
      </c>
      <c r="C3003" s="1">
        <v>41858</v>
      </c>
      <c r="D3003" s="2">
        <v>3021.2339999999999</v>
      </c>
      <c r="E3003" s="2">
        <v>3073.1219999999998</v>
      </c>
    </row>
    <row r="3004" spans="1:5" x14ac:dyDescent="0.3">
      <c r="A3004" t="s">
        <v>7</v>
      </c>
      <c r="B3004" t="s">
        <v>8</v>
      </c>
      <c r="C3004" s="1">
        <v>41859</v>
      </c>
      <c r="D3004" s="2">
        <v>3038.4609999999998</v>
      </c>
      <c r="E3004" s="2">
        <v>3021.2339999999999</v>
      </c>
    </row>
    <row r="3005" spans="1:5" x14ac:dyDescent="0.3">
      <c r="A3005" t="s">
        <v>7</v>
      </c>
      <c r="B3005" t="s">
        <v>8</v>
      </c>
      <c r="C3005" s="1">
        <v>41862</v>
      </c>
      <c r="D3005" s="2">
        <v>3095.7910000000002</v>
      </c>
      <c r="E3005" s="2">
        <v>3038.4609999999998</v>
      </c>
    </row>
    <row r="3006" spans="1:5" x14ac:dyDescent="0.3">
      <c r="A3006" t="s">
        <v>7</v>
      </c>
      <c r="B3006" t="s">
        <v>8</v>
      </c>
      <c r="C3006" s="1">
        <v>41863</v>
      </c>
      <c r="D3006" s="2">
        <v>3101.5129999999999</v>
      </c>
      <c r="E3006" s="2">
        <v>3095.7910000000002</v>
      </c>
    </row>
    <row r="3007" spans="1:5" x14ac:dyDescent="0.3">
      <c r="A3007" t="s">
        <v>7</v>
      </c>
      <c r="B3007" t="s">
        <v>8</v>
      </c>
      <c r="C3007" s="1">
        <v>41864</v>
      </c>
      <c r="D3007" s="2">
        <v>3130.6849999999999</v>
      </c>
      <c r="E3007" s="2">
        <v>3101.5129999999999</v>
      </c>
    </row>
    <row r="3008" spans="1:5" x14ac:dyDescent="0.3">
      <c r="A3008" t="s">
        <v>7</v>
      </c>
      <c r="B3008" t="s">
        <v>8</v>
      </c>
      <c r="C3008" s="1">
        <v>41865</v>
      </c>
      <c r="D3008" s="2">
        <v>3070.473</v>
      </c>
      <c r="E3008" s="2">
        <v>3130.6849999999999</v>
      </c>
    </row>
    <row r="3009" spans="1:5" x14ac:dyDescent="0.3">
      <c r="A3009" t="s">
        <v>7</v>
      </c>
      <c r="B3009" t="s">
        <v>8</v>
      </c>
      <c r="C3009" s="1">
        <v>41866</v>
      </c>
      <c r="D3009" s="2">
        <v>3099.4360000000001</v>
      </c>
      <c r="E3009" s="2">
        <v>3070.473</v>
      </c>
    </row>
    <row r="3010" spans="1:5" x14ac:dyDescent="0.3">
      <c r="A3010" t="s">
        <v>7</v>
      </c>
      <c r="B3010" t="s">
        <v>8</v>
      </c>
      <c r="C3010" s="1">
        <v>41869</v>
      </c>
      <c r="D3010" s="2">
        <v>3127.846</v>
      </c>
      <c r="E3010" s="2">
        <v>3099.4360000000001</v>
      </c>
    </row>
    <row r="3011" spans="1:5" x14ac:dyDescent="0.3">
      <c r="A3011" t="s">
        <v>7</v>
      </c>
      <c r="B3011" t="s">
        <v>8</v>
      </c>
      <c r="C3011" s="1">
        <v>41870</v>
      </c>
      <c r="D3011" s="2">
        <v>3129.8270000000002</v>
      </c>
      <c r="E3011" s="2">
        <v>3127.846</v>
      </c>
    </row>
    <row r="3012" spans="1:5" x14ac:dyDescent="0.3">
      <c r="A3012" t="s">
        <v>7</v>
      </c>
      <c r="B3012" t="s">
        <v>8</v>
      </c>
      <c r="C3012" s="1">
        <v>41871</v>
      </c>
      <c r="D3012" s="2">
        <v>3115.511</v>
      </c>
      <c r="E3012" s="2">
        <v>3129.8270000000002</v>
      </c>
    </row>
    <row r="3013" spans="1:5" x14ac:dyDescent="0.3">
      <c r="A3013" t="s">
        <v>7</v>
      </c>
      <c r="B3013" t="s">
        <v>8</v>
      </c>
      <c r="C3013" s="1">
        <v>41872</v>
      </c>
      <c r="D3013" s="2">
        <v>3104.0479999999998</v>
      </c>
      <c r="E3013" s="2">
        <v>3115.511</v>
      </c>
    </row>
    <row r="3014" spans="1:5" x14ac:dyDescent="0.3">
      <c r="A3014" t="s">
        <v>7</v>
      </c>
      <c r="B3014" t="s">
        <v>8</v>
      </c>
      <c r="C3014" s="1">
        <v>41873</v>
      </c>
      <c r="D3014" s="2">
        <v>3098.6709999999998</v>
      </c>
      <c r="E3014" s="2">
        <v>3104.0479999999998</v>
      </c>
    </row>
    <row r="3015" spans="1:5" x14ac:dyDescent="0.3">
      <c r="A3015" t="s">
        <v>7</v>
      </c>
      <c r="B3015" t="s">
        <v>8</v>
      </c>
      <c r="C3015" s="1">
        <v>41876</v>
      </c>
      <c r="D3015" s="2">
        <v>3059.6509999999998</v>
      </c>
      <c r="E3015" s="2">
        <v>3098.6709999999998</v>
      </c>
    </row>
    <row r="3016" spans="1:5" x14ac:dyDescent="0.3">
      <c r="A3016" t="s">
        <v>7</v>
      </c>
      <c r="B3016" t="s">
        <v>8</v>
      </c>
      <c r="C3016" s="1">
        <v>41877</v>
      </c>
      <c r="D3016" s="2">
        <v>3009.0030000000002</v>
      </c>
      <c r="E3016" s="2">
        <v>3059.6509999999998</v>
      </c>
    </row>
    <row r="3017" spans="1:5" x14ac:dyDescent="0.3">
      <c r="A3017" t="s">
        <v>7</v>
      </c>
      <c r="B3017" t="s">
        <v>8</v>
      </c>
      <c r="C3017" s="1">
        <v>41878</v>
      </c>
      <c r="D3017" s="2">
        <v>3014.7660000000001</v>
      </c>
      <c r="E3017" s="2">
        <v>3009.0030000000002</v>
      </c>
    </row>
    <row r="3018" spans="1:5" x14ac:dyDescent="0.3">
      <c r="A3018" t="s">
        <v>7</v>
      </c>
      <c r="B3018" t="s">
        <v>8</v>
      </c>
      <c r="C3018" s="1">
        <v>41879</v>
      </c>
      <c r="D3018" s="2">
        <v>2993.8910000000001</v>
      </c>
      <c r="E3018" s="2">
        <v>3014.7660000000001</v>
      </c>
    </row>
    <row r="3019" spans="1:5" x14ac:dyDescent="0.3">
      <c r="A3019" t="s">
        <v>7</v>
      </c>
      <c r="B3019" t="s">
        <v>8</v>
      </c>
      <c r="C3019" s="1">
        <v>41880</v>
      </c>
      <c r="D3019" s="2">
        <v>3014.009</v>
      </c>
      <c r="E3019" s="2">
        <v>2993.8910000000001</v>
      </c>
    </row>
    <row r="3020" spans="1:5" x14ac:dyDescent="0.3">
      <c r="A3020" t="s">
        <v>7</v>
      </c>
      <c r="B3020" t="s">
        <v>8</v>
      </c>
      <c r="C3020" s="1">
        <v>41883</v>
      </c>
      <c r="D3020" s="2">
        <v>3048.741</v>
      </c>
      <c r="E3020" s="2">
        <v>3014.009</v>
      </c>
    </row>
    <row r="3021" spans="1:5" x14ac:dyDescent="0.3">
      <c r="A3021" t="s">
        <v>7</v>
      </c>
      <c r="B3021" t="s">
        <v>8</v>
      </c>
      <c r="C3021" s="1">
        <v>41884</v>
      </c>
      <c r="D3021" s="2">
        <v>3093.0729999999999</v>
      </c>
      <c r="E3021" s="2">
        <v>3048.741</v>
      </c>
    </row>
    <row r="3022" spans="1:5" x14ac:dyDescent="0.3">
      <c r="A3022" t="s">
        <v>7</v>
      </c>
      <c r="B3022" t="s">
        <v>8</v>
      </c>
      <c r="C3022" s="1">
        <v>41885</v>
      </c>
      <c r="D3022" s="2">
        <v>3119.7739999999999</v>
      </c>
      <c r="E3022" s="2">
        <v>3093.0729999999999</v>
      </c>
    </row>
    <row r="3023" spans="1:5" x14ac:dyDescent="0.3">
      <c r="A3023" t="s">
        <v>7</v>
      </c>
      <c r="B3023" t="s">
        <v>8</v>
      </c>
      <c r="C3023" s="1">
        <v>41886</v>
      </c>
      <c r="D3023" s="2">
        <v>3138.4670000000001</v>
      </c>
      <c r="E3023" s="2">
        <v>3119.7739999999999</v>
      </c>
    </row>
    <row r="3024" spans="1:5" x14ac:dyDescent="0.3">
      <c r="A3024" t="s">
        <v>7</v>
      </c>
      <c r="B3024" t="s">
        <v>8</v>
      </c>
      <c r="C3024" s="1">
        <v>41887</v>
      </c>
      <c r="D3024" s="2">
        <v>3156.5059999999999</v>
      </c>
      <c r="E3024" s="2">
        <v>3138.4670000000001</v>
      </c>
    </row>
    <row r="3025" spans="1:5" x14ac:dyDescent="0.3">
      <c r="A3025" t="s">
        <v>7</v>
      </c>
      <c r="B3025" t="s">
        <v>8</v>
      </c>
      <c r="C3025" s="1">
        <v>41891</v>
      </c>
      <c r="D3025" s="2">
        <v>3159.9670000000001</v>
      </c>
      <c r="E3025" s="2">
        <v>3156.5059999999999</v>
      </c>
    </row>
    <row r="3026" spans="1:5" x14ac:dyDescent="0.3">
      <c r="A3026" t="s">
        <v>7</v>
      </c>
      <c r="B3026" t="s">
        <v>8</v>
      </c>
      <c r="C3026" s="1">
        <v>41892</v>
      </c>
      <c r="D3026" s="2">
        <v>3155.585</v>
      </c>
      <c r="E3026" s="2">
        <v>3159.9670000000001</v>
      </c>
    </row>
    <row r="3027" spans="1:5" x14ac:dyDescent="0.3">
      <c r="A3027" t="s">
        <v>7</v>
      </c>
      <c r="B3027" t="s">
        <v>8</v>
      </c>
      <c r="C3027" s="1">
        <v>41893</v>
      </c>
      <c r="D3027" s="2">
        <v>3147.076</v>
      </c>
      <c r="E3027" s="2">
        <v>3155.585</v>
      </c>
    </row>
    <row r="3028" spans="1:5" x14ac:dyDescent="0.3">
      <c r="A3028" t="s">
        <v>7</v>
      </c>
      <c r="B3028" t="s">
        <v>8</v>
      </c>
      <c r="C3028" s="1">
        <v>41894</v>
      </c>
      <c r="D3028" s="2">
        <v>3174.8209999999999</v>
      </c>
      <c r="E3028" s="2">
        <v>3147.076</v>
      </c>
    </row>
    <row r="3029" spans="1:5" x14ac:dyDescent="0.3">
      <c r="A3029" t="s">
        <v>7</v>
      </c>
      <c r="B3029" t="s">
        <v>8</v>
      </c>
      <c r="C3029" s="1">
        <v>41897</v>
      </c>
      <c r="D3029" s="2">
        <v>3209.5320000000002</v>
      </c>
      <c r="E3029" s="2">
        <v>3174.8209999999999</v>
      </c>
    </row>
    <row r="3030" spans="1:5" x14ac:dyDescent="0.3">
      <c r="A3030" t="s">
        <v>7</v>
      </c>
      <c r="B3030" t="s">
        <v>8</v>
      </c>
      <c r="C3030" s="1">
        <v>41898</v>
      </c>
      <c r="D3030" s="2">
        <v>3109.1590000000001</v>
      </c>
      <c r="E3030" s="2">
        <v>3209.5320000000002</v>
      </c>
    </row>
    <row r="3031" spans="1:5" x14ac:dyDescent="0.3">
      <c r="A3031" t="s">
        <v>7</v>
      </c>
      <c r="B3031" t="s">
        <v>8</v>
      </c>
      <c r="C3031" s="1">
        <v>41899</v>
      </c>
      <c r="D3031" s="2">
        <v>3133.308</v>
      </c>
      <c r="E3031" s="2">
        <v>3109.1590000000001</v>
      </c>
    </row>
    <row r="3032" spans="1:5" x14ac:dyDescent="0.3">
      <c r="A3032" t="s">
        <v>7</v>
      </c>
      <c r="B3032" t="s">
        <v>8</v>
      </c>
      <c r="C3032" s="1">
        <v>41900</v>
      </c>
      <c r="D3032" s="2">
        <v>3155.11</v>
      </c>
      <c r="E3032" s="2">
        <v>3133.308</v>
      </c>
    </row>
    <row r="3033" spans="1:5" x14ac:dyDescent="0.3">
      <c r="A3033" t="s">
        <v>7</v>
      </c>
      <c r="B3033" t="s">
        <v>8</v>
      </c>
      <c r="C3033" s="1">
        <v>41901</v>
      </c>
      <c r="D3033" s="2">
        <v>3174.6979999999999</v>
      </c>
      <c r="E3033" s="2">
        <v>3155.11</v>
      </c>
    </row>
    <row r="3034" spans="1:5" x14ac:dyDescent="0.3">
      <c r="A3034" t="s">
        <v>7</v>
      </c>
      <c r="B3034" t="s">
        <v>8</v>
      </c>
      <c r="C3034" s="1">
        <v>41904</v>
      </c>
      <c r="D3034" s="2">
        <v>3122.489</v>
      </c>
      <c r="E3034" s="2">
        <v>3174.6979999999999</v>
      </c>
    </row>
    <row r="3035" spans="1:5" x14ac:dyDescent="0.3">
      <c r="A3035" t="s">
        <v>7</v>
      </c>
      <c r="B3035" t="s">
        <v>8</v>
      </c>
      <c r="C3035" s="1">
        <v>41905</v>
      </c>
      <c r="D3035" s="2">
        <v>3150.5120000000002</v>
      </c>
      <c r="E3035" s="2">
        <v>3122.489</v>
      </c>
    </row>
    <row r="3036" spans="1:5" x14ac:dyDescent="0.3">
      <c r="A3036" t="s">
        <v>7</v>
      </c>
      <c r="B3036" t="s">
        <v>8</v>
      </c>
      <c r="C3036" s="1">
        <v>41906</v>
      </c>
      <c r="D3036" s="2">
        <v>3206.174</v>
      </c>
      <c r="E3036" s="2">
        <v>3150.5120000000002</v>
      </c>
    </row>
    <row r="3037" spans="1:5" x14ac:dyDescent="0.3">
      <c r="A3037" t="s">
        <v>7</v>
      </c>
      <c r="B3037" t="s">
        <v>8</v>
      </c>
      <c r="C3037" s="1">
        <v>41907</v>
      </c>
      <c r="D3037" s="2">
        <v>3201.8809999999999</v>
      </c>
      <c r="E3037" s="2">
        <v>3206.174</v>
      </c>
    </row>
    <row r="3038" spans="1:5" x14ac:dyDescent="0.3">
      <c r="A3038" t="s">
        <v>7</v>
      </c>
      <c r="B3038" t="s">
        <v>8</v>
      </c>
      <c r="C3038" s="1">
        <v>41908</v>
      </c>
      <c r="D3038" s="2">
        <v>3217.0030000000002</v>
      </c>
      <c r="E3038" s="2">
        <v>3201.8809999999999</v>
      </c>
    </row>
    <row r="3039" spans="1:5" x14ac:dyDescent="0.3">
      <c r="A3039" t="s">
        <v>7</v>
      </c>
      <c r="B3039" t="s">
        <v>8</v>
      </c>
      <c r="C3039" s="1">
        <v>41911</v>
      </c>
      <c r="D3039" s="2">
        <v>3246.4479999999999</v>
      </c>
      <c r="E3039" s="2">
        <v>3217.0030000000002</v>
      </c>
    </row>
    <row r="3040" spans="1:5" x14ac:dyDescent="0.3">
      <c r="A3040" t="s">
        <v>7</v>
      </c>
      <c r="B3040" t="s">
        <v>8</v>
      </c>
      <c r="C3040" s="1">
        <v>41912</v>
      </c>
      <c r="D3040" s="2">
        <v>3260.0250000000001</v>
      </c>
      <c r="E3040" s="2">
        <v>3246.4479999999999</v>
      </c>
    </row>
    <row r="3041" spans="1:5" x14ac:dyDescent="0.3">
      <c r="A3041" t="s">
        <v>7</v>
      </c>
      <c r="B3041" t="s">
        <v>8</v>
      </c>
      <c r="C3041" s="1">
        <v>41920</v>
      </c>
      <c r="D3041" s="2">
        <v>3286.779</v>
      </c>
      <c r="E3041" s="2">
        <v>3260.0250000000001</v>
      </c>
    </row>
    <row r="3042" spans="1:5" x14ac:dyDescent="0.3">
      <c r="A3042" t="s">
        <v>7</v>
      </c>
      <c r="B3042" t="s">
        <v>8</v>
      </c>
      <c r="C3042" s="1">
        <v>41921</v>
      </c>
      <c r="D3042" s="2">
        <v>3315.817</v>
      </c>
      <c r="E3042" s="2">
        <v>3286.779</v>
      </c>
    </row>
    <row r="3043" spans="1:5" x14ac:dyDescent="0.3">
      <c r="A3043" t="s">
        <v>7</v>
      </c>
      <c r="B3043" t="s">
        <v>8</v>
      </c>
      <c r="C3043" s="1">
        <v>41922</v>
      </c>
      <c r="D3043" s="2">
        <v>3288.9180000000001</v>
      </c>
      <c r="E3043" s="2">
        <v>3315.817</v>
      </c>
    </row>
    <row r="3044" spans="1:5" x14ac:dyDescent="0.3">
      <c r="A3044" t="s">
        <v>7</v>
      </c>
      <c r="B3044" t="s">
        <v>8</v>
      </c>
      <c r="C3044" s="1">
        <v>41925</v>
      </c>
      <c r="D3044" s="2">
        <v>3317.768</v>
      </c>
      <c r="E3044" s="2">
        <v>3288.9180000000001</v>
      </c>
    </row>
    <row r="3045" spans="1:5" x14ac:dyDescent="0.3">
      <c r="A3045" t="s">
        <v>7</v>
      </c>
      <c r="B3045" t="s">
        <v>8</v>
      </c>
      <c r="C3045" s="1">
        <v>41926</v>
      </c>
      <c r="D3045" s="2">
        <v>3303.0459999999998</v>
      </c>
      <c r="E3045" s="2">
        <v>3317.768</v>
      </c>
    </row>
    <row r="3046" spans="1:5" x14ac:dyDescent="0.3">
      <c r="A3046" t="s">
        <v>7</v>
      </c>
      <c r="B3046" t="s">
        <v>8</v>
      </c>
      <c r="C3046" s="1">
        <v>41927</v>
      </c>
      <c r="D3046" s="2">
        <v>3293.5360000000001</v>
      </c>
      <c r="E3046" s="2">
        <v>3303.0459999999998</v>
      </c>
    </row>
    <row r="3047" spans="1:5" x14ac:dyDescent="0.3">
      <c r="A3047" t="s">
        <v>7</v>
      </c>
      <c r="B3047" t="s">
        <v>8</v>
      </c>
      <c r="C3047" s="1">
        <v>41928</v>
      </c>
      <c r="D3047" s="2">
        <v>3230.8670000000002</v>
      </c>
      <c r="E3047" s="2">
        <v>3293.5360000000001</v>
      </c>
    </row>
    <row r="3048" spans="1:5" x14ac:dyDescent="0.3">
      <c r="A3048" t="s">
        <v>7</v>
      </c>
      <c r="B3048" t="s">
        <v>8</v>
      </c>
      <c r="C3048" s="1">
        <v>41929</v>
      </c>
      <c r="D3048" s="2">
        <v>3196.1329999999998</v>
      </c>
      <c r="E3048" s="2">
        <v>3230.8670000000002</v>
      </c>
    </row>
    <row r="3049" spans="1:5" x14ac:dyDescent="0.3">
      <c r="A3049" t="s">
        <v>7</v>
      </c>
      <c r="B3049" t="s">
        <v>8</v>
      </c>
      <c r="C3049" s="1">
        <v>41932</v>
      </c>
      <c r="D3049" s="2">
        <v>3234.9209999999998</v>
      </c>
      <c r="E3049" s="2">
        <v>3196.1329999999998</v>
      </c>
    </row>
    <row r="3050" spans="1:5" x14ac:dyDescent="0.3">
      <c r="A3050" t="s">
        <v>7</v>
      </c>
      <c r="B3050" t="s">
        <v>8</v>
      </c>
      <c r="C3050" s="1">
        <v>41933</v>
      </c>
      <c r="D3050" s="2">
        <v>3196.1660000000002</v>
      </c>
      <c r="E3050" s="2">
        <v>3234.9209999999998</v>
      </c>
    </row>
    <row r="3051" spans="1:5" x14ac:dyDescent="0.3">
      <c r="A3051" t="s">
        <v>7</v>
      </c>
      <c r="B3051" t="s">
        <v>8</v>
      </c>
      <c r="C3051" s="1">
        <v>41934</v>
      </c>
      <c r="D3051" s="2">
        <v>3152.7220000000002</v>
      </c>
      <c r="E3051" s="2">
        <v>3196.1660000000002</v>
      </c>
    </row>
    <row r="3052" spans="1:5" x14ac:dyDescent="0.3">
      <c r="A3052" t="s">
        <v>7</v>
      </c>
      <c r="B3052" t="s">
        <v>8</v>
      </c>
      <c r="C3052" s="1">
        <v>41935</v>
      </c>
      <c r="D3052" s="2">
        <v>3105.3739999999998</v>
      </c>
      <c r="E3052" s="2">
        <v>3152.7220000000002</v>
      </c>
    </row>
    <row r="3053" spans="1:5" x14ac:dyDescent="0.3">
      <c r="A3053" t="s">
        <v>7</v>
      </c>
      <c r="B3053" t="s">
        <v>8</v>
      </c>
      <c r="C3053" s="1">
        <v>41936</v>
      </c>
      <c r="D3053" s="2">
        <v>3105.7890000000002</v>
      </c>
      <c r="E3053" s="2">
        <v>3105.3739999999998</v>
      </c>
    </row>
    <row r="3054" spans="1:5" x14ac:dyDescent="0.3">
      <c r="A3054" t="s">
        <v>7</v>
      </c>
      <c r="B3054" t="s">
        <v>8</v>
      </c>
      <c r="C3054" s="1">
        <v>41939</v>
      </c>
      <c r="D3054" s="2">
        <v>3108.9540000000002</v>
      </c>
      <c r="E3054" s="2">
        <v>3105.7890000000002</v>
      </c>
    </row>
    <row r="3055" spans="1:5" x14ac:dyDescent="0.3">
      <c r="A3055" t="s">
        <v>7</v>
      </c>
      <c r="B3055" t="s">
        <v>8</v>
      </c>
      <c r="C3055" s="1">
        <v>41940</v>
      </c>
      <c r="D3055" s="2">
        <v>3178.962</v>
      </c>
      <c r="E3055" s="2">
        <v>3108.9540000000002</v>
      </c>
    </row>
    <row r="3056" spans="1:5" x14ac:dyDescent="0.3">
      <c r="A3056" t="s">
        <v>7</v>
      </c>
      <c r="B3056" t="s">
        <v>8</v>
      </c>
      <c r="C3056" s="1">
        <v>41941</v>
      </c>
      <c r="D3056" s="2">
        <v>3213.9389999999999</v>
      </c>
      <c r="E3056" s="2">
        <v>3178.962</v>
      </c>
    </row>
    <row r="3057" spans="1:5" x14ac:dyDescent="0.3">
      <c r="A3057" t="s">
        <v>7</v>
      </c>
      <c r="B3057" t="s">
        <v>8</v>
      </c>
      <c r="C3057" s="1">
        <v>41942</v>
      </c>
      <c r="D3057" s="2">
        <v>3216.34</v>
      </c>
      <c r="E3057" s="2">
        <v>3213.9389999999999</v>
      </c>
    </row>
    <row r="3058" spans="1:5" x14ac:dyDescent="0.3">
      <c r="A3058" t="s">
        <v>7</v>
      </c>
      <c r="B3058" t="s">
        <v>8</v>
      </c>
      <c r="C3058" s="1">
        <v>41943</v>
      </c>
      <c r="D3058" s="2">
        <v>3246.2579999999998</v>
      </c>
      <c r="E3058" s="2">
        <v>3216.34</v>
      </c>
    </row>
    <row r="3059" spans="1:5" x14ac:dyDescent="0.3">
      <c r="A3059" t="s">
        <v>7</v>
      </c>
      <c r="B3059" t="s">
        <v>8</v>
      </c>
      <c r="C3059" s="1">
        <v>41946</v>
      </c>
      <c r="D3059" s="2">
        <v>3259.837</v>
      </c>
      <c r="E3059" s="2">
        <v>3246.2579999999998</v>
      </c>
    </row>
    <row r="3060" spans="1:5" x14ac:dyDescent="0.3">
      <c r="A3060" t="s">
        <v>7</v>
      </c>
      <c r="B3060" t="s">
        <v>8</v>
      </c>
      <c r="C3060" s="1">
        <v>41947</v>
      </c>
      <c r="D3060" s="2">
        <v>3277.1570000000002</v>
      </c>
      <c r="E3060" s="2">
        <v>3259.837</v>
      </c>
    </row>
    <row r="3061" spans="1:5" x14ac:dyDescent="0.3">
      <c r="A3061" t="s">
        <v>7</v>
      </c>
      <c r="B3061" t="s">
        <v>8</v>
      </c>
      <c r="C3061" s="1">
        <v>41948</v>
      </c>
      <c r="D3061" s="2">
        <v>3244.7190000000001</v>
      </c>
      <c r="E3061" s="2">
        <v>3277.1570000000002</v>
      </c>
    </row>
    <row r="3062" spans="1:5" x14ac:dyDescent="0.3">
      <c r="A3062" t="s">
        <v>7</v>
      </c>
      <c r="B3062" t="s">
        <v>8</v>
      </c>
      <c r="C3062" s="1">
        <v>41949</v>
      </c>
      <c r="D3062" s="2">
        <v>3243.4830000000002</v>
      </c>
      <c r="E3062" s="2">
        <v>3244.7190000000001</v>
      </c>
    </row>
    <row r="3063" spans="1:5" x14ac:dyDescent="0.3">
      <c r="A3063" t="s">
        <v>7</v>
      </c>
      <c r="B3063" t="s">
        <v>8</v>
      </c>
      <c r="C3063" s="1">
        <v>41950</v>
      </c>
      <c r="D3063" s="2">
        <v>3205.6559999999999</v>
      </c>
      <c r="E3063" s="2">
        <v>3243.4830000000002</v>
      </c>
    </row>
    <row r="3064" spans="1:5" x14ac:dyDescent="0.3">
      <c r="A3064" t="s">
        <v>7</v>
      </c>
      <c r="B3064" t="s">
        <v>8</v>
      </c>
      <c r="C3064" s="1">
        <v>41953</v>
      </c>
      <c r="D3064" s="2">
        <v>3259.5590000000002</v>
      </c>
      <c r="E3064" s="2">
        <v>3205.6559999999999</v>
      </c>
    </row>
    <row r="3065" spans="1:5" x14ac:dyDescent="0.3">
      <c r="A3065" t="s">
        <v>7</v>
      </c>
      <c r="B3065" t="s">
        <v>8</v>
      </c>
      <c r="C3065" s="1">
        <v>41954</v>
      </c>
      <c r="D3065" s="2">
        <v>3210.8119999999999</v>
      </c>
      <c r="E3065" s="2">
        <v>3259.5590000000002</v>
      </c>
    </row>
    <row r="3066" spans="1:5" x14ac:dyDescent="0.3">
      <c r="A3066" t="s">
        <v>7</v>
      </c>
      <c r="B3066" t="s">
        <v>8</v>
      </c>
      <c r="C3066" s="1">
        <v>41955</v>
      </c>
      <c r="D3066" s="2">
        <v>3278.607</v>
      </c>
      <c r="E3066" s="2">
        <v>3210.8119999999999</v>
      </c>
    </row>
    <row r="3067" spans="1:5" x14ac:dyDescent="0.3">
      <c r="A3067" t="s">
        <v>7</v>
      </c>
      <c r="B3067" t="s">
        <v>8</v>
      </c>
      <c r="C3067" s="1">
        <v>41956</v>
      </c>
      <c r="D3067" s="2">
        <v>3298.2359999999999</v>
      </c>
      <c r="E3067" s="2">
        <v>3278.607</v>
      </c>
    </row>
    <row r="3068" spans="1:5" x14ac:dyDescent="0.3">
      <c r="A3068" t="s">
        <v>7</v>
      </c>
      <c r="B3068" t="s">
        <v>8</v>
      </c>
      <c r="C3068" s="1">
        <v>41957</v>
      </c>
      <c r="D3068" s="2">
        <v>3271.739</v>
      </c>
      <c r="E3068" s="2">
        <v>3298.2359999999999</v>
      </c>
    </row>
    <row r="3069" spans="1:5" x14ac:dyDescent="0.3">
      <c r="A3069" t="s">
        <v>7</v>
      </c>
      <c r="B3069" t="s">
        <v>8</v>
      </c>
      <c r="C3069" s="1">
        <v>41960</v>
      </c>
      <c r="D3069" s="2">
        <v>3269.1819999999998</v>
      </c>
      <c r="E3069" s="2">
        <v>3271.739</v>
      </c>
    </row>
    <row r="3070" spans="1:5" x14ac:dyDescent="0.3">
      <c r="A3070" t="s">
        <v>7</v>
      </c>
      <c r="B3070" t="s">
        <v>8</v>
      </c>
      <c r="C3070" s="1">
        <v>41961</v>
      </c>
      <c r="D3070" s="2">
        <v>3260.2280000000001</v>
      </c>
      <c r="E3070" s="2">
        <v>3269.1819999999998</v>
      </c>
    </row>
    <row r="3071" spans="1:5" x14ac:dyDescent="0.3">
      <c r="A3071" t="s">
        <v>7</v>
      </c>
      <c r="B3071" t="s">
        <v>8</v>
      </c>
      <c r="C3071" s="1">
        <v>41962</v>
      </c>
      <c r="D3071" s="2">
        <v>3258.933</v>
      </c>
      <c r="E3071" s="2">
        <v>3260.2280000000001</v>
      </c>
    </row>
    <row r="3072" spans="1:5" x14ac:dyDescent="0.3">
      <c r="A3072" t="s">
        <v>7</v>
      </c>
      <c r="B3072" t="s">
        <v>8</v>
      </c>
      <c r="C3072" s="1">
        <v>41963</v>
      </c>
      <c r="D3072" s="2">
        <v>3250.4259999999999</v>
      </c>
      <c r="E3072" s="2">
        <v>3258.933</v>
      </c>
    </row>
    <row r="3073" spans="1:5" x14ac:dyDescent="0.3">
      <c r="A3073" t="s">
        <v>7</v>
      </c>
      <c r="B3073" t="s">
        <v>8</v>
      </c>
      <c r="C3073" s="1">
        <v>41964</v>
      </c>
      <c r="D3073" s="2">
        <v>3284.9189999999999</v>
      </c>
      <c r="E3073" s="2">
        <v>3250.4259999999999</v>
      </c>
    </row>
    <row r="3074" spans="1:5" x14ac:dyDescent="0.3">
      <c r="A3074" t="s">
        <v>7</v>
      </c>
      <c r="B3074" t="s">
        <v>8</v>
      </c>
      <c r="C3074" s="1">
        <v>41967</v>
      </c>
      <c r="D3074" s="2">
        <v>3364.0680000000002</v>
      </c>
      <c r="E3074" s="2">
        <v>3284.9189999999999</v>
      </c>
    </row>
    <row r="3075" spans="1:5" x14ac:dyDescent="0.3">
      <c r="A3075" t="s">
        <v>7</v>
      </c>
      <c r="B3075" t="s">
        <v>8</v>
      </c>
      <c r="C3075" s="1">
        <v>41968</v>
      </c>
      <c r="D3075" s="2">
        <v>3449.4879999999998</v>
      </c>
      <c r="E3075" s="2">
        <v>3364.0680000000002</v>
      </c>
    </row>
    <row r="3076" spans="1:5" x14ac:dyDescent="0.3">
      <c r="A3076" t="s">
        <v>7</v>
      </c>
      <c r="B3076" t="s">
        <v>8</v>
      </c>
      <c r="C3076" s="1">
        <v>41969</v>
      </c>
      <c r="D3076" s="2">
        <v>3466.904</v>
      </c>
      <c r="E3076" s="2">
        <v>3449.4879999999998</v>
      </c>
    </row>
    <row r="3077" spans="1:5" x14ac:dyDescent="0.3">
      <c r="A3077" t="s">
        <v>7</v>
      </c>
      <c r="B3077" t="s">
        <v>8</v>
      </c>
      <c r="C3077" s="1">
        <v>41970</v>
      </c>
      <c r="D3077" s="2">
        <v>3504.181</v>
      </c>
      <c r="E3077" s="2">
        <v>3466.904</v>
      </c>
    </row>
    <row r="3078" spans="1:5" x14ac:dyDescent="0.3">
      <c r="A3078" t="s">
        <v>7</v>
      </c>
      <c r="B3078" t="s">
        <v>8</v>
      </c>
      <c r="C3078" s="1">
        <v>41971</v>
      </c>
      <c r="D3078" s="2">
        <v>3497.5990000000002</v>
      </c>
      <c r="E3078" s="2">
        <v>3504.181</v>
      </c>
    </row>
    <row r="3079" spans="1:5" x14ac:dyDescent="0.3">
      <c r="A3079" t="s">
        <v>7</v>
      </c>
      <c r="B3079" t="s">
        <v>8</v>
      </c>
      <c r="C3079" s="1">
        <v>41974</v>
      </c>
      <c r="D3079" s="2">
        <v>3522.056</v>
      </c>
      <c r="E3079" s="2">
        <v>3497.5990000000002</v>
      </c>
    </row>
    <row r="3080" spans="1:5" x14ac:dyDescent="0.3">
      <c r="A3080" t="s">
        <v>7</v>
      </c>
      <c r="B3080" t="s">
        <v>8</v>
      </c>
      <c r="C3080" s="1">
        <v>41975</v>
      </c>
      <c r="D3080" s="2">
        <v>3568.37</v>
      </c>
      <c r="E3080" s="2">
        <v>3522.056</v>
      </c>
    </row>
    <row r="3081" spans="1:5" x14ac:dyDescent="0.3">
      <c r="A3081" t="s">
        <v>7</v>
      </c>
      <c r="B3081" t="s">
        <v>8</v>
      </c>
      <c r="C3081" s="1">
        <v>41976</v>
      </c>
      <c r="D3081" s="2">
        <v>3700.6680000000001</v>
      </c>
      <c r="E3081" s="2">
        <v>3568.37</v>
      </c>
    </row>
    <row r="3082" spans="1:5" x14ac:dyDescent="0.3">
      <c r="A3082" t="s">
        <v>7</v>
      </c>
      <c r="B3082" t="s">
        <v>8</v>
      </c>
      <c r="C3082" s="1">
        <v>41977</v>
      </c>
      <c r="D3082" s="2">
        <v>3834.3530000000001</v>
      </c>
      <c r="E3082" s="2">
        <v>3700.6680000000001</v>
      </c>
    </row>
    <row r="3083" spans="1:5" x14ac:dyDescent="0.3">
      <c r="A3083" t="s">
        <v>7</v>
      </c>
      <c r="B3083" t="s">
        <v>8</v>
      </c>
      <c r="C3083" s="1">
        <v>41978</v>
      </c>
      <c r="D3083" s="2">
        <v>3706.8049999999998</v>
      </c>
      <c r="E3083" s="2">
        <v>3834.3530000000001</v>
      </c>
    </row>
    <row r="3084" spans="1:5" x14ac:dyDescent="0.3">
      <c r="A3084" t="s">
        <v>7</v>
      </c>
      <c r="B3084" t="s">
        <v>8</v>
      </c>
      <c r="C3084" s="1">
        <v>41981</v>
      </c>
      <c r="D3084" s="2">
        <v>3745.1790000000001</v>
      </c>
      <c r="E3084" s="2">
        <v>3706.8049999999998</v>
      </c>
    </row>
    <row r="3085" spans="1:5" x14ac:dyDescent="0.3">
      <c r="A3085" t="s">
        <v>7</v>
      </c>
      <c r="B3085" t="s">
        <v>8</v>
      </c>
      <c r="C3085" s="1">
        <v>41982</v>
      </c>
      <c r="D3085" s="2">
        <v>3583.9839999999999</v>
      </c>
      <c r="E3085" s="2">
        <v>3745.1790000000001</v>
      </c>
    </row>
    <row r="3086" spans="1:5" x14ac:dyDescent="0.3">
      <c r="A3086" t="s">
        <v>7</v>
      </c>
      <c r="B3086" t="s">
        <v>8</v>
      </c>
      <c r="C3086" s="1">
        <v>41983</v>
      </c>
      <c r="D3086" s="2">
        <v>3701.712</v>
      </c>
      <c r="E3086" s="2">
        <v>3583.9839999999999</v>
      </c>
    </row>
    <row r="3087" spans="1:5" x14ac:dyDescent="0.3">
      <c r="A3087" t="s">
        <v>7</v>
      </c>
      <c r="B3087" t="s">
        <v>8</v>
      </c>
      <c r="C3087" s="1">
        <v>41984</v>
      </c>
      <c r="D3087" s="2">
        <v>3735.3530000000001</v>
      </c>
      <c r="E3087" s="2">
        <v>3701.712</v>
      </c>
    </row>
    <row r="3088" spans="1:5" x14ac:dyDescent="0.3">
      <c r="A3088" t="s">
        <v>7</v>
      </c>
      <c r="B3088" t="s">
        <v>8</v>
      </c>
      <c r="C3088" s="1">
        <v>41985</v>
      </c>
      <c r="D3088" s="2">
        <v>3765.4189999999999</v>
      </c>
      <c r="E3088" s="2">
        <v>3735.3530000000001</v>
      </c>
    </row>
    <row r="3089" spans="1:5" x14ac:dyDescent="0.3">
      <c r="A3089" t="s">
        <v>7</v>
      </c>
      <c r="B3089" t="s">
        <v>8</v>
      </c>
      <c r="C3089" s="1">
        <v>41988</v>
      </c>
      <c r="D3089" s="2">
        <v>3769.607</v>
      </c>
      <c r="E3089" s="2">
        <v>3765.4189999999999</v>
      </c>
    </row>
    <row r="3090" spans="1:5" x14ac:dyDescent="0.3">
      <c r="A3090" t="s">
        <v>7</v>
      </c>
      <c r="B3090" t="s">
        <v>8</v>
      </c>
      <c r="C3090" s="1">
        <v>41989</v>
      </c>
      <c r="D3090" s="2">
        <v>3795.8389999999999</v>
      </c>
      <c r="E3090" s="2">
        <v>3769.607</v>
      </c>
    </row>
    <row r="3091" spans="1:5" x14ac:dyDescent="0.3">
      <c r="A3091" t="s">
        <v>7</v>
      </c>
      <c r="B3091" t="s">
        <v>8</v>
      </c>
      <c r="C3091" s="1">
        <v>41990</v>
      </c>
      <c r="D3091" s="2">
        <v>3727.8220000000001</v>
      </c>
      <c r="E3091" s="2">
        <v>3795.8389999999999</v>
      </c>
    </row>
    <row r="3092" spans="1:5" x14ac:dyDescent="0.3">
      <c r="A3092" t="s">
        <v>7</v>
      </c>
      <c r="B3092" t="s">
        <v>8</v>
      </c>
      <c r="C3092" s="1">
        <v>41991</v>
      </c>
      <c r="D3092" s="2">
        <v>3753.645</v>
      </c>
      <c r="E3092" s="2">
        <v>3727.8220000000001</v>
      </c>
    </row>
    <row r="3093" spans="1:5" x14ac:dyDescent="0.3">
      <c r="A3093" t="s">
        <v>7</v>
      </c>
      <c r="B3093" t="s">
        <v>8</v>
      </c>
      <c r="C3093" s="1">
        <v>41992</v>
      </c>
      <c r="D3093" s="2">
        <v>3775.7719999999999</v>
      </c>
      <c r="E3093" s="2">
        <v>3753.645</v>
      </c>
    </row>
    <row r="3094" spans="1:5" x14ac:dyDescent="0.3">
      <c r="A3094" t="s">
        <v>7</v>
      </c>
      <c r="B3094" t="s">
        <v>8</v>
      </c>
      <c r="C3094" s="1">
        <v>41995</v>
      </c>
      <c r="D3094" s="2">
        <v>3772.3229999999999</v>
      </c>
      <c r="E3094" s="2">
        <v>3775.7719999999999</v>
      </c>
    </row>
    <row r="3095" spans="1:5" x14ac:dyDescent="0.3">
      <c r="A3095" t="s">
        <v>7</v>
      </c>
      <c r="B3095" t="s">
        <v>8</v>
      </c>
      <c r="C3095" s="1">
        <v>41996</v>
      </c>
      <c r="D3095" s="2">
        <v>3647.453</v>
      </c>
      <c r="E3095" s="2">
        <v>3772.3229999999999</v>
      </c>
    </row>
    <row r="3096" spans="1:5" x14ac:dyDescent="0.3">
      <c r="A3096" t="s">
        <v>7</v>
      </c>
      <c r="B3096" t="s">
        <v>8</v>
      </c>
      <c r="C3096" s="1">
        <v>41997</v>
      </c>
      <c r="D3096" s="2">
        <v>3657.2269999999999</v>
      </c>
      <c r="E3096" s="2">
        <v>3647.453</v>
      </c>
    </row>
    <row r="3097" spans="1:5" x14ac:dyDescent="0.3">
      <c r="A3097" t="s">
        <v>7</v>
      </c>
      <c r="B3097" t="s">
        <v>8</v>
      </c>
      <c r="C3097" s="1">
        <v>41998</v>
      </c>
      <c r="D3097" s="2">
        <v>3707.8009999999999</v>
      </c>
      <c r="E3097" s="2">
        <v>3657.2269999999999</v>
      </c>
    </row>
    <row r="3098" spans="1:5" x14ac:dyDescent="0.3">
      <c r="A3098" t="s">
        <v>7</v>
      </c>
      <c r="B3098" t="s">
        <v>8</v>
      </c>
      <c r="C3098" s="1">
        <v>41999</v>
      </c>
      <c r="D3098" s="2">
        <v>3741.8710000000001</v>
      </c>
      <c r="E3098" s="2">
        <v>3707.8009999999999</v>
      </c>
    </row>
    <row r="3099" spans="1:5" x14ac:dyDescent="0.3">
      <c r="A3099" t="s">
        <v>7</v>
      </c>
      <c r="B3099" t="s">
        <v>8</v>
      </c>
      <c r="C3099" s="1">
        <v>42002</v>
      </c>
      <c r="D3099" s="2">
        <v>3714.2350000000001</v>
      </c>
      <c r="E3099" s="2">
        <v>3741.8710000000001</v>
      </c>
    </row>
    <row r="3100" spans="1:5" x14ac:dyDescent="0.3">
      <c r="A3100" t="s">
        <v>7</v>
      </c>
      <c r="B3100" t="s">
        <v>8</v>
      </c>
      <c r="C3100" s="1">
        <v>42003</v>
      </c>
      <c r="D3100" s="2">
        <v>3650.1419999999998</v>
      </c>
      <c r="E3100" s="2">
        <v>3714.2350000000001</v>
      </c>
    </row>
    <row r="3101" spans="1:5" x14ac:dyDescent="0.3">
      <c r="A3101" t="s">
        <v>7</v>
      </c>
      <c r="B3101" t="s">
        <v>8</v>
      </c>
      <c r="C3101" s="1">
        <v>42004</v>
      </c>
      <c r="D3101" s="2">
        <v>3685.2170000000001</v>
      </c>
      <c r="E3101" s="2">
        <v>3650.1419999999998</v>
      </c>
    </row>
    <row r="3102" spans="1:5" x14ac:dyDescent="0.3">
      <c r="A3102" t="s">
        <v>7</v>
      </c>
      <c r="B3102" t="s">
        <v>8</v>
      </c>
      <c r="C3102" s="1">
        <v>42009</v>
      </c>
      <c r="D3102" s="2">
        <v>3895.6469999999999</v>
      </c>
      <c r="E3102" s="2">
        <v>3685.2170000000001</v>
      </c>
    </row>
    <row r="3103" spans="1:5" x14ac:dyDescent="0.3">
      <c r="A3103" t="s">
        <v>7</v>
      </c>
      <c r="B3103" t="s">
        <v>8</v>
      </c>
      <c r="C3103" s="1">
        <v>42010</v>
      </c>
      <c r="D3103" s="2">
        <v>3881.7179999999998</v>
      </c>
      <c r="E3103" s="2">
        <v>3895.6469999999999</v>
      </c>
    </row>
    <row r="3104" spans="1:5" x14ac:dyDescent="0.3">
      <c r="A3104" t="s">
        <v>7</v>
      </c>
      <c r="B3104" t="s">
        <v>8</v>
      </c>
      <c r="C3104" s="1">
        <v>42011</v>
      </c>
      <c r="D3104" s="2">
        <v>3919.8980000000001</v>
      </c>
      <c r="E3104" s="2">
        <v>3881.7179999999998</v>
      </c>
    </row>
    <row r="3105" spans="1:5" x14ac:dyDescent="0.3">
      <c r="A3105" t="s">
        <v>7</v>
      </c>
      <c r="B3105" t="s">
        <v>8</v>
      </c>
      <c r="C3105" s="1">
        <v>42012</v>
      </c>
      <c r="D3105" s="2">
        <v>3870.2310000000002</v>
      </c>
      <c r="E3105" s="2">
        <v>3919.8980000000001</v>
      </c>
    </row>
    <row r="3106" spans="1:5" x14ac:dyDescent="0.3">
      <c r="A3106" t="s">
        <v>7</v>
      </c>
      <c r="B3106" t="s">
        <v>8</v>
      </c>
      <c r="C3106" s="1">
        <v>42013</v>
      </c>
      <c r="D3106" s="2">
        <v>3807.9360000000001</v>
      </c>
      <c r="E3106" s="2">
        <v>3870.2310000000002</v>
      </c>
    </row>
    <row r="3107" spans="1:5" x14ac:dyDescent="0.3">
      <c r="A3107" t="s">
        <v>7</v>
      </c>
      <c r="B3107" t="s">
        <v>8</v>
      </c>
      <c r="C3107" s="1">
        <v>42016</v>
      </c>
      <c r="D3107" s="2">
        <v>3737.152</v>
      </c>
      <c r="E3107" s="2">
        <v>3807.9360000000001</v>
      </c>
    </row>
    <row r="3108" spans="1:5" x14ac:dyDescent="0.3">
      <c r="A3108" t="s">
        <v>7</v>
      </c>
      <c r="B3108" t="s">
        <v>8</v>
      </c>
      <c r="C3108" s="1">
        <v>42017</v>
      </c>
      <c r="D3108" s="2">
        <v>3760.86</v>
      </c>
      <c r="E3108" s="2">
        <v>3737.152</v>
      </c>
    </row>
    <row r="3109" spans="1:5" x14ac:dyDescent="0.3">
      <c r="A3109" t="s">
        <v>7</v>
      </c>
      <c r="B3109" t="s">
        <v>8</v>
      </c>
      <c r="C3109" s="1">
        <v>42018</v>
      </c>
      <c r="D3109" s="2">
        <v>3701.471</v>
      </c>
      <c r="E3109" s="2">
        <v>3760.86</v>
      </c>
    </row>
    <row r="3110" spans="1:5" x14ac:dyDescent="0.3">
      <c r="A3110" t="s">
        <v>7</v>
      </c>
      <c r="B3110" t="s">
        <v>8</v>
      </c>
      <c r="C3110" s="1">
        <v>42019</v>
      </c>
      <c r="D3110" s="2">
        <v>3759.643</v>
      </c>
      <c r="E3110" s="2">
        <v>3701.471</v>
      </c>
    </row>
    <row r="3111" spans="1:5" x14ac:dyDescent="0.3">
      <c r="A3111" t="s">
        <v>7</v>
      </c>
      <c r="B3111" t="s">
        <v>8</v>
      </c>
      <c r="C3111" s="1">
        <v>42020</v>
      </c>
      <c r="D3111" s="2">
        <v>3817.3009999999999</v>
      </c>
      <c r="E3111" s="2">
        <v>3759.643</v>
      </c>
    </row>
    <row r="3112" spans="1:5" x14ac:dyDescent="0.3">
      <c r="A3112" t="s">
        <v>7</v>
      </c>
      <c r="B3112" t="s">
        <v>8</v>
      </c>
      <c r="C3112" s="1">
        <v>42023</v>
      </c>
      <c r="D3112" s="2">
        <v>3610.6089999999999</v>
      </c>
      <c r="E3112" s="2">
        <v>3817.3009999999999</v>
      </c>
    </row>
    <row r="3113" spans="1:5" x14ac:dyDescent="0.3">
      <c r="A3113" t="s">
        <v>7</v>
      </c>
      <c r="B3113" t="s">
        <v>8</v>
      </c>
      <c r="C3113" s="1">
        <v>42024</v>
      </c>
      <c r="D3113" s="2">
        <v>3711.9160000000002</v>
      </c>
      <c r="E3113" s="2">
        <v>3610.6089999999999</v>
      </c>
    </row>
    <row r="3114" spans="1:5" x14ac:dyDescent="0.3">
      <c r="A3114" t="s">
        <v>7</v>
      </c>
      <c r="B3114" t="s">
        <v>8</v>
      </c>
      <c r="C3114" s="1">
        <v>42025</v>
      </c>
      <c r="D3114" s="2">
        <v>3827.779</v>
      </c>
      <c r="E3114" s="2">
        <v>3711.9160000000002</v>
      </c>
    </row>
    <row r="3115" spans="1:5" x14ac:dyDescent="0.3">
      <c r="A3115" t="s">
        <v>7</v>
      </c>
      <c r="B3115" t="s">
        <v>8</v>
      </c>
      <c r="C3115" s="1">
        <v>42026</v>
      </c>
      <c r="D3115" s="2">
        <v>3901.7649999999999</v>
      </c>
      <c r="E3115" s="2">
        <v>3827.779</v>
      </c>
    </row>
    <row r="3116" spans="1:5" x14ac:dyDescent="0.3">
      <c r="A3116" t="s">
        <v>7</v>
      </c>
      <c r="B3116" t="s">
        <v>8</v>
      </c>
      <c r="C3116" s="1">
        <v>42027</v>
      </c>
      <c r="D3116" s="2">
        <v>3868.9090000000001</v>
      </c>
      <c r="E3116" s="2">
        <v>3901.7649999999999</v>
      </c>
    </row>
    <row r="3117" spans="1:5" x14ac:dyDescent="0.3">
      <c r="A3117" t="s">
        <v>7</v>
      </c>
      <c r="B3117" t="s">
        <v>8</v>
      </c>
      <c r="C3117" s="1">
        <v>42030</v>
      </c>
      <c r="D3117" s="2">
        <v>3943.8249999999998</v>
      </c>
      <c r="E3117" s="2">
        <v>3868.9090000000001</v>
      </c>
    </row>
    <row r="3118" spans="1:5" x14ac:dyDescent="0.3">
      <c r="A3118" t="s">
        <v>7</v>
      </c>
      <c r="B3118" t="s">
        <v>8</v>
      </c>
      <c r="C3118" s="1">
        <v>42031</v>
      </c>
      <c r="D3118" s="2">
        <v>3944.7820000000002</v>
      </c>
      <c r="E3118" s="2">
        <v>3943.8249999999998</v>
      </c>
    </row>
    <row r="3119" spans="1:5" x14ac:dyDescent="0.3">
      <c r="A3119" t="s">
        <v>7</v>
      </c>
      <c r="B3119" t="s">
        <v>8</v>
      </c>
      <c r="C3119" s="1">
        <v>42032</v>
      </c>
      <c r="D3119" s="2">
        <v>3892.355</v>
      </c>
      <c r="E3119" s="2">
        <v>3944.7820000000002</v>
      </c>
    </row>
    <row r="3120" spans="1:5" x14ac:dyDescent="0.3">
      <c r="A3120" t="s">
        <v>7</v>
      </c>
      <c r="B3120" t="s">
        <v>8</v>
      </c>
      <c r="C3120" s="1">
        <v>42033</v>
      </c>
      <c r="D3120" s="2">
        <v>3868.877</v>
      </c>
      <c r="E3120" s="2">
        <v>3892.355</v>
      </c>
    </row>
    <row r="3121" spans="1:5" x14ac:dyDescent="0.3">
      <c r="A3121" t="s">
        <v>7</v>
      </c>
      <c r="B3121" t="s">
        <v>8</v>
      </c>
      <c r="C3121" s="1">
        <v>42034</v>
      </c>
      <c r="D3121" s="2">
        <v>3844.1210000000001</v>
      </c>
      <c r="E3121" s="2">
        <v>3868.877</v>
      </c>
    </row>
    <row r="3122" spans="1:5" x14ac:dyDescent="0.3">
      <c r="A3122" t="s">
        <v>7</v>
      </c>
      <c r="B3122" t="s">
        <v>8</v>
      </c>
      <c r="C3122" s="1">
        <v>42037</v>
      </c>
      <c r="D3122" s="2">
        <v>3805.0239999999999</v>
      </c>
      <c r="E3122" s="2">
        <v>3844.1210000000001</v>
      </c>
    </row>
    <row r="3123" spans="1:5" x14ac:dyDescent="0.3">
      <c r="A3123" t="s">
        <v>7</v>
      </c>
      <c r="B3123" t="s">
        <v>8</v>
      </c>
      <c r="C3123" s="1">
        <v>42038</v>
      </c>
      <c r="D3123" s="2">
        <v>3865.0010000000002</v>
      </c>
      <c r="E3123" s="2">
        <v>3805.0239999999999</v>
      </c>
    </row>
    <row r="3124" spans="1:5" x14ac:dyDescent="0.3">
      <c r="A3124" t="s">
        <v>7</v>
      </c>
      <c r="B3124" t="s">
        <v>8</v>
      </c>
      <c r="C3124" s="1">
        <v>42039</v>
      </c>
      <c r="D3124" s="2">
        <v>3851.636</v>
      </c>
      <c r="E3124" s="2">
        <v>3865.0010000000002</v>
      </c>
    </row>
    <row r="3125" spans="1:5" x14ac:dyDescent="0.3">
      <c r="A3125" t="s">
        <v>7</v>
      </c>
      <c r="B3125" t="s">
        <v>8</v>
      </c>
      <c r="C3125" s="1">
        <v>42040</v>
      </c>
      <c r="D3125" s="2">
        <v>3792.4369999999999</v>
      </c>
      <c r="E3125" s="2">
        <v>3851.636</v>
      </c>
    </row>
    <row r="3126" spans="1:5" x14ac:dyDescent="0.3">
      <c r="A3126" t="s">
        <v>7</v>
      </c>
      <c r="B3126" t="s">
        <v>8</v>
      </c>
      <c r="C3126" s="1">
        <v>42041</v>
      </c>
      <c r="D3126" s="2">
        <v>3701.5680000000002</v>
      </c>
      <c r="E3126" s="2">
        <v>3792.4369999999999</v>
      </c>
    </row>
    <row r="3127" spans="1:5" x14ac:dyDescent="0.3">
      <c r="A3127" t="s">
        <v>7</v>
      </c>
      <c r="B3127" t="s">
        <v>8</v>
      </c>
      <c r="C3127" s="1">
        <v>42044</v>
      </c>
      <c r="D3127" s="2">
        <v>3699.1030000000001</v>
      </c>
      <c r="E3127" s="2">
        <v>3701.5680000000002</v>
      </c>
    </row>
    <row r="3128" spans="1:5" x14ac:dyDescent="0.3">
      <c r="A3128" t="s">
        <v>7</v>
      </c>
      <c r="B3128" t="s">
        <v>8</v>
      </c>
      <c r="C3128" s="1">
        <v>42045</v>
      </c>
      <c r="D3128" s="2">
        <v>3739.3649999999998</v>
      </c>
      <c r="E3128" s="2">
        <v>3699.1030000000001</v>
      </c>
    </row>
    <row r="3129" spans="1:5" x14ac:dyDescent="0.3">
      <c r="A3129" t="s">
        <v>7</v>
      </c>
      <c r="B3129" t="s">
        <v>8</v>
      </c>
      <c r="C3129" s="1">
        <v>42046</v>
      </c>
      <c r="D3129" s="2">
        <v>3747.2139999999999</v>
      </c>
      <c r="E3129" s="2">
        <v>3739.3649999999998</v>
      </c>
    </row>
    <row r="3130" spans="1:5" x14ac:dyDescent="0.3">
      <c r="A3130" t="s">
        <v>7</v>
      </c>
      <c r="B3130" t="s">
        <v>8</v>
      </c>
      <c r="C3130" s="1">
        <v>42047</v>
      </c>
      <c r="D3130" s="2">
        <v>3755.0079999999998</v>
      </c>
      <c r="E3130" s="2">
        <v>3747.2139999999999</v>
      </c>
    </row>
    <row r="3131" spans="1:5" x14ac:dyDescent="0.3">
      <c r="A3131" t="s">
        <v>7</v>
      </c>
      <c r="B3131" t="s">
        <v>8</v>
      </c>
      <c r="C3131" s="1">
        <v>42048</v>
      </c>
      <c r="D3131" s="2">
        <v>3813.83</v>
      </c>
      <c r="E3131" s="2">
        <v>3755.0079999999998</v>
      </c>
    </row>
    <row r="3132" spans="1:5" x14ac:dyDescent="0.3">
      <c r="A3132" t="s">
        <v>7</v>
      </c>
      <c r="B3132" t="s">
        <v>8</v>
      </c>
      <c r="C3132" s="1">
        <v>42051</v>
      </c>
      <c r="D3132" s="2">
        <v>3852.2689999999998</v>
      </c>
      <c r="E3132" s="2">
        <v>3813.83</v>
      </c>
    </row>
    <row r="3133" spans="1:5" x14ac:dyDescent="0.3">
      <c r="A3133" t="s">
        <v>7</v>
      </c>
      <c r="B3133" t="s">
        <v>8</v>
      </c>
      <c r="C3133" s="1">
        <v>42052</v>
      </c>
      <c r="D3133" s="2">
        <v>3872.6210000000001</v>
      </c>
      <c r="E3133" s="2">
        <v>3852.2689999999998</v>
      </c>
    </row>
    <row r="3134" spans="1:5" x14ac:dyDescent="0.3">
      <c r="A3134" t="s">
        <v>7</v>
      </c>
      <c r="B3134" t="s">
        <v>8</v>
      </c>
      <c r="C3134" s="1">
        <v>42060</v>
      </c>
      <c r="D3134" s="2">
        <v>3874.3789999999999</v>
      </c>
      <c r="E3134" s="2">
        <v>3872.6210000000001</v>
      </c>
    </row>
    <row r="3135" spans="1:5" x14ac:dyDescent="0.3">
      <c r="A3135" t="s">
        <v>7</v>
      </c>
      <c r="B3135" t="s">
        <v>8</v>
      </c>
      <c r="C3135" s="1">
        <v>42061</v>
      </c>
      <c r="D3135" s="2">
        <v>3958.3</v>
      </c>
      <c r="E3135" s="2">
        <v>3874.3789999999999</v>
      </c>
    </row>
    <row r="3136" spans="1:5" x14ac:dyDescent="0.3">
      <c r="A3136" t="s">
        <v>7</v>
      </c>
      <c r="B3136" t="s">
        <v>8</v>
      </c>
      <c r="C3136" s="1">
        <v>42062</v>
      </c>
      <c r="D3136" s="2">
        <v>3979.9859999999999</v>
      </c>
      <c r="E3136" s="2">
        <v>3958.3</v>
      </c>
    </row>
    <row r="3137" spans="1:5" x14ac:dyDescent="0.3">
      <c r="A3137" t="s">
        <v>7</v>
      </c>
      <c r="B3137" t="s">
        <v>8</v>
      </c>
      <c r="C3137" s="1">
        <v>42065</v>
      </c>
      <c r="D3137" s="2">
        <v>4060.7620000000002</v>
      </c>
      <c r="E3137" s="2">
        <v>3979.9859999999999</v>
      </c>
    </row>
    <row r="3138" spans="1:5" x14ac:dyDescent="0.3">
      <c r="A3138" t="s">
        <v>7</v>
      </c>
      <c r="B3138" t="s">
        <v>8</v>
      </c>
      <c r="C3138" s="1">
        <v>42066</v>
      </c>
      <c r="D3138" s="2">
        <v>4044.7559999999999</v>
      </c>
      <c r="E3138" s="2">
        <v>4060.7620000000002</v>
      </c>
    </row>
    <row r="3139" spans="1:5" x14ac:dyDescent="0.3">
      <c r="A3139" t="s">
        <v>7</v>
      </c>
      <c r="B3139" t="s">
        <v>8</v>
      </c>
      <c r="C3139" s="1">
        <v>42067</v>
      </c>
      <c r="D3139" s="2">
        <v>4090.5970000000002</v>
      </c>
      <c r="E3139" s="2">
        <v>4044.7559999999999</v>
      </c>
    </row>
    <row r="3140" spans="1:5" x14ac:dyDescent="0.3">
      <c r="A3140" t="s">
        <v>7</v>
      </c>
      <c r="B3140" t="s">
        <v>8</v>
      </c>
      <c r="C3140" s="1">
        <v>42068</v>
      </c>
      <c r="D3140" s="2">
        <v>4065.3240000000001</v>
      </c>
      <c r="E3140" s="2">
        <v>4090.5970000000002</v>
      </c>
    </row>
    <row r="3141" spans="1:5" x14ac:dyDescent="0.3">
      <c r="A3141" t="s">
        <v>7</v>
      </c>
      <c r="B3141" t="s">
        <v>8</v>
      </c>
      <c r="C3141" s="1">
        <v>42069</v>
      </c>
      <c r="D3141" s="2">
        <v>4072.8449999999998</v>
      </c>
      <c r="E3141" s="2">
        <v>4065.3240000000001</v>
      </c>
    </row>
    <row r="3142" spans="1:5" x14ac:dyDescent="0.3">
      <c r="A3142" t="s">
        <v>7</v>
      </c>
      <c r="B3142" t="s">
        <v>8</v>
      </c>
      <c r="C3142" s="1">
        <v>42072</v>
      </c>
      <c r="D3142" s="2">
        <v>4106.7219999999998</v>
      </c>
      <c r="E3142" s="2">
        <v>4072.8449999999998</v>
      </c>
    </row>
    <row r="3143" spans="1:5" x14ac:dyDescent="0.3">
      <c r="A3143" t="s">
        <v>7</v>
      </c>
      <c r="B3143" t="s">
        <v>8</v>
      </c>
      <c r="C3143" s="1">
        <v>42073</v>
      </c>
      <c r="D3143" s="2">
        <v>4131.0050000000001</v>
      </c>
      <c r="E3143" s="2">
        <v>4106.7219999999998</v>
      </c>
    </row>
    <row r="3144" spans="1:5" x14ac:dyDescent="0.3">
      <c r="A3144" t="s">
        <v>7</v>
      </c>
      <c r="B3144" t="s">
        <v>8</v>
      </c>
      <c r="C3144" s="1">
        <v>42074</v>
      </c>
      <c r="D3144" s="2">
        <v>4108.5410000000002</v>
      </c>
      <c r="E3144" s="2">
        <v>4131.0050000000001</v>
      </c>
    </row>
    <row r="3145" spans="1:5" x14ac:dyDescent="0.3">
      <c r="A3145" t="s">
        <v>7</v>
      </c>
      <c r="B3145" t="s">
        <v>8</v>
      </c>
      <c r="C3145" s="1">
        <v>42075</v>
      </c>
      <c r="D3145" s="2">
        <v>4108.1869999999999</v>
      </c>
      <c r="E3145" s="2">
        <v>4108.5410000000002</v>
      </c>
    </row>
    <row r="3146" spans="1:5" x14ac:dyDescent="0.3">
      <c r="A3146" t="s">
        <v>7</v>
      </c>
      <c r="B3146" t="s">
        <v>8</v>
      </c>
      <c r="C3146" s="1">
        <v>42076</v>
      </c>
      <c r="D3146" s="2">
        <v>4149.1270000000004</v>
      </c>
      <c r="E3146" s="2">
        <v>4108.1869999999999</v>
      </c>
    </row>
    <row r="3147" spans="1:5" x14ac:dyDescent="0.3">
      <c r="A3147" t="s">
        <v>7</v>
      </c>
      <c r="B3147" t="s">
        <v>8</v>
      </c>
      <c r="C3147" s="1">
        <v>42079</v>
      </c>
      <c r="D3147" s="2">
        <v>4244.7030000000004</v>
      </c>
      <c r="E3147" s="2">
        <v>4149.1270000000004</v>
      </c>
    </row>
    <row r="3148" spans="1:5" x14ac:dyDescent="0.3">
      <c r="A3148" t="s">
        <v>7</v>
      </c>
      <c r="B3148" t="s">
        <v>8</v>
      </c>
      <c r="C3148" s="1">
        <v>42080</v>
      </c>
      <c r="D3148" s="2">
        <v>4302.9620000000004</v>
      </c>
      <c r="E3148" s="2">
        <v>4244.7030000000004</v>
      </c>
    </row>
    <row r="3149" spans="1:5" x14ac:dyDescent="0.3">
      <c r="A3149" t="s">
        <v>7</v>
      </c>
      <c r="B3149" t="s">
        <v>8</v>
      </c>
      <c r="C3149" s="1">
        <v>42081</v>
      </c>
      <c r="D3149" s="2">
        <v>4381.2619999999997</v>
      </c>
      <c r="E3149" s="2">
        <v>4302.9620000000004</v>
      </c>
    </row>
    <row r="3150" spans="1:5" x14ac:dyDescent="0.3">
      <c r="A3150" t="s">
        <v>7</v>
      </c>
      <c r="B3150" t="s">
        <v>8</v>
      </c>
      <c r="C3150" s="1">
        <v>42082</v>
      </c>
      <c r="D3150" s="2">
        <v>4428.5709999999999</v>
      </c>
      <c r="E3150" s="2">
        <v>4381.2619999999997</v>
      </c>
    </row>
    <row r="3151" spans="1:5" x14ac:dyDescent="0.3">
      <c r="A3151" t="s">
        <v>7</v>
      </c>
      <c r="B3151" t="s">
        <v>8</v>
      </c>
      <c r="C3151" s="1">
        <v>42083</v>
      </c>
      <c r="D3151" s="2">
        <v>4422.8549999999996</v>
      </c>
      <c r="E3151" s="2">
        <v>4428.5709999999999</v>
      </c>
    </row>
    <row r="3152" spans="1:5" x14ac:dyDescent="0.3">
      <c r="A3152" t="s">
        <v>7</v>
      </c>
      <c r="B3152" t="s">
        <v>8</v>
      </c>
      <c r="C3152" s="1">
        <v>42086</v>
      </c>
      <c r="D3152" s="2">
        <v>4524.3900000000003</v>
      </c>
      <c r="E3152" s="2">
        <v>4422.8549999999996</v>
      </c>
    </row>
    <row r="3153" spans="1:5" x14ac:dyDescent="0.3">
      <c r="A3153" t="s">
        <v>7</v>
      </c>
      <c r="B3153" t="s">
        <v>8</v>
      </c>
      <c r="C3153" s="1">
        <v>42087</v>
      </c>
      <c r="D3153" s="2">
        <v>4540.7470000000003</v>
      </c>
      <c r="E3153" s="2">
        <v>4524.3900000000003</v>
      </c>
    </row>
    <row r="3154" spans="1:5" x14ac:dyDescent="0.3">
      <c r="A3154" t="s">
        <v>7</v>
      </c>
      <c r="B3154" t="s">
        <v>8</v>
      </c>
      <c r="C3154" s="1">
        <v>42088</v>
      </c>
      <c r="D3154" s="2">
        <v>4533.07</v>
      </c>
      <c r="E3154" s="2">
        <v>4540.7470000000003</v>
      </c>
    </row>
    <row r="3155" spans="1:5" x14ac:dyDescent="0.3">
      <c r="A3155" t="s">
        <v>7</v>
      </c>
      <c r="B3155" t="s">
        <v>8</v>
      </c>
      <c r="C3155" s="1">
        <v>42089</v>
      </c>
      <c r="D3155" s="2">
        <v>4536.1000000000004</v>
      </c>
      <c r="E3155" s="2">
        <v>4533.07</v>
      </c>
    </row>
    <row r="3156" spans="1:5" x14ac:dyDescent="0.3">
      <c r="A3156" t="s">
        <v>7</v>
      </c>
      <c r="B3156" t="s">
        <v>8</v>
      </c>
      <c r="C3156" s="1">
        <v>42090</v>
      </c>
      <c r="D3156" s="2">
        <v>4556.9859999999999</v>
      </c>
      <c r="E3156" s="2">
        <v>4536.1000000000004</v>
      </c>
    </row>
    <row r="3157" spans="1:5" x14ac:dyDescent="0.3">
      <c r="A3157" t="s">
        <v>7</v>
      </c>
      <c r="B3157" t="s">
        <v>8</v>
      </c>
      <c r="C3157" s="1">
        <v>42093</v>
      </c>
      <c r="D3157" s="2">
        <v>4608.3149999999996</v>
      </c>
      <c r="E3157" s="2">
        <v>4556.9859999999999</v>
      </c>
    </row>
    <row r="3158" spans="1:5" x14ac:dyDescent="0.3">
      <c r="A3158" t="s">
        <v>7</v>
      </c>
      <c r="B3158" t="s">
        <v>8</v>
      </c>
      <c r="C3158" s="1">
        <v>42094</v>
      </c>
      <c r="D3158" s="2">
        <v>4575.0330000000004</v>
      </c>
      <c r="E3158" s="2">
        <v>4608.3149999999996</v>
      </c>
    </row>
    <row r="3159" spans="1:5" x14ac:dyDescent="0.3">
      <c r="A3159" t="s">
        <v>7</v>
      </c>
      <c r="B3159" t="s">
        <v>8</v>
      </c>
      <c r="C3159" s="1">
        <v>42095</v>
      </c>
      <c r="D3159" s="2">
        <v>4665.7910000000002</v>
      </c>
      <c r="E3159" s="2">
        <v>4575.0330000000004</v>
      </c>
    </row>
    <row r="3160" spans="1:5" x14ac:dyDescent="0.3">
      <c r="A3160" t="s">
        <v>7</v>
      </c>
      <c r="B3160" t="s">
        <v>8</v>
      </c>
      <c r="C3160" s="1">
        <v>42096</v>
      </c>
      <c r="D3160" s="2">
        <v>4773.0060000000003</v>
      </c>
      <c r="E3160" s="2">
        <v>4665.7910000000002</v>
      </c>
    </row>
    <row r="3161" spans="1:5" x14ac:dyDescent="0.3">
      <c r="A3161" t="s">
        <v>7</v>
      </c>
      <c r="B3161" t="s">
        <v>8</v>
      </c>
      <c r="C3161" s="1">
        <v>42097</v>
      </c>
      <c r="D3161" s="2">
        <v>4833.7030000000004</v>
      </c>
      <c r="E3161" s="2">
        <v>4773.0060000000003</v>
      </c>
    </row>
    <row r="3162" spans="1:5" x14ac:dyDescent="0.3">
      <c r="A3162" t="s">
        <v>7</v>
      </c>
      <c r="B3162" t="s">
        <v>8</v>
      </c>
      <c r="C3162" s="1">
        <v>42101</v>
      </c>
      <c r="D3162" s="2">
        <v>4962.2939999999999</v>
      </c>
      <c r="E3162" s="2">
        <v>4833.7030000000004</v>
      </c>
    </row>
    <row r="3163" spans="1:5" x14ac:dyDescent="0.3">
      <c r="A3163" t="s">
        <v>7</v>
      </c>
      <c r="B3163" t="s">
        <v>8</v>
      </c>
      <c r="C3163" s="1">
        <v>42102</v>
      </c>
      <c r="D3163" s="2">
        <v>4903.7740000000003</v>
      </c>
      <c r="E3163" s="2">
        <v>4962.2939999999999</v>
      </c>
    </row>
    <row r="3164" spans="1:5" x14ac:dyDescent="0.3">
      <c r="A3164" t="s">
        <v>7</v>
      </c>
      <c r="B3164" t="s">
        <v>8</v>
      </c>
      <c r="C3164" s="1">
        <v>42103</v>
      </c>
      <c r="D3164" s="2">
        <v>4824.0789999999997</v>
      </c>
      <c r="E3164" s="2">
        <v>4903.7740000000003</v>
      </c>
    </row>
    <row r="3165" spans="1:5" x14ac:dyDescent="0.3">
      <c r="A3165" t="s">
        <v>7</v>
      </c>
      <c r="B3165" t="s">
        <v>8</v>
      </c>
      <c r="C3165" s="1">
        <v>42104</v>
      </c>
      <c r="D3165" s="2">
        <v>4939.6840000000002</v>
      </c>
      <c r="E3165" s="2">
        <v>4824.0789999999997</v>
      </c>
    </row>
    <row r="3166" spans="1:5" x14ac:dyDescent="0.3">
      <c r="A3166" t="s">
        <v>7</v>
      </c>
      <c r="B3166" t="s">
        <v>8</v>
      </c>
      <c r="C3166" s="1">
        <v>42107</v>
      </c>
      <c r="D3166" s="2">
        <v>5028.6310000000003</v>
      </c>
      <c r="E3166" s="2">
        <v>4939.6840000000002</v>
      </c>
    </row>
    <row r="3167" spans="1:5" x14ac:dyDescent="0.3">
      <c r="A3167" t="s">
        <v>7</v>
      </c>
      <c r="B3167" t="s">
        <v>8</v>
      </c>
      <c r="C3167" s="1">
        <v>42108</v>
      </c>
      <c r="D3167" s="2">
        <v>5004.2340000000004</v>
      </c>
      <c r="E3167" s="2">
        <v>5028.6310000000003</v>
      </c>
    </row>
    <row r="3168" spans="1:5" x14ac:dyDescent="0.3">
      <c r="A3168" t="s">
        <v>7</v>
      </c>
      <c r="B3168" t="s">
        <v>8</v>
      </c>
      <c r="C3168" s="1">
        <v>42109</v>
      </c>
      <c r="D3168" s="2">
        <v>4866.6660000000002</v>
      </c>
      <c r="E3168" s="2">
        <v>5004.2340000000004</v>
      </c>
    </row>
    <row r="3169" spans="1:5" x14ac:dyDescent="0.3">
      <c r="A3169" t="s">
        <v>7</v>
      </c>
      <c r="B3169" t="s">
        <v>8</v>
      </c>
      <c r="C3169" s="1">
        <v>42110</v>
      </c>
      <c r="D3169" s="2">
        <v>4950.9219999999996</v>
      </c>
      <c r="E3169" s="2">
        <v>4866.6660000000002</v>
      </c>
    </row>
    <row r="3170" spans="1:5" x14ac:dyDescent="0.3">
      <c r="A3170" t="s">
        <v>7</v>
      </c>
      <c r="B3170" t="s">
        <v>8</v>
      </c>
      <c r="C3170" s="1">
        <v>42111</v>
      </c>
      <c r="D3170" s="2">
        <v>5038.99</v>
      </c>
      <c r="E3170" s="2">
        <v>4950.9219999999996</v>
      </c>
    </row>
    <row r="3171" spans="1:5" x14ac:dyDescent="0.3">
      <c r="A3171" t="s">
        <v>7</v>
      </c>
      <c r="B3171" t="s">
        <v>8</v>
      </c>
      <c r="C3171" s="1">
        <v>42114</v>
      </c>
      <c r="D3171" s="2">
        <v>4975.1459999999997</v>
      </c>
      <c r="E3171" s="2">
        <v>5038.99</v>
      </c>
    </row>
    <row r="3172" spans="1:5" x14ac:dyDescent="0.3">
      <c r="A3172" t="s">
        <v>7</v>
      </c>
      <c r="B3172" t="s">
        <v>8</v>
      </c>
      <c r="C3172" s="1">
        <v>42115</v>
      </c>
      <c r="D3172" s="2">
        <v>5128.0619999999999</v>
      </c>
      <c r="E3172" s="2">
        <v>4975.1459999999997</v>
      </c>
    </row>
    <row r="3173" spans="1:5" x14ac:dyDescent="0.3">
      <c r="A3173" t="s">
        <v>7</v>
      </c>
      <c r="B3173" t="s">
        <v>8</v>
      </c>
      <c r="C3173" s="1">
        <v>42116</v>
      </c>
      <c r="D3173" s="2">
        <v>5275.3429999999998</v>
      </c>
      <c r="E3173" s="2">
        <v>5128.0619999999999</v>
      </c>
    </row>
    <row r="3174" spans="1:5" x14ac:dyDescent="0.3">
      <c r="A3174" t="s">
        <v>7</v>
      </c>
      <c r="B3174" t="s">
        <v>8</v>
      </c>
      <c r="C3174" s="1">
        <v>42117</v>
      </c>
      <c r="D3174" s="2">
        <v>5404.3010000000004</v>
      </c>
      <c r="E3174" s="2">
        <v>5275.3429999999998</v>
      </c>
    </row>
    <row r="3175" spans="1:5" x14ac:dyDescent="0.3">
      <c r="A3175" t="s">
        <v>7</v>
      </c>
      <c r="B3175" t="s">
        <v>8</v>
      </c>
      <c r="C3175" s="1">
        <v>42118</v>
      </c>
      <c r="D3175" s="2">
        <v>5401.6769999999997</v>
      </c>
      <c r="E3175" s="2">
        <v>5404.3010000000004</v>
      </c>
    </row>
    <row r="3176" spans="1:5" x14ac:dyDescent="0.3">
      <c r="A3176" t="s">
        <v>7</v>
      </c>
      <c r="B3176" t="s">
        <v>8</v>
      </c>
      <c r="C3176" s="1">
        <v>42121</v>
      </c>
      <c r="D3176" s="2">
        <v>5481.6279999999997</v>
      </c>
      <c r="E3176" s="2">
        <v>5401.6769999999997</v>
      </c>
    </row>
    <row r="3177" spans="1:5" x14ac:dyDescent="0.3">
      <c r="A3177" t="s">
        <v>7</v>
      </c>
      <c r="B3177" t="s">
        <v>8</v>
      </c>
      <c r="C3177" s="1">
        <v>42122</v>
      </c>
      <c r="D3177" s="2">
        <v>5320.3329999999996</v>
      </c>
      <c r="E3177" s="2">
        <v>5481.6279999999997</v>
      </c>
    </row>
    <row r="3178" spans="1:5" x14ac:dyDescent="0.3">
      <c r="A3178" t="s">
        <v>7</v>
      </c>
      <c r="B3178" t="s">
        <v>8</v>
      </c>
      <c r="C3178" s="1">
        <v>42123</v>
      </c>
      <c r="D3178" s="2">
        <v>5461.1360000000004</v>
      </c>
      <c r="E3178" s="2">
        <v>5320.3329999999996</v>
      </c>
    </row>
    <row r="3179" spans="1:5" x14ac:dyDescent="0.3">
      <c r="A3179" t="s">
        <v>7</v>
      </c>
      <c r="B3179" t="s">
        <v>8</v>
      </c>
      <c r="C3179" s="1">
        <v>42124</v>
      </c>
      <c r="D3179" s="2">
        <v>5355.3639999999996</v>
      </c>
      <c r="E3179" s="2">
        <v>5461.1360000000004</v>
      </c>
    </row>
    <row r="3180" spans="1:5" x14ac:dyDescent="0.3">
      <c r="A3180" t="s">
        <v>7</v>
      </c>
      <c r="B3180" t="s">
        <v>8</v>
      </c>
      <c r="C3180" s="1">
        <v>42128</v>
      </c>
      <c r="D3180" s="2">
        <v>5367.4480000000003</v>
      </c>
      <c r="E3180" s="2">
        <v>5355.3639999999996</v>
      </c>
    </row>
    <row r="3181" spans="1:5" x14ac:dyDescent="0.3">
      <c r="A3181" t="s">
        <v>7</v>
      </c>
      <c r="B3181" t="s">
        <v>8</v>
      </c>
      <c r="C3181" s="1">
        <v>42129</v>
      </c>
      <c r="D3181" s="2">
        <v>5151.6930000000002</v>
      </c>
      <c r="E3181" s="2">
        <v>5367.4480000000003</v>
      </c>
    </row>
    <row r="3182" spans="1:5" x14ac:dyDescent="0.3">
      <c r="A3182" t="s">
        <v>7</v>
      </c>
      <c r="B3182" t="s">
        <v>8</v>
      </c>
      <c r="C3182" s="1">
        <v>42130</v>
      </c>
      <c r="D3182" s="2">
        <v>5039.0339999999997</v>
      </c>
      <c r="E3182" s="2">
        <v>5151.6930000000002</v>
      </c>
    </row>
    <row r="3183" spans="1:5" x14ac:dyDescent="0.3">
      <c r="A3183" t="s">
        <v>7</v>
      </c>
      <c r="B3183" t="s">
        <v>8</v>
      </c>
      <c r="C3183" s="1">
        <v>42131</v>
      </c>
      <c r="D3183" s="2">
        <v>4943.6940000000004</v>
      </c>
      <c r="E3183" s="2">
        <v>5039.0339999999997</v>
      </c>
    </row>
    <row r="3184" spans="1:5" x14ac:dyDescent="0.3">
      <c r="A3184" t="s">
        <v>7</v>
      </c>
      <c r="B3184" t="s">
        <v>8</v>
      </c>
      <c r="C3184" s="1">
        <v>42132</v>
      </c>
      <c r="D3184" s="2">
        <v>5066.7529999999997</v>
      </c>
      <c r="E3184" s="2">
        <v>4943.6940000000004</v>
      </c>
    </row>
    <row r="3185" spans="1:5" x14ac:dyDescent="0.3">
      <c r="A3185" t="s">
        <v>7</v>
      </c>
      <c r="B3185" t="s">
        <v>8</v>
      </c>
      <c r="C3185" s="1">
        <v>42135</v>
      </c>
      <c r="D3185" s="2">
        <v>5236.6689999999999</v>
      </c>
      <c r="E3185" s="2">
        <v>5066.7529999999997</v>
      </c>
    </row>
    <row r="3186" spans="1:5" x14ac:dyDescent="0.3">
      <c r="A3186" t="s">
        <v>7</v>
      </c>
      <c r="B3186" t="s">
        <v>8</v>
      </c>
      <c r="C3186" s="1">
        <v>42136</v>
      </c>
      <c r="D3186" s="2">
        <v>5306.2560000000003</v>
      </c>
      <c r="E3186" s="2">
        <v>5236.6689999999999</v>
      </c>
    </row>
    <row r="3187" spans="1:5" x14ac:dyDescent="0.3">
      <c r="A3187" t="s">
        <v>7</v>
      </c>
      <c r="B3187" t="s">
        <v>8</v>
      </c>
      <c r="C3187" s="1">
        <v>42137</v>
      </c>
      <c r="D3187" s="2">
        <v>5351.6729999999998</v>
      </c>
      <c r="E3187" s="2">
        <v>5306.2560000000003</v>
      </c>
    </row>
    <row r="3188" spans="1:5" x14ac:dyDescent="0.3">
      <c r="A3188" t="s">
        <v>7</v>
      </c>
      <c r="B3188" t="s">
        <v>8</v>
      </c>
      <c r="C3188" s="1">
        <v>42138</v>
      </c>
      <c r="D3188" s="2">
        <v>5407.6229999999996</v>
      </c>
      <c r="E3188" s="2">
        <v>5351.6729999999998</v>
      </c>
    </row>
    <row r="3189" spans="1:5" x14ac:dyDescent="0.3">
      <c r="A3189" t="s">
        <v>7</v>
      </c>
      <c r="B3189" t="s">
        <v>8</v>
      </c>
      <c r="C3189" s="1">
        <v>42139</v>
      </c>
      <c r="D3189" s="2">
        <v>5313.8320000000003</v>
      </c>
      <c r="E3189" s="2">
        <v>5407.6229999999996</v>
      </c>
    </row>
    <row r="3190" spans="1:5" x14ac:dyDescent="0.3">
      <c r="A3190" t="s">
        <v>7</v>
      </c>
      <c r="B3190" t="s">
        <v>8</v>
      </c>
      <c r="C3190" s="1">
        <v>42142</v>
      </c>
      <c r="D3190" s="2">
        <v>5324.7910000000002</v>
      </c>
      <c r="E3190" s="2">
        <v>5313.8320000000003</v>
      </c>
    </row>
    <row r="3191" spans="1:5" x14ac:dyDescent="0.3">
      <c r="A3191" t="s">
        <v>7</v>
      </c>
      <c r="B3191" t="s">
        <v>8</v>
      </c>
      <c r="C3191" s="1">
        <v>42143</v>
      </c>
      <c r="D3191" s="2">
        <v>5443.2190000000001</v>
      </c>
      <c r="E3191" s="2">
        <v>5324.7910000000002</v>
      </c>
    </row>
    <row r="3192" spans="1:5" x14ac:dyDescent="0.3">
      <c r="A3192" t="s">
        <v>7</v>
      </c>
      <c r="B3192" t="s">
        <v>8</v>
      </c>
      <c r="C3192" s="1">
        <v>42144</v>
      </c>
      <c r="D3192" s="2">
        <v>5474.0929999999998</v>
      </c>
      <c r="E3192" s="2">
        <v>5443.2190000000001</v>
      </c>
    </row>
    <row r="3193" spans="1:5" x14ac:dyDescent="0.3">
      <c r="A3193" t="s">
        <v>7</v>
      </c>
      <c r="B3193" t="s">
        <v>8</v>
      </c>
      <c r="C3193" s="1">
        <v>42145</v>
      </c>
      <c r="D3193" s="2">
        <v>5648.9279999999999</v>
      </c>
      <c r="E3193" s="2">
        <v>5474.0929999999998</v>
      </c>
    </row>
    <row r="3194" spans="1:5" x14ac:dyDescent="0.3">
      <c r="A3194" t="s">
        <v>7</v>
      </c>
      <c r="B3194" t="s">
        <v>8</v>
      </c>
      <c r="C3194" s="1">
        <v>42146</v>
      </c>
      <c r="D3194" s="2">
        <v>5790.7070000000003</v>
      </c>
      <c r="E3194" s="2">
        <v>5648.9279999999999</v>
      </c>
    </row>
    <row r="3195" spans="1:5" x14ac:dyDescent="0.3">
      <c r="A3195" t="s">
        <v>7</v>
      </c>
      <c r="B3195" t="s">
        <v>8</v>
      </c>
      <c r="C3195" s="1">
        <v>42149</v>
      </c>
      <c r="D3195" s="2">
        <v>5948.5069999999996</v>
      </c>
      <c r="E3195" s="2">
        <v>5790.7070000000003</v>
      </c>
    </row>
    <row r="3196" spans="1:5" x14ac:dyDescent="0.3">
      <c r="A3196" t="s">
        <v>7</v>
      </c>
      <c r="B3196" t="s">
        <v>8</v>
      </c>
      <c r="C3196" s="1">
        <v>42150</v>
      </c>
      <c r="D3196" s="2">
        <v>6107.8549999999996</v>
      </c>
      <c r="E3196" s="2">
        <v>5948.5069999999996</v>
      </c>
    </row>
    <row r="3197" spans="1:5" x14ac:dyDescent="0.3">
      <c r="A3197" t="s">
        <v>7</v>
      </c>
      <c r="B3197" t="s">
        <v>8</v>
      </c>
      <c r="C3197" s="1">
        <v>42151</v>
      </c>
      <c r="D3197" s="2">
        <v>6249.3320000000003</v>
      </c>
      <c r="E3197" s="2">
        <v>6107.8549999999996</v>
      </c>
    </row>
    <row r="3198" spans="1:5" x14ac:dyDescent="0.3">
      <c r="A3198" t="s">
        <v>7</v>
      </c>
      <c r="B3198" t="s">
        <v>8</v>
      </c>
      <c r="C3198" s="1">
        <v>42152</v>
      </c>
      <c r="D3198" s="2">
        <v>5813.9129999999996</v>
      </c>
      <c r="E3198" s="2">
        <v>6249.3320000000003</v>
      </c>
    </row>
    <row r="3199" spans="1:5" x14ac:dyDescent="0.3">
      <c r="A3199" t="s">
        <v>7</v>
      </c>
      <c r="B3199" t="s">
        <v>8</v>
      </c>
      <c r="C3199" s="1">
        <v>42153</v>
      </c>
      <c r="D3199" s="2">
        <v>5834.8280000000004</v>
      </c>
      <c r="E3199" s="2">
        <v>5813.9129999999996</v>
      </c>
    </row>
    <row r="3200" spans="1:5" x14ac:dyDescent="0.3">
      <c r="A3200" t="s">
        <v>7</v>
      </c>
      <c r="B3200" t="s">
        <v>8</v>
      </c>
      <c r="C3200" s="1">
        <v>42156</v>
      </c>
      <c r="D3200" s="2">
        <v>6174.3549999999996</v>
      </c>
      <c r="E3200" s="2">
        <v>5834.8280000000004</v>
      </c>
    </row>
    <row r="3201" spans="1:5" x14ac:dyDescent="0.3">
      <c r="A3201" t="s">
        <v>7</v>
      </c>
      <c r="B3201" t="s">
        <v>8</v>
      </c>
      <c r="C3201" s="1">
        <v>42157</v>
      </c>
      <c r="D3201" s="2">
        <v>6382.4089999999997</v>
      </c>
      <c r="E3201" s="2">
        <v>6174.3549999999996</v>
      </c>
    </row>
    <row r="3202" spans="1:5" x14ac:dyDescent="0.3">
      <c r="A3202" t="s">
        <v>7</v>
      </c>
      <c r="B3202" t="s">
        <v>8</v>
      </c>
      <c r="C3202" s="1">
        <v>42158</v>
      </c>
      <c r="D3202" s="2">
        <v>6371.5119999999997</v>
      </c>
      <c r="E3202" s="2">
        <v>6382.4089999999997</v>
      </c>
    </row>
    <row r="3203" spans="1:5" x14ac:dyDescent="0.3">
      <c r="A3203" t="s">
        <v>7</v>
      </c>
      <c r="B3203" t="s">
        <v>8</v>
      </c>
      <c r="C3203" s="1">
        <v>42159</v>
      </c>
      <c r="D3203" s="2">
        <v>6478.4589999999998</v>
      </c>
      <c r="E3203" s="2">
        <v>6371.5119999999997</v>
      </c>
    </row>
    <row r="3204" spans="1:5" x14ac:dyDescent="0.3">
      <c r="A3204" t="s">
        <v>7</v>
      </c>
      <c r="B3204" t="s">
        <v>8</v>
      </c>
      <c r="C3204" s="1">
        <v>42160</v>
      </c>
      <c r="D3204" s="2">
        <v>6647.26</v>
      </c>
      <c r="E3204" s="2">
        <v>6478.4589999999998</v>
      </c>
    </row>
    <row r="3205" spans="1:5" x14ac:dyDescent="0.3">
      <c r="A3205" t="s">
        <v>7</v>
      </c>
      <c r="B3205" t="s">
        <v>8</v>
      </c>
      <c r="C3205" s="1">
        <v>42163</v>
      </c>
      <c r="D3205" s="2">
        <v>6608.2860000000001</v>
      </c>
      <c r="E3205" s="2">
        <v>6647.26</v>
      </c>
    </row>
    <row r="3206" spans="1:5" x14ac:dyDescent="0.3">
      <c r="A3206" t="s">
        <v>7</v>
      </c>
      <c r="B3206" t="s">
        <v>8</v>
      </c>
      <c r="C3206" s="1">
        <v>42164</v>
      </c>
      <c r="D3206" s="2">
        <v>6642.6880000000001</v>
      </c>
      <c r="E3206" s="2">
        <v>6608.2860000000001</v>
      </c>
    </row>
    <row r="3207" spans="1:5" x14ac:dyDescent="0.3">
      <c r="A3207" t="s">
        <v>7</v>
      </c>
      <c r="B3207" t="s">
        <v>8</v>
      </c>
      <c r="C3207" s="1">
        <v>42165</v>
      </c>
      <c r="D3207" s="2">
        <v>6646.277</v>
      </c>
      <c r="E3207" s="2">
        <v>6642.6880000000001</v>
      </c>
    </row>
    <row r="3208" spans="1:5" x14ac:dyDescent="0.3">
      <c r="A3208" t="s">
        <v>7</v>
      </c>
      <c r="B3208" t="s">
        <v>8</v>
      </c>
      <c r="C3208" s="1">
        <v>42166</v>
      </c>
      <c r="D3208" s="2">
        <v>6697.0069999999996</v>
      </c>
      <c r="E3208" s="2">
        <v>6646.277</v>
      </c>
    </row>
    <row r="3209" spans="1:5" x14ac:dyDescent="0.3">
      <c r="A3209" t="s">
        <v>7</v>
      </c>
      <c r="B3209" t="s">
        <v>8</v>
      </c>
      <c r="C3209" s="1">
        <v>42167</v>
      </c>
      <c r="D3209" s="2">
        <v>6786.36</v>
      </c>
      <c r="E3209" s="2">
        <v>6697.0069999999996</v>
      </c>
    </row>
    <row r="3210" spans="1:5" x14ac:dyDescent="0.3">
      <c r="A3210" t="s">
        <v>7</v>
      </c>
      <c r="B3210" t="s">
        <v>8</v>
      </c>
      <c r="C3210" s="1">
        <v>42170</v>
      </c>
      <c r="D3210" s="2">
        <v>6685.1130000000003</v>
      </c>
      <c r="E3210" s="2">
        <v>6786.36</v>
      </c>
    </row>
    <row r="3211" spans="1:5" x14ac:dyDescent="0.3">
      <c r="A3211" t="s">
        <v>7</v>
      </c>
      <c r="B3211" t="s">
        <v>8</v>
      </c>
      <c r="C3211" s="1">
        <v>42171</v>
      </c>
      <c r="D3211" s="2">
        <v>6445.2110000000002</v>
      </c>
      <c r="E3211" s="2">
        <v>6685.1130000000003</v>
      </c>
    </row>
    <row r="3212" spans="1:5" x14ac:dyDescent="0.3">
      <c r="A3212" t="s">
        <v>7</v>
      </c>
      <c r="B3212" t="s">
        <v>8</v>
      </c>
      <c r="C3212" s="1">
        <v>42172</v>
      </c>
      <c r="D3212" s="2">
        <v>6606.1580000000004</v>
      </c>
      <c r="E3212" s="2">
        <v>6445.2110000000002</v>
      </c>
    </row>
    <row r="3213" spans="1:5" x14ac:dyDescent="0.3">
      <c r="A3213" t="s">
        <v>7</v>
      </c>
      <c r="B3213" t="s">
        <v>8</v>
      </c>
      <c r="C3213" s="1">
        <v>42173</v>
      </c>
      <c r="D3213" s="2">
        <v>6387.3090000000002</v>
      </c>
      <c r="E3213" s="2">
        <v>6606.1580000000004</v>
      </c>
    </row>
    <row r="3214" spans="1:5" x14ac:dyDescent="0.3">
      <c r="A3214" t="s">
        <v>7</v>
      </c>
      <c r="B3214" t="s">
        <v>8</v>
      </c>
      <c r="C3214" s="1">
        <v>42174</v>
      </c>
      <c r="D3214" s="2">
        <v>5925.3779999999997</v>
      </c>
      <c r="E3214" s="2">
        <v>6387.3090000000002</v>
      </c>
    </row>
    <row r="3215" spans="1:5" x14ac:dyDescent="0.3">
      <c r="A3215" t="s">
        <v>7</v>
      </c>
      <c r="B3215" t="s">
        <v>8</v>
      </c>
      <c r="C3215" s="1">
        <v>42178</v>
      </c>
      <c r="D3215" s="2">
        <v>5968.1189999999997</v>
      </c>
      <c r="E3215" s="2">
        <v>5925.3779999999997</v>
      </c>
    </row>
    <row r="3216" spans="1:5" x14ac:dyDescent="0.3">
      <c r="A3216" t="s">
        <v>7</v>
      </c>
      <c r="B3216" t="s">
        <v>8</v>
      </c>
      <c r="C3216" s="1">
        <v>42179</v>
      </c>
      <c r="D3216" s="2">
        <v>6158.9229999999998</v>
      </c>
      <c r="E3216" s="2">
        <v>5968.1189999999997</v>
      </c>
    </row>
    <row r="3217" spans="1:5" x14ac:dyDescent="0.3">
      <c r="A3217" t="s">
        <v>7</v>
      </c>
      <c r="B3217" t="s">
        <v>8</v>
      </c>
      <c r="C3217" s="1">
        <v>42180</v>
      </c>
      <c r="D3217" s="2">
        <v>5921.4859999999999</v>
      </c>
      <c r="E3217" s="2">
        <v>6158.9229999999998</v>
      </c>
    </row>
    <row r="3218" spans="1:5" x14ac:dyDescent="0.3">
      <c r="A3218" t="s">
        <v>7</v>
      </c>
      <c r="B3218" t="s">
        <v>8</v>
      </c>
      <c r="C3218" s="1">
        <v>42181</v>
      </c>
      <c r="D3218" s="2">
        <v>5416.8119999999999</v>
      </c>
      <c r="E3218" s="2">
        <v>5921.4859999999999</v>
      </c>
    </row>
    <row r="3219" spans="1:5" x14ac:dyDescent="0.3">
      <c r="A3219" t="s">
        <v>7</v>
      </c>
      <c r="B3219" t="s">
        <v>8</v>
      </c>
      <c r="C3219" s="1">
        <v>42184</v>
      </c>
      <c r="D3219" s="2">
        <v>5144.9960000000001</v>
      </c>
      <c r="E3219" s="2">
        <v>5416.8119999999999</v>
      </c>
    </row>
    <row r="3220" spans="1:5" x14ac:dyDescent="0.3">
      <c r="A3220" t="s">
        <v>7</v>
      </c>
      <c r="B3220" t="s">
        <v>8</v>
      </c>
      <c r="C3220" s="1">
        <v>42185</v>
      </c>
      <c r="D3220" s="2">
        <v>5397.1229999999996</v>
      </c>
      <c r="E3220" s="2">
        <v>5144.9960000000001</v>
      </c>
    </row>
    <row r="3221" spans="1:5" x14ac:dyDescent="0.3">
      <c r="A3221" t="s">
        <v>7</v>
      </c>
      <c r="B3221" t="s">
        <v>8</v>
      </c>
      <c r="C3221" s="1">
        <v>42186</v>
      </c>
      <c r="D3221" s="2">
        <v>5076.9040000000005</v>
      </c>
      <c r="E3221" s="2">
        <v>5397.1229999999996</v>
      </c>
    </row>
    <row r="3222" spans="1:5" x14ac:dyDescent="0.3">
      <c r="A3222" t="s">
        <v>7</v>
      </c>
      <c r="B3222" t="s">
        <v>8</v>
      </c>
      <c r="C3222" s="1">
        <v>42187</v>
      </c>
      <c r="D3222" s="2">
        <v>4715.8209999999999</v>
      </c>
      <c r="E3222" s="2">
        <v>5076.9040000000005</v>
      </c>
    </row>
    <row r="3223" spans="1:5" x14ac:dyDescent="0.3">
      <c r="A3223" t="s">
        <v>7</v>
      </c>
      <c r="B3223" t="s">
        <v>8</v>
      </c>
      <c r="C3223" s="1">
        <v>42188</v>
      </c>
      <c r="D3223" s="2">
        <v>4396.8459999999995</v>
      </c>
      <c r="E3223" s="2">
        <v>4715.8209999999999</v>
      </c>
    </row>
    <row r="3224" spans="1:5" x14ac:dyDescent="0.3">
      <c r="A3224" t="s">
        <v>7</v>
      </c>
      <c r="B3224" t="s">
        <v>8</v>
      </c>
      <c r="C3224" s="1">
        <v>42191</v>
      </c>
      <c r="D3224" s="2">
        <v>4338.817</v>
      </c>
      <c r="E3224" s="2">
        <v>4396.8459999999995</v>
      </c>
    </row>
    <row r="3225" spans="1:5" x14ac:dyDescent="0.3">
      <c r="A3225" t="s">
        <v>7</v>
      </c>
      <c r="B3225" t="s">
        <v>8</v>
      </c>
      <c r="C3225" s="1">
        <v>42192</v>
      </c>
      <c r="D3225" s="2">
        <v>4074.6840000000002</v>
      </c>
      <c r="E3225" s="2">
        <v>4338.817</v>
      </c>
    </row>
    <row r="3226" spans="1:5" x14ac:dyDescent="0.3">
      <c r="A3226" t="s">
        <v>7</v>
      </c>
      <c r="B3226" t="s">
        <v>8</v>
      </c>
      <c r="C3226" s="1">
        <v>42193</v>
      </c>
      <c r="D3226" s="2">
        <v>3916.924</v>
      </c>
      <c r="E3226" s="2">
        <v>4074.6840000000002</v>
      </c>
    </row>
    <row r="3227" spans="1:5" x14ac:dyDescent="0.3">
      <c r="A3227" t="s">
        <v>7</v>
      </c>
      <c r="B3227" t="s">
        <v>8</v>
      </c>
      <c r="C3227" s="1">
        <v>42194</v>
      </c>
      <c r="D3227" s="2">
        <v>4125.0770000000002</v>
      </c>
      <c r="E3227" s="2">
        <v>3916.924</v>
      </c>
    </row>
    <row r="3228" spans="1:5" x14ac:dyDescent="0.3">
      <c r="A3228" t="s">
        <v>7</v>
      </c>
      <c r="B3228" t="s">
        <v>8</v>
      </c>
      <c r="C3228" s="1">
        <v>42195</v>
      </c>
      <c r="D3228" s="2">
        <v>4361.7479999999996</v>
      </c>
      <c r="E3228" s="2">
        <v>4125.0770000000002</v>
      </c>
    </row>
    <row r="3229" spans="1:5" x14ac:dyDescent="0.3">
      <c r="A3229" t="s">
        <v>7</v>
      </c>
      <c r="B3229" t="s">
        <v>8</v>
      </c>
      <c r="C3229" s="1">
        <v>42198</v>
      </c>
      <c r="D3229" s="2">
        <v>4635.5379999999996</v>
      </c>
      <c r="E3229" s="2">
        <v>4361.7479999999996</v>
      </c>
    </row>
    <row r="3230" spans="1:5" x14ac:dyDescent="0.3">
      <c r="A3230" t="s">
        <v>7</v>
      </c>
      <c r="B3230" t="s">
        <v>8</v>
      </c>
      <c r="C3230" s="1">
        <v>42199</v>
      </c>
      <c r="D3230" s="2">
        <v>4611.4870000000001</v>
      </c>
      <c r="E3230" s="2">
        <v>4635.5379999999996</v>
      </c>
    </row>
    <row r="3231" spans="1:5" x14ac:dyDescent="0.3">
      <c r="A3231" t="s">
        <v>7</v>
      </c>
      <c r="B3231" t="s">
        <v>8</v>
      </c>
      <c r="C3231" s="1">
        <v>42200</v>
      </c>
      <c r="D3231" s="2">
        <v>4329.2809999999999</v>
      </c>
      <c r="E3231" s="2">
        <v>4611.4870000000001</v>
      </c>
    </row>
    <row r="3232" spans="1:5" x14ac:dyDescent="0.3">
      <c r="A3232" t="s">
        <v>7</v>
      </c>
      <c r="B3232" t="s">
        <v>8</v>
      </c>
      <c r="C3232" s="1">
        <v>42201</v>
      </c>
      <c r="D3232" s="2">
        <v>4429.8069999999998</v>
      </c>
      <c r="E3232" s="2">
        <v>4329.2809999999999</v>
      </c>
    </row>
    <row r="3233" spans="1:5" x14ac:dyDescent="0.3">
      <c r="A3233" t="s">
        <v>7</v>
      </c>
      <c r="B3233" t="s">
        <v>8</v>
      </c>
      <c r="C3233" s="1">
        <v>42202</v>
      </c>
      <c r="D3233" s="2">
        <v>4655.2719999999999</v>
      </c>
      <c r="E3233" s="2">
        <v>4429.8069999999998</v>
      </c>
    </row>
    <row r="3234" spans="1:5" x14ac:dyDescent="0.3">
      <c r="A3234" t="s">
        <v>7</v>
      </c>
      <c r="B3234" t="s">
        <v>8</v>
      </c>
      <c r="C3234" s="1">
        <v>42205</v>
      </c>
      <c r="D3234" s="2">
        <v>4715.4520000000002</v>
      </c>
      <c r="E3234" s="2">
        <v>4655.2719999999999</v>
      </c>
    </row>
    <row r="3235" spans="1:5" x14ac:dyDescent="0.3">
      <c r="A3235" t="s">
        <v>7</v>
      </c>
      <c r="B3235" t="s">
        <v>8</v>
      </c>
      <c r="C3235" s="1">
        <v>42206</v>
      </c>
      <c r="D3235" s="2">
        <v>4800.6139999999996</v>
      </c>
      <c r="E3235" s="2">
        <v>4715.4520000000002</v>
      </c>
    </row>
    <row r="3236" spans="1:5" x14ac:dyDescent="0.3">
      <c r="A3236" t="s">
        <v>7</v>
      </c>
      <c r="B3236" t="s">
        <v>8</v>
      </c>
      <c r="C3236" s="1">
        <v>42207</v>
      </c>
      <c r="D3236" s="2">
        <v>4852.375</v>
      </c>
      <c r="E3236" s="2">
        <v>4800.6139999999996</v>
      </c>
    </row>
    <row r="3237" spans="1:5" x14ac:dyDescent="0.3">
      <c r="A3237" t="s">
        <v>7</v>
      </c>
      <c r="B3237" t="s">
        <v>8</v>
      </c>
      <c r="C3237" s="1">
        <v>42208</v>
      </c>
      <c r="D3237" s="2">
        <v>4992.8469999999998</v>
      </c>
      <c r="E3237" s="2">
        <v>4852.375</v>
      </c>
    </row>
    <row r="3238" spans="1:5" x14ac:dyDescent="0.3">
      <c r="A3238" t="s">
        <v>7</v>
      </c>
      <c r="B3238" t="s">
        <v>8</v>
      </c>
      <c r="C3238" s="1">
        <v>42209</v>
      </c>
      <c r="D3238" s="2">
        <v>4929.1589999999997</v>
      </c>
      <c r="E3238" s="2">
        <v>4992.8469999999998</v>
      </c>
    </row>
    <row r="3239" spans="1:5" x14ac:dyDescent="0.3">
      <c r="A3239" t="s">
        <v>7</v>
      </c>
      <c r="B3239" t="s">
        <v>8</v>
      </c>
      <c r="C3239" s="1">
        <v>42212</v>
      </c>
      <c r="D3239" s="2">
        <v>4547.5259999999998</v>
      </c>
      <c r="E3239" s="2">
        <v>4929.1589999999997</v>
      </c>
    </row>
    <row r="3240" spans="1:5" x14ac:dyDescent="0.3">
      <c r="A3240" t="s">
        <v>7</v>
      </c>
      <c r="B3240" t="s">
        <v>8</v>
      </c>
      <c r="C3240" s="1">
        <v>42213</v>
      </c>
      <c r="D3240" s="2">
        <v>4486.95</v>
      </c>
      <c r="E3240" s="2">
        <v>4547.5259999999998</v>
      </c>
    </row>
    <row r="3241" spans="1:5" x14ac:dyDescent="0.3">
      <c r="A3241" t="s">
        <v>7</v>
      </c>
      <c r="B3241" t="s">
        <v>8</v>
      </c>
      <c r="C3241" s="1">
        <v>42214</v>
      </c>
      <c r="D3241" s="2">
        <v>4697.72</v>
      </c>
      <c r="E3241" s="2">
        <v>4486.95</v>
      </c>
    </row>
    <row r="3242" spans="1:5" x14ac:dyDescent="0.3">
      <c r="A3242" t="s">
        <v>7</v>
      </c>
      <c r="B3242" t="s">
        <v>8</v>
      </c>
      <c r="C3242" s="1">
        <v>42215</v>
      </c>
      <c r="D3242" s="2">
        <v>4559.6390000000001</v>
      </c>
      <c r="E3242" s="2">
        <v>4697.72</v>
      </c>
    </row>
    <row r="3243" spans="1:5" x14ac:dyDescent="0.3">
      <c r="A3243" t="s">
        <v>7</v>
      </c>
      <c r="B3243" t="s">
        <v>8</v>
      </c>
      <c r="C3243" s="1">
        <v>42216</v>
      </c>
      <c r="D3243" s="2">
        <v>4540.6379999999999</v>
      </c>
      <c r="E3243" s="2">
        <v>4559.6390000000001</v>
      </c>
    </row>
    <row r="3244" spans="1:5" x14ac:dyDescent="0.3">
      <c r="A3244" t="s">
        <v>7</v>
      </c>
      <c r="B3244" t="s">
        <v>8</v>
      </c>
      <c r="C3244" s="1">
        <v>42219</v>
      </c>
      <c r="D3244" s="2">
        <v>4518.7299999999996</v>
      </c>
      <c r="E3244" s="2">
        <v>4540.6379999999999</v>
      </c>
    </row>
    <row r="3245" spans="1:5" x14ac:dyDescent="0.3">
      <c r="A3245" t="s">
        <v>7</v>
      </c>
      <c r="B3245" t="s">
        <v>8</v>
      </c>
      <c r="C3245" s="1">
        <v>42220</v>
      </c>
      <c r="D3245" s="2">
        <v>4714.8940000000002</v>
      </c>
      <c r="E3245" s="2">
        <v>4518.7299999999996</v>
      </c>
    </row>
    <row r="3246" spans="1:5" x14ac:dyDescent="0.3">
      <c r="A3246" t="s">
        <v>7</v>
      </c>
      <c r="B3246" t="s">
        <v>8</v>
      </c>
      <c r="C3246" s="1">
        <v>42221</v>
      </c>
      <c r="D3246" s="2">
        <v>4635.2190000000001</v>
      </c>
      <c r="E3246" s="2">
        <v>4714.8940000000002</v>
      </c>
    </row>
    <row r="3247" spans="1:5" x14ac:dyDescent="0.3">
      <c r="A3247" t="s">
        <v>7</v>
      </c>
      <c r="B3247" t="s">
        <v>8</v>
      </c>
      <c r="C3247" s="1">
        <v>42222</v>
      </c>
      <c r="D3247" s="2">
        <v>4625.2579999999998</v>
      </c>
      <c r="E3247" s="2">
        <v>4635.2190000000001</v>
      </c>
    </row>
    <row r="3248" spans="1:5" x14ac:dyDescent="0.3">
      <c r="A3248" t="s">
        <v>7</v>
      </c>
      <c r="B3248" t="s">
        <v>8</v>
      </c>
      <c r="C3248" s="1">
        <v>42223</v>
      </c>
      <c r="D3248" s="2">
        <v>4734.884</v>
      </c>
      <c r="E3248" s="2">
        <v>4625.2579999999998</v>
      </c>
    </row>
    <row r="3249" spans="1:5" x14ac:dyDescent="0.3">
      <c r="A3249" t="s">
        <v>7</v>
      </c>
      <c r="B3249" t="s">
        <v>8</v>
      </c>
      <c r="C3249" s="1">
        <v>42226</v>
      </c>
      <c r="D3249" s="2">
        <v>4958.8710000000001</v>
      </c>
      <c r="E3249" s="2">
        <v>4734.884</v>
      </c>
    </row>
    <row r="3250" spans="1:5" x14ac:dyDescent="0.3">
      <c r="A3250" t="s">
        <v>7</v>
      </c>
      <c r="B3250" t="s">
        <v>8</v>
      </c>
      <c r="C3250" s="1">
        <v>42227</v>
      </c>
      <c r="D3250" s="2">
        <v>4999.6499999999996</v>
      </c>
      <c r="E3250" s="2">
        <v>4958.8710000000001</v>
      </c>
    </row>
    <row r="3251" spans="1:5" x14ac:dyDescent="0.3">
      <c r="A3251" t="s">
        <v>7</v>
      </c>
      <c r="B3251" t="s">
        <v>8</v>
      </c>
      <c r="C3251" s="1">
        <v>42228</v>
      </c>
      <c r="D3251" s="2">
        <v>4958.59</v>
      </c>
      <c r="E3251" s="2">
        <v>4999.6499999999996</v>
      </c>
    </row>
    <row r="3252" spans="1:5" x14ac:dyDescent="0.3">
      <c r="A3252" t="s">
        <v>7</v>
      </c>
      <c r="B3252" t="s">
        <v>8</v>
      </c>
      <c r="C3252" s="1">
        <v>42229</v>
      </c>
      <c r="D3252" s="2">
        <v>5071.9089999999997</v>
      </c>
      <c r="E3252" s="2">
        <v>4958.59</v>
      </c>
    </row>
    <row r="3253" spans="1:5" x14ac:dyDescent="0.3">
      <c r="A3253" t="s">
        <v>7</v>
      </c>
      <c r="B3253" t="s">
        <v>8</v>
      </c>
      <c r="C3253" s="1">
        <v>42230</v>
      </c>
      <c r="D3253" s="2">
        <v>5082.7529999999997</v>
      </c>
      <c r="E3253" s="2">
        <v>5071.9089999999997</v>
      </c>
    </row>
    <row r="3254" spans="1:5" x14ac:dyDescent="0.3">
      <c r="A3254" t="s">
        <v>7</v>
      </c>
      <c r="B3254" t="s">
        <v>8</v>
      </c>
      <c r="C3254" s="1">
        <v>42233</v>
      </c>
      <c r="D3254" s="2">
        <v>5176.2489999999998</v>
      </c>
      <c r="E3254" s="2">
        <v>5082.7529999999997</v>
      </c>
    </row>
    <row r="3255" spans="1:5" x14ac:dyDescent="0.3">
      <c r="A3255" t="s">
        <v>7</v>
      </c>
      <c r="B3255" t="s">
        <v>8</v>
      </c>
      <c r="C3255" s="1">
        <v>42234</v>
      </c>
      <c r="D3255" s="2">
        <v>4802.3919999999998</v>
      </c>
      <c r="E3255" s="2">
        <v>5176.2489999999998</v>
      </c>
    </row>
    <row r="3256" spans="1:5" x14ac:dyDescent="0.3">
      <c r="A3256" t="s">
        <v>7</v>
      </c>
      <c r="B3256" t="s">
        <v>8</v>
      </c>
      <c r="C3256" s="1">
        <v>42235</v>
      </c>
      <c r="D3256" s="2">
        <v>4878.12</v>
      </c>
      <c r="E3256" s="2">
        <v>4802.3919999999998</v>
      </c>
    </row>
    <row r="3257" spans="1:5" x14ac:dyDescent="0.3">
      <c r="A3257" t="s">
        <v>7</v>
      </c>
      <c r="B3257" t="s">
        <v>8</v>
      </c>
      <c r="C3257" s="1">
        <v>42236</v>
      </c>
      <c r="D3257" s="2">
        <v>4736.5429999999997</v>
      </c>
      <c r="E3257" s="2">
        <v>4878.12</v>
      </c>
    </row>
    <row r="3258" spans="1:5" x14ac:dyDescent="0.3">
      <c r="A3258" t="s">
        <v>7</v>
      </c>
      <c r="B3258" t="s">
        <v>8</v>
      </c>
      <c r="C3258" s="1">
        <v>42237</v>
      </c>
      <c r="D3258" s="2">
        <v>4497.7079999999996</v>
      </c>
      <c r="E3258" s="2">
        <v>4736.5429999999997</v>
      </c>
    </row>
    <row r="3259" spans="1:5" x14ac:dyDescent="0.3">
      <c r="A3259" t="s">
        <v>7</v>
      </c>
      <c r="B3259" t="s">
        <v>8</v>
      </c>
      <c r="C3259" s="1">
        <v>42240</v>
      </c>
      <c r="D3259" s="2">
        <v>4143.5630000000001</v>
      </c>
      <c r="E3259" s="2">
        <v>4497.7079999999996</v>
      </c>
    </row>
    <row r="3260" spans="1:5" x14ac:dyDescent="0.3">
      <c r="A3260" t="s">
        <v>7</v>
      </c>
      <c r="B3260" t="s">
        <v>8</v>
      </c>
      <c r="C3260" s="1">
        <v>42241</v>
      </c>
      <c r="D3260" s="2">
        <v>3819.4520000000002</v>
      </c>
      <c r="E3260" s="2">
        <v>4143.5630000000001</v>
      </c>
    </row>
    <row r="3261" spans="1:5" x14ac:dyDescent="0.3">
      <c r="A3261" t="s">
        <v>7</v>
      </c>
      <c r="B3261" t="s">
        <v>8</v>
      </c>
      <c r="C3261" s="1">
        <v>42242</v>
      </c>
      <c r="D3261" s="2">
        <v>3676.2280000000001</v>
      </c>
      <c r="E3261" s="2">
        <v>3819.4520000000002</v>
      </c>
    </row>
    <row r="3262" spans="1:5" x14ac:dyDescent="0.3">
      <c r="A3262" t="s">
        <v>7</v>
      </c>
      <c r="B3262" t="s">
        <v>8</v>
      </c>
      <c r="C3262" s="1">
        <v>42243</v>
      </c>
      <c r="D3262" s="2">
        <v>3804.7</v>
      </c>
      <c r="E3262" s="2">
        <v>3676.2280000000001</v>
      </c>
    </row>
    <row r="3263" spans="1:5" x14ac:dyDescent="0.3">
      <c r="A3263" t="s">
        <v>7</v>
      </c>
      <c r="B3263" t="s">
        <v>8</v>
      </c>
      <c r="C3263" s="1">
        <v>42244</v>
      </c>
      <c r="D3263" s="2">
        <v>4028.03</v>
      </c>
      <c r="E3263" s="2">
        <v>3804.7</v>
      </c>
    </row>
    <row r="3264" spans="1:5" x14ac:dyDescent="0.3">
      <c r="A3264" t="s">
        <v>7</v>
      </c>
      <c r="B3264" t="s">
        <v>8</v>
      </c>
      <c r="C3264" s="1">
        <v>42247</v>
      </c>
      <c r="D3264" s="2">
        <v>3925.53</v>
      </c>
      <c r="E3264" s="2">
        <v>4028.03</v>
      </c>
    </row>
    <row r="3265" spans="1:5" x14ac:dyDescent="0.3">
      <c r="A3265" t="s">
        <v>7</v>
      </c>
      <c r="B3265" t="s">
        <v>8</v>
      </c>
      <c r="C3265" s="1">
        <v>42248</v>
      </c>
      <c r="D3265" s="2">
        <v>3802.6579999999999</v>
      </c>
      <c r="E3265" s="2">
        <v>3925.53</v>
      </c>
    </row>
    <row r="3266" spans="1:5" x14ac:dyDescent="0.3">
      <c r="A3266" t="s">
        <v>7</v>
      </c>
      <c r="B3266" t="s">
        <v>8</v>
      </c>
      <c r="C3266" s="1">
        <v>42249</v>
      </c>
      <c r="D3266" s="2">
        <v>3770.5830000000001</v>
      </c>
      <c r="E3266" s="2">
        <v>3802.6579999999999</v>
      </c>
    </row>
    <row r="3267" spans="1:5" x14ac:dyDescent="0.3">
      <c r="A3267" t="s">
        <v>7</v>
      </c>
      <c r="B3267" t="s">
        <v>8</v>
      </c>
      <c r="C3267" s="1">
        <v>42254</v>
      </c>
      <c r="D3267" s="2">
        <v>3756.23</v>
      </c>
      <c r="E3267" s="2">
        <v>3770.5830000000001</v>
      </c>
    </row>
    <row r="3268" spans="1:5" x14ac:dyDescent="0.3">
      <c r="A3268" t="s">
        <v>7</v>
      </c>
      <c r="B3268" t="s">
        <v>8</v>
      </c>
      <c r="C3268" s="1">
        <v>42255</v>
      </c>
      <c r="D3268" s="2">
        <v>3869.268</v>
      </c>
      <c r="E3268" s="2">
        <v>3756.23</v>
      </c>
    </row>
    <row r="3269" spans="1:5" x14ac:dyDescent="0.3">
      <c r="A3269" t="s">
        <v>7</v>
      </c>
      <c r="B3269" t="s">
        <v>8</v>
      </c>
      <c r="C3269" s="1">
        <v>42256</v>
      </c>
      <c r="D3269" s="2">
        <v>3987.2020000000002</v>
      </c>
      <c r="E3269" s="2">
        <v>3869.268</v>
      </c>
    </row>
    <row r="3270" spans="1:5" x14ac:dyDescent="0.3">
      <c r="A3270" t="s">
        <v>7</v>
      </c>
      <c r="B3270" t="s">
        <v>8</v>
      </c>
      <c r="C3270" s="1">
        <v>42257</v>
      </c>
      <c r="D3270" s="2">
        <v>3898.4879999999998</v>
      </c>
      <c r="E3270" s="2">
        <v>3987.2020000000002</v>
      </c>
    </row>
    <row r="3271" spans="1:5" x14ac:dyDescent="0.3">
      <c r="A3271" t="s">
        <v>7</v>
      </c>
      <c r="B3271" t="s">
        <v>8</v>
      </c>
      <c r="C3271" s="1">
        <v>42258</v>
      </c>
      <c r="D3271" s="2">
        <v>3897.9650000000001</v>
      </c>
      <c r="E3271" s="2">
        <v>3898.4879999999998</v>
      </c>
    </row>
    <row r="3272" spans="1:5" x14ac:dyDescent="0.3">
      <c r="A3272" t="s">
        <v>7</v>
      </c>
      <c r="B3272" t="s">
        <v>8</v>
      </c>
      <c r="C3272" s="1">
        <v>42261</v>
      </c>
      <c r="D3272" s="2">
        <v>3650.944</v>
      </c>
      <c r="E3272" s="2">
        <v>3897.9650000000001</v>
      </c>
    </row>
    <row r="3273" spans="1:5" x14ac:dyDescent="0.3">
      <c r="A3273" t="s">
        <v>7</v>
      </c>
      <c r="B3273" t="s">
        <v>8</v>
      </c>
      <c r="C3273" s="1">
        <v>42262</v>
      </c>
      <c r="D3273" s="2">
        <v>3445.2759999999998</v>
      </c>
      <c r="E3273" s="2">
        <v>3650.944</v>
      </c>
    </row>
    <row r="3274" spans="1:5" x14ac:dyDescent="0.3">
      <c r="A3274" t="s">
        <v>7</v>
      </c>
      <c r="B3274" t="s">
        <v>8</v>
      </c>
      <c r="C3274" s="1">
        <v>42263</v>
      </c>
      <c r="D3274" s="2">
        <v>3676.433</v>
      </c>
      <c r="E3274" s="2">
        <v>3445.2759999999998</v>
      </c>
    </row>
    <row r="3275" spans="1:5" x14ac:dyDescent="0.3">
      <c r="A3275" t="s">
        <v>7</v>
      </c>
      <c r="B3275" t="s">
        <v>8</v>
      </c>
      <c r="C3275" s="1">
        <v>42264</v>
      </c>
      <c r="D3275" s="2">
        <v>3605.556</v>
      </c>
      <c r="E3275" s="2">
        <v>3676.433</v>
      </c>
    </row>
    <row r="3276" spans="1:5" x14ac:dyDescent="0.3">
      <c r="A3276" t="s">
        <v>7</v>
      </c>
      <c r="B3276" t="s">
        <v>8</v>
      </c>
      <c r="C3276" s="1">
        <v>42265</v>
      </c>
      <c r="D3276" s="2">
        <v>3636.9369999999999</v>
      </c>
      <c r="E3276" s="2">
        <v>3605.556</v>
      </c>
    </row>
    <row r="3277" spans="1:5" x14ac:dyDescent="0.3">
      <c r="A3277" t="s">
        <v>7</v>
      </c>
      <c r="B3277" t="s">
        <v>8</v>
      </c>
      <c r="C3277" s="1">
        <v>42268</v>
      </c>
      <c r="D3277" s="2">
        <v>3732.39</v>
      </c>
      <c r="E3277" s="2">
        <v>3636.9369999999999</v>
      </c>
    </row>
    <row r="3278" spans="1:5" x14ac:dyDescent="0.3">
      <c r="A3278" t="s">
        <v>7</v>
      </c>
      <c r="B3278" t="s">
        <v>8</v>
      </c>
      <c r="C3278" s="1">
        <v>42269</v>
      </c>
      <c r="D3278" s="2">
        <v>3768.904</v>
      </c>
      <c r="E3278" s="2">
        <v>3732.39</v>
      </c>
    </row>
    <row r="3279" spans="1:5" x14ac:dyDescent="0.3">
      <c r="A3279" t="s">
        <v>7</v>
      </c>
      <c r="B3279" t="s">
        <v>8</v>
      </c>
      <c r="C3279" s="1">
        <v>42270</v>
      </c>
      <c r="D3279" s="2">
        <v>3684.4650000000001</v>
      </c>
      <c r="E3279" s="2">
        <v>3768.904</v>
      </c>
    </row>
    <row r="3280" spans="1:5" x14ac:dyDescent="0.3">
      <c r="A3280" t="s">
        <v>7</v>
      </c>
      <c r="B3280" t="s">
        <v>8</v>
      </c>
      <c r="C3280" s="1">
        <v>42271</v>
      </c>
      <c r="D3280" s="2">
        <v>3734.855</v>
      </c>
      <c r="E3280" s="2">
        <v>3684.4650000000001</v>
      </c>
    </row>
    <row r="3281" spans="1:5" x14ac:dyDescent="0.3">
      <c r="A3281" t="s">
        <v>7</v>
      </c>
      <c r="B3281" t="s">
        <v>8</v>
      </c>
      <c r="C3281" s="1">
        <v>42272</v>
      </c>
      <c r="D3281" s="2">
        <v>3637.15</v>
      </c>
      <c r="E3281" s="2">
        <v>3734.855</v>
      </c>
    </row>
    <row r="3282" spans="1:5" x14ac:dyDescent="0.3">
      <c r="A3282" t="s">
        <v>7</v>
      </c>
      <c r="B3282" t="s">
        <v>8</v>
      </c>
      <c r="C3282" s="1">
        <v>42275</v>
      </c>
      <c r="D3282" s="2">
        <v>3674.4929999999999</v>
      </c>
      <c r="E3282" s="2">
        <v>3637.15</v>
      </c>
    </row>
    <row r="3283" spans="1:5" x14ac:dyDescent="0.3">
      <c r="A3283" t="s">
        <v>7</v>
      </c>
      <c r="B3283" t="s">
        <v>8</v>
      </c>
      <c r="C3283" s="1">
        <v>42276</v>
      </c>
      <c r="D3283" s="2">
        <v>3580.241</v>
      </c>
      <c r="E3283" s="2">
        <v>3674.4929999999999</v>
      </c>
    </row>
    <row r="3284" spans="1:5" x14ac:dyDescent="0.3">
      <c r="A3284" t="s">
        <v>7</v>
      </c>
      <c r="B3284" t="s">
        <v>8</v>
      </c>
      <c r="C3284" s="1">
        <v>42277</v>
      </c>
      <c r="D3284" s="2">
        <v>3592.3649999999998</v>
      </c>
      <c r="E3284" s="2">
        <v>3580.241</v>
      </c>
    </row>
    <row r="3285" spans="1:5" x14ac:dyDescent="0.3">
      <c r="A3285" t="s">
        <v>7</v>
      </c>
      <c r="B3285" t="s">
        <v>8</v>
      </c>
      <c r="C3285" s="1">
        <v>42285</v>
      </c>
      <c r="D3285" s="2">
        <v>3724.6080000000002</v>
      </c>
      <c r="E3285" s="2">
        <v>3592.3649999999998</v>
      </c>
    </row>
    <row r="3286" spans="1:5" x14ac:dyDescent="0.3">
      <c r="A3286" t="s">
        <v>7</v>
      </c>
      <c r="B3286" t="s">
        <v>8</v>
      </c>
      <c r="C3286" s="1">
        <v>42286</v>
      </c>
      <c r="D3286" s="2">
        <v>3816.259</v>
      </c>
      <c r="E3286" s="2">
        <v>3724.6080000000002</v>
      </c>
    </row>
    <row r="3287" spans="1:5" x14ac:dyDescent="0.3">
      <c r="A3287" t="s">
        <v>7</v>
      </c>
      <c r="B3287" t="s">
        <v>8</v>
      </c>
      <c r="C3287" s="1">
        <v>42289</v>
      </c>
      <c r="D3287" s="2">
        <v>3966.886</v>
      </c>
      <c r="E3287" s="2">
        <v>3816.259</v>
      </c>
    </row>
    <row r="3288" spans="1:5" x14ac:dyDescent="0.3">
      <c r="A3288" t="s">
        <v>7</v>
      </c>
      <c r="B3288" t="s">
        <v>8</v>
      </c>
      <c r="C3288" s="1">
        <v>42290</v>
      </c>
      <c r="D3288" s="2">
        <v>3974.2109999999998</v>
      </c>
      <c r="E3288" s="2">
        <v>3966.886</v>
      </c>
    </row>
    <row r="3289" spans="1:5" x14ac:dyDescent="0.3">
      <c r="A3289" t="s">
        <v>7</v>
      </c>
      <c r="B3289" t="s">
        <v>8</v>
      </c>
      <c r="C3289" s="1">
        <v>42291</v>
      </c>
      <c r="D3289" s="2">
        <v>3950.0520000000001</v>
      </c>
      <c r="E3289" s="2">
        <v>3974.2109999999998</v>
      </c>
    </row>
    <row r="3290" spans="1:5" x14ac:dyDescent="0.3">
      <c r="A3290" t="s">
        <v>7</v>
      </c>
      <c r="B3290" t="s">
        <v>8</v>
      </c>
      <c r="C3290" s="1">
        <v>42292</v>
      </c>
      <c r="D3290" s="2">
        <v>4043.9690000000001</v>
      </c>
      <c r="E3290" s="2">
        <v>3950.0520000000001</v>
      </c>
    </row>
    <row r="3291" spans="1:5" x14ac:dyDescent="0.3">
      <c r="A3291" t="s">
        <v>7</v>
      </c>
      <c r="B3291" t="s">
        <v>8</v>
      </c>
      <c r="C3291" s="1">
        <v>42293</v>
      </c>
      <c r="D3291" s="2">
        <v>4082.5880000000002</v>
      </c>
      <c r="E3291" s="2">
        <v>4043.9690000000001</v>
      </c>
    </row>
    <row r="3292" spans="1:5" x14ac:dyDescent="0.3">
      <c r="A3292" t="s">
        <v>7</v>
      </c>
      <c r="B3292" t="s">
        <v>8</v>
      </c>
      <c r="C3292" s="1">
        <v>42296</v>
      </c>
      <c r="D3292" s="2">
        <v>4075.308</v>
      </c>
      <c r="E3292" s="2">
        <v>4082.5880000000002</v>
      </c>
    </row>
    <row r="3293" spans="1:5" x14ac:dyDescent="0.3">
      <c r="A3293" t="s">
        <v>7</v>
      </c>
      <c r="B3293" t="s">
        <v>8</v>
      </c>
      <c r="C3293" s="1">
        <v>42297</v>
      </c>
      <c r="D3293" s="2">
        <v>4116.4030000000002</v>
      </c>
      <c r="E3293" s="2">
        <v>4075.308</v>
      </c>
    </row>
    <row r="3294" spans="1:5" x14ac:dyDescent="0.3">
      <c r="A3294" t="s">
        <v>7</v>
      </c>
      <c r="B3294" t="s">
        <v>8</v>
      </c>
      <c r="C3294" s="1">
        <v>42298</v>
      </c>
      <c r="D3294" s="2">
        <v>3861.1930000000002</v>
      </c>
      <c r="E3294" s="2">
        <v>4116.4030000000002</v>
      </c>
    </row>
    <row r="3295" spans="1:5" x14ac:dyDescent="0.3">
      <c r="A3295" t="s">
        <v>7</v>
      </c>
      <c r="B3295" t="s">
        <v>8</v>
      </c>
      <c r="C3295" s="1">
        <v>42299</v>
      </c>
      <c r="D3295" s="2">
        <v>3984.1689999999999</v>
      </c>
      <c r="E3295" s="2">
        <v>3861.1930000000002</v>
      </c>
    </row>
    <row r="3296" spans="1:5" x14ac:dyDescent="0.3">
      <c r="A3296" t="s">
        <v>7</v>
      </c>
      <c r="B3296" t="s">
        <v>8</v>
      </c>
      <c r="C3296" s="1">
        <v>42300</v>
      </c>
      <c r="D3296" s="2">
        <v>4068.8270000000002</v>
      </c>
      <c r="E3296" s="2">
        <v>3984.1689999999999</v>
      </c>
    </row>
    <row r="3297" spans="1:5" x14ac:dyDescent="0.3">
      <c r="A3297" t="s">
        <v>7</v>
      </c>
      <c r="B3297" t="s">
        <v>8</v>
      </c>
      <c r="C3297" s="1">
        <v>42303</v>
      </c>
      <c r="D3297" s="2">
        <v>4111.26</v>
      </c>
      <c r="E3297" s="2">
        <v>4068.8270000000002</v>
      </c>
    </row>
    <row r="3298" spans="1:5" x14ac:dyDescent="0.3">
      <c r="A3298" t="s">
        <v>7</v>
      </c>
      <c r="B3298" t="s">
        <v>8</v>
      </c>
      <c r="C3298" s="1">
        <v>42304</v>
      </c>
      <c r="D3298" s="2">
        <v>4122.5290000000005</v>
      </c>
      <c r="E3298" s="2">
        <v>4111.26</v>
      </c>
    </row>
    <row r="3299" spans="1:5" x14ac:dyDescent="0.3">
      <c r="A3299" t="s">
        <v>7</v>
      </c>
      <c r="B3299" t="s">
        <v>8</v>
      </c>
      <c r="C3299" s="1">
        <v>42305</v>
      </c>
      <c r="D3299" s="2">
        <v>4037.5639999999999</v>
      </c>
      <c r="E3299" s="2">
        <v>4122.5290000000005</v>
      </c>
    </row>
    <row r="3300" spans="1:5" x14ac:dyDescent="0.3">
      <c r="A3300" t="s">
        <v>7</v>
      </c>
      <c r="B3300" t="s">
        <v>8</v>
      </c>
      <c r="C3300" s="1">
        <v>42306</v>
      </c>
      <c r="D3300" s="2">
        <v>4072.2649999999999</v>
      </c>
      <c r="E3300" s="2">
        <v>4037.5639999999999</v>
      </c>
    </row>
    <row r="3301" spans="1:5" x14ac:dyDescent="0.3">
      <c r="A3301" t="s">
        <v>7</v>
      </c>
      <c r="B3301" t="s">
        <v>8</v>
      </c>
      <c r="C3301" s="1">
        <v>42307</v>
      </c>
      <c r="D3301" s="2">
        <v>4043.4520000000002</v>
      </c>
      <c r="E3301" s="2">
        <v>4072.2649999999999</v>
      </c>
    </row>
    <row r="3302" spans="1:5" x14ac:dyDescent="0.3">
      <c r="A3302" t="s">
        <v>7</v>
      </c>
      <c r="B3302" t="s">
        <v>8</v>
      </c>
      <c r="C3302" s="1">
        <v>42310</v>
      </c>
      <c r="D3302" s="2">
        <v>3983</v>
      </c>
      <c r="E3302" s="2">
        <v>4043.4520000000002</v>
      </c>
    </row>
    <row r="3303" spans="1:5" x14ac:dyDescent="0.3">
      <c r="A3303" t="s">
        <v>7</v>
      </c>
      <c r="B3303" t="s">
        <v>8</v>
      </c>
      <c r="C3303" s="1">
        <v>42311</v>
      </c>
      <c r="D3303" s="2">
        <v>4013.0540000000001</v>
      </c>
      <c r="E3303" s="2">
        <v>3983</v>
      </c>
    </row>
    <row r="3304" spans="1:5" x14ac:dyDescent="0.3">
      <c r="A3304" t="s">
        <v>7</v>
      </c>
      <c r="B3304" t="s">
        <v>8</v>
      </c>
      <c r="C3304" s="1">
        <v>42312</v>
      </c>
      <c r="D3304" s="2">
        <v>4190.9350000000004</v>
      </c>
      <c r="E3304" s="2">
        <v>4013.0540000000001</v>
      </c>
    </row>
    <row r="3305" spans="1:5" x14ac:dyDescent="0.3">
      <c r="A3305" t="s">
        <v>7</v>
      </c>
      <c r="B3305" t="s">
        <v>8</v>
      </c>
      <c r="C3305" s="1">
        <v>42313</v>
      </c>
      <c r="D3305" s="2">
        <v>4223.6130000000003</v>
      </c>
      <c r="E3305" s="2">
        <v>4190.9350000000004</v>
      </c>
    </row>
    <row r="3306" spans="1:5" x14ac:dyDescent="0.3">
      <c r="A3306" t="s">
        <v>7</v>
      </c>
      <c r="B3306" t="s">
        <v>8</v>
      </c>
      <c r="C3306" s="1">
        <v>42314</v>
      </c>
      <c r="D3306" s="2">
        <v>4308.9399999999996</v>
      </c>
      <c r="E3306" s="2">
        <v>4223.6130000000003</v>
      </c>
    </row>
    <row r="3307" spans="1:5" x14ac:dyDescent="0.3">
      <c r="A3307" t="s">
        <v>7</v>
      </c>
      <c r="B3307" t="s">
        <v>8</v>
      </c>
      <c r="C3307" s="1">
        <v>42317</v>
      </c>
      <c r="D3307" s="2">
        <v>4365.1660000000002</v>
      </c>
      <c r="E3307" s="2">
        <v>4308.9399999999996</v>
      </c>
    </row>
    <row r="3308" spans="1:5" x14ac:dyDescent="0.3">
      <c r="A3308" t="s">
        <v>7</v>
      </c>
      <c r="B3308" t="s">
        <v>8</v>
      </c>
      <c r="C3308" s="1">
        <v>42318</v>
      </c>
      <c r="D3308" s="2">
        <v>4454.0559999999996</v>
      </c>
      <c r="E3308" s="2">
        <v>4365.1660000000002</v>
      </c>
    </row>
    <row r="3309" spans="1:5" x14ac:dyDescent="0.3">
      <c r="A3309" t="s">
        <v>7</v>
      </c>
      <c r="B3309" t="s">
        <v>8</v>
      </c>
      <c r="C3309" s="1">
        <v>42319</v>
      </c>
      <c r="D3309" s="2">
        <v>4465.2929999999997</v>
      </c>
      <c r="E3309" s="2">
        <v>4454.0559999999996</v>
      </c>
    </row>
    <row r="3310" spans="1:5" x14ac:dyDescent="0.3">
      <c r="A3310" t="s">
        <v>7</v>
      </c>
      <c r="B3310" t="s">
        <v>8</v>
      </c>
      <c r="C3310" s="1">
        <v>42320</v>
      </c>
      <c r="D3310" s="2">
        <v>4470.2150000000001</v>
      </c>
      <c r="E3310" s="2">
        <v>4465.2929999999997</v>
      </c>
    </row>
    <row r="3311" spans="1:5" x14ac:dyDescent="0.3">
      <c r="A3311" t="s">
        <v>7</v>
      </c>
      <c r="B3311" t="s">
        <v>8</v>
      </c>
      <c r="C3311" s="1">
        <v>42321</v>
      </c>
      <c r="D3311" s="2">
        <v>4386.6499999999996</v>
      </c>
      <c r="E3311" s="2">
        <v>4470.2150000000001</v>
      </c>
    </row>
    <row r="3312" spans="1:5" x14ac:dyDescent="0.3">
      <c r="A3312" t="s">
        <v>7</v>
      </c>
      <c r="B3312" t="s">
        <v>8</v>
      </c>
      <c r="C3312" s="1">
        <v>42324</v>
      </c>
      <c r="D3312" s="2">
        <v>4439.6480000000001</v>
      </c>
      <c r="E3312" s="2">
        <v>4386.6499999999996</v>
      </c>
    </row>
    <row r="3313" spans="1:5" x14ac:dyDescent="0.3">
      <c r="A3313" t="s">
        <v>7</v>
      </c>
      <c r="B3313" t="s">
        <v>8</v>
      </c>
      <c r="C3313" s="1">
        <v>42325</v>
      </c>
      <c r="D3313" s="2">
        <v>4426.6850000000004</v>
      </c>
      <c r="E3313" s="2">
        <v>4439.6480000000001</v>
      </c>
    </row>
    <row r="3314" spans="1:5" x14ac:dyDescent="0.3">
      <c r="A3314" t="s">
        <v>7</v>
      </c>
      <c r="B3314" t="s">
        <v>8</v>
      </c>
      <c r="C3314" s="1">
        <v>42326</v>
      </c>
      <c r="D3314" s="2">
        <v>4380.38</v>
      </c>
      <c r="E3314" s="2">
        <v>4426.6850000000004</v>
      </c>
    </row>
    <row r="3315" spans="1:5" x14ac:dyDescent="0.3">
      <c r="A3315" t="s">
        <v>7</v>
      </c>
      <c r="B3315" t="s">
        <v>8</v>
      </c>
      <c r="C3315" s="1">
        <v>42327</v>
      </c>
      <c r="D3315" s="2">
        <v>4468.0420000000004</v>
      </c>
      <c r="E3315" s="2">
        <v>4380.38</v>
      </c>
    </row>
    <row r="3316" spans="1:5" x14ac:dyDescent="0.3">
      <c r="A3316" t="s">
        <v>7</v>
      </c>
      <c r="B3316" t="s">
        <v>8</v>
      </c>
      <c r="C3316" s="1">
        <v>42328</v>
      </c>
      <c r="D3316" s="2">
        <v>4511.076</v>
      </c>
      <c r="E3316" s="2">
        <v>4468.0420000000004</v>
      </c>
    </row>
    <row r="3317" spans="1:5" x14ac:dyDescent="0.3">
      <c r="A3317" t="s">
        <v>7</v>
      </c>
      <c r="B3317" t="s">
        <v>8</v>
      </c>
      <c r="C3317" s="1">
        <v>42331</v>
      </c>
      <c r="D3317" s="2">
        <v>4488.8159999999998</v>
      </c>
      <c r="E3317" s="2">
        <v>4511.076</v>
      </c>
    </row>
    <row r="3318" spans="1:5" x14ac:dyDescent="0.3">
      <c r="A3318" t="s">
        <v>7</v>
      </c>
      <c r="B3318" t="s">
        <v>8</v>
      </c>
      <c r="C3318" s="1">
        <v>42332</v>
      </c>
      <c r="D3318" s="2">
        <v>4494.5209999999997</v>
      </c>
      <c r="E3318" s="2">
        <v>4488.8159999999998</v>
      </c>
    </row>
    <row r="3319" spans="1:5" x14ac:dyDescent="0.3">
      <c r="A3319" t="s">
        <v>7</v>
      </c>
      <c r="B3319" t="s">
        <v>8</v>
      </c>
      <c r="C3319" s="1">
        <v>42333</v>
      </c>
      <c r="D3319" s="2">
        <v>4559.4960000000001</v>
      </c>
      <c r="E3319" s="2">
        <v>4494.5209999999997</v>
      </c>
    </row>
    <row r="3320" spans="1:5" x14ac:dyDescent="0.3">
      <c r="A3320" t="s">
        <v>7</v>
      </c>
      <c r="B3320" t="s">
        <v>8</v>
      </c>
      <c r="C3320" s="1">
        <v>42334</v>
      </c>
      <c r="D3320" s="2">
        <v>4567.83</v>
      </c>
      <c r="E3320" s="2">
        <v>4559.4960000000001</v>
      </c>
    </row>
    <row r="3321" spans="1:5" x14ac:dyDescent="0.3">
      <c r="A3321" t="s">
        <v>7</v>
      </c>
      <c r="B3321" t="s">
        <v>8</v>
      </c>
      <c r="C3321" s="1">
        <v>42335</v>
      </c>
      <c r="D3321" s="2">
        <v>4290.3019999999997</v>
      </c>
      <c r="E3321" s="2">
        <v>4567.83</v>
      </c>
    </row>
    <row r="3322" spans="1:5" x14ac:dyDescent="0.3">
      <c r="A3322" t="s">
        <v>7</v>
      </c>
      <c r="B3322" t="s">
        <v>8</v>
      </c>
      <c r="C3322" s="1">
        <v>42338</v>
      </c>
      <c r="D3322" s="2">
        <v>4300.8990000000003</v>
      </c>
      <c r="E3322" s="2">
        <v>4290.3010000000004</v>
      </c>
    </row>
    <row r="3323" spans="1:5" x14ac:dyDescent="0.3">
      <c r="A3323" t="s">
        <v>7</v>
      </c>
      <c r="B3323" t="s">
        <v>8</v>
      </c>
      <c r="C3323" s="1">
        <v>42339</v>
      </c>
      <c r="D3323" s="2">
        <v>4290.9989999999998</v>
      </c>
      <c r="E3323" s="2">
        <v>4300.8990000000003</v>
      </c>
    </row>
    <row r="3324" spans="1:5" x14ac:dyDescent="0.3">
      <c r="A3324" t="s">
        <v>7</v>
      </c>
      <c r="B3324" t="s">
        <v>8</v>
      </c>
      <c r="C3324" s="1">
        <v>42340</v>
      </c>
      <c r="D3324" s="2">
        <v>4333.7129999999997</v>
      </c>
      <c r="E3324" s="2">
        <v>4290.9989999999998</v>
      </c>
    </row>
    <row r="3325" spans="1:5" x14ac:dyDescent="0.3">
      <c r="A3325" t="s">
        <v>7</v>
      </c>
      <c r="B3325" t="s">
        <v>8</v>
      </c>
      <c r="C3325" s="1">
        <v>42341</v>
      </c>
      <c r="D3325" s="2">
        <v>4403.6360000000004</v>
      </c>
      <c r="E3325" s="2">
        <v>4333.7129999999997</v>
      </c>
    </row>
    <row r="3326" spans="1:5" x14ac:dyDescent="0.3">
      <c r="A3326" t="s">
        <v>7</v>
      </c>
      <c r="B3326" t="s">
        <v>8</v>
      </c>
      <c r="C3326" s="1">
        <v>42342</v>
      </c>
      <c r="D3326" s="2">
        <v>4365.4610000000002</v>
      </c>
      <c r="E3326" s="2">
        <v>4403.6360000000004</v>
      </c>
    </row>
    <row r="3327" spans="1:5" x14ac:dyDescent="0.3">
      <c r="A3327" t="s">
        <v>7</v>
      </c>
      <c r="B3327" t="s">
        <v>8</v>
      </c>
      <c r="C3327" s="1">
        <v>42345</v>
      </c>
      <c r="D3327" s="2">
        <v>4404.4359999999997</v>
      </c>
      <c r="E3327" s="2">
        <v>4365.4610000000002</v>
      </c>
    </row>
    <row r="3328" spans="1:5" x14ac:dyDescent="0.3">
      <c r="A3328" t="s">
        <v>7</v>
      </c>
      <c r="B3328" t="s">
        <v>8</v>
      </c>
      <c r="C3328" s="1">
        <v>42346</v>
      </c>
      <c r="D3328" s="2">
        <v>4265.8739999999998</v>
      </c>
      <c r="E3328" s="2">
        <v>4404.4359999999997</v>
      </c>
    </row>
    <row r="3329" spans="1:5" x14ac:dyDescent="0.3">
      <c r="A3329" t="s">
        <v>7</v>
      </c>
      <c r="B3329" t="s">
        <v>8</v>
      </c>
      <c r="C3329" s="1">
        <v>42347</v>
      </c>
      <c r="D3329" s="2">
        <v>4268.8490000000002</v>
      </c>
      <c r="E3329" s="2">
        <v>4265.8739999999998</v>
      </c>
    </row>
    <row r="3330" spans="1:5" x14ac:dyDescent="0.3">
      <c r="A3330" t="s">
        <v>7</v>
      </c>
      <c r="B3330" t="s">
        <v>8</v>
      </c>
      <c r="C3330" s="1">
        <v>42348</v>
      </c>
      <c r="D3330" s="2">
        <v>4242.9070000000002</v>
      </c>
      <c r="E3330" s="2">
        <v>4268.8490000000002</v>
      </c>
    </row>
    <row r="3331" spans="1:5" x14ac:dyDescent="0.3">
      <c r="A3331" t="s">
        <v>7</v>
      </c>
      <c r="B3331" t="s">
        <v>8</v>
      </c>
      <c r="C3331" s="1">
        <v>42349</v>
      </c>
      <c r="D3331" s="2">
        <v>4230.4340000000002</v>
      </c>
      <c r="E3331" s="2">
        <v>4242.9070000000002</v>
      </c>
    </row>
    <row r="3332" spans="1:5" x14ac:dyDescent="0.3">
      <c r="A3332" t="s">
        <v>7</v>
      </c>
      <c r="B3332" t="s">
        <v>8</v>
      </c>
      <c r="C3332" s="1">
        <v>42352</v>
      </c>
      <c r="D3332" s="2">
        <v>4373.7610000000004</v>
      </c>
      <c r="E3332" s="2">
        <v>4230.4340000000002</v>
      </c>
    </row>
    <row r="3333" spans="1:5" x14ac:dyDescent="0.3">
      <c r="A3333" t="s">
        <v>7</v>
      </c>
      <c r="B3333" t="s">
        <v>8</v>
      </c>
      <c r="C3333" s="1">
        <v>42353</v>
      </c>
      <c r="D3333" s="2">
        <v>4361.7650000000003</v>
      </c>
      <c r="E3333" s="2">
        <v>4373.7610000000004</v>
      </c>
    </row>
    <row r="3334" spans="1:5" x14ac:dyDescent="0.3">
      <c r="A3334" t="s">
        <v>7</v>
      </c>
      <c r="B3334" t="s">
        <v>8</v>
      </c>
      <c r="C3334" s="1">
        <v>42354</v>
      </c>
      <c r="D3334" s="2">
        <v>4386.951</v>
      </c>
      <c r="E3334" s="2">
        <v>4361.7650000000003</v>
      </c>
    </row>
    <row r="3335" spans="1:5" x14ac:dyDescent="0.3">
      <c r="A3335" t="s">
        <v>7</v>
      </c>
      <c r="B3335" t="s">
        <v>8</v>
      </c>
      <c r="C3335" s="1">
        <v>42355</v>
      </c>
      <c r="D3335" s="2">
        <v>4466.8239999999996</v>
      </c>
      <c r="E3335" s="2">
        <v>4386.951</v>
      </c>
    </row>
    <row r="3336" spans="1:5" x14ac:dyDescent="0.3">
      <c r="A3336" t="s">
        <v>7</v>
      </c>
      <c r="B3336" t="s">
        <v>8</v>
      </c>
      <c r="C3336" s="1">
        <v>42356</v>
      </c>
      <c r="D3336" s="2">
        <v>4445.8339999999998</v>
      </c>
      <c r="E3336" s="2">
        <v>4466.8239999999996</v>
      </c>
    </row>
    <row r="3337" spans="1:5" x14ac:dyDescent="0.3">
      <c r="A3337" t="s">
        <v>7</v>
      </c>
      <c r="B3337" t="s">
        <v>8</v>
      </c>
      <c r="C3337" s="1">
        <v>42359</v>
      </c>
      <c r="D3337" s="2">
        <v>4500.3500000000004</v>
      </c>
      <c r="E3337" s="2">
        <v>4445.8339999999998</v>
      </c>
    </row>
    <row r="3338" spans="1:5" x14ac:dyDescent="0.3">
      <c r="A3338" t="s">
        <v>7</v>
      </c>
      <c r="B3338" t="s">
        <v>8</v>
      </c>
      <c r="C3338" s="1">
        <v>42360</v>
      </c>
      <c r="D3338" s="2">
        <v>4562.2120000000004</v>
      </c>
      <c r="E3338" s="2">
        <v>4500.3500000000004</v>
      </c>
    </row>
    <row r="3339" spans="1:5" x14ac:dyDescent="0.3">
      <c r="A3339" t="s">
        <v>7</v>
      </c>
      <c r="B3339" t="s">
        <v>8</v>
      </c>
      <c r="C3339" s="1">
        <v>42361</v>
      </c>
      <c r="D3339" s="2">
        <v>4484.973</v>
      </c>
      <c r="E3339" s="2">
        <v>4562.2120000000004</v>
      </c>
    </row>
    <row r="3340" spans="1:5" x14ac:dyDescent="0.3">
      <c r="A3340" t="s">
        <v>7</v>
      </c>
      <c r="B3340" t="s">
        <v>8</v>
      </c>
      <c r="C3340" s="1">
        <v>42362</v>
      </c>
      <c r="D3340" s="2">
        <v>4513.4740000000002</v>
      </c>
      <c r="E3340" s="2">
        <v>4484.973</v>
      </c>
    </row>
    <row r="3341" spans="1:5" x14ac:dyDescent="0.3">
      <c r="A3341" t="s">
        <v>7</v>
      </c>
      <c r="B3341" t="s">
        <v>8</v>
      </c>
      <c r="C3341" s="1">
        <v>42363</v>
      </c>
      <c r="D3341" s="2">
        <v>4528.8670000000002</v>
      </c>
      <c r="E3341" s="2">
        <v>4513.4740000000002</v>
      </c>
    </row>
    <row r="3342" spans="1:5" x14ac:dyDescent="0.3">
      <c r="A3342" t="s">
        <v>7</v>
      </c>
      <c r="B3342" t="s">
        <v>8</v>
      </c>
      <c r="C3342" s="1">
        <v>42366</v>
      </c>
      <c r="D3342" s="2">
        <v>4388.973</v>
      </c>
      <c r="E3342" s="2">
        <v>4528.8670000000002</v>
      </c>
    </row>
    <row r="3343" spans="1:5" x14ac:dyDescent="0.3">
      <c r="A3343" t="s">
        <v>7</v>
      </c>
      <c r="B3343" t="s">
        <v>8</v>
      </c>
      <c r="C3343" s="1">
        <v>42367</v>
      </c>
      <c r="D3343" s="2">
        <v>4435.6790000000001</v>
      </c>
      <c r="E3343" s="2">
        <v>4388.973</v>
      </c>
    </row>
    <row r="3344" spans="1:5" x14ac:dyDescent="0.3">
      <c r="A3344" t="s">
        <v>7</v>
      </c>
      <c r="B3344" t="s">
        <v>8</v>
      </c>
      <c r="C3344" s="1">
        <v>42368</v>
      </c>
      <c r="D3344" s="2">
        <v>4455.4530000000004</v>
      </c>
      <c r="E3344" s="2">
        <v>4435.6790000000001</v>
      </c>
    </row>
    <row r="3345" spans="1:5" x14ac:dyDescent="0.3">
      <c r="A3345" t="s">
        <v>7</v>
      </c>
      <c r="B3345" t="s">
        <v>8</v>
      </c>
      <c r="C3345" s="1">
        <v>42369</v>
      </c>
      <c r="D3345" s="2">
        <v>4387.8019999999997</v>
      </c>
      <c r="E3345" s="2">
        <v>4455.4530000000004</v>
      </c>
    </row>
    <row r="3346" spans="1:5" x14ac:dyDescent="0.3">
      <c r="A3346" t="s">
        <v>7</v>
      </c>
      <c r="B3346" t="s">
        <v>8</v>
      </c>
      <c r="C3346" s="1">
        <v>42373</v>
      </c>
      <c r="D3346" s="2">
        <v>4029.701</v>
      </c>
      <c r="E3346" s="2">
        <v>4387.8019999999997</v>
      </c>
    </row>
    <row r="3347" spans="1:5" x14ac:dyDescent="0.3">
      <c r="A3347" t="s">
        <v>7</v>
      </c>
      <c r="B3347" t="s">
        <v>8</v>
      </c>
      <c r="C3347" s="1">
        <v>42374</v>
      </c>
      <c r="D3347" s="2">
        <v>4031.9540000000002</v>
      </c>
      <c r="E3347" s="2">
        <v>4029.701</v>
      </c>
    </row>
    <row r="3348" spans="1:5" x14ac:dyDescent="0.3">
      <c r="A3348" t="s">
        <v>7</v>
      </c>
      <c r="B3348" t="s">
        <v>8</v>
      </c>
      <c r="C3348" s="1">
        <v>42375</v>
      </c>
      <c r="D3348" s="2">
        <v>4226.4219999999996</v>
      </c>
      <c r="E3348" s="2">
        <v>4031.9540000000002</v>
      </c>
    </row>
    <row r="3349" spans="1:5" x14ac:dyDescent="0.3">
      <c r="A3349" t="s">
        <v>7</v>
      </c>
      <c r="B3349" t="s">
        <v>8</v>
      </c>
      <c r="C3349" s="1">
        <v>42376</v>
      </c>
      <c r="D3349" s="2">
        <v>3865.864</v>
      </c>
      <c r="E3349" s="2">
        <v>4226.4219999999996</v>
      </c>
    </row>
    <row r="3350" spans="1:5" x14ac:dyDescent="0.3">
      <c r="A3350" t="s">
        <v>7</v>
      </c>
      <c r="B3350" t="s">
        <v>8</v>
      </c>
      <c r="C3350" s="1">
        <v>42377</v>
      </c>
      <c r="D3350" s="2">
        <v>4048.2930000000001</v>
      </c>
      <c r="E3350" s="2">
        <v>3865.864</v>
      </c>
    </row>
    <row r="3351" spans="1:5" x14ac:dyDescent="0.3">
      <c r="A3351" t="s">
        <v>7</v>
      </c>
      <c r="B3351" t="s">
        <v>8</v>
      </c>
      <c r="C3351" s="1">
        <v>42380</v>
      </c>
      <c r="D3351" s="2">
        <v>3824.8739999999998</v>
      </c>
      <c r="E3351" s="2">
        <v>4048.2930000000001</v>
      </c>
    </row>
    <row r="3352" spans="1:5" x14ac:dyDescent="0.3">
      <c r="A3352" t="s">
        <v>7</v>
      </c>
      <c r="B3352" t="s">
        <v>8</v>
      </c>
      <c r="C3352" s="1">
        <v>42381</v>
      </c>
      <c r="D3352" s="2">
        <v>3788.625</v>
      </c>
      <c r="E3352" s="2">
        <v>3824.8739999999998</v>
      </c>
    </row>
    <row r="3353" spans="1:5" x14ac:dyDescent="0.3">
      <c r="A3353" t="s">
        <v>7</v>
      </c>
      <c r="B3353" t="s">
        <v>8</v>
      </c>
      <c r="C3353" s="1">
        <v>42382</v>
      </c>
      <c r="D3353" s="2">
        <v>3674.8249999999998</v>
      </c>
      <c r="E3353" s="2">
        <v>3788.625</v>
      </c>
    </row>
    <row r="3354" spans="1:5" x14ac:dyDescent="0.3">
      <c r="A3354" t="s">
        <v>7</v>
      </c>
      <c r="B3354" t="s">
        <v>8</v>
      </c>
      <c r="C3354" s="1">
        <v>42383</v>
      </c>
      <c r="D3354" s="2">
        <v>3781.0819999999999</v>
      </c>
      <c r="E3354" s="2">
        <v>3674.8249999999998</v>
      </c>
    </row>
    <row r="3355" spans="1:5" x14ac:dyDescent="0.3">
      <c r="A3355" t="s">
        <v>7</v>
      </c>
      <c r="B3355" t="s">
        <v>8</v>
      </c>
      <c r="C3355" s="1">
        <v>42384</v>
      </c>
      <c r="D3355" s="2">
        <v>3609.7939999999999</v>
      </c>
      <c r="E3355" s="2">
        <v>3781.0819999999999</v>
      </c>
    </row>
    <row r="3356" spans="1:5" x14ac:dyDescent="0.3">
      <c r="A3356" t="s">
        <v>7</v>
      </c>
      <c r="B3356" t="s">
        <v>8</v>
      </c>
      <c r="C3356" s="1">
        <v>42387</v>
      </c>
      <c r="D3356" s="2">
        <v>3609.7109999999998</v>
      </c>
      <c r="E3356" s="2">
        <v>3609.7939999999999</v>
      </c>
    </row>
    <row r="3357" spans="1:5" x14ac:dyDescent="0.3">
      <c r="A3357" t="s">
        <v>7</v>
      </c>
      <c r="B3357" t="s">
        <v>8</v>
      </c>
      <c r="C3357" s="1">
        <v>42388</v>
      </c>
      <c r="D3357" s="2">
        <v>3730.346</v>
      </c>
      <c r="E3357" s="2">
        <v>3609.7109999999998</v>
      </c>
    </row>
    <row r="3358" spans="1:5" x14ac:dyDescent="0.3">
      <c r="A3358" t="s">
        <v>7</v>
      </c>
      <c r="B3358" t="s">
        <v>8</v>
      </c>
      <c r="C3358" s="1">
        <v>42389</v>
      </c>
      <c r="D3358" s="2">
        <v>3693.4389999999999</v>
      </c>
      <c r="E3358" s="2">
        <v>3730.346</v>
      </c>
    </row>
    <row r="3359" spans="1:5" x14ac:dyDescent="0.3">
      <c r="A3359" t="s">
        <v>7</v>
      </c>
      <c r="B3359" t="s">
        <v>8</v>
      </c>
      <c r="C3359" s="1">
        <v>42390</v>
      </c>
      <c r="D3359" s="2">
        <v>3553.58</v>
      </c>
      <c r="E3359" s="2">
        <v>3693.4389999999999</v>
      </c>
    </row>
    <row r="3360" spans="1:5" x14ac:dyDescent="0.3">
      <c r="A3360" t="s">
        <v>7</v>
      </c>
      <c r="B3360" t="s">
        <v>8</v>
      </c>
      <c r="C3360" s="1">
        <v>42391</v>
      </c>
      <c r="D3360" s="2">
        <v>3625.1570000000002</v>
      </c>
      <c r="E3360" s="2">
        <v>3553.58</v>
      </c>
    </row>
    <row r="3361" spans="1:5" x14ac:dyDescent="0.3">
      <c r="A3361" t="s">
        <v>7</v>
      </c>
      <c r="B3361" t="s">
        <v>8</v>
      </c>
      <c r="C3361" s="1">
        <v>42394</v>
      </c>
      <c r="D3361" s="2">
        <v>3700.76</v>
      </c>
      <c r="E3361" s="2">
        <v>3625.1570000000002</v>
      </c>
    </row>
    <row r="3362" spans="1:5" x14ac:dyDescent="0.3">
      <c r="A3362" t="s">
        <v>7</v>
      </c>
      <c r="B3362" t="s">
        <v>8</v>
      </c>
      <c r="C3362" s="1">
        <v>42395</v>
      </c>
      <c r="D3362" s="2">
        <v>3425.9720000000002</v>
      </c>
      <c r="E3362" s="2">
        <v>3700.76</v>
      </c>
    </row>
    <row r="3363" spans="1:5" x14ac:dyDescent="0.3">
      <c r="A3363" t="s">
        <v>7</v>
      </c>
      <c r="B3363" t="s">
        <v>8</v>
      </c>
      <c r="C3363" s="1">
        <v>42396</v>
      </c>
      <c r="D3363" s="2">
        <v>3419.723</v>
      </c>
      <c r="E3363" s="2">
        <v>3425.9720000000002</v>
      </c>
    </row>
    <row r="3364" spans="1:5" x14ac:dyDescent="0.3">
      <c r="A3364" t="s">
        <v>7</v>
      </c>
      <c r="B3364" t="s">
        <v>8</v>
      </c>
      <c r="C3364" s="1">
        <v>42397</v>
      </c>
      <c r="D3364" s="2">
        <v>3251.384</v>
      </c>
      <c r="E3364" s="2">
        <v>3419.723</v>
      </c>
    </row>
    <row r="3365" spans="1:5" x14ac:dyDescent="0.3">
      <c r="A3365" t="s">
        <v>7</v>
      </c>
      <c r="B3365" t="s">
        <v>8</v>
      </c>
      <c r="C3365" s="1">
        <v>42398</v>
      </c>
      <c r="D3365" s="2">
        <v>3363.1480000000001</v>
      </c>
      <c r="E3365" s="2">
        <v>3251.384</v>
      </c>
    </row>
    <row r="3366" spans="1:5" x14ac:dyDescent="0.3">
      <c r="A3366" t="s">
        <v>7</v>
      </c>
      <c r="B3366" t="s">
        <v>8</v>
      </c>
      <c r="C3366" s="1">
        <v>42401</v>
      </c>
      <c r="D3366" s="2">
        <v>3293.6210000000001</v>
      </c>
      <c r="E3366" s="2">
        <v>3363.1480000000001</v>
      </c>
    </row>
    <row r="3367" spans="1:5" x14ac:dyDescent="0.3">
      <c r="A3367" t="s">
        <v>7</v>
      </c>
      <c r="B3367" t="s">
        <v>8</v>
      </c>
      <c r="C3367" s="1">
        <v>42402</v>
      </c>
      <c r="D3367" s="2">
        <v>3386.9279999999999</v>
      </c>
      <c r="E3367" s="2">
        <v>3293.6210000000001</v>
      </c>
    </row>
    <row r="3368" spans="1:5" x14ac:dyDescent="0.3">
      <c r="A3368" t="s">
        <v>7</v>
      </c>
      <c r="B3368" t="s">
        <v>8</v>
      </c>
      <c r="C3368" s="1">
        <v>42403</v>
      </c>
      <c r="D3368" s="2">
        <v>3373.5250000000001</v>
      </c>
      <c r="E3368" s="2">
        <v>3386.9279999999999</v>
      </c>
    </row>
    <row r="3369" spans="1:5" x14ac:dyDescent="0.3">
      <c r="A3369" t="s">
        <v>7</v>
      </c>
      <c r="B3369" t="s">
        <v>8</v>
      </c>
      <c r="C3369" s="1">
        <v>42404</v>
      </c>
      <c r="D3369" s="2">
        <v>3469.54</v>
      </c>
      <c r="E3369" s="2">
        <v>3373.5250000000001</v>
      </c>
    </row>
    <row r="3370" spans="1:5" x14ac:dyDescent="0.3">
      <c r="A3370" t="s">
        <v>7</v>
      </c>
      <c r="B3370" t="s">
        <v>8</v>
      </c>
      <c r="C3370" s="1">
        <v>42405</v>
      </c>
      <c r="D3370" s="2">
        <v>3452.2669999999998</v>
      </c>
      <c r="E3370" s="2">
        <v>3469.54</v>
      </c>
    </row>
    <row r="3371" spans="1:5" x14ac:dyDescent="0.3">
      <c r="A3371" t="s">
        <v>7</v>
      </c>
      <c r="B3371" t="s">
        <v>8</v>
      </c>
      <c r="C3371" s="1">
        <v>42415</v>
      </c>
      <c r="D3371" s="2">
        <v>3500.5369999999998</v>
      </c>
      <c r="E3371" s="2">
        <v>3452.2669999999998</v>
      </c>
    </row>
    <row r="3372" spans="1:5" x14ac:dyDescent="0.3">
      <c r="A3372" t="s">
        <v>7</v>
      </c>
      <c r="B3372" t="s">
        <v>8</v>
      </c>
      <c r="C3372" s="1">
        <v>42416</v>
      </c>
      <c r="D3372" s="2">
        <v>3614.2959999999998</v>
      </c>
      <c r="E3372" s="2">
        <v>3500.5369999999998</v>
      </c>
    </row>
    <row r="3373" spans="1:5" x14ac:dyDescent="0.3">
      <c r="A3373" t="s">
        <v>7</v>
      </c>
      <c r="B3373" t="s">
        <v>8</v>
      </c>
      <c r="C3373" s="1">
        <v>42417</v>
      </c>
      <c r="D3373" s="2">
        <v>3631.9349999999999</v>
      </c>
      <c r="E3373" s="2">
        <v>3614.2959999999998</v>
      </c>
    </row>
    <row r="3374" spans="1:5" x14ac:dyDescent="0.3">
      <c r="A3374" t="s">
        <v>7</v>
      </c>
      <c r="B3374" t="s">
        <v>8</v>
      </c>
      <c r="C3374" s="1">
        <v>42418</v>
      </c>
      <c r="D3374" s="2">
        <v>3635.8220000000001</v>
      </c>
      <c r="E3374" s="2">
        <v>3631.9349999999999</v>
      </c>
    </row>
    <row r="3375" spans="1:5" x14ac:dyDescent="0.3">
      <c r="A3375" t="s">
        <v>7</v>
      </c>
      <c r="B3375" t="s">
        <v>8</v>
      </c>
      <c r="C3375" s="1">
        <v>42419</v>
      </c>
      <c r="D3375" s="2">
        <v>3628.7919999999999</v>
      </c>
      <c r="E3375" s="2">
        <v>3635.8220000000001</v>
      </c>
    </row>
    <row r="3376" spans="1:5" x14ac:dyDescent="0.3">
      <c r="A3376" t="s">
        <v>7</v>
      </c>
      <c r="B3376" t="s">
        <v>8</v>
      </c>
      <c r="C3376" s="1">
        <v>42422</v>
      </c>
      <c r="D3376" s="2">
        <v>3743.7860000000001</v>
      </c>
      <c r="E3376" s="2">
        <v>3628.7919999999999</v>
      </c>
    </row>
    <row r="3377" spans="1:5" x14ac:dyDescent="0.3">
      <c r="A3377" t="s">
        <v>7</v>
      </c>
      <c r="B3377" t="s">
        <v>8</v>
      </c>
      <c r="C3377" s="1">
        <v>42423</v>
      </c>
      <c r="D3377" s="2">
        <v>3795.674</v>
      </c>
      <c r="E3377" s="2">
        <v>3743.7860000000001</v>
      </c>
    </row>
    <row r="3378" spans="1:5" x14ac:dyDescent="0.3">
      <c r="A3378" t="s">
        <v>7</v>
      </c>
      <c r="B3378" t="s">
        <v>8</v>
      </c>
      <c r="C3378" s="1">
        <v>42424</v>
      </c>
      <c r="D3378" s="2">
        <v>3817.7950000000001</v>
      </c>
      <c r="E3378" s="2">
        <v>3795.674</v>
      </c>
    </row>
    <row r="3379" spans="1:5" x14ac:dyDescent="0.3">
      <c r="A3379" t="s">
        <v>7</v>
      </c>
      <c r="B3379" t="s">
        <v>8</v>
      </c>
      <c r="C3379" s="1">
        <v>42425</v>
      </c>
      <c r="D3379" s="2">
        <v>3522.9270000000001</v>
      </c>
      <c r="E3379" s="2">
        <v>3817.7950000000001</v>
      </c>
    </row>
    <row r="3380" spans="1:5" x14ac:dyDescent="0.3">
      <c r="A3380" t="s">
        <v>7</v>
      </c>
      <c r="B3380" t="s">
        <v>8</v>
      </c>
      <c r="C3380" s="1">
        <v>42426</v>
      </c>
      <c r="D3380" s="2">
        <v>3620.085</v>
      </c>
      <c r="E3380" s="2">
        <v>3522.9270000000001</v>
      </c>
    </row>
    <row r="3381" spans="1:5" x14ac:dyDescent="0.3">
      <c r="A3381" t="s">
        <v>7</v>
      </c>
      <c r="B3381" t="s">
        <v>8</v>
      </c>
      <c r="C3381" s="1">
        <v>42429</v>
      </c>
      <c r="D3381" s="2">
        <v>3505.7649999999999</v>
      </c>
      <c r="E3381" s="2">
        <v>3620.085</v>
      </c>
    </row>
    <row r="3382" spans="1:5" x14ac:dyDescent="0.3">
      <c r="A3382" t="s">
        <v>7</v>
      </c>
      <c r="B3382" t="s">
        <v>8</v>
      </c>
      <c r="C3382" s="1">
        <v>42430</v>
      </c>
      <c r="D3382" s="2">
        <v>3609.828</v>
      </c>
      <c r="E3382" s="2">
        <v>3505.7649999999999</v>
      </c>
    </row>
    <row r="3383" spans="1:5" x14ac:dyDescent="0.3">
      <c r="A3383" t="s">
        <v>7</v>
      </c>
      <c r="B3383" t="s">
        <v>8</v>
      </c>
      <c r="C3383" s="1">
        <v>42431</v>
      </c>
      <c r="D3383" s="2">
        <v>3809.047</v>
      </c>
      <c r="E3383" s="2">
        <v>3609.828</v>
      </c>
    </row>
    <row r="3384" spans="1:5" x14ac:dyDescent="0.3">
      <c r="A3384" t="s">
        <v>7</v>
      </c>
      <c r="B3384" t="s">
        <v>8</v>
      </c>
      <c r="C3384" s="1">
        <v>42432</v>
      </c>
      <c r="D3384" s="2">
        <v>3840.5590000000002</v>
      </c>
      <c r="E3384" s="2">
        <v>3809.047</v>
      </c>
    </row>
    <row r="3385" spans="1:5" x14ac:dyDescent="0.3">
      <c r="A3385" t="s">
        <v>7</v>
      </c>
      <c r="B3385" t="s">
        <v>8</v>
      </c>
      <c r="C3385" s="1">
        <v>42433</v>
      </c>
      <c r="D3385" s="2">
        <v>3781.6509999999998</v>
      </c>
      <c r="E3385" s="2">
        <v>3840.5590000000002</v>
      </c>
    </row>
    <row r="3386" spans="1:5" x14ac:dyDescent="0.3">
      <c r="A3386" t="s">
        <v>7</v>
      </c>
      <c r="B3386" t="s">
        <v>8</v>
      </c>
      <c r="C3386" s="1">
        <v>42436</v>
      </c>
      <c r="D3386" s="2">
        <v>3902.9479999999999</v>
      </c>
      <c r="E3386" s="2">
        <v>3781.6509999999998</v>
      </c>
    </row>
    <row r="3387" spans="1:5" x14ac:dyDescent="0.3">
      <c r="A3387" t="s">
        <v>7</v>
      </c>
      <c r="B3387" t="s">
        <v>8</v>
      </c>
      <c r="C3387" s="1">
        <v>42437</v>
      </c>
      <c r="D3387" s="2">
        <v>3880.4459999999999</v>
      </c>
      <c r="E3387" s="2">
        <v>3902.9479999999999</v>
      </c>
    </row>
    <row r="3388" spans="1:5" x14ac:dyDescent="0.3">
      <c r="A3388" t="s">
        <v>7</v>
      </c>
      <c r="B3388" t="s">
        <v>8</v>
      </c>
      <c r="C3388" s="1">
        <v>42438</v>
      </c>
      <c r="D3388" s="2">
        <v>3669.8919999999998</v>
      </c>
      <c r="E3388" s="2">
        <v>3880.4459999999999</v>
      </c>
    </row>
    <row r="3389" spans="1:5" x14ac:dyDescent="0.3">
      <c r="A3389" t="s">
        <v>7</v>
      </c>
      <c r="B3389" t="s">
        <v>8</v>
      </c>
      <c r="C3389" s="1">
        <v>42439</v>
      </c>
      <c r="D3389" s="2">
        <v>3603.3850000000002</v>
      </c>
      <c r="E3389" s="2">
        <v>3669.8919999999998</v>
      </c>
    </row>
    <row r="3390" spans="1:5" x14ac:dyDescent="0.3">
      <c r="A3390" t="s">
        <v>7</v>
      </c>
      <c r="B3390" t="s">
        <v>8</v>
      </c>
      <c r="C3390" s="1">
        <v>42440</v>
      </c>
      <c r="D3390" s="2">
        <v>3619.335</v>
      </c>
      <c r="E3390" s="2">
        <v>3603.3850000000002</v>
      </c>
    </row>
    <row r="3391" spans="1:5" x14ac:dyDescent="0.3">
      <c r="A3391" t="s">
        <v>7</v>
      </c>
      <c r="B3391" t="s">
        <v>8</v>
      </c>
      <c r="C3391" s="1">
        <v>42443</v>
      </c>
      <c r="D3391" s="2">
        <v>3713.9609999999998</v>
      </c>
      <c r="E3391" s="2">
        <v>3619.335</v>
      </c>
    </row>
    <row r="3392" spans="1:5" x14ac:dyDescent="0.3">
      <c r="A3392" t="s">
        <v>7</v>
      </c>
      <c r="B3392" t="s">
        <v>8</v>
      </c>
      <c r="C3392" s="1">
        <v>42444</v>
      </c>
      <c r="D3392" s="2">
        <v>3650.76</v>
      </c>
      <c r="E3392" s="2">
        <v>3713.9609999999998</v>
      </c>
    </row>
    <row r="3393" spans="1:5" x14ac:dyDescent="0.3">
      <c r="A3393" t="s">
        <v>7</v>
      </c>
      <c r="B3393" t="s">
        <v>8</v>
      </c>
      <c r="C3393" s="1">
        <v>42445</v>
      </c>
      <c r="D3393" s="2">
        <v>3612.5749999999998</v>
      </c>
      <c r="E3393" s="2">
        <v>3650.76</v>
      </c>
    </row>
    <row r="3394" spans="1:5" x14ac:dyDescent="0.3">
      <c r="A3394" t="s">
        <v>7</v>
      </c>
      <c r="B3394" t="s">
        <v>8</v>
      </c>
      <c r="C3394" s="1">
        <v>42446</v>
      </c>
      <c r="D3394" s="2">
        <v>3716.1309999999999</v>
      </c>
      <c r="E3394" s="2">
        <v>3612.5749999999998</v>
      </c>
    </row>
    <row r="3395" spans="1:5" x14ac:dyDescent="0.3">
      <c r="A3395" t="s">
        <v>7</v>
      </c>
      <c r="B3395" t="s">
        <v>8</v>
      </c>
      <c r="C3395" s="1">
        <v>42447</v>
      </c>
      <c r="D3395" s="2">
        <v>3835.4580000000001</v>
      </c>
      <c r="E3395" s="2">
        <v>3716.1309999999999</v>
      </c>
    </row>
    <row r="3396" spans="1:5" x14ac:dyDescent="0.3">
      <c r="A3396" t="s">
        <v>7</v>
      </c>
      <c r="B3396" t="s">
        <v>8</v>
      </c>
      <c r="C3396" s="1">
        <v>42450</v>
      </c>
      <c r="D3396" s="2">
        <v>3914.1930000000002</v>
      </c>
      <c r="E3396" s="2">
        <v>3835.4580000000001</v>
      </c>
    </row>
    <row r="3397" spans="1:5" x14ac:dyDescent="0.3">
      <c r="A3397" t="s">
        <v>7</v>
      </c>
      <c r="B3397" t="s">
        <v>8</v>
      </c>
      <c r="C3397" s="1">
        <v>42451</v>
      </c>
      <c r="D3397" s="2">
        <v>3890.1979999999999</v>
      </c>
      <c r="E3397" s="2">
        <v>3914.1930000000002</v>
      </c>
    </row>
    <row r="3398" spans="1:5" x14ac:dyDescent="0.3">
      <c r="A3398" t="s">
        <v>7</v>
      </c>
      <c r="B3398" t="s">
        <v>8</v>
      </c>
      <c r="C3398" s="1">
        <v>42452</v>
      </c>
      <c r="D3398" s="2">
        <v>3911.3029999999999</v>
      </c>
      <c r="E3398" s="2">
        <v>3890.1979999999999</v>
      </c>
    </row>
    <row r="3399" spans="1:5" x14ac:dyDescent="0.3">
      <c r="A3399" t="s">
        <v>7</v>
      </c>
      <c r="B3399" t="s">
        <v>8</v>
      </c>
      <c r="C3399" s="1">
        <v>42453</v>
      </c>
      <c r="D3399" s="2">
        <v>3813.4989999999998</v>
      </c>
      <c r="E3399" s="2">
        <v>3911.3029999999999</v>
      </c>
    </row>
    <row r="3400" spans="1:5" x14ac:dyDescent="0.3">
      <c r="A3400" t="s">
        <v>7</v>
      </c>
      <c r="B3400" t="s">
        <v>8</v>
      </c>
      <c r="C3400" s="1">
        <v>42454</v>
      </c>
      <c r="D3400" s="2">
        <v>3831.6669999999999</v>
      </c>
      <c r="E3400" s="2">
        <v>3813.4989999999998</v>
      </c>
    </row>
    <row r="3401" spans="1:5" x14ac:dyDescent="0.3">
      <c r="A3401" t="s">
        <v>7</v>
      </c>
      <c r="B3401" t="s">
        <v>8</v>
      </c>
      <c r="C3401" s="1">
        <v>42457</v>
      </c>
      <c r="D3401" s="2">
        <v>3810.654</v>
      </c>
      <c r="E3401" s="2">
        <v>3831.6669999999999</v>
      </c>
    </row>
    <row r="3402" spans="1:5" x14ac:dyDescent="0.3">
      <c r="A3402" t="s">
        <v>7</v>
      </c>
      <c r="B3402" t="s">
        <v>8</v>
      </c>
      <c r="C3402" s="1">
        <v>42458</v>
      </c>
      <c r="D3402" s="2">
        <v>3754.4630000000002</v>
      </c>
      <c r="E3402" s="2">
        <v>3810.654</v>
      </c>
    </row>
    <row r="3403" spans="1:5" x14ac:dyDescent="0.3">
      <c r="A3403" t="s">
        <v>7</v>
      </c>
      <c r="B3403" t="s">
        <v>8</v>
      </c>
      <c r="C3403" s="1">
        <v>42459</v>
      </c>
      <c r="D3403" s="2">
        <v>3873.0030000000002</v>
      </c>
      <c r="E3403" s="2">
        <v>3754.4630000000002</v>
      </c>
    </row>
    <row r="3404" spans="1:5" x14ac:dyDescent="0.3">
      <c r="A3404" t="s">
        <v>7</v>
      </c>
      <c r="B3404" t="s">
        <v>8</v>
      </c>
      <c r="C3404" s="1">
        <v>42460</v>
      </c>
      <c r="D3404" s="2">
        <v>3873.0509999999999</v>
      </c>
      <c r="E3404" s="2">
        <v>3873.0030000000002</v>
      </c>
    </row>
    <row r="3405" spans="1:5" x14ac:dyDescent="0.3">
      <c r="A3405" t="s">
        <v>7</v>
      </c>
      <c r="B3405" t="s">
        <v>8</v>
      </c>
      <c r="C3405" s="1">
        <v>42461</v>
      </c>
      <c r="D3405" s="2">
        <v>3907.529</v>
      </c>
      <c r="E3405" s="2">
        <v>3873.0509999999999</v>
      </c>
    </row>
    <row r="3406" spans="1:5" x14ac:dyDescent="0.3">
      <c r="A3406" t="s">
        <v>7</v>
      </c>
      <c r="B3406" t="s">
        <v>8</v>
      </c>
      <c r="C3406" s="1">
        <v>42465</v>
      </c>
      <c r="D3406" s="2">
        <v>3976.5160000000001</v>
      </c>
      <c r="E3406" s="2">
        <v>3907.529</v>
      </c>
    </row>
    <row r="3407" spans="1:5" x14ac:dyDescent="0.3">
      <c r="A3407" t="s">
        <v>7</v>
      </c>
      <c r="B3407" t="s">
        <v>8</v>
      </c>
      <c r="C3407" s="1">
        <v>42466</v>
      </c>
      <c r="D3407" s="2">
        <v>3979.2080000000001</v>
      </c>
      <c r="E3407" s="2">
        <v>3976.5160000000001</v>
      </c>
    </row>
    <row r="3408" spans="1:5" x14ac:dyDescent="0.3">
      <c r="A3408" t="s">
        <v>7</v>
      </c>
      <c r="B3408" t="s">
        <v>8</v>
      </c>
      <c r="C3408" s="1">
        <v>42467</v>
      </c>
      <c r="D3408" s="2">
        <v>3921.2359999999999</v>
      </c>
      <c r="E3408" s="2">
        <v>3979.2080000000001</v>
      </c>
    </row>
    <row r="3409" spans="1:5" x14ac:dyDescent="0.3">
      <c r="A3409" t="s">
        <v>7</v>
      </c>
      <c r="B3409" t="s">
        <v>8</v>
      </c>
      <c r="C3409" s="1">
        <v>42468</v>
      </c>
      <c r="D3409" s="2">
        <v>3888.6039999999998</v>
      </c>
      <c r="E3409" s="2">
        <v>3921.2359999999999</v>
      </c>
    </row>
    <row r="3410" spans="1:5" x14ac:dyDescent="0.3">
      <c r="A3410" t="s">
        <v>7</v>
      </c>
      <c r="B3410" t="s">
        <v>8</v>
      </c>
      <c r="C3410" s="1">
        <v>42471</v>
      </c>
      <c r="D3410" s="2">
        <v>3983.09</v>
      </c>
      <c r="E3410" s="2">
        <v>3888.6039999999998</v>
      </c>
    </row>
    <row r="3411" spans="1:5" x14ac:dyDescent="0.3">
      <c r="A3411" t="s">
        <v>7</v>
      </c>
      <c r="B3411" t="s">
        <v>8</v>
      </c>
      <c r="C3411" s="1">
        <v>42472</v>
      </c>
      <c r="D3411" s="2">
        <v>3977.3270000000002</v>
      </c>
      <c r="E3411" s="2">
        <v>3983.09</v>
      </c>
    </row>
    <row r="3412" spans="1:5" x14ac:dyDescent="0.3">
      <c r="A3412" t="s">
        <v>7</v>
      </c>
      <c r="B3412" t="s">
        <v>8</v>
      </c>
      <c r="C3412" s="1">
        <v>42473</v>
      </c>
      <c r="D3412" s="2">
        <v>4104.8720000000003</v>
      </c>
      <c r="E3412" s="2">
        <v>3977.3270000000002</v>
      </c>
    </row>
    <row r="3413" spans="1:5" x14ac:dyDescent="0.3">
      <c r="A3413" t="s">
        <v>7</v>
      </c>
      <c r="B3413" t="s">
        <v>8</v>
      </c>
      <c r="C3413" s="1">
        <v>42474</v>
      </c>
      <c r="D3413" s="2">
        <v>4098.857</v>
      </c>
      <c r="E3413" s="2">
        <v>4104.8720000000003</v>
      </c>
    </row>
    <row r="3414" spans="1:5" x14ac:dyDescent="0.3">
      <c r="A3414" t="s">
        <v>7</v>
      </c>
      <c r="B3414" t="s">
        <v>8</v>
      </c>
      <c r="C3414" s="1">
        <v>42475</v>
      </c>
      <c r="D3414" s="2">
        <v>4084.2649999999999</v>
      </c>
      <c r="E3414" s="2">
        <v>4098.857</v>
      </c>
    </row>
    <row r="3415" spans="1:5" x14ac:dyDescent="0.3">
      <c r="A3415" t="s">
        <v>7</v>
      </c>
      <c r="B3415" t="s">
        <v>8</v>
      </c>
      <c r="C3415" s="1">
        <v>42478</v>
      </c>
      <c r="D3415" s="2">
        <v>4031.2660000000001</v>
      </c>
      <c r="E3415" s="2">
        <v>4084.2649999999999</v>
      </c>
    </row>
    <row r="3416" spans="1:5" x14ac:dyDescent="0.3">
      <c r="A3416" t="s">
        <v>7</v>
      </c>
      <c r="B3416" t="s">
        <v>8</v>
      </c>
      <c r="C3416" s="1">
        <v>42479</v>
      </c>
      <c r="D3416" s="2">
        <v>4044.2649999999999</v>
      </c>
      <c r="E3416" s="2">
        <v>4031.2660000000001</v>
      </c>
    </row>
    <row r="3417" spans="1:5" x14ac:dyDescent="0.3">
      <c r="A3417" t="s">
        <v>7</v>
      </c>
      <c r="B3417" t="s">
        <v>8</v>
      </c>
      <c r="C3417" s="1">
        <v>42480</v>
      </c>
      <c r="D3417" s="2">
        <v>3923.373</v>
      </c>
      <c r="E3417" s="2">
        <v>4044.2649999999999</v>
      </c>
    </row>
    <row r="3418" spans="1:5" x14ac:dyDescent="0.3">
      <c r="A3418" t="s">
        <v>7</v>
      </c>
      <c r="B3418" t="s">
        <v>8</v>
      </c>
      <c r="C3418" s="1">
        <v>42481</v>
      </c>
      <c r="D3418" s="2">
        <v>3965.2649999999999</v>
      </c>
      <c r="E3418" s="2">
        <v>3923.373</v>
      </c>
    </row>
    <row r="3419" spans="1:5" x14ac:dyDescent="0.3">
      <c r="A3419" t="s">
        <v>7</v>
      </c>
      <c r="B3419" t="s">
        <v>8</v>
      </c>
      <c r="C3419" s="1">
        <v>42482</v>
      </c>
      <c r="D3419" s="2">
        <v>3931.3029999999999</v>
      </c>
      <c r="E3419" s="2">
        <v>3965.2649999999999</v>
      </c>
    </row>
    <row r="3420" spans="1:5" x14ac:dyDescent="0.3">
      <c r="A3420" t="s">
        <v>7</v>
      </c>
      <c r="B3420" t="s">
        <v>8</v>
      </c>
      <c r="C3420" s="1">
        <v>42485</v>
      </c>
      <c r="D3420" s="2">
        <v>3940.596</v>
      </c>
      <c r="E3420" s="2">
        <v>3931.3029999999999</v>
      </c>
    </row>
    <row r="3421" spans="1:5" x14ac:dyDescent="0.3">
      <c r="A3421" t="s">
        <v>7</v>
      </c>
      <c r="B3421" t="s">
        <v>8</v>
      </c>
      <c r="C3421" s="1">
        <v>42486</v>
      </c>
      <c r="D3421" s="2">
        <v>3956.82</v>
      </c>
      <c r="E3421" s="2">
        <v>3940.596</v>
      </c>
    </row>
    <row r="3422" spans="1:5" x14ac:dyDescent="0.3">
      <c r="A3422" t="s">
        <v>7</v>
      </c>
      <c r="B3422" t="s">
        <v>8</v>
      </c>
      <c r="C3422" s="1">
        <v>42487</v>
      </c>
      <c r="D3422" s="2">
        <v>3918.8449999999998</v>
      </c>
      <c r="E3422" s="2">
        <v>3956.82</v>
      </c>
    </row>
    <row r="3423" spans="1:5" x14ac:dyDescent="0.3">
      <c r="A3423" t="s">
        <v>7</v>
      </c>
      <c r="B3423" t="s">
        <v>8</v>
      </c>
      <c r="C3423" s="1">
        <v>42488</v>
      </c>
      <c r="D3423" s="2">
        <v>3892.0949999999998</v>
      </c>
      <c r="E3423" s="2">
        <v>3918.8449999999998</v>
      </c>
    </row>
    <row r="3424" spans="1:5" x14ac:dyDescent="0.3">
      <c r="A3424" t="s">
        <v>7</v>
      </c>
      <c r="B3424" t="s">
        <v>8</v>
      </c>
      <c r="C3424" s="1">
        <v>42489</v>
      </c>
      <c r="D3424" s="2">
        <v>3901.3130000000001</v>
      </c>
      <c r="E3424" s="2">
        <v>3892.0949999999998</v>
      </c>
    </row>
    <row r="3425" spans="1:5" x14ac:dyDescent="0.3">
      <c r="A3425" t="s">
        <v>7</v>
      </c>
      <c r="B3425" t="s">
        <v>8</v>
      </c>
      <c r="C3425" s="1">
        <v>42493</v>
      </c>
      <c r="D3425" s="2">
        <v>4006.5619999999999</v>
      </c>
      <c r="E3425" s="2">
        <v>3901.3130000000001</v>
      </c>
    </row>
    <row r="3426" spans="1:5" x14ac:dyDescent="0.3">
      <c r="A3426" t="s">
        <v>7</v>
      </c>
      <c r="B3426" t="s">
        <v>8</v>
      </c>
      <c r="C3426" s="1">
        <v>42494</v>
      </c>
      <c r="D3426" s="2">
        <v>3981.779</v>
      </c>
      <c r="E3426" s="2">
        <v>4006.5619999999999</v>
      </c>
    </row>
    <row r="3427" spans="1:5" x14ac:dyDescent="0.3">
      <c r="A3427" t="s">
        <v>7</v>
      </c>
      <c r="B3427" t="s">
        <v>8</v>
      </c>
      <c r="C3427" s="1">
        <v>42495</v>
      </c>
      <c r="D3427" s="2">
        <v>4003.598</v>
      </c>
      <c r="E3427" s="2">
        <v>3981.779</v>
      </c>
    </row>
    <row r="3428" spans="1:5" x14ac:dyDescent="0.3">
      <c r="A3428" t="s">
        <v>7</v>
      </c>
      <c r="B3428" t="s">
        <v>8</v>
      </c>
      <c r="C3428" s="1">
        <v>42496</v>
      </c>
      <c r="D3428" s="2">
        <v>3854.8560000000002</v>
      </c>
      <c r="E3428" s="2">
        <v>4003.598</v>
      </c>
    </row>
    <row r="3429" spans="1:5" x14ac:dyDescent="0.3">
      <c r="A3429" t="s">
        <v>7</v>
      </c>
      <c r="B3429" t="s">
        <v>8</v>
      </c>
      <c r="C3429" s="1">
        <v>42499</v>
      </c>
      <c r="D3429" s="2">
        <v>3679.7559999999999</v>
      </c>
      <c r="E3429" s="2">
        <v>3854.8560000000002</v>
      </c>
    </row>
    <row r="3430" spans="1:5" x14ac:dyDescent="0.3">
      <c r="A3430" t="s">
        <v>7</v>
      </c>
      <c r="B3430" t="s">
        <v>8</v>
      </c>
      <c r="C3430" s="1">
        <v>42500</v>
      </c>
      <c r="D3430" s="2">
        <v>3660.7330000000002</v>
      </c>
      <c r="E3430" s="2">
        <v>3679.7559999999999</v>
      </c>
    </row>
    <row r="3431" spans="1:5" x14ac:dyDescent="0.3">
      <c r="A3431" t="s">
        <v>7</v>
      </c>
      <c r="B3431" t="s">
        <v>8</v>
      </c>
      <c r="C3431" s="1">
        <v>42501</v>
      </c>
      <c r="D3431" s="2">
        <v>3668.221</v>
      </c>
      <c r="E3431" s="2">
        <v>3660.7330000000002</v>
      </c>
    </row>
    <row r="3432" spans="1:5" x14ac:dyDescent="0.3">
      <c r="A3432" t="s">
        <v>7</v>
      </c>
      <c r="B3432" t="s">
        <v>8</v>
      </c>
      <c r="C3432" s="1">
        <v>42502</v>
      </c>
      <c r="D3432" s="2">
        <v>3685.355</v>
      </c>
      <c r="E3432" s="2">
        <v>3668.221</v>
      </c>
    </row>
    <row r="3433" spans="1:5" x14ac:dyDescent="0.3">
      <c r="A3433" t="s">
        <v>7</v>
      </c>
      <c r="B3433" t="s">
        <v>8</v>
      </c>
      <c r="C3433" s="1">
        <v>42503</v>
      </c>
      <c r="D3433" s="2">
        <v>3692.2689999999998</v>
      </c>
      <c r="E3433" s="2">
        <v>3685.3539999999998</v>
      </c>
    </row>
    <row r="3434" spans="1:5" x14ac:dyDescent="0.3">
      <c r="A3434" t="s">
        <v>7</v>
      </c>
      <c r="B3434" t="s">
        <v>8</v>
      </c>
      <c r="C3434" s="1">
        <v>42506</v>
      </c>
      <c r="D3434" s="2">
        <v>3764.9110000000001</v>
      </c>
      <c r="E3434" s="2">
        <v>3692.2689999999998</v>
      </c>
    </row>
    <row r="3435" spans="1:5" x14ac:dyDescent="0.3">
      <c r="A3435" t="s">
        <v>7</v>
      </c>
      <c r="B3435" t="s">
        <v>8</v>
      </c>
      <c r="C3435" s="1">
        <v>42507</v>
      </c>
      <c r="D3435" s="2">
        <v>3756.0590000000002</v>
      </c>
      <c r="E3435" s="2">
        <v>3764.91</v>
      </c>
    </row>
    <row r="3436" spans="1:5" x14ac:dyDescent="0.3">
      <c r="A3436" t="s">
        <v>7</v>
      </c>
      <c r="B3436" t="s">
        <v>8</v>
      </c>
      <c r="C3436" s="1">
        <v>42508</v>
      </c>
      <c r="D3436" s="2">
        <v>3662.1149999999998</v>
      </c>
      <c r="E3436" s="2">
        <v>3756.0590000000002</v>
      </c>
    </row>
    <row r="3437" spans="1:5" x14ac:dyDescent="0.3">
      <c r="A3437" t="s">
        <v>7</v>
      </c>
      <c r="B3437" t="s">
        <v>8</v>
      </c>
      <c r="C3437" s="1">
        <v>42509</v>
      </c>
      <c r="D3437" s="2">
        <v>3693.9169999999999</v>
      </c>
      <c r="E3437" s="2">
        <v>3662.1149999999998</v>
      </c>
    </row>
    <row r="3438" spans="1:5" x14ac:dyDescent="0.3">
      <c r="A3438" t="s">
        <v>7</v>
      </c>
      <c r="B3438" t="s">
        <v>8</v>
      </c>
      <c r="C3438" s="1">
        <v>42510</v>
      </c>
      <c r="D3438" s="2">
        <v>3711.9789999999998</v>
      </c>
      <c r="E3438" s="2">
        <v>3693.9169999999999</v>
      </c>
    </row>
    <row r="3439" spans="1:5" x14ac:dyDescent="0.3">
      <c r="A3439" t="s">
        <v>7</v>
      </c>
      <c r="B3439" t="s">
        <v>8</v>
      </c>
      <c r="C3439" s="1">
        <v>42513</v>
      </c>
      <c r="D3439" s="2">
        <v>3738.2719999999999</v>
      </c>
      <c r="E3439" s="2">
        <v>3711.9789999999998</v>
      </c>
    </row>
    <row r="3440" spans="1:5" x14ac:dyDescent="0.3">
      <c r="A3440" t="s">
        <v>7</v>
      </c>
      <c r="B3440" t="s">
        <v>8</v>
      </c>
      <c r="C3440" s="1">
        <v>42514</v>
      </c>
      <c r="D3440" s="2">
        <v>3702.9679999999998</v>
      </c>
      <c r="E3440" s="2">
        <v>3738.2719999999999</v>
      </c>
    </row>
    <row r="3441" spans="1:5" x14ac:dyDescent="0.3">
      <c r="A3441" t="s">
        <v>7</v>
      </c>
      <c r="B3441" t="s">
        <v>8</v>
      </c>
      <c r="C3441" s="1">
        <v>42515</v>
      </c>
      <c r="D3441" s="2">
        <v>3671.9569999999999</v>
      </c>
      <c r="E3441" s="2">
        <v>3702.9679999999998</v>
      </c>
    </row>
    <row r="3442" spans="1:5" x14ac:dyDescent="0.3">
      <c r="A3442" t="s">
        <v>7</v>
      </c>
      <c r="B3442" t="s">
        <v>8</v>
      </c>
      <c r="C3442" s="1">
        <v>42516</v>
      </c>
      <c r="D3442" s="2">
        <v>3715.462</v>
      </c>
      <c r="E3442" s="2">
        <v>3671.9569999999999</v>
      </c>
    </row>
    <row r="3443" spans="1:5" x14ac:dyDescent="0.3">
      <c r="A3443" t="s">
        <v>7</v>
      </c>
      <c r="B3443" t="s">
        <v>8</v>
      </c>
      <c r="C3443" s="1">
        <v>42517</v>
      </c>
      <c r="D3443" s="2">
        <v>3693.951</v>
      </c>
      <c r="E3443" s="2">
        <v>3715.462</v>
      </c>
    </row>
    <row r="3444" spans="1:5" x14ac:dyDescent="0.3">
      <c r="A3444" t="s">
        <v>7</v>
      </c>
      <c r="B3444" t="s">
        <v>8</v>
      </c>
      <c r="C3444" s="1">
        <v>42520</v>
      </c>
      <c r="D3444" s="2">
        <v>3659.0430000000001</v>
      </c>
      <c r="E3444" s="2">
        <v>3693.951</v>
      </c>
    </row>
    <row r="3445" spans="1:5" x14ac:dyDescent="0.3">
      <c r="A3445" t="s">
        <v>7</v>
      </c>
      <c r="B3445" t="s">
        <v>8</v>
      </c>
      <c r="C3445" s="1">
        <v>42521</v>
      </c>
      <c r="D3445" s="2">
        <v>3815.4780000000001</v>
      </c>
      <c r="E3445" s="2">
        <v>3659.0430000000001</v>
      </c>
    </row>
    <row r="3446" spans="1:5" x14ac:dyDescent="0.3">
      <c r="A3446" t="s">
        <v>7</v>
      </c>
      <c r="B3446" t="s">
        <v>8</v>
      </c>
      <c r="C3446" s="1">
        <v>42522</v>
      </c>
      <c r="D3446" s="2">
        <v>3849.732</v>
      </c>
      <c r="E3446" s="2">
        <v>3815.4780000000001</v>
      </c>
    </row>
    <row r="3447" spans="1:5" x14ac:dyDescent="0.3">
      <c r="A3447" t="s">
        <v>7</v>
      </c>
      <c r="B3447" t="s">
        <v>8</v>
      </c>
      <c r="C3447" s="1">
        <v>42523</v>
      </c>
      <c r="D3447" s="2">
        <v>3873.64</v>
      </c>
      <c r="E3447" s="2">
        <v>3849.732</v>
      </c>
    </row>
    <row r="3448" spans="1:5" x14ac:dyDescent="0.3">
      <c r="A3448" t="s">
        <v>7</v>
      </c>
      <c r="B3448" t="s">
        <v>8</v>
      </c>
      <c r="C3448" s="1">
        <v>42524</v>
      </c>
      <c r="D3448" s="2">
        <v>3875.8310000000001</v>
      </c>
      <c r="E3448" s="2">
        <v>3873.64</v>
      </c>
    </row>
    <row r="3449" spans="1:5" x14ac:dyDescent="0.3">
      <c r="A3449" t="s">
        <v>7</v>
      </c>
      <c r="B3449" t="s">
        <v>8</v>
      </c>
      <c r="C3449" s="1">
        <v>42527</v>
      </c>
      <c r="D3449" s="2">
        <v>3895.5859999999998</v>
      </c>
      <c r="E3449" s="2">
        <v>3875.8310000000001</v>
      </c>
    </row>
    <row r="3450" spans="1:5" x14ac:dyDescent="0.3">
      <c r="A3450" t="s">
        <v>7</v>
      </c>
      <c r="B3450" t="s">
        <v>8</v>
      </c>
      <c r="C3450" s="1">
        <v>42528</v>
      </c>
      <c r="D3450" s="2">
        <v>3881.9250000000002</v>
      </c>
      <c r="E3450" s="2">
        <v>3895.5859999999998</v>
      </c>
    </row>
    <row r="3451" spans="1:5" x14ac:dyDescent="0.3">
      <c r="A3451" t="s">
        <v>7</v>
      </c>
      <c r="B3451" t="s">
        <v>8</v>
      </c>
      <c r="C3451" s="1">
        <v>42529</v>
      </c>
      <c r="D3451" s="2">
        <v>3861.018</v>
      </c>
      <c r="E3451" s="2">
        <v>3881.9250000000002</v>
      </c>
    </row>
    <row r="3452" spans="1:5" x14ac:dyDescent="0.3">
      <c r="A3452" t="s">
        <v>9</v>
      </c>
      <c r="B3452" t="s">
        <v>10</v>
      </c>
      <c r="C3452" s="1">
        <v>41191</v>
      </c>
      <c r="D3452">
        <v>108.3672</v>
      </c>
    </row>
    <row r="3453" spans="1:5" x14ac:dyDescent="0.3">
      <c r="A3453" t="s">
        <v>9</v>
      </c>
      <c r="B3453" t="s">
        <v>10</v>
      </c>
      <c r="C3453" s="1">
        <v>41192</v>
      </c>
      <c r="D3453">
        <v>108.3669</v>
      </c>
      <c r="E3453">
        <v>108.3672</v>
      </c>
    </row>
    <row r="3454" spans="1:5" x14ac:dyDescent="0.3">
      <c r="A3454" t="s">
        <v>9</v>
      </c>
      <c r="B3454" t="s">
        <v>10</v>
      </c>
      <c r="C3454" s="1">
        <v>41193</v>
      </c>
      <c r="D3454">
        <v>108.4075</v>
      </c>
      <c r="E3454">
        <v>108.3669</v>
      </c>
    </row>
    <row r="3455" spans="1:5" x14ac:dyDescent="0.3">
      <c r="A3455" t="s">
        <v>9</v>
      </c>
      <c r="B3455" t="s">
        <v>10</v>
      </c>
      <c r="C3455" s="1">
        <v>41194</v>
      </c>
      <c r="D3455">
        <v>108.5408</v>
      </c>
      <c r="E3455">
        <v>108.4075</v>
      </c>
    </row>
    <row r="3456" spans="1:5" x14ac:dyDescent="0.3">
      <c r="A3456" t="s">
        <v>9</v>
      </c>
      <c r="B3456" t="s">
        <v>10</v>
      </c>
      <c r="C3456" s="1">
        <v>41197</v>
      </c>
      <c r="D3456">
        <v>108.5001</v>
      </c>
      <c r="E3456">
        <v>108.5408</v>
      </c>
    </row>
    <row r="3457" spans="1:5" x14ac:dyDescent="0.3">
      <c r="A3457" t="s">
        <v>9</v>
      </c>
      <c r="B3457" t="s">
        <v>10</v>
      </c>
      <c r="C3457" s="1">
        <v>41198</v>
      </c>
      <c r="D3457">
        <v>108.4804</v>
      </c>
      <c r="E3457">
        <v>108.5001</v>
      </c>
    </row>
    <row r="3458" spans="1:5" x14ac:dyDescent="0.3">
      <c r="A3458" t="s">
        <v>9</v>
      </c>
      <c r="B3458" t="s">
        <v>10</v>
      </c>
      <c r="C3458" s="1">
        <v>41199</v>
      </c>
      <c r="D3458">
        <v>108.4375</v>
      </c>
      <c r="E3458">
        <v>108.4804</v>
      </c>
    </row>
    <row r="3459" spans="1:5" x14ac:dyDescent="0.3">
      <c r="A3459" t="s">
        <v>9</v>
      </c>
      <c r="B3459" t="s">
        <v>10</v>
      </c>
      <c r="C3459" s="1">
        <v>41200</v>
      </c>
      <c r="D3459">
        <v>108.2253</v>
      </c>
      <c r="E3459">
        <v>108.4375</v>
      </c>
    </row>
    <row r="3460" spans="1:5" x14ac:dyDescent="0.3">
      <c r="A3460" t="s">
        <v>9</v>
      </c>
      <c r="B3460" t="s">
        <v>10</v>
      </c>
      <c r="C3460" s="1">
        <v>41201</v>
      </c>
      <c r="D3460">
        <v>108.3766</v>
      </c>
      <c r="E3460">
        <v>108.2253</v>
      </c>
    </row>
    <row r="3461" spans="1:5" x14ac:dyDescent="0.3">
      <c r="A3461" t="s">
        <v>9</v>
      </c>
      <c r="B3461" t="s">
        <v>10</v>
      </c>
      <c r="C3461" s="1">
        <v>41204</v>
      </c>
      <c r="D3461">
        <v>108.30419999999999</v>
      </c>
      <c r="E3461">
        <v>108.3766</v>
      </c>
    </row>
    <row r="3462" spans="1:5" x14ac:dyDescent="0.3">
      <c r="A3462" t="s">
        <v>9</v>
      </c>
      <c r="B3462" t="s">
        <v>10</v>
      </c>
      <c r="C3462" s="1">
        <v>41205</v>
      </c>
      <c r="D3462">
        <v>108.3772</v>
      </c>
      <c r="E3462">
        <v>108.30419999999999</v>
      </c>
    </row>
    <row r="3463" spans="1:5" x14ac:dyDescent="0.3">
      <c r="A3463" t="s">
        <v>9</v>
      </c>
      <c r="B3463" t="s">
        <v>10</v>
      </c>
      <c r="C3463" s="1">
        <v>41206</v>
      </c>
      <c r="D3463">
        <v>108.3002</v>
      </c>
      <c r="E3463">
        <v>108.3772</v>
      </c>
    </row>
    <row r="3464" spans="1:5" x14ac:dyDescent="0.3">
      <c r="A3464" t="s">
        <v>9</v>
      </c>
      <c r="B3464" t="s">
        <v>10</v>
      </c>
      <c r="C3464" s="1">
        <v>41207</v>
      </c>
      <c r="D3464">
        <v>108.1754</v>
      </c>
      <c r="E3464">
        <v>108.3002</v>
      </c>
    </row>
    <row r="3465" spans="1:5" x14ac:dyDescent="0.3">
      <c r="A3465" t="s">
        <v>9</v>
      </c>
      <c r="B3465" t="s">
        <v>10</v>
      </c>
      <c r="C3465" s="1">
        <v>41208</v>
      </c>
      <c r="D3465">
        <v>108.21559999999999</v>
      </c>
      <c r="E3465">
        <v>108.1754</v>
      </c>
    </row>
    <row r="3466" spans="1:5" x14ac:dyDescent="0.3">
      <c r="A3466" t="s">
        <v>9</v>
      </c>
      <c r="B3466" t="s">
        <v>10</v>
      </c>
      <c r="C3466" s="1">
        <v>41211</v>
      </c>
      <c r="D3466">
        <v>108.37430000000001</v>
      </c>
      <c r="E3466">
        <v>108.21559999999999</v>
      </c>
    </row>
    <row r="3467" spans="1:5" x14ac:dyDescent="0.3">
      <c r="A3467" t="s">
        <v>9</v>
      </c>
      <c r="B3467" t="s">
        <v>10</v>
      </c>
      <c r="C3467" s="1">
        <v>41212</v>
      </c>
      <c r="D3467">
        <v>108.39490000000001</v>
      </c>
      <c r="E3467">
        <v>108.37430000000001</v>
      </c>
    </row>
    <row r="3468" spans="1:5" x14ac:dyDescent="0.3">
      <c r="A3468" t="s">
        <v>9</v>
      </c>
      <c r="B3468" t="s">
        <v>10</v>
      </c>
      <c r="C3468" s="1">
        <v>41213</v>
      </c>
      <c r="D3468">
        <v>108.3545</v>
      </c>
      <c r="E3468">
        <v>108.39490000000001</v>
      </c>
    </row>
    <row r="3469" spans="1:5" x14ac:dyDescent="0.3">
      <c r="A3469" t="s">
        <v>9</v>
      </c>
      <c r="B3469" t="s">
        <v>10</v>
      </c>
      <c r="C3469" s="1">
        <v>41214</v>
      </c>
      <c r="D3469">
        <v>108.245</v>
      </c>
      <c r="E3469">
        <v>108.3545</v>
      </c>
    </row>
    <row r="3470" spans="1:5" x14ac:dyDescent="0.3">
      <c r="A3470" t="s">
        <v>9</v>
      </c>
      <c r="B3470" t="s">
        <v>10</v>
      </c>
      <c r="C3470" s="1">
        <v>41215</v>
      </c>
      <c r="D3470">
        <v>108.2812</v>
      </c>
      <c r="E3470">
        <v>108.245</v>
      </c>
    </row>
    <row r="3471" spans="1:5" x14ac:dyDescent="0.3">
      <c r="A3471" t="s">
        <v>9</v>
      </c>
      <c r="B3471" t="s">
        <v>10</v>
      </c>
      <c r="C3471" s="1">
        <v>41218</v>
      </c>
      <c r="D3471">
        <v>108.3629</v>
      </c>
      <c r="E3471">
        <v>108.2812</v>
      </c>
    </row>
    <row r="3472" spans="1:5" x14ac:dyDescent="0.3">
      <c r="A3472" t="s">
        <v>9</v>
      </c>
      <c r="B3472" t="s">
        <v>10</v>
      </c>
      <c r="C3472" s="1">
        <v>41219</v>
      </c>
      <c r="D3472">
        <v>108.3355</v>
      </c>
      <c r="E3472">
        <v>108.3629</v>
      </c>
    </row>
    <row r="3473" spans="1:5" x14ac:dyDescent="0.3">
      <c r="A3473" t="s">
        <v>9</v>
      </c>
      <c r="B3473" t="s">
        <v>10</v>
      </c>
      <c r="C3473" s="1">
        <v>41220</v>
      </c>
      <c r="D3473">
        <v>108.313</v>
      </c>
      <c r="E3473">
        <v>108.3355</v>
      </c>
    </row>
    <row r="3474" spans="1:5" x14ac:dyDescent="0.3">
      <c r="A3474" t="s">
        <v>9</v>
      </c>
      <c r="B3474" t="s">
        <v>10</v>
      </c>
      <c r="C3474" s="1">
        <v>41221</v>
      </c>
      <c r="D3474">
        <v>108.40179999999999</v>
      </c>
      <c r="E3474">
        <v>108.313</v>
      </c>
    </row>
    <row r="3475" spans="1:5" x14ac:dyDescent="0.3">
      <c r="A3475" t="s">
        <v>9</v>
      </c>
      <c r="B3475" t="s">
        <v>10</v>
      </c>
      <c r="C3475" s="1">
        <v>41222</v>
      </c>
      <c r="D3475">
        <v>108.4718</v>
      </c>
      <c r="E3475">
        <v>108.40179999999999</v>
      </c>
    </row>
    <row r="3476" spans="1:5" x14ac:dyDescent="0.3">
      <c r="A3476" t="s">
        <v>9</v>
      </c>
      <c r="B3476" t="s">
        <v>10</v>
      </c>
      <c r="C3476" s="1">
        <v>41225</v>
      </c>
      <c r="D3476">
        <v>108.4346</v>
      </c>
      <c r="E3476">
        <v>108.4718</v>
      </c>
    </row>
    <row r="3477" spans="1:5" x14ac:dyDescent="0.3">
      <c r="A3477" t="s">
        <v>9</v>
      </c>
      <c r="B3477" t="s">
        <v>10</v>
      </c>
      <c r="C3477" s="1">
        <v>41226</v>
      </c>
      <c r="D3477">
        <v>108.5166</v>
      </c>
      <c r="E3477">
        <v>108.4346</v>
      </c>
    </row>
    <row r="3478" spans="1:5" x14ac:dyDescent="0.3">
      <c r="A3478" t="s">
        <v>9</v>
      </c>
      <c r="B3478" t="s">
        <v>10</v>
      </c>
      <c r="C3478" s="1">
        <v>41227</v>
      </c>
      <c r="D3478">
        <v>108.5496</v>
      </c>
      <c r="E3478">
        <v>108.5166</v>
      </c>
    </row>
    <row r="3479" spans="1:5" x14ac:dyDescent="0.3">
      <c r="A3479" t="s">
        <v>9</v>
      </c>
      <c r="B3479" t="s">
        <v>10</v>
      </c>
      <c r="C3479" s="1">
        <v>41228</v>
      </c>
      <c r="D3479">
        <v>108.5228</v>
      </c>
      <c r="E3479">
        <v>108.5496</v>
      </c>
    </row>
    <row r="3480" spans="1:5" x14ac:dyDescent="0.3">
      <c r="A3480" t="s">
        <v>9</v>
      </c>
      <c r="B3480" t="s">
        <v>10</v>
      </c>
      <c r="C3480" s="1">
        <v>41229</v>
      </c>
      <c r="D3480">
        <v>108.71469999999999</v>
      </c>
      <c r="E3480">
        <v>108.5228</v>
      </c>
    </row>
    <row r="3481" spans="1:5" x14ac:dyDescent="0.3">
      <c r="A3481" t="s">
        <v>9</v>
      </c>
      <c r="B3481" t="s">
        <v>10</v>
      </c>
      <c r="C3481" s="1">
        <v>41232</v>
      </c>
      <c r="D3481">
        <v>108.82980000000001</v>
      </c>
      <c r="E3481">
        <v>108.71469999999999</v>
      </c>
    </row>
    <row r="3482" spans="1:5" x14ac:dyDescent="0.3">
      <c r="A3482" t="s">
        <v>9</v>
      </c>
      <c r="B3482" t="s">
        <v>10</v>
      </c>
      <c r="C3482" s="1">
        <v>41233</v>
      </c>
      <c r="D3482">
        <v>108.782</v>
      </c>
      <c r="E3482">
        <v>108.82980000000001</v>
      </c>
    </row>
    <row r="3483" spans="1:5" x14ac:dyDescent="0.3">
      <c r="A3483" t="s">
        <v>9</v>
      </c>
      <c r="B3483" t="s">
        <v>10</v>
      </c>
      <c r="C3483" s="1">
        <v>41234</v>
      </c>
      <c r="D3483">
        <v>108.63939999999999</v>
      </c>
      <c r="E3483">
        <v>108.782</v>
      </c>
    </row>
    <row r="3484" spans="1:5" x14ac:dyDescent="0.3">
      <c r="A3484" t="s">
        <v>9</v>
      </c>
      <c r="B3484" t="s">
        <v>10</v>
      </c>
      <c r="C3484" s="1">
        <v>41235</v>
      </c>
      <c r="D3484">
        <v>108.5104</v>
      </c>
      <c r="E3484">
        <v>108.63939999999999</v>
      </c>
    </row>
    <row r="3485" spans="1:5" x14ac:dyDescent="0.3">
      <c r="A3485" t="s">
        <v>9</v>
      </c>
      <c r="B3485" t="s">
        <v>10</v>
      </c>
      <c r="C3485" s="1">
        <v>41236</v>
      </c>
      <c r="D3485">
        <v>108.52670000000001</v>
      </c>
      <c r="E3485">
        <v>108.5104</v>
      </c>
    </row>
    <row r="3486" spans="1:5" x14ac:dyDescent="0.3">
      <c r="A3486" t="s">
        <v>9</v>
      </c>
      <c r="B3486" t="s">
        <v>10</v>
      </c>
      <c r="C3486" s="1">
        <v>41239</v>
      </c>
      <c r="D3486">
        <v>108.49979999999999</v>
      </c>
      <c r="E3486">
        <v>108.52670000000001</v>
      </c>
    </row>
    <row r="3487" spans="1:5" x14ac:dyDescent="0.3">
      <c r="A3487" t="s">
        <v>9</v>
      </c>
      <c r="B3487" t="s">
        <v>10</v>
      </c>
      <c r="C3487" s="1">
        <v>41240</v>
      </c>
      <c r="D3487">
        <v>108.3777</v>
      </c>
      <c r="E3487">
        <v>108.49979999999999</v>
      </c>
    </row>
    <row r="3488" spans="1:5" x14ac:dyDescent="0.3">
      <c r="A3488" t="s">
        <v>9</v>
      </c>
      <c r="B3488" t="s">
        <v>10</v>
      </c>
      <c r="C3488" s="1">
        <v>41241</v>
      </c>
      <c r="D3488">
        <v>108.36579999999999</v>
      </c>
      <c r="E3488">
        <v>108.3777</v>
      </c>
    </row>
    <row r="3489" spans="1:5" x14ac:dyDescent="0.3">
      <c r="A3489" t="s">
        <v>9</v>
      </c>
      <c r="B3489" t="s">
        <v>10</v>
      </c>
      <c r="C3489" s="1">
        <v>41242</v>
      </c>
      <c r="D3489">
        <v>108.3523</v>
      </c>
      <c r="E3489">
        <v>108.36579999999999</v>
      </c>
    </row>
    <row r="3490" spans="1:5" x14ac:dyDescent="0.3">
      <c r="A3490" t="s">
        <v>9</v>
      </c>
      <c r="B3490" t="s">
        <v>10</v>
      </c>
      <c r="C3490" s="1">
        <v>41243</v>
      </c>
      <c r="D3490">
        <v>108.33499999999999</v>
      </c>
      <c r="E3490">
        <v>108.3523</v>
      </c>
    </row>
    <row r="3491" spans="1:5" x14ac:dyDescent="0.3">
      <c r="A3491" t="s">
        <v>9</v>
      </c>
      <c r="B3491" t="s">
        <v>10</v>
      </c>
      <c r="C3491" s="1">
        <v>41246</v>
      </c>
      <c r="D3491">
        <v>108.2651</v>
      </c>
      <c r="E3491">
        <v>108.33499999999999</v>
      </c>
    </row>
    <row r="3492" spans="1:5" x14ac:dyDescent="0.3">
      <c r="A3492" t="s">
        <v>9</v>
      </c>
      <c r="B3492" t="s">
        <v>10</v>
      </c>
      <c r="C3492" s="1">
        <v>41247</v>
      </c>
      <c r="D3492">
        <v>108.2175</v>
      </c>
      <c r="E3492">
        <v>108.2651</v>
      </c>
    </row>
    <row r="3493" spans="1:5" x14ac:dyDescent="0.3">
      <c r="A3493" t="s">
        <v>9</v>
      </c>
      <c r="B3493" t="s">
        <v>10</v>
      </c>
      <c r="C3493" s="1">
        <v>41248</v>
      </c>
      <c r="D3493">
        <v>108.1944</v>
      </c>
      <c r="E3493">
        <v>108.2175</v>
      </c>
    </row>
    <row r="3494" spans="1:5" x14ac:dyDescent="0.3">
      <c r="A3494" t="s">
        <v>9</v>
      </c>
      <c r="B3494" t="s">
        <v>10</v>
      </c>
      <c r="C3494" s="1">
        <v>41249</v>
      </c>
      <c r="D3494">
        <v>108.1448</v>
      </c>
      <c r="E3494">
        <v>108.1944</v>
      </c>
    </row>
    <row r="3495" spans="1:5" x14ac:dyDescent="0.3">
      <c r="A3495" t="s">
        <v>9</v>
      </c>
      <c r="B3495" t="s">
        <v>10</v>
      </c>
      <c r="C3495" s="1">
        <v>41250</v>
      </c>
      <c r="D3495">
        <v>108.1335</v>
      </c>
      <c r="E3495">
        <v>108.1448</v>
      </c>
    </row>
    <row r="3496" spans="1:5" x14ac:dyDescent="0.3">
      <c r="A3496" t="s">
        <v>9</v>
      </c>
      <c r="B3496" t="s">
        <v>10</v>
      </c>
      <c r="C3496" s="1">
        <v>41253</v>
      </c>
      <c r="D3496">
        <v>108.13509999999999</v>
      </c>
      <c r="E3496">
        <v>108.1335</v>
      </c>
    </row>
    <row r="3497" spans="1:5" x14ac:dyDescent="0.3">
      <c r="A3497" t="s">
        <v>9</v>
      </c>
      <c r="B3497" t="s">
        <v>10</v>
      </c>
      <c r="C3497" s="1">
        <v>41254</v>
      </c>
      <c r="D3497">
        <v>108.19799999999999</v>
      </c>
      <c r="E3497">
        <v>108.13509999999999</v>
      </c>
    </row>
    <row r="3498" spans="1:5" x14ac:dyDescent="0.3">
      <c r="A3498" t="s">
        <v>9</v>
      </c>
      <c r="B3498" t="s">
        <v>10</v>
      </c>
      <c r="C3498" s="1">
        <v>41255</v>
      </c>
      <c r="D3498">
        <v>108.1977</v>
      </c>
      <c r="E3498">
        <v>108.19799999999999</v>
      </c>
    </row>
    <row r="3499" spans="1:5" x14ac:dyDescent="0.3">
      <c r="A3499" t="s">
        <v>9</v>
      </c>
      <c r="B3499" t="s">
        <v>10</v>
      </c>
      <c r="C3499" s="1">
        <v>41256</v>
      </c>
      <c r="D3499">
        <v>108.2397</v>
      </c>
      <c r="E3499">
        <v>108.1977</v>
      </c>
    </row>
    <row r="3500" spans="1:5" x14ac:dyDescent="0.3">
      <c r="A3500" t="s">
        <v>9</v>
      </c>
      <c r="B3500" t="s">
        <v>10</v>
      </c>
      <c r="C3500" s="1">
        <v>41257</v>
      </c>
      <c r="D3500">
        <v>108.16</v>
      </c>
      <c r="E3500">
        <v>108.2397</v>
      </c>
    </row>
    <row r="3501" spans="1:5" x14ac:dyDescent="0.3">
      <c r="A3501" t="s">
        <v>9</v>
      </c>
      <c r="B3501" t="s">
        <v>10</v>
      </c>
      <c r="C3501" s="1">
        <v>41260</v>
      </c>
      <c r="D3501">
        <v>108.16379999999999</v>
      </c>
      <c r="E3501">
        <v>108.16</v>
      </c>
    </row>
    <row r="3502" spans="1:5" x14ac:dyDescent="0.3">
      <c r="A3502" t="s">
        <v>9</v>
      </c>
      <c r="B3502" t="s">
        <v>10</v>
      </c>
      <c r="C3502" s="1">
        <v>41261</v>
      </c>
      <c r="D3502">
        <v>108.1979</v>
      </c>
      <c r="E3502">
        <v>108.16379999999999</v>
      </c>
    </row>
    <row r="3503" spans="1:5" x14ac:dyDescent="0.3">
      <c r="A3503" t="s">
        <v>9</v>
      </c>
      <c r="B3503" t="s">
        <v>10</v>
      </c>
      <c r="C3503" s="1">
        <v>41262</v>
      </c>
      <c r="D3503">
        <v>108.1284</v>
      </c>
      <c r="E3503">
        <v>108.1979</v>
      </c>
    </row>
    <row r="3504" spans="1:5" x14ac:dyDescent="0.3">
      <c r="A3504" t="s">
        <v>9</v>
      </c>
      <c r="B3504" t="s">
        <v>10</v>
      </c>
      <c r="C3504" s="1">
        <v>41263</v>
      </c>
      <c r="D3504">
        <v>108.07810000000001</v>
      </c>
      <c r="E3504">
        <v>108.1284</v>
      </c>
    </row>
    <row r="3505" spans="1:5" x14ac:dyDescent="0.3">
      <c r="A3505" t="s">
        <v>9</v>
      </c>
      <c r="B3505" t="s">
        <v>10</v>
      </c>
      <c r="C3505" s="1">
        <v>41264</v>
      </c>
      <c r="D3505">
        <v>108.1241</v>
      </c>
      <c r="E3505">
        <v>108.07810000000001</v>
      </c>
    </row>
    <row r="3506" spans="1:5" x14ac:dyDescent="0.3">
      <c r="A3506" t="s">
        <v>9</v>
      </c>
      <c r="B3506" t="s">
        <v>10</v>
      </c>
      <c r="C3506" s="1">
        <v>41267</v>
      </c>
      <c r="D3506">
        <v>108.1026</v>
      </c>
      <c r="E3506">
        <v>108.1241</v>
      </c>
    </row>
    <row r="3507" spans="1:5" x14ac:dyDescent="0.3">
      <c r="A3507" t="s">
        <v>9</v>
      </c>
      <c r="B3507" t="s">
        <v>10</v>
      </c>
      <c r="C3507" s="1">
        <v>41268</v>
      </c>
      <c r="D3507">
        <v>108.1131</v>
      </c>
      <c r="E3507">
        <v>108.1026</v>
      </c>
    </row>
    <row r="3508" spans="1:5" x14ac:dyDescent="0.3">
      <c r="A3508" t="s">
        <v>9</v>
      </c>
      <c r="B3508" t="s">
        <v>10</v>
      </c>
      <c r="C3508" s="1">
        <v>41269</v>
      </c>
      <c r="D3508">
        <v>108.2169</v>
      </c>
      <c r="E3508">
        <v>108.1131</v>
      </c>
    </row>
    <row r="3509" spans="1:5" x14ac:dyDescent="0.3">
      <c r="A3509" t="s">
        <v>9</v>
      </c>
      <c r="B3509" t="s">
        <v>10</v>
      </c>
      <c r="C3509" s="1">
        <v>41270</v>
      </c>
      <c r="D3509">
        <v>108.2574</v>
      </c>
      <c r="E3509">
        <v>108.2169</v>
      </c>
    </row>
    <row r="3510" spans="1:5" x14ac:dyDescent="0.3">
      <c r="A3510" t="s">
        <v>9</v>
      </c>
      <c r="B3510" t="s">
        <v>10</v>
      </c>
      <c r="C3510" s="1">
        <v>41271</v>
      </c>
      <c r="D3510">
        <v>108.39570000000001</v>
      </c>
      <c r="E3510">
        <v>108.2574</v>
      </c>
    </row>
    <row r="3511" spans="1:5" x14ac:dyDescent="0.3">
      <c r="A3511" t="s">
        <v>9</v>
      </c>
      <c r="B3511" t="s">
        <v>10</v>
      </c>
      <c r="C3511" s="1">
        <v>41274</v>
      </c>
      <c r="D3511">
        <v>108.39109999999999</v>
      </c>
      <c r="E3511">
        <v>108.39570000000001</v>
      </c>
    </row>
    <row r="3512" spans="1:5" x14ac:dyDescent="0.3">
      <c r="A3512" t="s">
        <v>9</v>
      </c>
      <c r="B3512" t="s">
        <v>10</v>
      </c>
      <c r="C3512" s="1">
        <v>41278</v>
      </c>
      <c r="D3512">
        <v>108.2269</v>
      </c>
      <c r="E3512">
        <v>108.39109999999999</v>
      </c>
    </row>
    <row r="3513" spans="1:5" x14ac:dyDescent="0.3">
      <c r="A3513" t="s">
        <v>9</v>
      </c>
      <c r="B3513" t="s">
        <v>10</v>
      </c>
      <c r="C3513" s="1">
        <v>41281</v>
      </c>
      <c r="D3513">
        <v>108.2581</v>
      </c>
      <c r="E3513">
        <v>108.2269</v>
      </c>
    </row>
    <row r="3514" spans="1:5" x14ac:dyDescent="0.3">
      <c r="A3514" t="s">
        <v>9</v>
      </c>
      <c r="B3514" t="s">
        <v>10</v>
      </c>
      <c r="C3514" s="1">
        <v>41282</v>
      </c>
      <c r="D3514">
        <v>108.34990000000001</v>
      </c>
      <c r="E3514">
        <v>108.2581</v>
      </c>
    </row>
    <row r="3515" spans="1:5" x14ac:dyDescent="0.3">
      <c r="A3515" t="s">
        <v>9</v>
      </c>
      <c r="B3515" t="s">
        <v>10</v>
      </c>
      <c r="C3515" s="1">
        <v>41283</v>
      </c>
      <c r="D3515">
        <v>108.3776</v>
      </c>
      <c r="E3515">
        <v>108.34990000000001</v>
      </c>
    </row>
    <row r="3516" spans="1:5" x14ac:dyDescent="0.3">
      <c r="A3516" t="s">
        <v>9</v>
      </c>
      <c r="B3516" t="s">
        <v>10</v>
      </c>
      <c r="C3516" s="1">
        <v>41284</v>
      </c>
      <c r="D3516">
        <v>108.295</v>
      </c>
      <c r="E3516">
        <v>108.3776</v>
      </c>
    </row>
    <row r="3517" spans="1:5" x14ac:dyDescent="0.3">
      <c r="A3517" t="s">
        <v>9</v>
      </c>
      <c r="B3517" t="s">
        <v>10</v>
      </c>
      <c r="C3517" s="1">
        <v>41285</v>
      </c>
      <c r="D3517">
        <v>108.1932</v>
      </c>
      <c r="E3517">
        <v>108.295</v>
      </c>
    </row>
    <row r="3518" spans="1:5" x14ac:dyDescent="0.3">
      <c r="A3518" t="s">
        <v>9</v>
      </c>
      <c r="B3518" t="s">
        <v>10</v>
      </c>
      <c r="C3518" s="1">
        <v>41288</v>
      </c>
      <c r="D3518">
        <v>108.136</v>
      </c>
      <c r="E3518">
        <v>108.1932</v>
      </c>
    </row>
    <row r="3519" spans="1:5" x14ac:dyDescent="0.3">
      <c r="A3519" t="s">
        <v>9</v>
      </c>
      <c r="B3519" t="s">
        <v>10</v>
      </c>
      <c r="C3519" s="1">
        <v>41289</v>
      </c>
      <c r="D3519">
        <v>108.1294</v>
      </c>
      <c r="E3519">
        <v>108.136</v>
      </c>
    </row>
    <row r="3520" spans="1:5" x14ac:dyDescent="0.3">
      <c r="A3520" t="s">
        <v>9</v>
      </c>
      <c r="B3520" t="s">
        <v>10</v>
      </c>
      <c r="C3520" s="1">
        <v>41290</v>
      </c>
      <c r="D3520">
        <v>108.13290000000001</v>
      </c>
      <c r="E3520">
        <v>108.1294</v>
      </c>
    </row>
    <row r="3521" spans="1:5" x14ac:dyDescent="0.3">
      <c r="A3521" t="s">
        <v>9</v>
      </c>
      <c r="B3521" t="s">
        <v>10</v>
      </c>
      <c r="C3521" s="1">
        <v>41291</v>
      </c>
      <c r="D3521">
        <v>108.16630000000001</v>
      </c>
      <c r="E3521">
        <v>108.13290000000001</v>
      </c>
    </row>
    <row r="3522" spans="1:5" x14ac:dyDescent="0.3">
      <c r="A3522" t="s">
        <v>9</v>
      </c>
      <c r="B3522" t="s">
        <v>10</v>
      </c>
      <c r="C3522" s="1">
        <v>41292</v>
      </c>
      <c r="D3522">
        <v>108.4037</v>
      </c>
      <c r="E3522">
        <v>108.16630000000001</v>
      </c>
    </row>
    <row r="3523" spans="1:5" x14ac:dyDescent="0.3">
      <c r="A3523" t="s">
        <v>9</v>
      </c>
      <c r="B3523" t="s">
        <v>10</v>
      </c>
      <c r="C3523" s="1">
        <v>41295</v>
      </c>
      <c r="D3523">
        <v>108.38290000000001</v>
      </c>
      <c r="E3523">
        <v>108.4037</v>
      </c>
    </row>
    <row r="3524" spans="1:5" x14ac:dyDescent="0.3">
      <c r="A3524" t="s">
        <v>9</v>
      </c>
      <c r="B3524" t="s">
        <v>10</v>
      </c>
      <c r="C3524" s="1">
        <v>41296</v>
      </c>
      <c r="D3524">
        <v>108.36499999999999</v>
      </c>
      <c r="E3524">
        <v>108.38290000000001</v>
      </c>
    </row>
    <row r="3525" spans="1:5" x14ac:dyDescent="0.3">
      <c r="A3525" t="s">
        <v>9</v>
      </c>
      <c r="B3525" t="s">
        <v>10</v>
      </c>
      <c r="C3525" s="1">
        <v>41297</v>
      </c>
      <c r="D3525">
        <v>108.3493</v>
      </c>
      <c r="E3525">
        <v>108.36499999999999</v>
      </c>
    </row>
    <row r="3526" spans="1:5" x14ac:dyDescent="0.3">
      <c r="A3526" t="s">
        <v>9</v>
      </c>
      <c r="B3526" t="s">
        <v>10</v>
      </c>
      <c r="C3526" s="1">
        <v>41298</v>
      </c>
      <c r="D3526">
        <v>108.2959</v>
      </c>
      <c r="E3526">
        <v>108.3493</v>
      </c>
    </row>
    <row r="3527" spans="1:5" x14ac:dyDescent="0.3">
      <c r="A3527" t="s">
        <v>9</v>
      </c>
      <c r="B3527" t="s">
        <v>10</v>
      </c>
      <c r="C3527" s="1">
        <v>41299</v>
      </c>
      <c r="D3527">
        <v>108.3002</v>
      </c>
      <c r="E3527">
        <v>108.2959</v>
      </c>
    </row>
    <row r="3528" spans="1:5" x14ac:dyDescent="0.3">
      <c r="A3528" t="s">
        <v>9</v>
      </c>
      <c r="B3528" t="s">
        <v>10</v>
      </c>
      <c r="C3528" s="1">
        <v>41302</v>
      </c>
      <c r="D3528">
        <v>108.2543</v>
      </c>
      <c r="E3528">
        <v>108.3002</v>
      </c>
    </row>
    <row r="3529" spans="1:5" x14ac:dyDescent="0.3">
      <c r="A3529" t="s">
        <v>9</v>
      </c>
      <c r="B3529" t="s">
        <v>10</v>
      </c>
      <c r="C3529" s="1">
        <v>41303</v>
      </c>
      <c r="D3529">
        <v>108.2466</v>
      </c>
      <c r="E3529">
        <v>108.2543</v>
      </c>
    </row>
    <row r="3530" spans="1:5" x14ac:dyDescent="0.3">
      <c r="A3530" t="s">
        <v>9</v>
      </c>
      <c r="B3530" t="s">
        <v>10</v>
      </c>
      <c r="C3530" s="1">
        <v>41304</v>
      </c>
      <c r="D3530">
        <v>108.1461</v>
      </c>
      <c r="E3530">
        <v>108.2466</v>
      </c>
    </row>
    <row r="3531" spans="1:5" x14ac:dyDescent="0.3">
      <c r="A3531" t="s">
        <v>9</v>
      </c>
      <c r="B3531" t="s">
        <v>10</v>
      </c>
      <c r="C3531" s="1">
        <v>41305</v>
      </c>
      <c r="D3531">
        <v>108.1592</v>
      </c>
      <c r="E3531">
        <v>108.1461</v>
      </c>
    </row>
    <row r="3532" spans="1:5" x14ac:dyDescent="0.3">
      <c r="A3532" t="s">
        <v>9</v>
      </c>
      <c r="B3532" t="s">
        <v>10</v>
      </c>
      <c r="C3532" s="1">
        <v>41306</v>
      </c>
      <c r="D3532">
        <v>108.09439999999999</v>
      </c>
      <c r="E3532">
        <v>108.1592</v>
      </c>
    </row>
    <row r="3533" spans="1:5" x14ac:dyDescent="0.3">
      <c r="A3533" t="s">
        <v>9</v>
      </c>
      <c r="B3533" t="s">
        <v>10</v>
      </c>
      <c r="C3533" s="1">
        <v>41309</v>
      </c>
      <c r="D3533">
        <v>108.1773</v>
      </c>
      <c r="E3533">
        <v>108.09439999999999</v>
      </c>
    </row>
    <row r="3534" spans="1:5" x14ac:dyDescent="0.3">
      <c r="A3534" t="s">
        <v>9</v>
      </c>
      <c r="B3534" t="s">
        <v>10</v>
      </c>
      <c r="C3534" s="1">
        <v>41310</v>
      </c>
      <c r="D3534">
        <v>108.1635</v>
      </c>
      <c r="E3534">
        <v>108.1773</v>
      </c>
    </row>
    <row r="3535" spans="1:5" x14ac:dyDescent="0.3">
      <c r="A3535" t="s">
        <v>9</v>
      </c>
      <c r="B3535" t="s">
        <v>10</v>
      </c>
      <c r="C3535" s="1">
        <v>41311</v>
      </c>
      <c r="D3535">
        <v>108.17400000000001</v>
      </c>
      <c r="E3535">
        <v>108.1635</v>
      </c>
    </row>
    <row r="3536" spans="1:5" x14ac:dyDescent="0.3">
      <c r="A3536" t="s">
        <v>9</v>
      </c>
      <c r="B3536" t="s">
        <v>10</v>
      </c>
      <c r="C3536" s="1">
        <v>41312</v>
      </c>
      <c r="D3536">
        <v>108.19119999999999</v>
      </c>
      <c r="E3536">
        <v>108.17400000000001</v>
      </c>
    </row>
    <row r="3537" spans="1:5" x14ac:dyDescent="0.3">
      <c r="A3537" t="s">
        <v>9</v>
      </c>
      <c r="B3537" t="s">
        <v>10</v>
      </c>
      <c r="C3537" s="1">
        <v>41313</v>
      </c>
      <c r="D3537">
        <v>108.18380000000001</v>
      </c>
      <c r="E3537">
        <v>108.19119999999999</v>
      </c>
    </row>
    <row r="3538" spans="1:5" x14ac:dyDescent="0.3">
      <c r="A3538" t="s">
        <v>9</v>
      </c>
      <c r="B3538" t="s">
        <v>10</v>
      </c>
      <c r="C3538" s="1">
        <v>41323</v>
      </c>
      <c r="D3538">
        <v>108.24290000000001</v>
      </c>
      <c r="E3538">
        <v>108.18380000000001</v>
      </c>
    </row>
    <row r="3539" spans="1:5" x14ac:dyDescent="0.3">
      <c r="A3539" t="s">
        <v>9</v>
      </c>
      <c r="B3539" t="s">
        <v>10</v>
      </c>
      <c r="C3539" s="1">
        <v>41324</v>
      </c>
      <c r="D3539">
        <v>108.179</v>
      </c>
      <c r="E3539">
        <v>108.24290000000001</v>
      </c>
    </row>
    <row r="3540" spans="1:5" x14ac:dyDescent="0.3">
      <c r="A3540" t="s">
        <v>9</v>
      </c>
      <c r="B3540" t="s">
        <v>10</v>
      </c>
      <c r="C3540" s="1">
        <v>41325</v>
      </c>
      <c r="D3540">
        <v>108.1887</v>
      </c>
      <c r="E3540">
        <v>108.179</v>
      </c>
    </row>
    <row r="3541" spans="1:5" x14ac:dyDescent="0.3">
      <c r="A3541" t="s">
        <v>9</v>
      </c>
      <c r="B3541" t="s">
        <v>10</v>
      </c>
      <c r="C3541" s="1">
        <v>41326</v>
      </c>
      <c r="D3541">
        <v>108.23350000000001</v>
      </c>
      <c r="E3541">
        <v>108.1887</v>
      </c>
    </row>
    <row r="3542" spans="1:5" x14ac:dyDescent="0.3">
      <c r="A3542" t="s">
        <v>9</v>
      </c>
      <c r="B3542" t="s">
        <v>10</v>
      </c>
      <c r="C3542" s="1">
        <v>41327</v>
      </c>
      <c r="D3542">
        <v>108.1919</v>
      </c>
      <c r="E3542">
        <v>108.23350000000001</v>
      </c>
    </row>
    <row r="3543" spans="1:5" x14ac:dyDescent="0.3">
      <c r="A3543" t="s">
        <v>9</v>
      </c>
      <c r="B3543" t="s">
        <v>10</v>
      </c>
      <c r="C3543" s="1">
        <v>41330</v>
      </c>
      <c r="D3543">
        <v>108.0968</v>
      </c>
      <c r="E3543">
        <v>108.1919</v>
      </c>
    </row>
    <row r="3544" spans="1:5" x14ac:dyDescent="0.3">
      <c r="A3544" t="s">
        <v>9</v>
      </c>
      <c r="B3544" t="s">
        <v>10</v>
      </c>
      <c r="C3544" s="1">
        <v>41331</v>
      </c>
      <c r="D3544">
        <v>108.0727</v>
      </c>
      <c r="E3544">
        <v>108.0968</v>
      </c>
    </row>
    <row r="3545" spans="1:5" x14ac:dyDescent="0.3">
      <c r="A3545" t="s">
        <v>9</v>
      </c>
      <c r="B3545" t="s">
        <v>10</v>
      </c>
      <c r="C3545" s="1">
        <v>41332</v>
      </c>
      <c r="D3545">
        <v>108.066</v>
      </c>
      <c r="E3545">
        <v>108.0727</v>
      </c>
    </row>
    <row r="3546" spans="1:5" x14ac:dyDescent="0.3">
      <c r="A3546" t="s">
        <v>9</v>
      </c>
      <c r="B3546" t="s">
        <v>10</v>
      </c>
      <c r="C3546" s="1">
        <v>41333</v>
      </c>
      <c r="D3546">
        <v>108.1156</v>
      </c>
      <c r="E3546">
        <v>108.066</v>
      </c>
    </row>
    <row r="3547" spans="1:5" x14ac:dyDescent="0.3">
      <c r="A3547" t="s">
        <v>9</v>
      </c>
      <c r="B3547" t="s">
        <v>10</v>
      </c>
      <c r="C3547" s="1">
        <v>41334</v>
      </c>
      <c r="D3547">
        <v>108.0639</v>
      </c>
      <c r="E3547">
        <v>108.1156</v>
      </c>
    </row>
    <row r="3548" spans="1:5" x14ac:dyDescent="0.3">
      <c r="A3548" t="s">
        <v>9</v>
      </c>
      <c r="B3548" t="s">
        <v>10</v>
      </c>
      <c r="C3548" s="1">
        <v>41337</v>
      </c>
      <c r="D3548">
        <v>108.1073</v>
      </c>
      <c r="E3548">
        <v>108.0639</v>
      </c>
    </row>
    <row r="3549" spans="1:5" x14ac:dyDescent="0.3">
      <c r="A3549" t="s">
        <v>9</v>
      </c>
      <c r="B3549" t="s">
        <v>10</v>
      </c>
      <c r="C3549" s="1">
        <v>41338</v>
      </c>
      <c r="D3549">
        <v>108.17700000000001</v>
      </c>
      <c r="E3549">
        <v>108.1073</v>
      </c>
    </row>
    <row r="3550" spans="1:5" x14ac:dyDescent="0.3">
      <c r="A3550" t="s">
        <v>9</v>
      </c>
      <c r="B3550" t="s">
        <v>10</v>
      </c>
      <c r="C3550" s="1">
        <v>41339</v>
      </c>
      <c r="D3550">
        <v>108.1876</v>
      </c>
      <c r="E3550">
        <v>108.17700000000001</v>
      </c>
    </row>
    <row r="3551" spans="1:5" x14ac:dyDescent="0.3">
      <c r="A3551" t="s">
        <v>9</v>
      </c>
      <c r="B3551" t="s">
        <v>10</v>
      </c>
      <c r="C3551" s="1">
        <v>41340</v>
      </c>
      <c r="D3551">
        <v>108.17749999999999</v>
      </c>
      <c r="E3551">
        <v>108.1876</v>
      </c>
    </row>
    <row r="3552" spans="1:5" x14ac:dyDescent="0.3">
      <c r="A3552" t="s">
        <v>9</v>
      </c>
      <c r="B3552" t="s">
        <v>10</v>
      </c>
      <c r="C3552" s="1">
        <v>41341</v>
      </c>
      <c r="D3552">
        <v>108.12260000000001</v>
      </c>
      <c r="E3552">
        <v>108.17749999999999</v>
      </c>
    </row>
    <row r="3553" spans="1:5" x14ac:dyDescent="0.3">
      <c r="A3553" t="s">
        <v>9</v>
      </c>
      <c r="B3553" t="s">
        <v>10</v>
      </c>
      <c r="C3553" s="1">
        <v>41344</v>
      </c>
      <c r="D3553">
        <v>108.06789999999999</v>
      </c>
      <c r="E3553">
        <v>108.12260000000001</v>
      </c>
    </row>
    <row r="3554" spans="1:5" x14ac:dyDescent="0.3">
      <c r="A3554" t="s">
        <v>9</v>
      </c>
      <c r="B3554" t="s">
        <v>10</v>
      </c>
      <c r="C3554" s="1">
        <v>41345</v>
      </c>
      <c r="D3554">
        <v>108.081</v>
      </c>
      <c r="E3554">
        <v>108.06789999999999</v>
      </c>
    </row>
    <row r="3555" spans="1:5" x14ac:dyDescent="0.3">
      <c r="A3555" t="s">
        <v>9</v>
      </c>
      <c r="B3555" t="s">
        <v>10</v>
      </c>
      <c r="C3555" s="1">
        <v>41346</v>
      </c>
      <c r="D3555">
        <v>108.1032</v>
      </c>
      <c r="E3555">
        <v>108.081</v>
      </c>
    </row>
    <row r="3556" spans="1:5" x14ac:dyDescent="0.3">
      <c r="A3556" t="s">
        <v>9</v>
      </c>
      <c r="B3556" t="s">
        <v>10</v>
      </c>
      <c r="C3556" s="1">
        <v>41347</v>
      </c>
      <c r="D3556">
        <v>108.11239999999999</v>
      </c>
      <c r="E3556">
        <v>108.1032</v>
      </c>
    </row>
    <row r="3557" spans="1:5" x14ac:dyDescent="0.3">
      <c r="A3557" t="s">
        <v>9</v>
      </c>
      <c r="B3557" t="s">
        <v>10</v>
      </c>
      <c r="C3557" s="1">
        <v>41348</v>
      </c>
      <c r="D3557">
        <v>108.0919</v>
      </c>
      <c r="E3557">
        <v>108.11239999999999</v>
      </c>
    </row>
    <row r="3558" spans="1:5" x14ac:dyDescent="0.3">
      <c r="A3558" t="s">
        <v>9</v>
      </c>
      <c r="B3558" t="s">
        <v>10</v>
      </c>
      <c r="C3558" s="1">
        <v>41351</v>
      </c>
      <c r="D3558">
        <v>108.0727</v>
      </c>
      <c r="E3558">
        <v>108.0919</v>
      </c>
    </row>
    <row r="3559" spans="1:5" x14ac:dyDescent="0.3">
      <c r="A3559" t="s">
        <v>9</v>
      </c>
      <c r="B3559" t="s">
        <v>10</v>
      </c>
      <c r="C3559" s="1">
        <v>41352</v>
      </c>
      <c r="D3559">
        <v>108.0501</v>
      </c>
      <c r="E3559">
        <v>108.0727</v>
      </c>
    </row>
    <row r="3560" spans="1:5" x14ac:dyDescent="0.3">
      <c r="A3560" t="s">
        <v>9</v>
      </c>
      <c r="B3560" t="s">
        <v>10</v>
      </c>
      <c r="C3560" s="1">
        <v>41353</v>
      </c>
      <c r="D3560">
        <v>108.0748</v>
      </c>
      <c r="E3560">
        <v>108.0501</v>
      </c>
    </row>
    <row r="3561" spans="1:5" x14ac:dyDescent="0.3">
      <c r="A3561" t="s">
        <v>9</v>
      </c>
      <c r="B3561" t="s">
        <v>10</v>
      </c>
      <c r="C3561" s="1">
        <v>41354</v>
      </c>
      <c r="D3561">
        <v>108.057</v>
      </c>
      <c r="E3561">
        <v>108.0748</v>
      </c>
    </row>
    <row r="3562" spans="1:5" x14ac:dyDescent="0.3">
      <c r="A3562" t="s">
        <v>9</v>
      </c>
      <c r="B3562" t="s">
        <v>10</v>
      </c>
      <c r="C3562" s="1">
        <v>41355</v>
      </c>
      <c r="D3562">
        <v>108.04300000000001</v>
      </c>
      <c r="E3562">
        <v>108.057</v>
      </c>
    </row>
    <row r="3563" spans="1:5" x14ac:dyDescent="0.3">
      <c r="A3563" t="s">
        <v>9</v>
      </c>
      <c r="B3563" t="s">
        <v>10</v>
      </c>
      <c r="C3563" s="1">
        <v>41358</v>
      </c>
      <c r="D3563">
        <v>108.0587</v>
      </c>
      <c r="E3563">
        <v>108.04300000000001</v>
      </c>
    </row>
    <row r="3564" spans="1:5" x14ac:dyDescent="0.3">
      <c r="A3564" t="s">
        <v>9</v>
      </c>
      <c r="B3564" t="s">
        <v>10</v>
      </c>
      <c r="C3564" s="1">
        <v>41359</v>
      </c>
      <c r="D3564">
        <v>108.071</v>
      </c>
      <c r="E3564">
        <v>108.0587</v>
      </c>
    </row>
    <row r="3565" spans="1:5" x14ac:dyDescent="0.3">
      <c r="A3565" t="s">
        <v>9</v>
      </c>
      <c r="B3565" t="s">
        <v>10</v>
      </c>
      <c r="C3565" s="1">
        <v>41360</v>
      </c>
      <c r="D3565">
        <v>108.03700000000001</v>
      </c>
      <c r="E3565">
        <v>108.071</v>
      </c>
    </row>
    <row r="3566" spans="1:5" x14ac:dyDescent="0.3">
      <c r="A3566" t="s">
        <v>9</v>
      </c>
      <c r="B3566" t="s">
        <v>10</v>
      </c>
      <c r="C3566" s="1">
        <v>41361</v>
      </c>
      <c r="D3566">
        <v>108.0586</v>
      </c>
      <c r="E3566">
        <v>108.03700000000001</v>
      </c>
    </row>
    <row r="3567" spans="1:5" x14ac:dyDescent="0.3">
      <c r="A3567" t="s">
        <v>9</v>
      </c>
      <c r="B3567" t="s">
        <v>10</v>
      </c>
      <c r="C3567" s="1">
        <v>41362</v>
      </c>
      <c r="D3567">
        <v>108.0673</v>
      </c>
      <c r="E3567">
        <v>108.0586</v>
      </c>
    </row>
    <row r="3568" spans="1:5" x14ac:dyDescent="0.3">
      <c r="A3568" t="s">
        <v>9</v>
      </c>
      <c r="B3568" t="s">
        <v>10</v>
      </c>
      <c r="C3568" s="1">
        <v>41365</v>
      </c>
      <c r="D3568">
        <v>108.1176</v>
      </c>
      <c r="E3568">
        <v>108.0673</v>
      </c>
    </row>
    <row r="3569" spans="1:5" x14ac:dyDescent="0.3">
      <c r="A3569" t="s">
        <v>9</v>
      </c>
      <c r="B3569" t="s">
        <v>10</v>
      </c>
      <c r="C3569" s="1">
        <v>41366</v>
      </c>
      <c r="D3569">
        <v>108.22020000000001</v>
      </c>
      <c r="E3569">
        <v>108.1176</v>
      </c>
    </row>
    <row r="3570" spans="1:5" x14ac:dyDescent="0.3">
      <c r="A3570" t="s">
        <v>9</v>
      </c>
      <c r="B3570" t="s">
        <v>10</v>
      </c>
      <c r="C3570" s="1">
        <v>41367</v>
      </c>
      <c r="D3570">
        <v>108.3849</v>
      </c>
      <c r="E3570">
        <v>108.22020000000001</v>
      </c>
    </row>
    <row r="3571" spans="1:5" x14ac:dyDescent="0.3">
      <c r="A3571" t="s">
        <v>9</v>
      </c>
      <c r="B3571" t="s">
        <v>10</v>
      </c>
      <c r="C3571" s="1">
        <v>41372</v>
      </c>
      <c r="D3571">
        <v>108.5521</v>
      </c>
      <c r="E3571">
        <v>108.3849</v>
      </c>
    </row>
    <row r="3572" spans="1:5" x14ac:dyDescent="0.3">
      <c r="A3572" t="s">
        <v>9</v>
      </c>
      <c r="B3572" t="s">
        <v>10</v>
      </c>
      <c r="C3572" s="1">
        <v>41373</v>
      </c>
      <c r="D3572">
        <v>108.5385</v>
      </c>
      <c r="E3572">
        <v>108.5521</v>
      </c>
    </row>
    <row r="3573" spans="1:5" x14ac:dyDescent="0.3">
      <c r="A3573" t="s">
        <v>9</v>
      </c>
      <c r="B3573" t="s">
        <v>10</v>
      </c>
      <c r="C3573" s="1">
        <v>41374</v>
      </c>
      <c r="D3573">
        <v>108.4808</v>
      </c>
      <c r="E3573">
        <v>108.5385</v>
      </c>
    </row>
    <row r="3574" spans="1:5" x14ac:dyDescent="0.3">
      <c r="A3574" t="s">
        <v>9</v>
      </c>
      <c r="B3574" t="s">
        <v>10</v>
      </c>
      <c r="C3574" s="1">
        <v>41375</v>
      </c>
      <c r="D3574">
        <v>108.4918</v>
      </c>
      <c r="E3574">
        <v>108.4808</v>
      </c>
    </row>
    <row r="3575" spans="1:5" x14ac:dyDescent="0.3">
      <c r="A3575" t="s">
        <v>9</v>
      </c>
      <c r="B3575" t="s">
        <v>10</v>
      </c>
      <c r="C3575" s="1">
        <v>41376</v>
      </c>
      <c r="D3575">
        <v>108.5254</v>
      </c>
      <c r="E3575">
        <v>108.4918</v>
      </c>
    </row>
    <row r="3576" spans="1:5" x14ac:dyDescent="0.3">
      <c r="A3576" t="s">
        <v>9</v>
      </c>
      <c r="B3576" t="s">
        <v>10</v>
      </c>
      <c r="C3576" s="1">
        <v>41379</v>
      </c>
      <c r="D3576">
        <v>108.5994</v>
      </c>
      <c r="E3576">
        <v>108.5254</v>
      </c>
    </row>
    <row r="3577" spans="1:5" x14ac:dyDescent="0.3">
      <c r="A3577" t="s">
        <v>9</v>
      </c>
      <c r="B3577" t="s">
        <v>10</v>
      </c>
      <c r="C3577" s="1">
        <v>41380</v>
      </c>
      <c r="D3577">
        <v>108.73260000000001</v>
      </c>
      <c r="E3577">
        <v>108.5994</v>
      </c>
    </row>
    <row r="3578" spans="1:5" x14ac:dyDescent="0.3">
      <c r="A3578" t="s">
        <v>9</v>
      </c>
      <c r="B3578" t="s">
        <v>10</v>
      </c>
      <c r="C3578" s="1">
        <v>41381</v>
      </c>
      <c r="D3578">
        <v>108.76139999999999</v>
      </c>
      <c r="E3578">
        <v>108.73260000000001</v>
      </c>
    </row>
    <row r="3579" spans="1:5" x14ac:dyDescent="0.3">
      <c r="A3579" t="s">
        <v>9</v>
      </c>
      <c r="B3579" t="s">
        <v>10</v>
      </c>
      <c r="C3579" s="1">
        <v>41382</v>
      </c>
      <c r="D3579">
        <v>108.6776</v>
      </c>
      <c r="E3579">
        <v>108.76139999999999</v>
      </c>
    </row>
    <row r="3580" spans="1:5" x14ac:dyDescent="0.3">
      <c r="A3580" t="s">
        <v>9</v>
      </c>
      <c r="B3580" t="s">
        <v>10</v>
      </c>
      <c r="C3580" s="1">
        <v>41383</v>
      </c>
      <c r="D3580">
        <v>108.5046</v>
      </c>
      <c r="E3580">
        <v>108.6776</v>
      </c>
    </row>
    <row r="3581" spans="1:5" x14ac:dyDescent="0.3">
      <c r="A3581" t="s">
        <v>9</v>
      </c>
      <c r="B3581" t="s">
        <v>10</v>
      </c>
      <c r="C3581" s="1">
        <v>41386</v>
      </c>
      <c r="D3581">
        <v>108.5108</v>
      </c>
      <c r="E3581">
        <v>108.5046</v>
      </c>
    </row>
    <row r="3582" spans="1:5" x14ac:dyDescent="0.3">
      <c r="A3582" t="s">
        <v>9</v>
      </c>
      <c r="B3582" t="s">
        <v>10</v>
      </c>
      <c r="C3582" s="1">
        <v>41387</v>
      </c>
      <c r="D3582">
        <v>108.6022</v>
      </c>
      <c r="E3582">
        <v>108.5108</v>
      </c>
    </row>
    <row r="3583" spans="1:5" x14ac:dyDescent="0.3">
      <c r="A3583" t="s">
        <v>9</v>
      </c>
      <c r="B3583" t="s">
        <v>10</v>
      </c>
      <c r="C3583" s="1">
        <v>41388</v>
      </c>
      <c r="D3583">
        <v>108.65170000000001</v>
      </c>
      <c r="E3583">
        <v>108.6022</v>
      </c>
    </row>
    <row r="3584" spans="1:5" x14ac:dyDescent="0.3">
      <c r="A3584" t="s">
        <v>9</v>
      </c>
      <c r="B3584" t="s">
        <v>10</v>
      </c>
      <c r="C3584" s="1">
        <v>41389</v>
      </c>
      <c r="D3584">
        <v>108.66240000000001</v>
      </c>
      <c r="E3584">
        <v>108.65170000000001</v>
      </c>
    </row>
    <row r="3585" spans="1:5" x14ac:dyDescent="0.3">
      <c r="A3585" t="s">
        <v>9</v>
      </c>
      <c r="B3585" t="s">
        <v>10</v>
      </c>
      <c r="C3585" s="1">
        <v>41390</v>
      </c>
      <c r="D3585">
        <v>108.7962</v>
      </c>
      <c r="E3585">
        <v>108.66240000000001</v>
      </c>
    </row>
    <row r="3586" spans="1:5" x14ac:dyDescent="0.3">
      <c r="A3586" t="s">
        <v>9</v>
      </c>
      <c r="B3586" t="s">
        <v>10</v>
      </c>
      <c r="C3586" s="1">
        <v>41396</v>
      </c>
      <c r="D3586">
        <v>108.8473</v>
      </c>
      <c r="E3586">
        <v>108.7962</v>
      </c>
    </row>
    <row r="3587" spans="1:5" x14ac:dyDescent="0.3">
      <c r="A3587" t="s">
        <v>9</v>
      </c>
      <c r="B3587" t="s">
        <v>10</v>
      </c>
      <c r="C3587" s="1">
        <v>41397</v>
      </c>
      <c r="D3587">
        <v>108.93770000000001</v>
      </c>
      <c r="E3587">
        <v>108.8473</v>
      </c>
    </row>
    <row r="3588" spans="1:5" x14ac:dyDescent="0.3">
      <c r="A3588" t="s">
        <v>9</v>
      </c>
      <c r="B3588" t="s">
        <v>10</v>
      </c>
      <c r="C3588" s="1">
        <v>41400</v>
      </c>
      <c r="D3588">
        <v>108.866</v>
      </c>
      <c r="E3588">
        <v>108.93770000000001</v>
      </c>
    </row>
    <row r="3589" spans="1:5" x14ac:dyDescent="0.3">
      <c r="A3589" t="s">
        <v>9</v>
      </c>
      <c r="B3589" t="s">
        <v>10</v>
      </c>
      <c r="C3589" s="1">
        <v>41401</v>
      </c>
      <c r="D3589">
        <v>109.0895</v>
      </c>
      <c r="E3589">
        <v>108.866</v>
      </c>
    </row>
    <row r="3590" spans="1:5" x14ac:dyDescent="0.3">
      <c r="A3590" t="s">
        <v>9</v>
      </c>
      <c r="B3590" t="s">
        <v>10</v>
      </c>
      <c r="C3590" s="1">
        <v>41402</v>
      </c>
      <c r="D3590">
        <v>108.9778</v>
      </c>
      <c r="E3590">
        <v>109.0895</v>
      </c>
    </row>
    <row r="3591" spans="1:5" x14ac:dyDescent="0.3">
      <c r="A3591" t="s">
        <v>9</v>
      </c>
      <c r="B3591" t="s">
        <v>10</v>
      </c>
      <c r="C3591" s="1">
        <v>41403</v>
      </c>
      <c r="D3591">
        <v>108.9888</v>
      </c>
      <c r="E3591">
        <v>108.9778</v>
      </c>
    </row>
    <row r="3592" spans="1:5" x14ac:dyDescent="0.3">
      <c r="A3592" t="s">
        <v>9</v>
      </c>
      <c r="B3592" t="s">
        <v>10</v>
      </c>
      <c r="C3592" s="1">
        <v>41404</v>
      </c>
      <c r="D3592">
        <v>108.98699999999999</v>
      </c>
      <c r="E3592">
        <v>108.9888</v>
      </c>
    </row>
    <row r="3593" spans="1:5" x14ac:dyDescent="0.3">
      <c r="A3593" t="s">
        <v>9</v>
      </c>
      <c r="B3593" t="s">
        <v>10</v>
      </c>
      <c r="C3593" s="1">
        <v>41407</v>
      </c>
      <c r="D3593">
        <v>108.9778</v>
      </c>
      <c r="E3593">
        <v>108.98699999999999</v>
      </c>
    </row>
    <row r="3594" spans="1:5" x14ac:dyDescent="0.3">
      <c r="A3594" t="s">
        <v>9</v>
      </c>
      <c r="B3594" t="s">
        <v>10</v>
      </c>
      <c r="C3594" s="1">
        <v>41408</v>
      </c>
      <c r="D3594">
        <v>109.03570000000001</v>
      </c>
      <c r="E3594">
        <v>108.9778</v>
      </c>
    </row>
    <row r="3595" spans="1:5" x14ac:dyDescent="0.3">
      <c r="A3595" t="s">
        <v>9</v>
      </c>
      <c r="B3595" t="s">
        <v>10</v>
      </c>
      <c r="C3595" s="1">
        <v>41409</v>
      </c>
      <c r="D3595">
        <v>108.9914</v>
      </c>
      <c r="E3595">
        <v>109.03570000000001</v>
      </c>
    </row>
    <row r="3596" spans="1:5" x14ac:dyDescent="0.3">
      <c r="A3596" t="s">
        <v>9</v>
      </c>
      <c r="B3596" t="s">
        <v>10</v>
      </c>
      <c r="C3596" s="1">
        <v>41410</v>
      </c>
      <c r="D3596">
        <v>108.9813</v>
      </c>
      <c r="E3596">
        <v>108.9914</v>
      </c>
    </row>
    <row r="3597" spans="1:5" x14ac:dyDescent="0.3">
      <c r="A3597" t="s">
        <v>9</v>
      </c>
      <c r="B3597" t="s">
        <v>10</v>
      </c>
      <c r="C3597" s="1">
        <v>41411</v>
      </c>
      <c r="D3597">
        <v>108.9624</v>
      </c>
      <c r="E3597">
        <v>108.9813</v>
      </c>
    </row>
    <row r="3598" spans="1:5" x14ac:dyDescent="0.3">
      <c r="A3598" t="s">
        <v>9</v>
      </c>
      <c r="B3598" t="s">
        <v>10</v>
      </c>
      <c r="C3598" s="1">
        <v>41414</v>
      </c>
      <c r="D3598">
        <v>108.93859999999999</v>
      </c>
      <c r="E3598">
        <v>108.9624</v>
      </c>
    </row>
    <row r="3599" spans="1:5" x14ac:dyDescent="0.3">
      <c r="A3599" t="s">
        <v>9</v>
      </c>
      <c r="B3599" t="s">
        <v>10</v>
      </c>
      <c r="C3599" s="1">
        <v>41415</v>
      </c>
      <c r="D3599">
        <v>108.9192</v>
      </c>
      <c r="E3599">
        <v>108.93859999999999</v>
      </c>
    </row>
    <row r="3600" spans="1:5" x14ac:dyDescent="0.3">
      <c r="A3600" t="s">
        <v>9</v>
      </c>
      <c r="B3600" t="s">
        <v>10</v>
      </c>
      <c r="C3600" s="1">
        <v>41416</v>
      </c>
      <c r="D3600">
        <v>108.90260000000001</v>
      </c>
      <c r="E3600">
        <v>108.9192</v>
      </c>
    </row>
    <row r="3601" spans="1:5" x14ac:dyDescent="0.3">
      <c r="A3601" t="s">
        <v>9</v>
      </c>
      <c r="B3601" t="s">
        <v>10</v>
      </c>
      <c r="C3601" s="1">
        <v>41417</v>
      </c>
      <c r="D3601">
        <v>108.96</v>
      </c>
      <c r="E3601">
        <v>108.90260000000001</v>
      </c>
    </row>
    <row r="3602" spans="1:5" x14ac:dyDescent="0.3">
      <c r="A3602" t="s">
        <v>9</v>
      </c>
      <c r="B3602" t="s">
        <v>10</v>
      </c>
      <c r="C3602" s="1">
        <v>41418</v>
      </c>
      <c r="D3602">
        <v>108.9554</v>
      </c>
      <c r="E3602">
        <v>108.96</v>
      </c>
    </row>
    <row r="3603" spans="1:5" x14ac:dyDescent="0.3">
      <c r="A3603" t="s">
        <v>9</v>
      </c>
      <c r="B3603" t="s">
        <v>10</v>
      </c>
      <c r="C3603" s="1">
        <v>41421</v>
      </c>
      <c r="D3603">
        <v>108.9635</v>
      </c>
      <c r="E3603">
        <v>108.9554</v>
      </c>
    </row>
    <row r="3604" spans="1:5" x14ac:dyDescent="0.3">
      <c r="A3604" t="s">
        <v>9</v>
      </c>
      <c r="B3604" t="s">
        <v>10</v>
      </c>
      <c r="C3604" s="1">
        <v>41422</v>
      </c>
      <c r="D3604">
        <v>108.98739999999999</v>
      </c>
      <c r="E3604">
        <v>108.9635</v>
      </c>
    </row>
    <row r="3605" spans="1:5" x14ac:dyDescent="0.3">
      <c r="A3605" t="s">
        <v>9</v>
      </c>
      <c r="B3605" t="s">
        <v>10</v>
      </c>
      <c r="C3605" s="1">
        <v>41423</v>
      </c>
      <c r="D3605">
        <v>108.8874</v>
      </c>
      <c r="E3605">
        <v>108.98739999999999</v>
      </c>
    </row>
    <row r="3606" spans="1:5" x14ac:dyDescent="0.3">
      <c r="A3606" t="s">
        <v>9</v>
      </c>
      <c r="B3606" t="s">
        <v>10</v>
      </c>
      <c r="C3606" s="1">
        <v>41424</v>
      </c>
      <c r="D3606">
        <v>108.87350000000001</v>
      </c>
      <c r="E3606">
        <v>108.8874</v>
      </c>
    </row>
    <row r="3607" spans="1:5" x14ac:dyDescent="0.3">
      <c r="A3607" t="s">
        <v>9</v>
      </c>
      <c r="B3607" t="s">
        <v>10</v>
      </c>
      <c r="C3607" s="1">
        <v>41425</v>
      </c>
      <c r="D3607">
        <v>108.8539</v>
      </c>
      <c r="E3607">
        <v>108.87350000000001</v>
      </c>
    </row>
    <row r="3608" spans="1:5" x14ac:dyDescent="0.3">
      <c r="A3608" t="s">
        <v>9</v>
      </c>
      <c r="B3608" t="s">
        <v>10</v>
      </c>
      <c r="C3608" s="1">
        <v>41428</v>
      </c>
      <c r="D3608">
        <v>108.755</v>
      </c>
      <c r="E3608">
        <v>108.8539</v>
      </c>
    </row>
    <row r="3609" spans="1:5" x14ac:dyDescent="0.3">
      <c r="A3609" t="s">
        <v>9</v>
      </c>
      <c r="B3609" t="s">
        <v>10</v>
      </c>
      <c r="C3609" s="1">
        <v>41429</v>
      </c>
      <c r="D3609">
        <v>108.7002</v>
      </c>
      <c r="E3609">
        <v>108.755</v>
      </c>
    </row>
    <row r="3610" spans="1:5" x14ac:dyDescent="0.3">
      <c r="A3610" t="s">
        <v>9</v>
      </c>
      <c r="B3610" t="s">
        <v>10</v>
      </c>
      <c r="C3610" s="1">
        <v>41430</v>
      </c>
      <c r="D3610">
        <v>108.63630000000001</v>
      </c>
      <c r="E3610">
        <v>108.7002</v>
      </c>
    </row>
    <row r="3611" spans="1:5" x14ac:dyDescent="0.3">
      <c r="A3611" t="s">
        <v>9</v>
      </c>
      <c r="B3611" t="s">
        <v>10</v>
      </c>
      <c r="C3611" s="1">
        <v>41431</v>
      </c>
      <c r="D3611">
        <v>108.53019999999999</v>
      </c>
      <c r="E3611">
        <v>108.63630000000001</v>
      </c>
    </row>
    <row r="3612" spans="1:5" x14ac:dyDescent="0.3">
      <c r="A3612" t="s">
        <v>9</v>
      </c>
      <c r="B3612" t="s">
        <v>10</v>
      </c>
      <c r="C3612" s="1">
        <v>41432</v>
      </c>
      <c r="D3612">
        <v>108.4228</v>
      </c>
      <c r="E3612">
        <v>108.53019999999999</v>
      </c>
    </row>
    <row r="3613" spans="1:5" x14ac:dyDescent="0.3">
      <c r="A3613" t="s">
        <v>9</v>
      </c>
      <c r="B3613" t="s">
        <v>10</v>
      </c>
      <c r="C3613" s="1">
        <v>41438</v>
      </c>
      <c r="D3613">
        <v>108.5038</v>
      </c>
      <c r="E3613">
        <v>108.4228</v>
      </c>
    </row>
    <row r="3614" spans="1:5" x14ac:dyDescent="0.3">
      <c r="A3614" t="s">
        <v>9</v>
      </c>
      <c r="B3614" t="s">
        <v>10</v>
      </c>
      <c r="C3614" s="1">
        <v>41439</v>
      </c>
      <c r="D3614">
        <v>108.4611</v>
      </c>
      <c r="E3614">
        <v>108.5038</v>
      </c>
    </row>
    <row r="3615" spans="1:5" x14ac:dyDescent="0.3">
      <c r="A3615" t="s">
        <v>9</v>
      </c>
      <c r="B3615" t="s">
        <v>10</v>
      </c>
      <c r="C3615" s="1">
        <v>41442</v>
      </c>
      <c r="D3615">
        <v>108.4032</v>
      </c>
      <c r="E3615">
        <v>108.4611</v>
      </c>
    </row>
    <row r="3616" spans="1:5" x14ac:dyDescent="0.3">
      <c r="A3616" t="s">
        <v>9</v>
      </c>
      <c r="B3616" t="s">
        <v>10</v>
      </c>
      <c r="C3616" s="1">
        <v>41443</v>
      </c>
      <c r="D3616">
        <v>108.2217</v>
      </c>
      <c r="E3616">
        <v>108.4032</v>
      </c>
    </row>
    <row r="3617" spans="1:5" x14ac:dyDescent="0.3">
      <c r="A3617" t="s">
        <v>9</v>
      </c>
      <c r="B3617" t="s">
        <v>10</v>
      </c>
      <c r="C3617" s="1">
        <v>41444</v>
      </c>
      <c r="D3617">
        <v>108.04989999999999</v>
      </c>
      <c r="E3617">
        <v>108.2217</v>
      </c>
    </row>
    <row r="3618" spans="1:5" x14ac:dyDescent="0.3">
      <c r="A3618" t="s">
        <v>9</v>
      </c>
      <c r="B3618" t="s">
        <v>10</v>
      </c>
      <c r="C3618" s="1">
        <v>41445</v>
      </c>
      <c r="D3618">
        <v>107.3608</v>
      </c>
      <c r="E3618">
        <v>108.04989999999999</v>
      </c>
    </row>
    <row r="3619" spans="1:5" x14ac:dyDescent="0.3">
      <c r="A3619" t="s">
        <v>9</v>
      </c>
      <c r="B3619" t="s">
        <v>10</v>
      </c>
      <c r="C3619" s="1">
        <v>41446</v>
      </c>
      <c r="D3619">
        <v>107.23860000000001</v>
      </c>
      <c r="E3619">
        <v>107.3608</v>
      </c>
    </row>
    <row r="3620" spans="1:5" x14ac:dyDescent="0.3">
      <c r="A3620" t="s">
        <v>9</v>
      </c>
      <c r="B3620" t="s">
        <v>10</v>
      </c>
      <c r="C3620" s="1">
        <v>41449</v>
      </c>
      <c r="D3620">
        <v>107.1187</v>
      </c>
      <c r="E3620">
        <v>107.23860000000001</v>
      </c>
    </row>
    <row r="3621" spans="1:5" x14ac:dyDescent="0.3">
      <c r="A3621" t="s">
        <v>9</v>
      </c>
      <c r="B3621" t="s">
        <v>10</v>
      </c>
      <c r="C3621" s="1">
        <v>41450</v>
      </c>
      <c r="D3621">
        <v>107.2441</v>
      </c>
      <c r="E3621">
        <v>107.1187</v>
      </c>
    </row>
    <row r="3622" spans="1:5" x14ac:dyDescent="0.3">
      <c r="A3622" t="s">
        <v>9</v>
      </c>
      <c r="B3622" t="s">
        <v>10</v>
      </c>
      <c r="C3622" s="1">
        <v>41451</v>
      </c>
      <c r="D3622">
        <v>107.8466</v>
      </c>
      <c r="E3622">
        <v>107.2441</v>
      </c>
    </row>
    <row r="3623" spans="1:5" x14ac:dyDescent="0.3">
      <c r="A3623" t="s">
        <v>9</v>
      </c>
      <c r="B3623" t="s">
        <v>10</v>
      </c>
      <c r="C3623" s="1">
        <v>41452</v>
      </c>
      <c r="D3623">
        <v>108.133</v>
      </c>
      <c r="E3623">
        <v>107.8466</v>
      </c>
    </row>
    <row r="3624" spans="1:5" x14ac:dyDescent="0.3">
      <c r="A3624" t="s">
        <v>9</v>
      </c>
      <c r="B3624" t="s">
        <v>10</v>
      </c>
      <c r="C3624" s="1">
        <v>41453</v>
      </c>
      <c r="D3624">
        <v>108.3321</v>
      </c>
      <c r="E3624">
        <v>108.133</v>
      </c>
    </row>
    <row r="3625" spans="1:5" x14ac:dyDescent="0.3">
      <c r="A3625" t="s">
        <v>9</v>
      </c>
      <c r="B3625" t="s">
        <v>10</v>
      </c>
      <c r="C3625" s="1">
        <v>41456</v>
      </c>
      <c r="D3625">
        <v>108.324</v>
      </c>
      <c r="E3625">
        <v>108.3321</v>
      </c>
    </row>
    <row r="3626" spans="1:5" x14ac:dyDescent="0.3">
      <c r="A3626" t="s">
        <v>9</v>
      </c>
      <c r="B3626" t="s">
        <v>10</v>
      </c>
      <c r="C3626" s="1">
        <v>41457</v>
      </c>
      <c r="D3626">
        <v>108.36709999999999</v>
      </c>
      <c r="E3626">
        <v>108.324</v>
      </c>
    </row>
    <row r="3627" spans="1:5" x14ac:dyDescent="0.3">
      <c r="A3627" t="s">
        <v>9</v>
      </c>
      <c r="B3627" t="s">
        <v>10</v>
      </c>
      <c r="C3627" s="1">
        <v>41458</v>
      </c>
      <c r="D3627">
        <v>108.35429999999999</v>
      </c>
      <c r="E3627">
        <v>108.36709999999999</v>
      </c>
    </row>
    <row r="3628" spans="1:5" x14ac:dyDescent="0.3">
      <c r="A3628" t="s">
        <v>9</v>
      </c>
      <c r="B3628" t="s">
        <v>10</v>
      </c>
      <c r="C3628" s="1">
        <v>41459</v>
      </c>
      <c r="D3628">
        <v>108.40779999999999</v>
      </c>
      <c r="E3628">
        <v>108.35429999999999</v>
      </c>
    </row>
    <row r="3629" spans="1:5" x14ac:dyDescent="0.3">
      <c r="A3629" t="s">
        <v>9</v>
      </c>
      <c r="B3629" t="s">
        <v>10</v>
      </c>
      <c r="C3629" s="1">
        <v>41460</v>
      </c>
      <c r="D3629">
        <v>108.4378</v>
      </c>
      <c r="E3629">
        <v>108.40779999999999</v>
      </c>
    </row>
    <row r="3630" spans="1:5" x14ac:dyDescent="0.3">
      <c r="A3630" t="s">
        <v>9</v>
      </c>
      <c r="B3630" t="s">
        <v>10</v>
      </c>
      <c r="C3630" s="1">
        <v>41463</v>
      </c>
      <c r="D3630">
        <v>108.28570000000001</v>
      </c>
      <c r="E3630">
        <v>108.4378</v>
      </c>
    </row>
    <row r="3631" spans="1:5" x14ac:dyDescent="0.3">
      <c r="A3631" t="s">
        <v>9</v>
      </c>
      <c r="B3631" t="s">
        <v>10</v>
      </c>
      <c r="C3631" s="1">
        <v>41464</v>
      </c>
      <c r="D3631">
        <v>108.17400000000001</v>
      </c>
      <c r="E3631">
        <v>108.28570000000001</v>
      </c>
    </row>
    <row r="3632" spans="1:5" x14ac:dyDescent="0.3">
      <c r="A3632" t="s">
        <v>9</v>
      </c>
      <c r="B3632" t="s">
        <v>10</v>
      </c>
      <c r="C3632" s="1">
        <v>41465</v>
      </c>
      <c r="D3632">
        <v>107.9248</v>
      </c>
      <c r="E3632">
        <v>108.17400000000001</v>
      </c>
    </row>
    <row r="3633" spans="1:5" x14ac:dyDescent="0.3">
      <c r="A3633" t="s">
        <v>9</v>
      </c>
      <c r="B3633" t="s">
        <v>10</v>
      </c>
      <c r="C3633" s="1">
        <v>41466</v>
      </c>
      <c r="D3633">
        <v>107.714</v>
      </c>
      <c r="E3633">
        <v>107.9248</v>
      </c>
    </row>
    <row r="3634" spans="1:5" x14ac:dyDescent="0.3">
      <c r="A3634" t="s">
        <v>9</v>
      </c>
      <c r="B3634" t="s">
        <v>10</v>
      </c>
      <c r="C3634" s="1">
        <v>41467</v>
      </c>
      <c r="D3634">
        <v>107.5767</v>
      </c>
      <c r="E3634">
        <v>107.714</v>
      </c>
    </row>
    <row r="3635" spans="1:5" x14ac:dyDescent="0.3">
      <c r="A3635" t="s">
        <v>9</v>
      </c>
      <c r="B3635" t="s">
        <v>10</v>
      </c>
      <c r="C3635" s="1">
        <v>41470</v>
      </c>
      <c r="D3635">
        <v>107.55410000000001</v>
      </c>
      <c r="E3635">
        <v>107.5767</v>
      </c>
    </row>
    <row r="3636" spans="1:5" x14ac:dyDescent="0.3">
      <c r="A3636" t="s">
        <v>9</v>
      </c>
      <c r="B3636" t="s">
        <v>10</v>
      </c>
      <c r="C3636" s="1">
        <v>41471</v>
      </c>
      <c r="D3636">
        <v>107.4045</v>
      </c>
      <c r="E3636">
        <v>107.55410000000001</v>
      </c>
    </row>
    <row r="3637" spans="1:5" x14ac:dyDescent="0.3">
      <c r="A3637" t="s">
        <v>9</v>
      </c>
      <c r="B3637" t="s">
        <v>10</v>
      </c>
      <c r="C3637" s="1">
        <v>41472</v>
      </c>
      <c r="D3637">
        <v>107.3323</v>
      </c>
      <c r="E3637">
        <v>107.4045</v>
      </c>
    </row>
    <row r="3638" spans="1:5" x14ac:dyDescent="0.3">
      <c r="A3638" t="s">
        <v>9</v>
      </c>
      <c r="B3638" t="s">
        <v>10</v>
      </c>
      <c r="C3638" s="1">
        <v>41473</v>
      </c>
      <c r="D3638">
        <v>107.2784</v>
      </c>
      <c r="E3638">
        <v>107.3323</v>
      </c>
    </row>
    <row r="3639" spans="1:5" x14ac:dyDescent="0.3">
      <c r="A3639" t="s">
        <v>9</v>
      </c>
      <c r="B3639" t="s">
        <v>10</v>
      </c>
      <c r="C3639" s="1">
        <v>41474</v>
      </c>
      <c r="D3639">
        <v>107.1675</v>
      </c>
      <c r="E3639">
        <v>107.2784</v>
      </c>
    </row>
    <row r="3640" spans="1:5" x14ac:dyDescent="0.3">
      <c r="A3640" t="s">
        <v>9</v>
      </c>
      <c r="B3640" t="s">
        <v>10</v>
      </c>
      <c r="C3640" s="1">
        <v>41477</v>
      </c>
      <c r="D3640">
        <v>106.9883</v>
      </c>
      <c r="E3640">
        <v>107.1675</v>
      </c>
    </row>
    <row r="3641" spans="1:5" x14ac:dyDescent="0.3">
      <c r="A3641" t="s">
        <v>9</v>
      </c>
      <c r="B3641" t="s">
        <v>10</v>
      </c>
      <c r="C3641" s="1">
        <v>41478</v>
      </c>
      <c r="D3641">
        <v>106.8318</v>
      </c>
      <c r="E3641">
        <v>106.9883</v>
      </c>
    </row>
    <row r="3642" spans="1:5" x14ac:dyDescent="0.3">
      <c r="A3642" t="s">
        <v>9</v>
      </c>
      <c r="B3642" t="s">
        <v>10</v>
      </c>
      <c r="C3642" s="1">
        <v>41479</v>
      </c>
      <c r="D3642">
        <v>106.4165</v>
      </c>
      <c r="E3642">
        <v>106.8318</v>
      </c>
    </row>
    <row r="3643" spans="1:5" x14ac:dyDescent="0.3">
      <c r="A3643" t="s">
        <v>9</v>
      </c>
      <c r="B3643" t="s">
        <v>10</v>
      </c>
      <c r="C3643" s="1">
        <v>41480</v>
      </c>
      <c r="D3643">
        <v>106.6532</v>
      </c>
      <c r="E3643">
        <v>106.4165</v>
      </c>
    </row>
    <row r="3644" spans="1:5" x14ac:dyDescent="0.3">
      <c r="A3644" t="s">
        <v>9</v>
      </c>
      <c r="B3644" t="s">
        <v>10</v>
      </c>
      <c r="C3644" s="1">
        <v>41481</v>
      </c>
      <c r="D3644">
        <v>106.77370000000001</v>
      </c>
      <c r="E3644">
        <v>106.6532</v>
      </c>
    </row>
    <row r="3645" spans="1:5" x14ac:dyDescent="0.3">
      <c r="A3645" t="s">
        <v>9</v>
      </c>
      <c r="B3645" t="s">
        <v>10</v>
      </c>
      <c r="C3645" s="1">
        <v>41484</v>
      </c>
      <c r="D3645">
        <v>106.6255</v>
      </c>
      <c r="E3645">
        <v>106.77370000000001</v>
      </c>
    </row>
    <row r="3646" spans="1:5" x14ac:dyDescent="0.3">
      <c r="A3646" t="s">
        <v>9</v>
      </c>
      <c r="B3646" t="s">
        <v>10</v>
      </c>
      <c r="C3646" s="1">
        <v>41485</v>
      </c>
      <c r="D3646">
        <v>106.6972</v>
      </c>
      <c r="E3646">
        <v>106.6255</v>
      </c>
    </row>
    <row r="3647" spans="1:5" x14ac:dyDescent="0.3">
      <c r="A3647" t="s">
        <v>9</v>
      </c>
      <c r="B3647" t="s">
        <v>10</v>
      </c>
      <c r="C3647" s="1">
        <v>41486</v>
      </c>
      <c r="D3647">
        <v>106.82259999999999</v>
      </c>
      <c r="E3647">
        <v>106.6972</v>
      </c>
    </row>
    <row r="3648" spans="1:5" x14ac:dyDescent="0.3">
      <c r="A3648" t="s">
        <v>9</v>
      </c>
      <c r="B3648" t="s">
        <v>10</v>
      </c>
      <c r="C3648" s="1">
        <v>41487</v>
      </c>
      <c r="D3648">
        <v>106.8695</v>
      </c>
      <c r="E3648">
        <v>106.82259999999999</v>
      </c>
    </row>
    <row r="3649" spans="1:5" x14ac:dyDescent="0.3">
      <c r="A3649" t="s">
        <v>9</v>
      </c>
      <c r="B3649" t="s">
        <v>10</v>
      </c>
      <c r="C3649" s="1">
        <v>41488</v>
      </c>
      <c r="D3649">
        <v>106.932</v>
      </c>
      <c r="E3649">
        <v>106.8695</v>
      </c>
    </row>
    <row r="3650" spans="1:5" x14ac:dyDescent="0.3">
      <c r="A3650" t="s">
        <v>9</v>
      </c>
      <c r="B3650" t="s">
        <v>10</v>
      </c>
      <c r="C3650" s="1">
        <v>41491</v>
      </c>
      <c r="D3650">
        <v>106.85769999999999</v>
      </c>
      <c r="E3650">
        <v>106.932</v>
      </c>
    </row>
    <row r="3651" spans="1:5" x14ac:dyDescent="0.3">
      <c r="A3651" t="s">
        <v>9</v>
      </c>
      <c r="B3651" t="s">
        <v>10</v>
      </c>
      <c r="C3651" s="1">
        <v>41492</v>
      </c>
      <c r="D3651">
        <v>106.8014</v>
      </c>
      <c r="E3651">
        <v>106.85769999999999</v>
      </c>
    </row>
    <row r="3652" spans="1:5" x14ac:dyDescent="0.3">
      <c r="A3652" t="s">
        <v>9</v>
      </c>
      <c r="B3652" t="s">
        <v>10</v>
      </c>
      <c r="C3652" s="1">
        <v>41493</v>
      </c>
      <c r="D3652">
        <v>106.6416</v>
      </c>
      <c r="E3652">
        <v>106.8014</v>
      </c>
    </row>
    <row r="3653" spans="1:5" x14ac:dyDescent="0.3">
      <c r="A3653" t="s">
        <v>9</v>
      </c>
      <c r="B3653" t="s">
        <v>10</v>
      </c>
      <c r="C3653" s="1">
        <v>41494</v>
      </c>
      <c r="D3653">
        <v>106.38509999999999</v>
      </c>
      <c r="E3653">
        <v>106.6416</v>
      </c>
    </row>
    <row r="3654" spans="1:5" x14ac:dyDescent="0.3">
      <c r="A3654" t="s">
        <v>9</v>
      </c>
      <c r="B3654" t="s">
        <v>10</v>
      </c>
      <c r="C3654" s="1">
        <v>41495</v>
      </c>
      <c r="D3654">
        <v>106.303</v>
      </c>
      <c r="E3654">
        <v>106.38509999999999</v>
      </c>
    </row>
    <row r="3655" spans="1:5" x14ac:dyDescent="0.3">
      <c r="A3655" t="s">
        <v>9</v>
      </c>
      <c r="B3655" t="s">
        <v>10</v>
      </c>
      <c r="C3655" s="1">
        <v>41498</v>
      </c>
      <c r="D3655">
        <v>106.0732</v>
      </c>
      <c r="E3655">
        <v>106.303</v>
      </c>
    </row>
    <row r="3656" spans="1:5" x14ac:dyDescent="0.3">
      <c r="A3656" t="s">
        <v>9</v>
      </c>
      <c r="B3656" t="s">
        <v>10</v>
      </c>
      <c r="C3656" s="1">
        <v>41499</v>
      </c>
      <c r="D3656">
        <v>105.831</v>
      </c>
      <c r="E3656">
        <v>106.0732</v>
      </c>
    </row>
    <row r="3657" spans="1:5" x14ac:dyDescent="0.3">
      <c r="A3657" t="s">
        <v>9</v>
      </c>
      <c r="B3657" t="s">
        <v>10</v>
      </c>
      <c r="C3657" s="1">
        <v>41500</v>
      </c>
      <c r="D3657">
        <v>105.5472</v>
      </c>
      <c r="E3657">
        <v>105.831</v>
      </c>
    </row>
    <row r="3658" spans="1:5" x14ac:dyDescent="0.3">
      <c r="A3658" t="s">
        <v>9</v>
      </c>
      <c r="B3658" t="s">
        <v>10</v>
      </c>
      <c r="C3658" s="1">
        <v>41501</v>
      </c>
      <c r="D3658">
        <v>105.4188</v>
      </c>
      <c r="E3658">
        <v>105.5472</v>
      </c>
    </row>
    <row r="3659" spans="1:5" x14ac:dyDescent="0.3">
      <c r="A3659" t="s">
        <v>9</v>
      </c>
      <c r="B3659" t="s">
        <v>10</v>
      </c>
      <c r="C3659" s="1">
        <v>41502</v>
      </c>
      <c r="D3659">
        <v>105.4615</v>
      </c>
      <c r="E3659">
        <v>105.4188</v>
      </c>
    </row>
    <row r="3660" spans="1:5" x14ac:dyDescent="0.3">
      <c r="A3660" t="s">
        <v>9</v>
      </c>
      <c r="B3660" t="s">
        <v>10</v>
      </c>
      <c r="C3660" s="1">
        <v>41505</v>
      </c>
      <c r="D3660">
        <v>105.31959999999999</v>
      </c>
      <c r="E3660">
        <v>105.4615</v>
      </c>
    </row>
    <row r="3661" spans="1:5" x14ac:dyDescent="0.3">
      <c r="A3661" t="s">
        <v>9</v>
      </c>
      <c r="B3661" t="s">
        <v>10</v>
      </c>
      <c r="C3661" s="1">
        <v>41506</v>
      </c>
      <c r="D3661">
        <v>105.0728</v>
      </c>
      <c r="E3661">
        <v>105.31959999999999</v>
      </c>
    </row>
    <row r="3662" spans="1:5" x14ac:dyDescent="0.3">
      <c r="A3662" t="s">
        <v>9</v>
      </c>
      <c r="B3662" t="s">
        <v>10</v>
      </c>
      <c r="C3662" s="1">
        <v>41507</v>
      </c>
      <c r="D3662">
        <v>105.1086</v>
      </c>
      <c r="E3662">
        <v>105.0728</v>
      </c>
    </row>
    <row r="3663" spans="1:5" x14ac:dyDescent="0.3">
      <c r="A3663" t="s">
        <v>9</v>
      </c>
      <c r="B3663" t="s">
        <v>10</v>
      </c>
      <c r="C3663" s="1">
        <v>41508</v>
      </c>
      <c r="D3663">
        <v>105.1104</v>
      </c>
      <c r="E3663">
        <v>105.1086</v>
      </c>
    </row>
    <row r="3664" spans="1:5" x14ac:dyDescent="0.3">
      <c r="A3664" t="s">
        <v>9</v>
      </c>
      <c r="B3664" t="s">
        <v>10</v>
      </c>
      <c r="C3664" s="1">
        <v>41509</v>
      </c>
      <c r="D3664">
        <v>105.29949999999999</v>
      </c>
      <c r="E3664">
        <v>105.1104</v>
      </c>
    </row>
    <row r="3665" spans="1:5" x14ac:dyDescent="0.3">
      <c r="A3665" t="s">
        <v>9</v>
      </c>
      <c r="B3665" t="s">
        <v>10</v>
      </c>
      <c r="C3665" s="1">
        <v>41512</v>
      </c>
      <c r="D3665">
        <v>105.49639999999999</v>
      </c>
      <c r="E3665">
        <v>105.29949999999999</v>
      </c>
    </row>
    <row r="3666" spans="1:5" x14ac:dyDescent="0.3">
      <c r="A3666" t="s">
        <v>9</v>
      </c>
      <c r="B3666" t="s">
        <v>10</v>
      </c>
      <c r="C3666" s="1">
        <v>41513</v>
      </c>
      <c r="D3666">
        <v>105.4726</v>
      </c>
      <c r="E3666">
        <v>105.49639999999999</v>
      </c>
    </row>
    <row r="3667" spans="1:5" x14ac:dyDescent="0.3">
      <c r="A3667" t="s">
        <v>9</v>
      </c>
      <c r="B3667" t="s">
        <v>10</v>
      </c>
      <c r="C3667" s="1">
        <v>41514</v>
      </c>
      <c r="D3667">
        <v>105.33280000000001</v>
      </c>
      <c r="E3667">
        <v>105.4726</v>
      </c>
    </row>
    <row r="3668" spans="1:5" x14ac:dyDescent="0.3">
      <c r="A3668" t="s">
        <v>9</v>
      </c>
      <c r="B3668" t="s">
        <v>10</v>
      </c>
      <c r="C3668" s="1">
        <v>41515</v>
      </c>
      <c r="D3668">
        <v>105.2433</v>
      </c>
      <c r="E3668">
        <v>105.33280000000001</v>
      </c>
    </row>
    <row r="3669" spans="1:5" x14ac:dyDescent="0.3">
      <c r="A3669" t="s">
        <v>9</v>
      </c>
      <c r="B3669" t="s">
        <v>10</v>
      </c>
      <c r="C3669" s="1">
        <v>41516</v>
      </c>
      <c r="D3669">
        <v>105.1824</v>
      </c>
      <c r="E3669">
        <v>105.2433</v>
      </c>
    </row>
    <row r="3670" spans="1:5" x14ac:dyDescent="0.3">
      <c r="A3670" t="s">
        <v>9</v>
      </c>
      <c r="B3670" t="s">
        <v>10</v>
      </c>
      <c r="C3670" s="1">
        <v>41519</v>
      </c>
      <c r="D3670">
        <v>105.172</v>
      </c>
      <c r="E3670">
        <v>105.1824</v>
      </c>
    </row>
    <row r="3671" spans="1:5" x14ac:dyDescent="0.3">
      <c r="A3671" t="s">
        <v>9</v>
      </c>
      <c r="B3671" t="s">
        <v>10</v>
      </c>
      <c r="C3671" s="1">
        <v>41520</v>
      </c>
      <c r="D3671">
        <v>105.13639999999999</v>
      </c>
      <c r="E3671">
        <v>105.172</v>
      </c>
    </row>
    <row r="3672" spans="1:5" x14ac:dyDescent="0.3">
      <c r="A3672" t="s">
        <v>9</v>
      </c>
      <c r="B3672" t="s">
        <v>10</v>
      </c>
      <c r="C3672" s="1">
        <v>41521</v>
      </c>
      <c r="D3672">
        <v>105.0532</v>
      </c>
      <c r="E3672">
        <v>105.13639999999999</v>
      </c>
    </row>
    <row r="3673" spans="1:5" x14ac:dyDescent="0.3">
      <c r="A3673" t="s">
        <v>9</v>
      </c>
      <c r="B3673" t="s">
        <v>10</v>
      </c>
      <c r="C3673" s="1">
        <v>41522</v>
      </c>
      <c r="D3673">
        <v>104.99120000000001</v>
      </c>
      <c r="E3673">
        <v>105.0532</v>
      </c>
    </row>
    <row r="3674" spans="1:5" x14ac:dyDescent="0.3">
      <c r="A3674" t="s">
        <v>9</v>
      </c>
      <c r="B3674" t="s">
        <v>10</v>
      </c>
      <c r="C3674" s="1">
        <v>41523</v>
      </c>
      <c r="D3674">
        <v>104.9877</v>
      </c>
      <c r="E3674">
        <v>104.99120000000001</v>
      </c>
    </row>
    <row r="3675" spans="1:5" x14ac:dyDescent="0.3">
      <c r="A3675" t="s">
        <v>9</v>
      </c>
      <c r="B3675" t="s">
        <v>10</v>
      </c>
      <c r="C3675" s="1">
        <v>41526</v>
      </c>
      <c r="D3675">
        <v>104.94110000000001</v>
      </c>
      <c r="E3675">
        <v>104.9877</v>
      </c>
    </row>
    <row r="3676" spans="1:5" x14ac:dyDescent="0.3">
      <c r="A3676" t="s">
        <v>9</v>
      </c>
      <c r="B3676" t="s">
        <v>10</v>
      </c>
      <c r="C3676" s="1">
        <v>41527</v>
      </c>
      <c r="D3676">
        <v>104.8001</v>
      </c>
      <c r="E3676">
        <v>104.94110000000001</v>
      </c>
    </row>
    <row r="3677" spans="1:5" x14ac:dyDescent="0.3">
      <c r="A3677" t="s">
        <v>9</v>
      </c>
      <c r="B3677" t="s">
        <v>10</v>
      </c>
      <c r="C3677" s="1">
        <v>41528</v>
      </c>
      <c r="D3677">
        <v>104.5998</v>
      </c>
      <c r="E3677">
        <v>104.8001</v>
      </c>
    </row>
    <row r="3678" spans="1:5" x14ac:dyDescent="0.3">
      <c r="A3678" t="s">
        <v>9</v>
      </c>
      <c r="B3678" t="s">
        <v>10</v>
      </c>
      <c r="C3678" s="1">
        <v>41529</v>
      </c>
      <c r="D3678">
        <v>104.50360000000001</v>
      </c>
      <c r="E3678">
        <v>104.5998</v>
      </c>
    </row>
    <row r="3679" spans="1:5" x14ac:dyDescent="0.3">
      <c r="A3679" t="s">
        <v>9</v>
      </c>
      <c r="B3679" t="s">
        <v>10</v>
      </c>
      <c r="C3679" s="1">
        <v>41530</v>
      </c>
      <c r="D3679">
        <v>104.53360000000001</v>
      </c>
      <c r="E3679">
        <v>104.50360000000001</v>
      </c>
    </row>
    <row r="3680" spans="1:5" x14ac:dyDescent="0.3">
      <c r="A3680" t="s">
        <v>9</v>
      </c>
      <c r="B3680" t="s">
        <v>10</v>
      </c>
      <c r="C3680" s="1">
        <v>41533</v>
      </c>
      <c r="D3680">
        <v>104.59780000000001</v>
      </c>
      <c r="E3680">
        <v>104.53360000000001</v>
      </c>
    </row>
    <row r="3681" spans="1:5" x14ac:dyDescent="0.3">
      <c r="A3681" t="s">
        <v>9</v>
      </c>
      <c r="B3681" t="s">
        <v>10</v>
      </c>
      <c r="C3681" s="1">
        <v>41534</v>
      </c>
      <c r="D3681">
        <v>104.8344</v>
      </c>
      <c r="E3681">
        <v>104.59780000000001</v>
      </c>
    </row>
    <row r="3682" spans="1:5" x14ac:dyDescent="0.3">
      <c r="A3682" t="s">
        <v>9</v>
      </c>
      <c r="B3682" t="s">
        <v>10</v>
      </c>
      <c r="C3682" s="1">
        <v>41535</v>
      </c>
      <c r="D3682">
        <v>104.77760000000001</v>
      </c>
      <c r="E3682">
        <v>104.8344</v>
      </c>
    </row>
    <row r="3683" spans="1:5" x14ac:dyDescent="0.3">
      <c r="A3683" t="s">
        <v>9</v>
      </c>
      <c r="B3683" t="s">
        <v>10</v>
      </c>
      <c r="C3683" s="1">
        <v>41540</v>
      </c>
      <c r="D3683">
        <v>105.1555</v>
      </c>
      <c r="E3683">
        <v>104.77760000000001</v>
      </c>
    </row>
    <row r="3684" spans="1:5" x14ac:dyDescent="0.3">
      <c r="A3684" t="s">
        <v>9</v>
      </c>
      <c r="B3684" t="s">
        <v>10</v>
      </c>
      <c r="C3684" s="1">
        <v>41541</v>
      </c>
      <c r="D3684">
        <v>105.11579999999999</v>
      </c>
      <c r="E3684">
        <v>105.1555</v>
      </c>
    </row>
    <row r="3685" spans="1:5" x14ac:dyDescent="0.3">
      <c r="A3685" t="s">
        <v>9</v>
      </c>
      <c r="B3685" t="s">
        <v>10</v>
      </c>
      <c r="C3685" s="1">
        <v>41542</v>
      </c>
      <c r="D3685">
        <v>105.18989999999999</v>
      </c>
      <c r="E3685">
        <v>105.11579999999999</v>
      </c>
    </row>
    <row r="3686" spans="1:5" x14ac:dyDescent="0.3">
      <c r="A3686" t="s">
        <v>9</v>
      </c>
      <c r="B3686" t="s">
        <v>10</v>
      </c>
      <c r="C3686" s="1">
        <v>41543</v>
      </c>
      <c r="D3686">
        <v>105.3501</v>
      </c>
      <c r="E3686">
        <v>105.18989999999999</v>
      </c>
    </row>
    <row r="3687" spans="1:5" x14ac:dyDescent="0.3">
      <c r="A3687" t="s">
        <v>9</v>
      </c>
      <c r="B3687" t="s">
        <v>10</v>
      </c>
      <c r="C3687" s="1">
        <v>41544</v>
      </c>
      <c r="D3687">
        <v>105.34520000000001</v>
      </c>
      <c r="E3687">
        <v>105.3501</v>
      </c>
    </row>
    <row r="3688" spans="1:5" x14ac:dyDescent="0.3">
      <c r="A3688" t="s">
        <v>9</v>
      </c>
      <c r="B3688" t="s">
        <v>10</v>
      </c>
      <c r="C3688" s="1">
        <v>41547</v>
      </c>
      <c r="D3688">
        <v>105.2675</v>
      </c>
      <c r="E3688">
        <v>105.34520000000001</v>
      </c>
    </row>
    <row r="3689" spans="1:5" x14ac:dyDescent="0.3">
      <c r="A3689" t="s">
        <v>9</v>
      </c>
      <c r="B3689" t="s">
        <v>10</v>
      </c>
      <c r="C3689" s="1">
        <v>41555</v>
      </c>
      <c r="D3689">
        <v>105.3295</v>
      </c>
      <c r="E3689">
        <v>105.2675</v>
      </c>
    </row>
    <row r="3690" spans="1:5" x14ac:dyDescent="0.3">
      <c r="A3690" t="s">
        <v>9</v>
      </c>
      <c r="B3690" t="s">
        <v>10</v>
      </c>
      <c r="C3690" s="1">
        <v>41556</v>
      </c>
      <c r="D3690">
        <v>105.3721</v>
      </c>
      <c r="E3690">
        <v>105.3295</v>
      </c>
    </row>
    <row r="3691" spans="1:5" x14ac:dyDescent="0.3">
      <c r="A3691" t="s">
        <v>9</v>
      </c>
      <c r="B3691" t="s">
        <v>10</v>
      </c>
      <c r="C3691" s="1">
        <v>41557</v>
      </c>
      <c r="D3691">
        <v>105.2804</v>
      </c>
      <c r="E3691">
        <v>105.3721</v>
      </c>
    </row>
    <row r="3692" spans="1:5" x14ac:dyDescent="0.3">
      <c r="A3692" t="s">
        <v>9</v>
      </c>
      <c r="B3692" t="s">
        <v>10</v>
      </c>
      <c r="C3692" s="1">
        <v>41558</v>
      </c>
      <c r="D3692">
        <v>105.292</v>
      </c>
      <c r="E3692">
        <v>105.2804</v>
      </c>
    </row>
    <row r="3693" spans="1:5" x14ac:dyDescent="0.3">
      <c r="A3693" t="s">
        <v>9</v>
      </c>
      <c r="B3693" t="s">
        <v>10</v>
      </c>
      <c r="C3693" s="1">
        <v>41561</v>
      </c>
      <c r="D3693">
        <v>105.1472</v>
      </c>
      <c r="E3693">
        <v>105.292</v>
      </c>
    </row>
    <row r="3694" spans="1:5" x14ac:dyDescent="0.3">
      <c r="A3694" t="s">
        <v>9</v>
      </c>
      <c r="B3694" t="s">
        <v>10</v>
      </c>
      <c r="C3694" s="1">
        <v>41562</v>
      </c>
      <c r="D3694">
        <v>105.1045</v>
      </c>
      <c r="E3694">
        <v>105.1472</v>
      </c>
    </row>
    <row r="3695" spans="1:5" x14ac:dyDescent="0.3">
      <c r="A3695" t="s">
        <v>9</v>
      </c>
      <c r="B3695" t="s">
        <v>10</v>
      </c>
      <c r="C3695" s="1">
        <v>41563</v>
      </c>
      <c r="D3695">
        <v>105.01990000000001</v>
      </c>
      <c r="E3695">
        <v>105.1045</v>
      </c>
    </row>
    <row r="3696" spans="1:5" x14ac:dyDescent="0.3">
      <c r="A3696" t="s">
        <v>9</v>
      </c>
      <c r="B3696" t="s">
        <v>10</v>
      </c>
      <c r="C3696" s="1">
        <v>41564</v>
      </c>
      <c r="D3696">
        <v>104.9766</v>
      </c>
      <c r="E3696">
        <v>105.01990000000001</v>
      </c>
    </row>
    <row r="3697" spans="1:5" x14ac:dyDescent="0.3">
      <c r="A3697" t="s">
        <v>9</v>
      </c>
      <c r="B3697" t="s">
        <v>10</v>
      </c>
      <c r="C3697" s="1">
        <v>41565</v>
      </c>
      <c r="D3697">
        <v>104.9427</v>
      </c>
      <c r="E3697">
        <v>104.9766</v>
      </c>
    </row>
    <row r="3698" spans="1:5" x14ac:dyDescent="0.3">
      <c r="A3698" t="s">
        <v>9</v>
      </c>
      <c r="B3698" t="s">
        <v>10</v>
      </c>
      <c r="C3698" s="1">
        <v>41568</v>
      </c>
      <c r="D3698">
        <v>104.87520000000001</v>
      </c>
      <c r="E3698">
        <v>104.9427</v>
      </c>
    </row>
    <row r="3699" spans="1:5" x14ac:dyDescent="0.3">
      <c r="A3699" t="s">
        <v>9</v>
      </c>
      <c r="B3699" t="s">
        <v>10</v>
      </c>
      <c r="C3699" s="1">
        <v>41569</v>
      </c>
      <c r="D3699">
        <v>104.84010000000001</v>
      </c>
      <c r="E3699">
        <v>104.87520000000001</v>
      </c>
    </row>
    <row r="3700" spans="1:5" x14ac:dyDescent="0.3">
      <c r="A3700" t="s">
        <v>9</v>
      </c>
      <c r="B3700" t="s">
        <v>10</v>
      </c>
      <c r="C3700" s="1">
        <v>41570</v>
      </c>
      <c r="D3700">
        <v>104.8704</v>
      </c>
      <c r="E3700">
        <v>104.84010000000001</v>
      </c>
    </row>
    <row r="3701" spans="1:5" x14ac:dyDescent="0.3">
      <c r="A3701" t="s">
        <v>9</v>
      </c>
      <c r="B3701" t="s">
        <v>10</v>
      </c>
      <c r="C3701" s="1">
        <v>41571</v>
      </c>
      <c r="D3701">
        <v>104.5956</v>
      </c>
      <c r="E3701">
        <v>104.8704</v>
      </c>
    </row>
    <row r="3702" spans="1:5" x14ac:dyDescent="0.3">
      <c r="A3702" t="s">
        <v>9</v>
      </c>
      <c r="B3702" t="s">
        <v>10</v>
      </c>
      <c r="C3702" s="1">
        <v>41572</v>
      </c>
      <c r="D3702">
        <v>104.61279999999999</v>
      </c>
      <c r="E3702">
        <v>104.5956</v>
      </c>
    </row>
    <row r="3703" spans="1:5" x14ac:dyDescent="0.3">
      <c r="A3703" t="s">
        <v>9</v>
      </c>
      <c r="B3703" t="s">
        <v>10</v>
      </c>
      <c r="C3703" s="1">
        <v>41575</v>
      </c>
      <c r="D3703">
        <v>104.5348</v>
      </c>
      <c r="E3703">
        <v>104.61279999999999</v>
      </c>
    </row>
    <row r="3704" spans="1:5" x14ac:dyDescent="0.3">
      <c r="A3704" t="s">
        <v>9</v>
      </c>
      <c r="B3704" t="s">
        <v>10</v>
      </c>
      <c r="C3704" s="1">
        <v>41576</v>
      </c>
      <c r="D3704">
        <v>104.4075</v>
      </c>
      <c r="E3704">
        <v>104.5348</v>
      </c>
    </row>
    <row r="3705" spans="1:5" x14ac:dyDescent="0.3">
      <c r="A3705" t="s">
        <v>9</v>
      </c>
      <c r="B3705" t="s">
        <v>10</v>
      </c>
      <c r="C3705" s="1">
        <v>41577</v>
      </c>
      <c r="D3705">
        <v>104.42100000000001</v>
      </c>
      <c r="E3705">
        <v>104.4075</v>
      </c>
    </row>
    <row r="3706" spans="1:5" x14ac:dyDescent="0.3">
      <c r="A3706" t="s">
        <v>9</v>
      </c>
      <c r="B3706" t="s">
        <v>10</v>
      </c>
      <c r="C3706" s="1">
        <v>41578</v>
      </c>
      <c r="D3706">
        <v>104.5468</v>
      </c>
      <c r="E3706">
        <v>104.42100000000001</v>
      </c>
    </row>
    <row r="3707" spans="1:5" x14ac:dyDescent="0.3">
      <c r="A3707" t="s">
        <v>9</v>
      </c>
      <c r="B3707" t="s">
        <v>10</v>
      </c>
      <c r="C3707" s="1">
        <v>41579</v>
      </c>
      <c r="D3707">
        <v>104.63039999999999</v>
      </c>
      <c r="E3707">
        <v>104.5468</v>
      </c>
    </row>
    <row r="3708" spans="1:5" x14ac:dyDescent="0.3">
      <c r="A3708" t="s">
        <v>9</v>
      </c>
      <c r="B3708" t="s">
        <v>10</v>
      </c>
      <c r="C3708" s="1">
        <v>41582</v>
      </c>
      <c r="D3708">
        <v>104.5703</v>
      </c>
      <c r="E3708">
        <v>104.63039999999999</v>
      </c>
    </row>
    <row r="3709" spans="1:5" x14ac:dyDescent="0.3">
      <c r="A3709" t="s">
        <v>9</v>
      </c>
      <c r="B3709" t="s">
        <v>10</v>
      </c>
      <c r="C3709" s="1">
        <v>41583</v>
      </c>
      <c r="D3709">
        <v>104.4798</v>
      </c>
      <c r="E3709">
        <v>104.5703</v>
      </c>
    </row>
    <row r="3710" spans="1:5" x14ac:dyDescent="0.3">
      <c r="A3710" t="s">
        <v>9</v>
      </c>
      <c r="B3710" t="s">
        <v>10</v>
      </c>
      <c r="C3710" s="1">
        <v>41584</v>
      </c>
      <c r="D3710">
        <v>104.1887</v>
      </c>
      <c r="E3710">
        <v>104.4798</v>
      </c>
    </row>
    <row r="3711" spans="1:5" x14ac:dyDescent="0.3">
      <c r="A3711" t="s">
        <v>9</v>
      </c>
      <c r="B3711" t="s">
        <v>10</v>
      </c>
      <c r="C3711" s="1">
        <v>41585</v>
      </c>
      <c r="D3711">
        <v>103.9059</v>
      </c>
      <c r="E3711">
        <v>104.1887</v>
      </c>
    </row>
    <row r="3712" spans="1:5" x14ac:dyDescent="0.3">
      <c r="A3712" t="s">
        <v>9</v>
      </c>
      <c r="B3712" t="s">
        <v>10</v>
      </c>
      <c r="C3712" s="1">
        <v>41586</v>
      </c>
      <c r="D3712">
        <v>103.5689</v>
      </c>
      <c r="E3712">
        <v>103.9059</v>
      </c>
    </row>
    <row r="3713" spans="1:5" x14ac:dyDescent="0.3">
      <c r="A3713" t="s">
        <v>9</v>
      </c>
      <c r="B3713" t="s">
        <v>10</v>
      </c>
      <c r="C3713" s="1">
        <v>41589</v>
      </c>
      <c r="D3713">
        <v>103.1994</v>
      </c>
      <c r="E3713">
        <v>103.5689</v>
      </c>
    </row>
    <row r="3714" spans="1:5" x14ac:dyDescent="0.3">
      <c r="A3714" t="s">
        <v>9</v>
      </c>
      <c r="B3714" t="s">
        <v>10</v>
      </c>
      <c r="C3714" s="1">
        <v>41590</v>
      </c>
      <c r="D3714">
        <v>103.04130000000001</v>
      </c>
      <c r="E3714">
        <v>103.1994</v>
      </c>
    </row>
    <row r="3715" spans="1:5" x14ac:dyDescent="0.3">
      <c r="A3715" t="s">
        <v>9</v>
      </c>
      <c r="B3715" t="s">
        <v>10</v>
      </c>
      <c r="C3715" s="1">
        <v>41591</v>
      </c>
      <c r="D3715">
        <v>102.88930000000001</v>
      </c>
      <c r="E3715">
        <v>103.04130000000001</v>
      </c>
    </row>
    <row r="3716" spans="1:5" x14ac:dyDescent="0.3">
      <c r="A3716" t="s">
        <v>9</v>
      </c>
      <c r="B3716" t="s">
        <v>10</v>
      </c>
      <c r="C3716" s="1">
        <v>41592</v>
      </c>
      <c r="D3716">
        <v>102.79940000000001</v>
      </c>
      <c r="E3716">
        <v>102.88930000000001</v>
      </c>
    </row>
    <row r="3717" spans="1:5" x14ac:dyDescent="0.3">
      <c r="A3717" t="s">
        <v>9</v>
      </c>
      <c r="B3717" t="s">
        <v>10</v>
      </c>
      <c r="C3717" s="1">
        <v>41593</v>
      </c>
      <c r="D3717">
        <v>102.3207</v>
      </c>
      <c r="E3717">
        <v>102.79940000000001</v>
      </c>
    </row>
    <row r="3718" spans="1:5" x14ac:dyDescent="0.3">
      <c r="A3718" t="s">
        <v>9</v>
      </c>
      <c r="B3718" t="s">
        <v>10</v>
      </c>
      <c r="C3718" s="1">
        <v>41596</v>
      </c>
      <c r="D3718">
        <v>102.28660000000001</v>
      </c>
      <c r="E3718">
        <v>102.3207</v>
      </c>
    </row>
    <row r="3719" spans="1:5" x14ac:dyDescent="0.3">
      <c r="A3719" t="s">
        <v>9</v>
      </c>
      <c r="B3719" t="s">
        <v>10</v>
      </c>
      <c r="C3719" s="1">
        <v>41597</v>
      </c>
      <c r="D3719">
        <v>102.221</v>
      </c>
      <c r="E3719">
        <v>102.28660000000001</v>
      </c>
    </row>
    <row r="3720" spans="1:5" x14ac:dyDescent="0.3">
      <c r="A3720" t="s">
        <v>9</v>
      </c>
      <c r="B3720" t="s">
        <v>10</v>
      </c>
      <c r="C3720" s="1">
        <v>41598</v>
      </c>
      <c r="D3720">
        <v>101.9987</v>
      </c>
      <c r="E3720">
        <v>102.221</v>
      </c>
    </row>
    <row r="3721" spans="1:5" x14ac:dyDescent="0.3">
      <c r="A3721" t="s">
        <v>9</v>
      </c>
      <c r="B3721" t="s">
        <v>10</v>
      </c>
      <c r="C3721" s="1">
        <v>41599</v>
      </c>
      <c r="D3721">
        <v>102.1073</v>
      </c>
      <c r="E3721">
        <v>101.9987</v>
      </c>
    </row>
    <row r="3722" spans="1:5" x14ac:dyDescent="0.3">
      <c r="A3722" t="s">
        <v>9</v>
      </c>
      <c r="B3722" t="s">
        <v>10</v>
      </c>
      <c r="C3722" s="1">
        <v>41600</v>
      </c>
      <c r="D3722">
        <v>102.4629</v>
      </c>
      <c r="E3722">
        <v>102.1073</v>
      </c>
    </row>
    <row r="3723" spans="1:5" x14ac:dyDescent="0.3">
      <c r="A3723" t="s">
        <v>9</v>
      </c>
      <c r="B3723" t="s">
        <v>10</v>
      </c>
      <c r="C3723" s="1">
        <v>41603</v>
      </c>
      <c r="D3723">
        <v>102.443</v>
      </c>
      <c r="E3723">
        <v>102.4629</v>
      </c>
    </row>
    <row r="3724" spans="1:5" x14ac:dyDescent="0.3">
      <c r="A3724" t="s">
        <v>9</v>
      </c>
      <c r="B3724" t="s">
        <v>10</v>
      </c>
      <c r="C3724" s="1">
        <v>41604</v>
      </c>
      <c r="D3724">
        <v>102.3205</v>
      </c>
      <c r="E3724">
        <v>102.443</v>
      </c>
    </row>
    <row r="3725" spans="1:5" x14ac:dyDescent="0.3">
      <c r="A3725" t="s">
        <v>9</v>
      </c>
      <c r="B3725" t="s">
        <v>10</v>
      </c>
      <c r="C3725" s="1">
        <v>41605</v>
      </c>
      <c r="D3725">
        <v>102.7089</v>
      </c>
      <c r="E3725">
        <v>102.3205</v>
      </c>
    </row>
    <row r="3726" spans="1:5" x14ac:dyDescent="0.3">
      <c r="A3726" t="s">
        <v>9</v>
      </c>
      <c r="B3726" t="s">
        <v>10</v>
      </c>
      <c r="C3726" s="1">
        <v>41606</v>
      </c>
      <c r="D3726">
        <v>102.9896</v>
      </c>
      <c r="E3726">
        <v>102.7089</v>
      </c>
    </row>
    <row r="3727" spans="1:5" x14ac:dyDescent="0.3">
      <c r="A3727" t="s">
        <v>9</v>
      </c>
      <c r="B3727" t="s">
        <v>10</v>
      </c>
      <c r="C3727" s="1">
        <v>41607</v>
      </c>
      <c r="D3727">
        <v>103.1319</v>
      </c>
      <c r="E3727">
        <v>102.9896</v>
      </c>
    </row>
    <row r="3728" spans="1:5" x14ac:dyDescent="0.3">
      <c r="A3728" t="s">
        <v>9</v>
      </c>
      <c r="B3728" t="s">
        <v>10</v>
      </c>
      <c r="C3728" s="1">
        <v>41610</v>
      </c>
      <c r="D3728">
        <v>103.0003</v>
      </c>
      <c r="E3728">
        <v>103.1319</v>
      </c>
    </row>
    <row r="3729" spans="1:5" x14ac:dyDescent="0.3">
      <c r="A3729" t="s">
        <v>9</v>
      </c>
      <c r="B3729" t="s">
        <v>10</v>
      </c>
      <c r="C3729" s="1">
        <v>41611</v>
      </c>
      <c r="D3729">
        <v>102.9717</v>
      </c>
      <c r="E3729">
        <v>103.0003</v>
      </c>
    </row>
    <row r="3730" spans="1:5" x14ac:dyDescent="0.3">
      <c r="A3730" t="s">
        <v>9</v>
      </c>
      <c r="B3730" t="s">
        <v>10</v>
      </c>
      <c r="C3730" s="1">
        <v>41612</v>
      </c>
      <c r="D3730">
        <v>102.953</v>
      </c>
      <c r="E3730">
        <v>102.9717</v>
      </c>
    </row>
    <row r="3731" spans="1:5" x14ac:dyDescent="0.3">
      <c r="A3731" t="s">
        <v>9</v>
      </c>
      <c r="B3731" t="s">
        <v>10</v>
      </c>
      <c r="C3731" s="1">
        <v>41613</v>
      </c>
      <c r="D3731">
        <v>102.8937</v>
      </c>
      <c r="E3731">
        <v>102.953</v>
      </c>
    </row>
    <row r="3732" spans="1:5" x14ac:dyDescent="0.3">
      <c r="A3732" t="s">
        <v>9</v>
      </c>
      <c r="B3732" t="s">
        <v>10</v>
      </c>
      <c r="C3732" s="1">
        <v>41614</v>
      </c>
      <c r="D3732">
        <v>102.7149</v>
      </c>
      <c r="E3732">
        <v>102.8937</v>
      </c>
    </row>
    <row r="3733" spans="1:5" x14ac:dyDescent="0.3">
      <c r="A3733" t="s">
        <v>9</v>
      </c>
      <c r="B3733" t="s">
        <v>10</v>
      </c>
      <c r="C3733" s="1">
        <v>41617</v>
      </c>
      <c r="D3733">
        <v>102.527</v>
      </c>
      <c r="E3733">
        <v>102.7149</v>
      </c>
    </row>
    <row r="3734" spans="1:5" x14ac:dyDescent="0.3">
      <c r="A3734" t="s">
        <v>9</v>
      </c>
      <c r="B3734" t="s">
        <v>10</v>
      </c>
      <c r="C3734" s="1">
        <v>41618</v>
      </c>
      <c r="D3734">
        <v>102.1657</v>
      </c>
      <c r="E3734">
        <v>102.527</v>
      </c>
    </row>
    <row r="3735" spans="1:5" x14ac:dyDescent="0.3">
      <c r="A3735" t="s">
        <v>9</v>
      </c>
      <c r="B3735" t="s">
        <v>10</v>
      </c>
      <c r="C3735" s="1">
        <v>41619</v>
      </c>
      <c r="D3735">
        <v>102.1002</v>
      </c>
      <c r="E3735">
        <v>102.1657</v>
      </c>
    </row>
    <row r="3736" spans="1:5" x14ac:dyDescent="0.3">
      <c r="A3736" t="s">
        <v>9</v>
      </c>
      <c r="B3736" t="s">
        <v>10</v>
      </c>
      <c r="C3736" s="1">
        <v>41620</v>
      </c>
      <c r="D3736">
        <v>102.39709999999999</v>
      </c>
      <c r="E3736">
        <v>102.1002</v>
      </c>
    </row>
    <row r="3737" spans="1:5" x14ac:dyDescent="0.3">
      <c r="A3737" t="s">
        <v>9</v>
      </c>
      <c r="B3737" t="s">
        <v>10</v>
      </c>
      <c r="C3737" s="1">
        <v>41621</v>
      </c>
      <c r="D3737">
        <v>102.63720000000001</v>
      </c>
      <c r="E3737">
        <v>102.39709999999999</v>
      </c>
    </row>
    <row r="3738" spans="1:5" x14ac:dyDescent="0.3">
      <c r="A3738" t="s">
        <v>9</v>
      </c>
      <c r="B3738" t="s">
        <v>10</v>
      </c>
      <c r="C3738" s="1">
        <v>41624</v>
      </c>
      <c r="D3738">
        <v>102.5532</v>
      </c>
      <c r="E3738">
        <v>102.63720000000001</v>
      </c>
    </row>
    <row r="3739" spans="1:5" x14ac:dyDescent="0.3">
      <c r="A3739" t="s">
        <v>9</v>
      </c>
      <c r="B3739" t="s">
        <v>10</v>
      </c>
      <c r="C3739" s="1">
        <v>41625</v>
      </c>
      <c r="D3739">
        <v>102.39660000000001</v>
      </c>
      <c r="E3739">
        <v>102.5532</v>
      </c>
    </row>
    <row r="3740" spans="1:5" x14ac:dyDescent="0.3">
      <c r="A3740" t="s">
        <v>9</v>
      </c>
      <c r="B3740" t="s">
        <v>10</v>
      </c>
      <c r="C3740" s="1">
        <v>41626</v>
      </c>
      <c r="D3740">
        <v>102.32859999999999</v>
      </c>
      <c r="E3740">
        <v>102.39660000000001</v>
      </c>
    </row>
    <row r="3741" spans="1:5" x14ac:dyDescent="0.3">
      <c r="A3741" t="s">
        <v>9</v>
      </c>
      <c r="B3741" t="s">
        <v>10</v>
      </c>
      <c r="C3741" s="1">
        <v>41627</v>
      </c>
      <c r="D3741">
        <v>102.2068</v>
      </c>
      <c r="E3741">
        <v>102.32859999999999</v>
      </c>
    </row>
    <row r="3742" spans="1:5" x14ac:dyDescent="0.3">
      <c r="A3742" t="s">
        <v>9</v>
      </c>
      <c r="B3742" t="s">
        <v>10</v>
      </c>
      <c r="C3742" s="1">
        <v>41628</v>
      </c>
      <c r="D3742">
        <v>102.2041</v>
      </c>
      <c r="E3742">
        <v>102.2068</v>
      </c>
    </row>
    <row r="3743" spans="1:5" x14ac:dyDescent="0.3">
      <c r="A3743" t="s">
        <v>9</v>
      </c>
      <c r="B3743" t="s">
        <v>10</v>
      </c>
      <c r="C3743" s="1">
        <v>41631</v>
      </c>
      <c r="D3743">
        <v>102.2591</v>
      </c>
      <c r="E3743">
        <v>102.2041</v>
      </c>
    </row>
    <row r="3744" spans="1:5" x14ac:dyDescent="0.3">
      <c r="A3744" t="s">
        <v>9</v>
      </c>
      <c r="B3744" t="s">
        <v>10</v>
      </c>
      <c r="C3744" s="1">
        <v>41632</v>
      </c>
      <c r="D3744">
        <v>102.37990000000001</v>
      </c>
      <c r="E3744">
        <v>102.2591</v>
      </c>
    </row>
    <row r="3745" spans="1:5" x14ac:dyDescent="0.3">
      <c r="A3745" t="s">
        <v>9</v>
      </c>
      <c r="B3745" t="s">
        <v>10</v>
      </c>
      <c r="C3745" s="1">
        <v>41633</v>
      </c>
      <c r="D3745">
        <v>102.4188</v>
      </c>
      <c r="E3745">
        <v>102.37990000000001</v>
      </c>
    </row>
    <row r="3746" spans="1:5" x14ac:dyDescent="0.3">
      <c r="A3746" t="s">
        <v>9</v>
      </c>
      <c r="B3746" t="s">
        <v>10</v>
      </c>
      <c r="C3746" s="1">
        <v>41634</v>
      </c>
      <c r="D3746">
        <v>102.4143</v>
      </c>
      <c r="E3746">
        <v>102.4188</v>
      </c>
    </row>
    <row r="3747" spans="1:5" x14ac:dyDescent="0.3">
      <c r="A3747" t="s">
        <v>9</v>
      </c>
      <c r="B3747" t="s">
        <v>10</v>
      </c>
      <c r="C3747" s="1">
        <v>41635</v>
      </c>
      <c r="D3747">
        <v>102.35169999999999</v>
      </c>
      <c r="E3747">
        <v>102.4143</v>
      </c>
    </row>
    <row r="3748" spans="1:5" x14ac:dyDescent="0.3">
      <c r="A3748" t="s">
        <v>9</v>
      </c>
      <c r="B3748" t="s">
        <v>10</v>
      </c>
      <c r="C3748" s="1">
        <v>41638</v>
      </c>
      <c r="D3748">
        <v>102.3725</v>
      </c>
      <c r="E3748">
        <v>102.35169999999999</v>
      </c>
    </row>
    <row r="3749" spans="1:5" x14ac:dyDescent="0.3">
      <c r="A3749" t="s">
        <v>9</v>
      </c>
      <c r="B3749" t="s">
        <v>10</v>
      </c>
      <c r="C3749" s="1">
        <v>41639</v>
      </c>
      <c r="D3749">
        <v>102.3596</v>
      </c>
      <c r="E3749">
        <v>102.3725</v>
      </c>
    </row>
    <row r="3750" spans="1:5" x14ac:dyDescent="0.3">
      <c r="A3750" t="s">
        <v>9</v>
      </c>
      <c r="B3750" t="s">
        <v>10</v>
      </c>
      <c r="C3750" s="1">
        <v>41641</v>
      </c>
      <c r="D3750">
        <v>102.2808</v>
      </c>
      <c r="E3750">
        <v>102.3596</v>
      </c>
    </row>
    <row r="3751" spans="1:5" x14ac:dyDescent="0.3">
      <c r="A3751" t="s">
        <v>9</v>
      </c>
      <c r="B3751" t="s">
        <v>10</v>
      </c>
      <c r="C3751" s="1">
        <v>41642</v>
      </c>
      <c r="D3751">
        <v>102.07299999999999</v>
      </c>
      <c r="E3751">
        <v>102.2808</v>
      </c>
    </row>
    <row r="3752" spans="1:5" x14ac:dyDescent="0.3">
      <c r="A3752" t="s">
        <v>9</v>
      </c>
      <c r="B3752" t="s">
        <v>10</v>
      </c>
      <c r="C3752" s="1">
        <v>41645</v>
      </c>
      <c r="D3752">
        <v>102.056</v>
      </c>
      <c r="E3752">
        <v>102.07299999999999</v>
      </c>
    </row>
    <row r="3753" spans="1:5" x14ac:dyDescent="0.3">
      <c r="A3753" t="s">
        <v>9</v>
      </c>
      <c r="B3753" t="s">
        <v>10</v>
      </c>
      <c r="C3753" s="1">
        <v>41646</v>
      </c>
      <c r="D3753">
        <v>102.10290000000001</v>
      </c>
      <c r="E3753">
        <v>102.056</v>
      </c>
    </row>
    <row r="3754" spans="1:5" x14ac:dyDescent="0.3">
      <c r="A3754" t="s">
        <v>9</v>
      </c>
      <c r="B3754" t="s">
        <v>10</v>
      </c>
      <c r="C3754" s="1">
        <v>41647</v>
      </c>
      <c r="D3754">
        <v>102.2741</v>
      </c>
      <c r="E3754">
        <v>102.10290000000001</v>
      </c>
    </row>
    <row r="3755" spans="1:5" x14ac:dyDescent="0.3">
      <c r="A3755" t="s">
        <v>9</v>
      </c>
      <c r="B3755" t="s">
        <v>10</v>
      </c>
      <c r="C3755" s="1">
        <v>41648</v>
      </c>
      <c r="D3755">
        <v>102.42</v>
      </c>
      <c r="E3755">
        <v>102.2741</v>
      </c>
    </row>
    <row r="3756" spans="1:5" x14ac:dyDescent="0.3">
      <c r="A3756" t="s">
        <v>9</v>
      </c>
      <c r="B3756" t="s">
        <v>10</v>
      </c>
      <c r="C3756" s="1">
        <v>41649</v>
      </c>
      <c r="D3756">
        <v>102.4141</v>
      </c>
      <c r="E3756">
        <v>102.42</v>
      </c>
    </row>
    <row r="3757" spans="1:5" x14ac:dyDescent="0.3">
      <c r="A3757" t="s">
        <v>9</v>
      </c>
      <c r="B3757" t="s">
        <v>10</v>
      </c>
      <c r="C3757" s="1">
        <v>41652</v>
      </c>
      <c r="D3757">
        <v>102.3646</v>
      </c>
      <c r="E3757">
        <v>102.4141</v>
      </c>
    </row>
    <row r="3758" spans="1:5" x14ac:dyDescent="0.3">
      <c r="A3758" t="s">
        <v>9</v>
      </c>
      <c r="B3758" t="s">
        <v>10</v>
      </c>
      <c r="C3758" s="1">
        <v>41653</v>
      </c>
      <c r="D3758">
        <v>102.3959</v>
      </c>
      <c r="E3758">
        <v>102.3646</v>
      </c>
    </row>
    <row r="3759" spans="1:5" x14ac:dyDescent="0.3">
      <c r="A3759" t="s">
        <v>9</v>
      </c>
      <c r="B3759" t="s">
        <v>10</v>
      </c>
      <c r="C3759" s="1">
        <v>41654</v>
      </c>
      <c r="D3759">
        <v>102.4479</v>
      </c>
      <c r="E3759">
        <v>102.3959</v>
      </c>
    </row>
    <row r="3760" spans="1:5" x14ac:dyDescent="0.3">
      <c r="A3760" t="s">
        <v>9</v>
      </c>
      <c r="B3760" t="s">
        <v>10</v>
      </c>
      <c r="C3760" s="1">
        <v>41655</v>
      </c>
      <c r="D3760">
        <v>102.4842</v>
      </c>
      <c r="E3760">
        <v>102.4479</v>
      </c>
    </row>
    <row r="3761" spans="1:5" x14ac:dyDescent="0.3">
      <c r="A3761" t="s">
        <v>9</v>
      </c>
      <c r="B3761" t="s">
        <v>10</v>
      </c>
      <c r="C3761" s="1">
        <v>41656</v>
      </c>
      <c r="D3761">
        <v>102.4396</v>
      </c>
      <c r="E3761">
        <v>102.4842</v>
      </c>
    </row>
    <row r="3762" spans="1:5" x14ac:dyDescent="0.3">
      <c r="A3762" t="s">
        <v>9</v>
      </c>
      <c r="B3762" t="s">
        <v>10</v>
      </c>
      <c r="C3762" s="1">
        <v>41659</v>
      </c>
      <c r="D3762">
        <v>102.51649999999999</v>
      </c>
      <c r="E3762">
        <v>102.4396</v>
      </c>
    </row>
    <row r="3763" spans="1:5" x14ac:dyDescent="0.3">
      <c r="A3763" t="s">
        <v>9</v>
      </c>
      <c r="B3763" t="s">
        <v>10</v>
      </c>
      <c r="C3763" s="1">
        <v>41660</v>
      </c>
      <c r="D3763">
        <v>102.9503</v>
      </c>
      <c r="E3763">
        <v>102.51649999999999</v>
      </c>
    </row>
    <row r="3764" spans="1:5" x14ac:dyDescent="0.3">
      <c r="A3764" t="s">
        <v>9</v>
      </c>
      <c r="B3764" t="s">
        <v>10</v>
      </c>
      <c r="C3764" s="1">
        <v>41661</v>
      </c>
      <c r="D3764">
        <v>103.0775</v>
      </c>
      <c r="E3764">
        <v>102.9503</v>
      </c>
    </row>
    <row r="3765" spans="1:5" x14ac:dyDescent="0.3">
      <c r="A3765" t="s">
        <v>9</v>
      </c>
      <c r="B3765" t="s">
        <v>10</v>
      </c>
      <c r="C3765" s="1">
        <v>41662</v>
      </c>
      <c r="D3765">
        <v>103.08540000000001</v>
      </c>
      <c r="E3765">
        <v>103.0775</v>
      </c>
    </row>
    <row r="3766" spans="1:5" x14ac:dyDescent="0.3">
      <c r="A3766" t="s">
        <v>9</v>
      </c>
      <c r="B3766" t="s">
        <v>10</v>
      </c>
      <c r="C3766" s="1">
        <v>41663</v>
      </c>
      <c r="D3766">
        <v>103.0334</v>
      </c>
      <c r="E3766">
        <v>103.08540000000001</v>
      </c>
    </row>
    <row r="3767" spans="1:5" x14ac:dyDescent="0.3">
      <c r="A3767" t="s">
        <v>9</v>
      </c>
      <c r="B3767" t="s">
        <v>10</v>
      </c>
      <c r="C3767" s="1">
        <v>41666</v>
      </c>
      <c r="D3767">
        <v>103.29989999999999</v>
      </c>
      <c r="E3767">
        <v>103.0334</v>
      </c>
    </row>
    <row r="3768" spans="1:5" x14ac:dyDescent="0.3">
      <c r="A3768" t="s">
        <v>9</v>
      </c>
      <c r="B3768" t="s">
        <v>10</v>
      </c>
      <c r="C3768" s="1">
        <v>41667</v>
      </c>
      <c r="D3768">
        <v>103.3045</v>
      </c>
      <c r="E3768">
        <v>103.29989999999999</v>
      </c>
    </row>
    <row r="3769" spans="1:5" x14ac:dyDescent="0.3">
      <c r="A3769" t="s">
        <v>9</v>
      </c>
      <c r="B3769" t="s">
        <v>10</v>
      </c>
      <c r="C3769" s="1">
        <v>41668</v>
      </c>
      <c r="D3769">
        <v>103.3323</v>
      </c>
      <c r="E3769">
        <v>103.3045</v>
      </c>
    </row>
    <row r="3770" spans="1:5" x14ac:dyDescent="0.3">
      <c r="A3770" t="s">
        <v>9</v>
      </c>
      <c r="B3770" t="s">
        <v>10</v>
      </c>
      <c r="C3770" s="1">
        <v>41669</v>
      </c>
      <c r="D3770">
        <v>103.3546</v>
      </c>
      <c r="E3770">
        <v>103.3323</v>
      </c>
    </row>
    <row r="3771" spans="1:5" x14ac:dyDescent="0.3">
      <c r="A3771" t="s">
        <v>9</v>
      </c>
      <c r="B3771" t="s">
        <v>10</v>
      </c>
      <c r="C3771" s="1">
        <v>41677</v>
      </c>
      <c r="D3771">
        <v>103.38420000000001</v>
      </c>
      <c r="E3771">
        <v>103.3546</v>
      </c>
    </row>
    <row r="3772" spans="1:5" x14ac:dyDescent="0.3">
      <c r="A3772" t="s">
        <v>9</v>
      </c>
      <c r="B3772" t="s">
        <v>10</v>
      </c>
      <c r="C3772" s="1">
        <v>41680</v>
      </c>
      <c r="D3772">
        <v>103.4272</v>
      </c>
      <c r="E3772">
        <v>103.38420000000001</v>
      </c>
    </row>
    <row r="3773" spans="1:5" x14ac:dyDescent="0.3">
      <c r="A3773" t="s">
        <v>9</v>
      </c>
      <c r="B3773" t="s">
        <v>10</v>
      </c>
      <c r="C3773" s="1">
        <v>41681</v>
      </c>
      <c r="D3773">
        <v>103.4083</v>
      </c>
      <c r="E3773">
        <v>103.4272</v>
      </c>
    </row>
    <row r="3774" spans="1:5" x14ac:dyDescent="0.3">
      <c r="A3774" t="s">
        <v>9</v>
      </c>
      <c r="B3774" t="s">
        <v>10</v>
      </c>
      <c r="C3774" s="1">
        <v>41682</v>
      </c>
      <c r="D3774">
        <v>103.47499999999999</v>
      </c>
      <c r="E3774">
        <v>103.4083</v>
      </c>
    </row>
    <row r="3775" spans="1:5" x14ac:dyDescent="0.3">
      <c r="A3775" t="s">
        <v>9</v>
      </c>
      <c r="B3775" t="s">
        <v>10</v>
      </c>
      <c r="C3775" s="1">
        <v>41683</v>
      </c>
      <c r="D3775">
        <v>103.4915</v>
      </c>
      <c r="E3775">
        <v>103.47499999999999</v>
      </c>
    </row>
    <row r="3776" spans="1:5" x14ac:dyDescent="0.3">
      <c r="A3776" t="s">
        <v>9</v>
      </c>
      <c r="B3776" t="s">
        <v>10</v>
      </c>
      <c r="C3776" s="1">
        <v>41684</v>
      </c>
      <c r="D3776">
        <v>103.5835</v>
      </c>
      <c r="E3776">
        <v>103.4915</v>
      </c>
    </row>
    <row r="3777" spans="1:5" x14ac:dyDescent="0.3">
      <c r="A3777" t="s">
        <v>9</v>
      </c>
      <c r="B3777" t="s">
        <v>10</v>
      </c>
      <c r="C3777" s="1">
        <v>41687</v>
      </c>
      <c r="D3777">
        <v>103.4905</v>
      </c>
      <c r="E3777">
        <v>103.5835</v>
      </c>
    </row>
    <row r="3778" spans="1:5" x14ac:dyDescent="0.3">
      <c r="A3778" t="s">
        <v>9</v>
      </c>
      <c r="B3778" t="s">
        <v>10</v>
      </c>
      <c r="C3778" s="1">
        <v>41688</v>
      </c>
      <c r="D3778">
        <v>103.4252</v>
      </c>
      <c r="E3778">
        <v>103.4905</v>
      </c>
    </row>
    <row r="3779" spans="1:5" x14ac:dyDescent="0.3">
      <c r="A3779" t="s">
        <v>9</v>
      </c>
      <c r="B3779" t="s">
        <v>10</v>
      </c>
      <c r="C3779" s="1">
        <v>41689</v>
      </c>
      <c r="D3779">
        <v>103.3663</v>
      </c>
      <c r="E3779">
        <v>103.4252</v>
      </c>
    </row>
    <row r="3780" spans="1:5" x14ac:dyDescent="0.3">
      <c r="A3780" t="s">
        <v>9</v>
      </c>
      <c r="B3780" t="s">
        <v>10</v>
      </c>
      <c r="C3780" s="1">
        <v>41690</v>
      </c>
      <c r="D3780">
        <v>103.40470000000001</v>
      </c>
      <c r="E3780">
        <v>103.3663</v>
      </c>
    </row>
    <row r="3781" spans="1:5" x14ac:dyDescent="0.3">
      <c r="A3781" t="s">
        <v>9</v>
      </c>
      <c r="B3781" t="s">
        <v>10</v>
      </c>
      <c r="C3781" s="1">
        <v>41691</v>
      </c>
      <c r="D3781">
        <v>103.39319999999999</v>
      </c>
      <c r="E3781">
        <v>103.40470000000001</v>
      </c>
    </row>
    <row r="3782" spans="1:5" x14ac:dyDescent="0.3">
      <c r="A3782" t="s">
        <v>9</v>
      </c>
      <c r="B3782" t="s">
        <v>10</v>
      </c>
      <c r="C3782" s="1">
        <v>41694</v>
      </c>
      <c r="D3782">
        <v>103.4851</v>
      </c>
      <c r="E3782">
        <v>103.39319999999999</v>
      </c>
    </row>
    <row r="3783" spans="1:5" x14ac:dyDescent="0.3">
      <c r="A3783" t="s">
        <v>9</v>
      </c>
      <c r="B3783" t="s">
        <v>10</v>
      </c>
      <c r="C3783" s="1">
        <v>41695</v>
      </c>
      <c r="D3783">
        <v>103.6431</v>
      </c>
      <c r="E3783">
        <v>103.4851</v>
      </c>
    </row>
    <row r="3784" spans="1:5" x14ac:dyDescent="0.3">
      <c r="A3784" t="s">
        <v>9</v>
      </c>
      <c r="B3784" t="s">
        <v>10</v>
      </c>
      <c r="C3784" s="1">
        <v>41696</v>
      </c>
      <c r="D3784">
        <v>103.8904</v>
      </c>
      <c r="E3784">
        <v>103.6431</v>
      </c>
    </row>
    <row r="3785" spans="1:5" x14ac:dyDescent="0.3">
      <c r="A3785" t="s">
        <v>9</v>
      </c>
      <c r="B3785" t="s">
        <v>10</v>
      </c>
      <c r="C3785" s="1">
        <v>41697</v>
      </c>
      <c r="D3785">
        <v>104.16</v>
      </c>
      <c r="E3785">
        <v>103.8904</v>
      </c>
    </row>
    <row r="3786" spans="1:5" x14ac:dyDescent="0.3">
      <c r="A3786" t="s">
        <v>9</v>
      </c>
      <c r="B3786" t="s">
        <v>10</v>
      </c>
      <c r="C3786" s="1">
        <v>41698</v>
      </c>
      <c r="D3786">
        <v>104.3909</v>
      </c>
      <c r="E3786">
        <v>104.16</v>
      </c>
    </row>
    <row r="3787" spans="1:5" x14ac:dyDescent="0.3">
      <c r="A3787" t="s">
        <v>9</v>
      </c>
      <c r="B3787" t="s">
        <v>10</v>
      </c>
      <c r="C3787" s="1">
        <v>41701</v>
      </c>
      <c r="D3787">
        <v>104.28270000000001</v>
      </c>
      <c r="E3787">
        <v>104.3909</v>
      </c>
    </row>
    <row r="3788" spans="1:5" x14ac:dyDescent="0.3">
      <c r="A3788" t="s">
        <v>9</v>
      </c>
      <c r="B3788" t="s">
        <v>10</v>
      </c>
      <c r="C3788" s="1">
        <v>41702</v>
      </c>
      <c r="D3788">
        <v>103.7482</v>
      </c>
      <c r="E3788">
        <v>104.28270000000001</v>
      </c>
    </row>
    <row r="3789" spans="1:5" x14ac:dyDescent="0.3">
      <c r="A3789" t="s">
        <v>9</v>
      </c>
      <c r="B3789" t="s">
        <v>10</v>
      </c>
      <c r="C3789" s="1">
        <v>41703</v>
      </c>
      <c r="D3789">
        <v>103.76560000000001</v>
      </c>
      <c r="E3789">
        <v>103.7482</v>
      </c>
    </row>
    <row r="3790" spans="1:5" x14ac:dyDescent="0.3">
      <c r="A3790" t="s">
        <v>9</v>
      </c>
      <c r="B3790" t="s">
        <v>10</v>
      </c>
      <c r="C3790" s="1">
        <v>41704</v>
      </c>
      <c r="D3790">
        <v>103.7503</v>
      </c>
      <c r="E3790">
        <v>103.76560000000001</v>
      </c>
    </row>
    <row r="3791" spans="1:5" x14ac:dyDescent="0.3">
      <c r="A3791" t="s">
        <v>9</v>
      </c>
      <c r="B3791" t="s">
        <v>10</v>
      </c>
      <c r="C3791" s="1">
        <v>41705</v>
      </c>
      <c r="D3791">
        <v>103.7632</v>
      </c>
      <c r="E3791">
        <v>103.7503</v>
      </c>
    </row>
    <row r="3792" spans="1:5" x14ac:dyDescent="0.3">
      <c r="A3792" t="s">
        <v>9</v>
      </c>
      <c r="B3792" t="s">
        <v>10</v>
      </c>
      <c r="C3792" s="1">
        <v>41708</v>
      </c>
      <c r="D3792">
        <v>103.7492</v>
      </c>
      <c r="E3792">
        <v>103.7632</v>
      </c>
    </row>
    <row r="3793" spans="1:5" x14ac:dyDescent="0.3">
      <c r="A3793" t="s">
        <v>9</v>
      </c>
      <c r="B3793" t="s">
        <v>10</v>
      </c>
      <c r="C3793" s="1">
        <v>41709</v>
      </c>
      <c r="D3793">
        <v>103.7692</v>
      </c>
      <c r="E3793">
        <v>103.7492</v>
      </c>
    </row>
    <row r="3794" spans="1:5" x14ac:dyDescent="0.3">
      <c r="A3794" t="s">
        <v>9</v>
      </c>
      <c r="B3794" t="s">
        <v>10</v>
      </c>
      <c r="C3794" s="1">
        <v>41710</v>
      </c>
      <c r="D3794">
        <v>103.7704</v>
      </c>
      <c r="E3794">
        <v>103.7692</v>
      </c>
    </row>
    <row r="3795" spans="1:5" x14ac:dyDescent="0.3">
      <c r="A3795" t="s">
        <v>9</v>
      </c>
      <c r="B3795" t="s">
        <v>10</v>
      </c>
      <c r="C3795" s="1">
        <v>41711</v>
      </c>
      <c r="D3795">
        <v>103.87560000000001</v>
      </c>
      <c r="E3795">
        <v>103.7704</v>
      </c>
    </row>
    <row r="3796" spans="1:5" x14ac:dyDescent="0.3">
      <c r="A3796" t="s">
        <v>9</v>
      </c>
      <c r="B3796" t="s">
        <v>10</v>
      </c>
      <c r="C3796" s="1">
        <v>41712</v>
      </c>
      <c r="D3796">
        <v>103.9161</v>
      </c>
      <c r="E3796">
        <v>103.87560000000001</v>
      </c>
    </row>
    <row r="3797" spans="1:5" x14ac:dyDescent="0.3">
      <c r="A3797" t="s">
        <v>9</v>
      </c>
      <c r="B3797" t="s">
        <v>10</v>
      </c>
      <c r="C3797" s="1">
        <v>41715</v>
      </c>
      <c r="D3797">
        <v>103.9156</v>
      </c>
      <c r="E3797">
        <v>103.9161</v>
      </c>
    </row>
    <row r="3798" spans="1:5" x14ac:dyDescent="0.3">
      <c r="A3798" t="s">
        <v>9</v>
      </c>
      <c r="B3798" t="s">
        <v>10</v>
      </c>
      <c r="C3798" s="1">
        <v>41716</v>
      </c>
      <c r="D3798">
        <v>103.9248</v>
      </c>
      <c r="E3798">
        <v>103.9156</v>
      </c>
    </row>
    <row r="3799" spans="1:5" x14ac:dyDescent="0.3">
      <c r="A3799" t="s">
        <v>9</v>
      </c>
      <c r="B3799" t="s">
        <v>10</v>
      </c>
      <c r="C3799" s="1">
        <v>41717</v>
      </c>
      <c r="D3799">
        <v>103.9092</v>
      </c>
      <c r="E3799">
        <v>103.9248</v>
      </c>
    </row>
    <row r="3800" spans="1:5" x14ac:dyDescent="0.3">
      <c r="A3800" t="s">
        <v>9</v>
      </c>
      <c r="B3800" t="s">
        <v>10</v>
      </c>
      <c r="C3800" s="1">
        <v>41718</v>
      </c>
      <c r="D3800">
        <v>103.86660000000001</v>
      </c>
      <c r="E3800">
        <v>103.9092</v>
      </c>
    </row>
    <row r="3801" spans="1:5" x14ac:dyDescent="0.3">
      <c r="A3801" t="s">
        <v>9</v>
      </c>
      <c r="B3801" t="s">
        <v>10</v>
      </c>
      <c r="C3801" s="1">
        <v>41719</v>
      </c>
      <c r="D3801">
        <v>103.8668</v>
      </c>
      <c r="E3801">
        <v>103.86660000000001</v>
      </c>
    </row>
    <row r="3802" spans="1:5" x14ac:dyDescent="0.3">
      <c r="A3802" t="s">
        <v>9</v>
      </c>
      <c r="B3802" t="s">
        <v>10</v>
      </c>
      <c r="C3802" s="1">
        <v>41722</v>
      </c>
      <c r="D3802">
        <v>103.9576</v>
      </c>
      <c r="E3802">
        <v>103.8668</v>
      </c>
    </row>
    <row r="3803" spans="1:5" x14ac:dyDescent="0.3">
      <c r="A3803" t="s">
        <v>9</v>
      </c>
      <c r="B3803" t="s">
        <v>10</v>
      </c>
      <c r="C3803" s="1">
        <v>41723</v>
      </c>
      <c r="D3803">
        <v>103.91119999999999</v>
      </c>
      <c r="E3803">
        <v>103.9576</v>
      </c>
    </row>
    <row r="3804" spans="1:5" x14ac:dyDescent="0.3">
      <c r="A3804" t="s">
        <v>9</v>
      </c>
      <c r="B3804" t="s">
        <v>10</v>
      </c>
      <c r="C3804" s="1">
        <v>41724</v>
      </c>
      <c r="D3804">
        <v>103.9622</v>
      </c>
      <c r="E3804">
        <v>103.91119999999999</v>
      </c>
    </row>
    <row r="3805" spans="1:5" x14ac:dyDescent="0.3">
      <c r="A3805" t="s">
        <v>9</v>
      </c>
      <c r="B3805" t="s">
        <v>10</v>
      </c>
      <c r="C3805" s="1">
        <v>41725</v>
      </c>
      <c r="D3805">
        <v>103.9795</v>
      </c>
      <c r="E3805">
        <v>103.9622</v>
      </c>
    </row>
    <row r="3806" spans="1:5" x14ac:dyDescent="0.3">
      <c r="A3806" t="s">
        <v>9</v>
      </c>
      <c r="B3806" t="s">
        <v>10</v>
      </c>
      <c r="C3806" s="1">
        <v>41726</v>
      </c>
      <c r="D3806">
        <v>103.9121</v>
      </c>
      <c r="E3806">
        <v>103.9795</v>
      </c>
    </row>
    <row r="3807" spans="1:5" x14ac:dyDescent="0.3">
      <c r="A3807" t="s">
        <v>9</v>
      </c>
      <c r="B3807" t="s">
        <v>10</v>
      </c>
      <c r="C3807" s="1">
        <v>41729</v>
      </c>
      <c r="D3807">
        <v>103.8622</v>
      </c>
      <c r="E3807">
        <v>103.9121</v>
      </c>
    </row>
    <row r="3808" spans="1:5" x14ac:dyDescent="0.3">
      <c r="A3808" t="s">
        <v>9</v>
      </c>
      <c r="B3808" t="s">
        <v>10</v>
      </c>
      <c r="C3808" s="1">
        <v>41730</v>
      </c>
      <c r="D3808">
        <v>103.8595</v>
      </c>
      <c r="E3808">
        <v>103.8622</v>
      </c>
    </row>
    <row r="3809" spans="1:5" x14ac:dyDescent="0.3">
      <c r="A3809" t="s">
        <v>9</v>
      </c>
      <c r="B3809" t="s">
        <v>10</v>
      </c>
      <c r="C3809" s="1">
        <v>41731</v>
      </c>
      <c r="D3809">
        <v>103.8175</v>
      </c>
      <c r="E3809">
        <v>103.8595</v>
      </c>
    </row>
    <row r="3810" spans="1:5" x14ac:dyDescent="0.3">
      <c r="A3810" t="s">
        <v>9</v>
      </c>
      <c r="B3810" t="s">
        <v>10</v>
      </c>
      <c r="C3810" s="1">
        <v>41732</v>
      </c>
      <c r="D3810">
        <v>103.75190000000001</v>
      </c>
      <c r="E3810">
        <v>103.8175</v>
      </c>
    </row>
    <row r="3811" spans="1:5" x14ac:dyDescent="0.3">
      <c r="A3811" t="s">
        <v>9</v>
      </c>
      <c r="B3811" t="s">
        <v>10</v>
      </c>
      <c r="C3811" s="1">
        <v>41733</v>
      </c>
      <c r="D3811">
        <v>103.6361</v>
      </c>
      <c r="E3811">
        <v>103.75190000000001</v>
      </c>
    </row>
    <row r="3812" spans="1:5" x14ac:dyDescent="0.3">
      <c r="A3812" t="s">
        <v>9</v>
      </c>
      <c r="B3812" t="s">
        <v>10</v>
      </c>
      <c r="C3812" s="1">
        <v>41737</v>
      </c>
      <c r="D3812">
        <v>103.6833</v>
      </c>
      <c r="E3812">
        <v>103.6361</v>
      </c>
    </row>
    <row r="3813" spans="1:5" x14ac:dyDescent="0.3">
      <c r="A3813" t="s">
        <v>9</v>
      </c>
      <c r="B3813" t="s">
        <v>10</v>
      </c>
      <c r="C3813" s="1">
        <v>41738</v>
      </c>
      <c r="D3813">
        <v>103.6972</v>
      </c>
      <c r="E3813">
        <v>103.6833</v>
      </c>
    </row>
    <row r="3814" spans="1:5" x14ac:dyDescent="0.3">
      <c r="A3814" t="s">
        <v>9</v>
      </c>
      <c r="B3814" t="s">
        <v>10</v>
      </c>
      <c r="C3814" s="1">
        <v>41739</v>
      </c>
      <c r="D3814">
        <v>103.6721</v>
      </c>
      <c r="E3814">
        <v>103.6972</v>
      </c>
    </row>
    <row r="3815" spans="1:5" x14ac:dyDescent="0.3">
      <c r="A3815" t="s">
        <v>9</v>
      </c>
      <c r="B3815" t="s">
        <v>10</v>
      </c>
      <c r="C3815" s="1">
        <v>41740</v>
      </c>
      <c r="D3815">
        <v>103.7052</v>
      </c>
      <c r="E3815">
        <v>103.6721</v>
      </c>
    </row>
    <row r="3816" spans="1:5" x14ac:dyDescent="0.3">
      <c r="A3816" t="s">
        <v>9</v>
      </c>
      <c r="B3816" t="s">
        <v>10</v>
      </c>
      <c r="C3816" s="1">
        <v>41743</v>
      </c>
      <c r="D3816">
        <v>103.8087</v>
      </c>
      <c r="E3816">
        <v>103.7052</v>
      </c>
    </row>
    <row r="3817" spans="1:5" x14ac:dyDescent="0.3">
      <c r="A3817" t="s">
        <v>9</v>
      </c>
      <c r="B3817" t="s">
        <v>10</v>
      </c>
      <c r="C3817" s="1">
        <v>41744</v>
      </c>
      <c r="D3817">
        <v>103.93940000000001</v>
      </c>
      <c r="E3817">
        <v>103.8087</v>
      </c>
    </row>
    <row r="3818" spans="1:5" x14ac:dyDescent="0.3">
      <c r="A3818" t="s">
        <v>9</v>
      </c>
      <c r="B3818" t="s">
        <v>10</v>
      </c>
      <c r="C3818" s="1">
        <v>41745</v>
      </c>
      <c r="D3818">
        <v>103.9057</v>
      </c>
      <c r="E3818">
        <v>103.93940000000001</v>
      </c>
    </row>
    <row r="3819" spans="1:5" x14ac:dyDescent="0.3">
      <c r="A3819" t="s">
        <v>9</v>
      </c>
      <c r="B3819" t="s">
        <v>10</v>
      </c>
      <c r="C3819" s="1">
        <v>41746</v>
      </c>
      <c r="D3819">
        <v>104.1305</v>
      </c>
      <c r="E3819">
        <v>103.9057</v>
      </c>
    </row>
    <row r="3820" spans="1:5" x14ac:dyDescent="0.3">
      <c r="A3820" t="s">
        <v>9</v>
      </c>
      <c r="B3820" t="s">
        <v>10</v>
      </c>
      <c r="C3820" s="1">
        <v>41747</v>
      </c>
      <c r="D3820">
        <v>104.2651</v>
      </c>
      <c r="E3820">
        <v>104.1305</v>
      </c>
    </row>
    <row r="3821" spans="1:5" x14ac:dyDescent="0.3">
      <c r="A3821" t="s">
        <v>9</v>
      </c>
      <c r="B3821" t="s">
        <v>10</v>
      </c>
      <c r="C3821" s="1">
        <v>41750</v>
      </c>
      <c r="D3821">
        <v>104.31399999999999</v>
      </c>
      <c r="E3821">
        <v>104.2651</v>
      </c>
    </row>
    <row r="3822" spans="1:5" x14ac:dyDescent="0.3">
      <c r="A3822" t="s">
        <v>9</v>
      </c>
      <c r="B3822" t="s">
        <v>10</v>
      </c>
      <c r="C3822" s="1">
        <v>41751</v>
      </c>
      <c r="D3822">
        <v>104.28019999999999</v>
      </c>
      <c r="E3822">
        <v>104.31399999999999</v>
      </c>
    </row>
    <row r="3823" spans="1:5" x14ac:dyDescent="0.3">
      <c r="A3823" t="s">
        <v>9</v>
      </c>
      <c r="B3823" t="s">
        <v>10</v>
      </c>
      <c r="C3823" s="1">
        <v>41752</v>
      </c>
      <c r="D3823">
        <v>104.29470000000001</v>
      </c>
      <c r="E3823">
        <v>104.28019999999999</v>
      </c>
    </row>
    <row r="3824" spans="1:5" x14ac:dyDescent="0.3">
      <c r="A3824" t="s">
        <v>9</v>
      </c>
      <c r="B3824" t="s">
        <v>10</v>
      </c>
      <c r="C3824" s="1">
        <v>41753</v>
      </c>
      <c r="D3824">
        <v>104.29519999999999</v>
      </c>
      <c r="E3824">
        <v>104.29470000000001</v>
      </c>
    </row>
    <row r="3825" spans="1:5" x14ac:dyDescent="0.3">
      <c r="A3825" t="s">
        <v>9</v>
      </c>
      <c r="B3825" t="s">
        <v>10</v>
      </c>
      <c r="C3825" s="1">
        <v>41754</v>
      </c>
      <c r="D3825">
        <v>104.18129999999999</v>
      </c>
      <c r="E3825">
        <v>104.29519999999999</v>
      </c>
    </row>
    <row r="3826" spans="1:5" x14ac:dyDescent="0.3">
      <c r="A3826" t="s">
        <v>9</v>
      </c>
      <c r="B3826" t="s">
        <v>10</v>
      </c>
      <c r="C3826" s="1">
        <v>41757</v>
      </c>
      <c r="D3826">
        <v>104.2968</v>
      </c>
      <c r="E3826">
        <v>104.18129999999999</v>
      </c>
    </row>
    <row r="3827" spans="1:5" x14ac:dyDescent="0.3">
      <c r="A3827" t="s">
        <v>9</v>
      </c>
      <c r="B3827" t="s">
        <v>10</v>
      </c>
      <c r="C3827" s="1">
        <v>41758</v>
      </c>
      <c r="D3827">
        <v>104.2753</v>
      </c>
      <c r="E3827">
        <v>104.2968</v>
      </c>
    </row>
    <row r="3828" spans="1:5" x14ac:dyDescent="0.3">
      <c r="A3828" t="s">
        <v>9</v>
      </c>
      <c r="B3828" t="s">
        <v>10</v>
      </c>
      <c r="C3828" s="1">
        <v>41759</v>
      </c>
      <c r="D3828">
        <v>104.32640000000001</v>
      </c>
      <c r="E3828">
        <v>104.2753</v>
      </c>
    </row>
    <row r="3829" spans="1:5" x14ac:dyDescent="0.3">
      <c r="A3829" t="s">
        <v>9</v>
      </c>
      <c r="B3829" t="s">
        <v>10</v>
      </c>
      <c r="C3829" s="1">
        <v>41764</v>
      </c>
      <c r="D3829">
        <v>104.34439999999999</v>
      </c>
      <c r="E3829">
        <v>104.32640000000001</v>
      </c>
    </row>
    <row r="3830" spans="1:5" x14ac:dyDescent="0.3">
      <c r="A3830" t="s">
        <v>9</v>
      </c>
      <c r="B3830" t="s">
        <v>10</v>
      </c>
      <c r="C3830" s="1">
        <v>41765</v>
      </c>
      <c r="D3830">
        <v>104.3001</v>
      </c>
      <c r="E3830">
        <v>104.34439999999999</v>
      </c>
    </row>
    <row r="3831" spans="1:5" x14ac:dyDescent="0.3">
      <c r="A3831" t="s">
        <v>9</v>
      </c>
      <c r="B3831" t="s">
        <v>10</v>
      </c>
      <c r="C3831" s="1">
        <v>41766</v>
      </c>
      <c r="D3831">
        <v>104.3896</v>
      </c>
      <c r="E3831">
        <v>104.3001</v>
      </c>
    </row>
    <row r="3832" spans="1:5" x14ac:dyDescent="0.3">
      <c r="A3832" t="s">
        <v>9</v>
      </c>
      <c r="B3832" t="s">
        <v>10</v>
      </c>
      <c r="C3832" s="1">
        <v>41767</v>
      </c>
      <c r="D3832">
        <v>104.43040000000001</v>
      </c>
      <c r="E3832">
        <v>104.3896</v>
      </c>
    </row>
    <row r="3833" spans="1:5" x14ac:dyDescent="0.3">
      <c r="A3833" t="s">
        <v>9</v>
      </c>
      <c r="B3833" t="s">
        <v>10</v>
      </c>
      <c r="C3833" s="1">
        <v>41768</v>
      </c>
      <c r="D3833">
        <v>104.7919</v>
      </c>
      <c r="E3833">
        <v>104.43040000000001</v>
      </c>
    </row>
    <row r="3834" spans="1:5" x14ac:dyDescent="0.3">
      <c r="A3834" t="s">
        <v>9</v>
      </c>
      <c r="B3834" t="s">
        <v>10</v>
      </c>
      <c r="C3834" s="1">
        <v>41771</v>
      </c>
      <c r="D3834">
        <v>104.93170000000001</v>
      </c>
      <c r="E3834">
        <v>104.7919</v>
      </c>
    </row>
    <row r="3835" spans="1:5" x14ac:dyDescent="0.3">
      <c r="A3835" t="s">
        <v>9</v>
      </c>
      <c r="B3835" t="s">
        <v>10</v>
      </c>
      <c r="C3835" s="1">
        <v>41772</v>
      </c>
      <c r="D3835">
        <v>104.8305</v>
      </c>
      <c r="E3835">
        <v>104.93170000000001</v>
      </c>
    </row>
    <row r="3836" spans="1:5" x14ac:dyDescent="0.3">
      <c r="A3836" t="s">
        <v>9</v>
      </c>
      <c r="B3836" t="s">
        <v>10</v>
      </c>
      <c r="C3836" s="1">
        <v>41773</v>
      </c>
      <c r="D3836">
        <v>104.65349999999999</v>
      </c>
      <c r="E3836">
        <v>104.8305</v>
      </c>
    </row>
    <row r="3837" spans="1:5" x14ac:dyDescent="0.3">
      <c r="A3837" t="s">
        <v>9</v>
      </c>
      <c r="B3837" t="s">
        <v>10</v>
      </c>
      <c r="C3837" s="1">
        <v>41774</v>
      </c>
      <c r="D3837">
        <v>104.74509999999999</v>
      </c>
      <c r="E3837">
        <v>104.65349999999999</v>
      </c>
    </row>
    <row r="3838" spans="1:5" x14ac:dyDescent="0.3">
      <c r="A3838" t="s">
        <v>9</v>
      </c>
      <c r="B3838" t="s">
        <v>10</v>
      </c>
      <c r="C3838" s="1">
        <v>41775</v>
      </c>
      <c r="D3838">
        <v>104.6515</v>
      </c>
      <c r="E3838">
        <v>104.74509999999999</v>
      </c>
    </row>
    <row r="3839" spans="1:5" x14ac:dyDescent="0.3">
      <c r="A3839" t="s">
        <v>9</v>
      </c>
      <c r="B3839" t="s">
        <v>10</v>
      </c>
      <c r="C3839" s="1">
        <v>41778</v>
      </c>
      <c r="D3839">
        <v>104.6234</v>
      </c>
      <c r="E3839">
        <v>104.6515</v>
      </c>
    </row>
    <row r="3840" spans="1:5" x14ac:dyDescent="0.3">
      <c r="A3840" t="s">
        <v>9</v>
      </c>
      <c r="B3840" t="s">
        <v>10</v>
      </c>
      <c r="C3840" s="1">
        <v>41779</v>
      </c>
      <c r="D3840">
        <v>104.7189</v>
      </c>
      <c r="E3840">
        <v>104.6234</v>
      </c>
    </row>
    <row r="3841" spans="1:5" x14ac:dyDescent="0.3">
      <c r="A3841" t="s">
        <v>9</v>
      </c>
      <c r="B3841" t="s">
        <v>10</v>
      </c>
      <c r="C3841" s="1">
        <v>41780</v>
      </c>
      <c r="D3841">
        <v>104.8275</v>
      </c>
      <c r="E3841">
        <v>104.7189</v>
      </c>
    </row>
    <row r="3842" spans="1:5" x14ac:dyDescent="0.3">
      <c r="A3842" t="s">
        <v>9</v>
      </c>
      <c r="B3842" t="s">
        <v>10</v>
      </c>
      <c r="C3842" s="1">
        <v>41781</v>
      </c>
      <c r="D3842">
        <v>104.8242</v>
      </c>
      <c r="E3842">
        <v>104.8275</v>
      </c>
    </row>
    <row r="3843" spans="1:5" x14ac:dyDescent="0.3">
      <c r="A3843" t="s">
        <v>9</v>
      </c>
      <c r="B3843" t="s">
        <v>10</v>
      </c>
      <c r="C3843" s="1">
        <v>41782</v>
      </c>
      <c r="D3843">
        <v>104.8202</v>
      </c>
      <c r="E3843">
        <v>104.8242</v>
      </c>
    </row>
    <row r="3844" spans="1:5" x14ac:dyDescent="0.3">
      <c r="A3844" t="s">
        <v>9</v>
      </c>
      <c r="B3844" t="s">
        <v>10</v>
      </c>
      <c r="C3844" s="1">
        <v>41785</v>
      </c>
      <c r="D3844">
        <v>104.90170000000001</v>
      </c>
      <c r="E3844">
        <v>104.8202</v>
      </c>
    </row>
    <row r="3845" spans="1:5" x14ac:dyDescent="0.3">
      <c r="A3845" t="s">
        <v>9</v>
      </c>
      <c r="B3845" t="s">
        <v>10</v>
      </c>
      <c r="C3845" s="1">
        <v>41786</v>
      </c>
      <c r="D3845">
        <v>104.8758</v>
      </c>
      <c r="E3845">
        <v>104.90170000000001</v>
      </c>
    </row>
    <row r="3846" spans="1:5" x14ac:dyDescent="0.3">
      <c r="A3846" t="s">
        <v>9</v>
      </c>
      <c r="B3846" t="s">
        <v>10</v>
      </c>
      <c r="C3846" s="1">
        <v>41787</v>
      </c>
      <c r="D3846">
        <v>105.06019999999999</v>
      </c>
      <c r="E3846">
        <v>104.8758</v>
      </c>
    </row>
    <row r="3847" spans="1:5" x14ac:dyDescent="0.3">
      <c r="A3847" t="s">
        <v>9</v>
      </c>
      <c r="B3847" t="s">
        <v>10</v>
      </c>
      <c r="C3847" s="1">
        <v>41788</v>
      </c>
      <c r="D3847">
        <v>105.2088</v>
      </c>
      <c r="E3847">
        <v>105.06019999999999</v>
      </c>
    </row>
    <row r="3848" spans="1:5" x14ac:dyDescent="0.3">
      <c r="A3848" t="s">
        <v>9</v>
      </c>
      <c r="B3848" t="s">
        <v>10</v>
      </c>
      <c r="C3848" s="1">
        <v>41789</v>
      </c>
      <c r="D3848">
        <v>105.363</v>
      </c>
      <c r="E3848">
        <v>105.2088</v>
      </c>
    </row>
    <row r="3849" spans="1:5" x14ac:dyDescent="0.3">
      <c r="A3849" t="s">
        <v>9</v>
      </c>
      <c r="B3849" t="s">
        <v>10</v>
      </c>
      <c r="C3849" s="1">
        <v>41793</v>
      </c>
      <c r="D3849">
        <v>105.4606</v>
      </c>
      <c r="E3849">
        <v>105.363</v>
      </c>
    </row>
    <row r="3850" spans="1:5" x14ac:dyDescent="0.3">
      <c r="A3850" t="s">
        <v>9</v>
      </c>
      <c r="B3850" t="s">
        <v>10</v>
      </c>
      <c r="C3850" s="1">
        <v>41794</v>
      </c>
      <c r="D3850">
        <v>105.70569999999999</v>
      </c>
      <c r="E3850">
        <v>105.4606</v>
      </c>
    </row>
    <row r="3851" spans="1:5" x14ac:dyDescent="0.3">
      <c r="A3851" t="s">
        <v>9</v>
      </c>
      <c r="B3851" t="s">
        <v>10</v>
      </c>
      <c r="C3851" s="1">
        <v>41795</v>
      </c>
      <c r="D3851">
        <v>105.6955</v>
      </c>
      <c r="E3851">
        <v>105.70569999999999</v>
      </c>
    </row>
    <row r="3852" spans="1:5" x14ac:dyDescent="0.3">
      <c r="A3852" t="s">
        <v>9</v>
      </c>
      <c r="B3852" t="s">
        <v>10</v>
      </c>
      <c r="C3852" s="1">
        <v>41796</v>
      </c>
      <c r="D3852">
        <v>105.7111</v>
      </c>
      <c r="E3852">
        <v>105.6955</v>
      </c>
    </row>
    <row r="3853" spans="1:5" x14ac:dyDescent="0.3">
      <c r="A3853" t="s">
        <v>9</v>
      </c>
      <c r="B3853" t="s">
        <v>10</v>
      </c>
      <c r="C3853" s="1">
        <v>41799</v>
      </c>
      <c r="D3853">
        <v>105.7363</v>
      </c>
      <c r="E3853">
        <v>105.7111</v>
      </c>
    </row>
    <row r="3854" spans="1:5" x14ac:dyDescent="0.3">
      <c r="A3854" t="s">
        <v>9</v>
      </c>
      <c r="B3854" t="s">
        <v>10</v>
      </c>
      <c r="C3854" s="1">
        <v>41800</v>
      </c>
      <c r="D3854">
        <v>105.7928</v>
      </c>
      <c r="E3854">
        <v>105.7363</v>
      </c>
    </row>
    <row r="3855" spans="1:5" x14ac:dyDescent="0.3">
      <c r="A3855" t="s">
        <v>9</v>
      </c>
      <c r="B3855" t="s">
        <v>10</v>
      </c>
      <c r="C3855" s="1">
        <v>41801</v>
      </c>
      <c r="D3855">
        <v>105.8026</v>
      </c>
      <c r="E3855">
        <v>105.7928</v>
      </c>
    </row>
    <row r="3856" spans="1:5" x14ac:dyDescent="0.3">
      <c r="A3856" t="s">
        <v>9</v>
      </c>
      <c r="B3856" t="s">
        <v>10</v>
      </c>
      <c r="C3856" s="1">
        <v>41802</v>
      </c>
      <c r="D3856">
        <v>105.8242</v>
      </c>
      <c r="E3856">
        <v>105.8026</v>
      </c>
    </row>
    <row r="3857" spans="1:5" x14ac:dyDescent="0.3">
      <c r="A3857" t="s">
        <v>9</v>
      </c>
      <c r="B3857" t="s">
        <v>10</v>
      </c>
      <c r="C3857" s="1">
        <v>41803</v>
      </c>
      <c r="D3857">
        <v>105.7529</v>
      </c>
      <c r="E3857">
        <v>105.8242</v>
      </c>
    </row>
    <row r="3858" spans="1:5" x14ac:dyDescent="0.3">
      <c r="A3858" t="s">
        <v>9</v>
      </c>
      <c r="B3858" t="s">
        <v>10</v>
      </c>
      <c r="C3858" s="1">
        <v>41806</v>
      </c>
      <c r="D3858">
        <v>105.8395</v>
      </c>
      <c r="E3858">
        <v>105.7529</v>
      </c>
    </row>
    <row r="3859" spans="1:5" x14ac:dyDescent="0.3">
      <c r="A3859" t="s">
        <v>9</v>
      </c>
      <c r="B3859" t="s">
        <v>10</v>
      </c>
      <c r="C3859" s="1">
        <v>41807</v>
      </c>
      <c r="D3859">
        <v>105.8434</v>
      </c>
      <c r="E3859">
        <v>105.8395</v>
      </c>
    </row>
    <row r="3860" spans="1:5" x14ac:dyDescent="0.3">
      <c r="A3860" t="s">
        <v>9</v>
      </c>
      <c r="B3860" t="s">
        <v>10</v>
      </c>
      <c r="C3860" s="1">
        <v>41808</v>
      </c>
      <c r="D3860">
        <v>105.7838</v>
      </c>
      <c r="E3860">
        <v>105.8434</v>
      </c>
    </row>
    <row r="3861" spans="1:5" x14ac:dyDescent="0.3">
      <c r="A3861" t="s">
        <v>9</v>
      </c>
      <c r="B3861" t="s">
        <v>10</v>
      </c>
      <c r="C3861" s="1">
        <v>41809</v>
      </c>
      <c r="D3861">
        <v>105.83280000000001</v>
      </c>
      <c r="E3861">
        <v>105.7838</v>
      </c>
    </row>
    <row r="3862" spans="1:5" x14ac:dyDescent="0.3">
      <c r="A3862" t="s">
        <v>9</v>
      </c>
      <c r="B3862" t="s">
        <v>10</v>
      </c>
      <c r="C3862" s="1">
        <v>41810</v>
      </c>
      <c r="D3862">
        <v>105.80070000000001</v>
      </c>
      <c r="E3862">
        <v>105.83280000000001</v>
      </c>
    </row>
    <row r="3863" spans="1:5" x14ac:dyDescent="0.3">
      <c r="A3863" t="s">
        <v>9</v>
      </c>
      <c r="B3863" t="s">
        <v>10</v>
      </c>
      <c r="C3863" s="1">
        <v>41813</v>
      </c>
      <c r="D3863">
        <v>105.8944</v>
      </c>
      <c r="E3863">
        <v>105.80070000000001</v>
      </c>
    </row>
    <row r="3864" spans="1:5" x14ac:dyDescent="0.3">
      <c r="A3864" t="s">
        <v>9</v>
      </c>
      <c r="B3864" t="s">
        <v>10</v>
      </c>
      <c r="C3864" s="1">
        <v>41814</v>
      </c>
      <c r="D3864">
        <v>105.8235</v>
      </c>
      <c r="E3864">
        <v>105.8944</v>
      </c>
    </row>
    <row r="3865" spans="1:5" x14ac:dyDescent="0.3">
      <c r="A3865" t="s">
        <v>9</v>
      </c>
      <c r="B3865" t="s">
        <v>10</v>
      </c>
      <c r="C3865" s="1">
        <v>41815</v>
      </c>
      <c r="D3865">
        <v>105.81189999999999</v>
      </c>
      <c r="E3865">
        <v>105.8235</v>
      </c>
    </row>
    <row r="3866" spans="1:5" x14ac:dyDescent="0.3">
      <c r="A3866" t="s">
        <v>9</v>
      </c>
      <c r="B3866" t="s">
        <v>10</v>
      </c>
      <c r="C3866" s="1">
        <v>41816</v>
      </c>
      <c r="D3866">
        <v>105.8352</v>
      </c>
      <c r="E3866">
        <v>105.81189999999999</v>
      </c>
    </row>
    <row r="3867" spans="1:5" x14ac:dyDescent="0.3">
      <c r="A3867" t="s">
        <v>9</v>
      </c>
      <c r="B3867" t="s">
        <v>10</v>
      </c>
      <c r="C3867" s="1">
        <v>41817</v>
      </c>
      <c r="D3867">
        <v>105.8259</v>
      </c>
      <c r="E3867">
        <v>105.8352</v>
      </c>
    </row>
    <row r="3868" spans="1:5" x14ac:dyDescent="0.3">
      <c r="A3868" t="s">
        <v>9</v>
      </c>
      <c r="B3868" t="s">
        <v>10</v>
      </c>
      <c r="C3868" s="1">
        <v>41820</v>
      </c>
      <c r="D3868">
        <v>105.81489999999999</v>
      </c>
      <c r="E3868">
        <v>105.8259</v>
      </c>
    </row>
    <row r="3869" spans="1:5" x14ac:dyDescent="0.3">
      <c r="A3869" t="s">
        <v>9</v>
      </c>
      <c r="B3869" t="s">
        <v>10</v>
      </c>
      <c r="C3869" s="1">
        <v>41821</v>
      </c>
      <c r="D3869">
        <v>105.7821</v>
      </c>
      <c r="E3869">
        <v>105.81489999999999</v>
      </c>
    </row>
    <row r="3870" spans="1:5" x14ac:dyDescent="0.3">
      <c r="A3870" t="s">
        <v>9</v>
      </c>
      <c r="B3870" t="s">
        <v>10</v>
      </c>
      <c r="C3870" s="1">
        <v>41822</v>
      </c>
      <c r="D3870">
        <v>105.636</v>
      </c>
      <c r="E3870">
        <v>105.7821</v>
      </c>
    </row>
    <row r="3871" spans="1:5" x14ac:dyDescent="0.3">
      <c r="A3871" t="s">
        <v>9</v>
      </c>
      <c r="B3871" t="s">
        <v>10</v>
      </c>
      <c r="C3871" s="1">
        <v>41823</v>
      </c>
      <c r="D3871">
        <v>105.53060000000001</v>
      </c>
      <c r="E3871">
        <v>105.636</v>
      </c>
    </row>
    <row r="3872" spans="1:5" x14ac:dyDescent="0.3">
      <c r="A3872" t="s">
        <v>9</v>
      </c>
      <c r="B3872" t="s">
        <v>10</v>
      </c>
      <c r="C3872" s="1">
        <v>41824</v>
      </c>
      <c r="D3872">
        <v>105.443</v>
      </c>
      <c r="E3872">
        <v>105.53060000000001</v>
      </c>
    </row>
    <row r="3873" spans="1:5" x14ac:dyDescent="0.3">
      <c r="A3873" t="s">
        <v>9</v>
      </c>
      <c r="B3873" t="s">
        <v>10</v>
      </c>
      <c r="C3873" s="1">
        <v>41827</v>
      </c>
      <c r="D3873">
        <v>105.48950000000001</v>
      </c>
      <c r="E3873">
        <v>105.443</v>
      </c>
    </row>
    <row r="3874" spans="1:5" x14ac:dyDescent="0.3">
      <c r="A3874" t="s">
        <v>9</v>
      </c>
      <c r="B3874" t="s">
        <v>10</v>
      </c>
      <c r="C3874" s="1">
        <v>41828</v>
      </c>
      <c r="D3874">
        <v>105.5077</v>
      </c>
      <c r="E3874">
        <v>105.48950000000001</v>
      </c>
    </row>
    <row r="3875" spans="1:5" x14ac:dyDescent="0.3">
      <c r="A3875" t="s">
        <v>9</v>
      </c>
      <c r="B3875" t="s">
        <v>10</v>
      </c>
      <c r="C3875" s="1">
        <v>41829</v>
      </c>
      <c r="D3875">
        <v>105.4718</v>
      </c>
      <c r="E3875">
        <v>105.5077</v>
      </c>
    </row>
    <row r="3876" spans="1:5" x14ac:dyDescent="0.3">
      <c r="A3876" t="s">
        <v>9</v>
      </c>
      <c r="B3876" t="s">
        <v>10</v>
      </c>
      <c r="C3876" s="1">
        <v>41830</v>
      </c>
      <c r="D3876">
        <v>105.4834</v>
      </c>
      <c r="E3876">
        <v>105.4718</v>
      </c>
    </row>
    <row r="3877" spans="1:5" x14ac:dyDescent="0.3">
      <c r="A3877" t="s">
        <v>9</v>
      </c>
      <c r="B3877" t="s">
        <v>10</v>
      </c>
      <c r="C3877" s="1">
        <v>41831</v>
      </c>
      <c r="D3877">
        <v>105.517</v>
      </c>
      <c r="E3877">
        <v>105.4834</v>
      </c>
    </row>
    <row r="3878" spans="1:5" x14ac:dyDescent="0.3">
      <c r="A3878" t="s">
        <v>9</v>
      </c>
      <c r="B3878" t="s">
        <v>10</v>
      </c>
      <c r="C3878" s="1">
        <v>41834</v>
      </c>
      <c r="D3878">
        <v>105.39239999999999</v>
      </c>
      <c r="E3878">
        <v>105.517</v>
      </c>
    </row>
    <row r="3879" spans="1:5" x14ac:dyDescent="0.3">
      <c r="A3879" t="s">
        <v>9</v>
      </c>
      <c r="B3879" t="s">
        <v>10</v>
      </c>
      <c r="C3879" s="1">
        <v>41835</v>
      </c>
      <c r="D3879">
        <v>105.29730000000001</v>
      </c>
      <c r="E3879">
        <v>105.39239999999999</v>
      </c>
    </row>
    <row r="3880" spans="1:5" x14ac:dyDescent="0.3">
      <c r="A3880" t="s">
        <v>9</v>
      </c>
      <c r="B3880" t="s">
        <v>10</v>
      </c>
      <c r="C3880" s="1">
        <v>41836</v>
      </c>
      <c r="D3880">
        <v>105.0651</v>
      </c>
      <c r="E3880">
        <v>105.29730000000001</v>
      </c>
    </row>
    <row r="3881" spans="1:5" x14ac:dyDescent="0.3">
      <c r="A3881" t="s">
        <v>9</v>
      </c>
      <c r="B3881" t="s">
        <v>10</v>
      </c>
      <c r="C3881" s="1">
        <v>41837</v>
      </c>
      <c r="D3881">
        <v>104.84350000000001</v>
      </c>
      <c r="E3881">
        <v>105.0651</v>
      </c>
    </row>
    <row r="3882" spans="1:5" x14ac:dyDescent="0.3">
      <c r="A3882" t="s">
        <v>9</v>
      </c>
      <c r="B3882" t="s">
        <v>10</v>
      </c>
      <c r="C3882" s="1">
        <v>41838</v>
      </c>
      <c r="D3882">
        <v>104.6499</v>
      </c>
      <c r="E3882">
        <v>104.84350000000001</v>
      </c>
    </row>
    <row r="3883" spans="1:5" x14ac:dyDescent="0.3">
      <c r="A3883" t="s">
        <v>9</v>
      </c>
      <c r="B3883" t="s">
        <v>10</v>
      </c>
      <c r="C3883" s="1">
        <v>41841</v>
      </c>
      <c r="D3883">
        <v>104.6978</v>
      </c>
      <c r="E3883">
        <v>104.6499</v>
      </c>
    </row>
    <row r="3884" spans="1:5" x14ac:dyDescent="0.3">
      <c r="A3884" t="s">
        <v>9</v>
      </c>
      <c r="B3884" t="s">
        <v>10</v>
      </c>
      <c r="C3884" s="1">
        <v>41842</v>
      </c>
      <c r="D3884">
        <v>104.7722</v>
      </c>
      <c r="E3884">
        <v>104.6978</v>
      </c>
    </row>
    <row r="3885" spans="1:5" x14ac:dyDescent="0.3">
      <c r="A3885" t="s">
        <v>9</v>
      </c>
      <c r="B3885" t="s">
        <v>10</v>
      </c>
      <c r="C3885" s="1">
        <v>41843</v>
      </c>
      <c r="D3885">
        <v>104.71639999999999</v>
      </c>
      <c r="E3885">
        <v>104.7722</v>
      </c>
    </row>
    <row r="3886" spans="1:5" x14ac:dyDescent="0.3">
      <c r="A3886" t="s">
        <v>9</v>
      </c>
      <c r="B3886" t="s">
        <v>10</v>
      </c>
      <c r="C3886" s="1">
        <v>41844</v>
      </c>
      <c r="D3886">
        <v>104.74120000000001</v>
      </c>
      <c r="E3886">
        <v>104.71639999999999</v>
      </c>
    </row>
    <row r="3887" spans="1:5" x14ac:dyDescent="0.3">
      <c r="A3887" t="s">
        <v>9</v>
      </c>
      <c r="B3887" t="s">
        <v>10</v>
      </c>
      <c r="C3887" s="1">
        <v>41845</v>
      </c>
      <c r="D3887">
        <v>104.7778</v>
      </c>
      <c r="E3887">
        <v>104.74120000000001</v>
      </c>
    </row>
    <row r="3888" spans="1:5" x14ac:dyDescent="0.3">
      <c r="A3888" t="s">
        <v>9</v>
      </c>
      <c r="B3888" t="s">
        <v>10</v>
      </c>
      <c r="C3888" s="1">
        <v>41848</v>
      </c>
      <c r="D3888">
        <v>104.7791</v>
      </c>
      <c r="E3888">
        <v>104.7778</v>
      </c>
    </row>
    <row r="3889" spans="1:5" x14ac:dyDescent="0.3">
      <c r="A3889" t="s">
        <v>9</v>
      </c>
      <c r="B3889" t="s">
        <v>10</v>
      </c>
      <c r="C3889" s="1">
        <v>41849</v>
      </c>
      <c r="D3889">
        <v>104.8032</v>
      </c>
      <c r="E3889">
        <v>104.7791</v>
      </c>
    </row>
    <row r="3890" spans="1:5" x14ac:dyDescent="0.3">
      <c r="A3890" t="s">
        <v>9</v>
      </c>
      <c r="B3890" t="s">
        <v>10</v>
      </c>
      <c r="C3890" s="1">
        <v>41850</v>
      </c>
      <c r="D3890">
        <v>104.8079</v>
      </c>
      <c r="E3890">
        <v>104.8032</v>
      </c>
    </row>
    <row r="3891" spans="1:5" x14ac:dyDescent="0.3">
      <c r="A3891" t="s">
        <v>9</v>
      </c>
      <c r="B3891" t="s">
        <v>10</v>
      </c>
      <c r="C3891" s="1">
        <v>41851</v>
      </c>
      <c r="D3891">
        <v>104.7987</v>
      </c>
      <c r="E3891">
        <v>104.8079</v>
      </c>
    </row>
    <row r="3892" spans="1:5" x14ac:dyDescent="0.3">
      <c r="A3892" t="s">
        <v>9</v>
      </c>
      <c r="B3892" t="s">
        <v>10</v>
      </c>
      <c r="C3892" s="1">
        <v>41852</v>
      </c>
      <c r="D3892">
        <v>104.8451</v>
      </c>
      <c r="E3892">
        <v>104.7987</v>
      </c>
    </row>
    <row r="3893" spans="1:5" x14ac:dyDescent="0.3">
      <c r="A3893" t="s">
        <v>9</v>
      </c>
      <c r="B3893" t="s">
        <v>10</v>
      </c>
      <c r="C3893" s="1">
        <v>41855</v>
      </c>
      <c r="D3893">
        <v>104.9652</v>
      </c>
      <c r="E3893">
        <v>104.8451</v>
      </c>
    </row>
    <row r="3894" spans="1:5" x14ac:dyDescent="0.3">
      <c r="A3894" t="s">
        <v>9</v>
      </c>
      <c r="B3894" t="s">
        <v>10</v>
      </c>
      <c r="C3894" s="1">
        <v>41856</v>
      </c>
      <c r="D3894">
        <v>104.96250000000001</v>
      </c>
      <c r="E3894">
        <v>104.9652</v>
      </c>
    </row>
    <row r="3895" spans="1:5" x14ac:dyDescent="0.3">
      <c r="A3895" t="s">
        <v>9</v>
      </c>
      <c r="B3895" t="s">
        <v>10</v>
      </c>
      <c r="C3895" s="1">
        <v>41857</v>
      </c>
      <c r="D3895">
        <v>104.97069999999999</v>
      </c>
      <c r="E3895">
        <v>104.96250000000001</v>
      </c>
    </row>
    <row r="3896" spans="1:5" x14ac:dyDescent="0.3">
      <c r="A3896" t="s">
        <v>9</v>
      </c>
      <c r="B3896" t="s">
        <v>10</v>
      </c>
      <c r="C3896" s="1">
        <v>41858</v>
      </c>
      <c r="D3896">
        <v>104.9894</v>
      </c>
      <c r="E3896">
        <v>104.97069999999999</v>
      </c>
    </row>
    <row r="3897" spans="1:5" x14ac:dyDescent="0.3">
      <c r="A3897" t="s">
        <v>9</v>
      </c>
      <c r="B3897" t="s">
        <v>10</v>
      </c>
      <c r="C3897" s="1">
        <v>41859</v>
      </c>
      <c r="D3897">
        <v>104.9864</v>
      </c>
      <c r="E3897">
        <v>104.9894</v>
      </c>
    </row>
    <row r="3898" spans="1:5" x14ac:dyDescent="0.3">
      <c r="A3898" t="s">
        <v>9</v>
      </c>
      <c r="B3898" t="s">
        <v>10</v>
      </c>
      <c r="C3898" s="1">
        <v>41862</v>
      </c>
      <c r="D3898">
        <v>104.9712</v>
      </c>
      <c r="E3898">
        <v>104.9864</v>
      </c>
    </row>
    <row r="3899" spans="1:5" x14ac:dyDescent="0.3">
      <c r="A3899" t="s">
        <v>9</v>
      </c>
      <c r="B3899" t="s">
        <v>10</v>
      </c>
      <c r="C3899" s="1">
        <v>41863</v>
      </c>
      <c r="D3899">
        <v>104.90689999999999</v>
      </c>
      <c r="E3899">
        <v>104.9712</v>
      </c>
    </row>
    <row r="3900" spans="1:5" x14ac:dyDescent="0.3">
      <c r="A3900" t="s">
        <v>9</v>
      </c>
      <c r="B3900" t="s">
        <v>10</v>
      </c>
      <c r="C3900" s="1">
        <v>41864</v>
      </c>
      <c r="D3900">
        <v>104.9509</v>
      </c>
      <c r="E3900">
        <v>104.90689999999999</v>
      </c>
    </row>
    <row r="3901" spans="1:5" x14ac:dyDescent="0.3">
      <c r="A3901" t="s">
        <v>9</v>
      </c>
      <c r="B3901" t="s">
        <v>10</v>
      </c>
      <c r="C3901" s="1">
        <v>41865</v>
      </c>
      <c r="D3901">
        <v>105.0744</v>
      </c>
      <c r="E3901">
        <v>104.9509</v>
      </c>
    </row>
    <row r="3902" spans="1:5" x14ac:dyDescent="0.3">
      <c r="A3902" t="s">
        <v>9</v>
      </c>
      <c r="B3902" t="s">
        <v>10</v>
      </c>
      <c r="C3902" s="1">
        <v>41866</v>
      </c>
      <c r="D3902">
        <v>105.059</v>
      </c>
      <c r="E3902">
        <v>105.0744</v>
      </c>
    </row>
    <row r="3903" spans="1:5" x14ac:dyDescent="0.3">
      <c r="A3903" t="s">
        <v>9</v>
      </c>
      <c r="B3903" t="s">
        <v>10</v>
      </c>
      <c r="C3903" s="1">
        <v>41869</v>
      </c>
      <c r="D3903">
        <v>105.0688</v>
      </c>
      <c r="E3903">
        <v>105.059</v>
      </c>
    </row>
    <row r="3904" spans="1:5" x14ac:dyDescent="0.3">
      <c r="A3904" t="s">
        <v>9</v>
      </c>
      <c r="B3904" t="s">
        <v>10</v>
      </c>
      <c r="C3904" s="1">
        <v>41870</v>
      </c>
      <c r="D3904">
        <v>105.056</v>
      </c>
      <c r="E3904">
        <v>105.0688</v>
      </c>
    </row>
    <row r="3905" spans="1:5" x14ac:dyDescent="0.3">
      <c r="A3905" t="s">
        <v>9</v>
      </c>
      <c r="B3905" t="s">
        <v>10</v>
      </c>
      <c r="C3905" s="1">
        <v>41871</v>
      </c>
      <c r="D3905">
        <v>105.0159</v>
      </c>
      <c r="E3905">
        <v>105.056</v>
      </c>
    </row>
    <row r="3906" spans="1:5" x14ac:dyDescent="0.3">
      <c r="A3906" t="s">
        <v>9</v>
      </c>
      <c r="B3906" t="s">
        <v>10</v>
      </c>
      <c r="C3906" s="1">
        <v>41872</v>
      </c>
      <c r="D3906">
        <v>104.9579</v>
      </c>
      <c r="E3906">
        <v>105.0159</v>
      </c>
    </row>
    <row r="3907" spans="1:5" x14ac:dyDescent="0.3">
      <c r="A3907" t="s">
        <v>9</v>
      </c>
      <c r="B3907" t="s">
        <v>10</v>
      </c>
      <c r="C3907" s="1">
        <v>41873</v>
      </c>
      <c r="D3907">
        <v>104.9481</v>
      </c>
      <c r="E3907">
        <v>104.9579</v>
      </c>
    </row>
    <row r="3908" spans="1:5" x14ac:dyDescent="0.3">
      <c r="A3908" t="s">
        <v>9</v>
      </c>
      <c r="B3908" t="s">
        <v>10</v>
      </c>
      <c r="C3908" s="1">
        <v>41876</v>
      </c>
      <c r="D3908">
        <v>104.95820000000001</v>
      </c>
      <c r="E3908">
        <v>104.9481</v>
      </c>
    </row>
    <row r="3909" spans="1:5" x14ac:dyDescent="0.3">
      <c r="A3909" t="s">
        <v>9</v>
      </c>
      <c r="B3909" t="s">
        <v>10</v>
      </c>
      <c r="C3909" s="1">
        <v>41877</v>
      </c>
      <c r="D3909">
        <v>104.9686</v>
      </c>
      <c r="E3909">
        <v>104.95820000000001</v>
      </c>
    </row>
    <row r="3910" spans="1:5" x14ac:dyDescent="0.3">
      <c r="A3910" t="s">
        <v>9</v>
      </c>
      <c r="B3910" t="s">
        <v>10</v>
      </c>
      <c r="C3910" s="1">
        <v>41878</v>
      </c>
      <c r="D3910">
        <v>105.101</v>
      </c>
      <c r="E3910">
        <v>104.9686</v>
      </c>
    </row>
    <row r="3911" spans="1:5" x14ac:dyDescent="0.3">
      <c r="A3911" t="s">
        <v>9</v>
      </c>
      <c r="B3911" t="s">
        <v>10</v>
      </c>
      <c r="C3911" s="1">
        <v>41879</v>
      </c>
      <c r="D3911">
        <v>105.1416</v>
      </c>
      <c r="E3911">
        <v>105.101</v>
      </c>
    </row>
    <row r="3912" spans="1:5" x14ac:dyDescent="0.3">
      <c r="A3912" t="s">
        <v>9</v>
      </c>
      <c r="B3912" t="s">
        <v>10</v>
      </c>
      <c r="C3912" s="1">
        <v>41880</v>
      </c>
      <c r="D3912">
        <v>105.1443</v>
      </c>
      <c r="E3912">
        <v>105.1416</v>
      </c>
    </row>
    <row r="3913" spans="1:5" x14ac:dyDescent="0.3">
      <c r="A3913" t="s">
        <v>9</v>
      </c>
      <c r="B3913" t="s">
        <v>10</v>
      </c>
      <c r="C3913" s="1">
        <v>41883</v>
      </c>
      <c r="D3913">
        <v>105.172</v>
      </c>
      <c r="E3913">
        <v>105.1443</v>
      </c>
    </row>
    <row r="3914" spans="1:5" x14ac:dyDescent="0.3">
      <c r="A3914" t="s">
        <v>9</v>
      </c>
      <c r="B3914" t="s">
        <v>10</v>
      </c>
      <c r="C3914" s="1">
        <v>41884</v>
      </c>
      <c r="D3914">
        <v>105.1837</v>
      </c>
      <c r="E3914">
        <v>105.172</v>
      </c>
    </row>
    <row r="3915" spans="1:5" x14ac:dyDescent="0.3">
      <c r="A3915" t="s">
        <v>9</v>
      </c>
      <c r="B3915" t="s">
        <v>10</v>
      </c>
      <c r="C3915" s="1">
        <v>41885</v>
      </c>
      <c r="D3915">
        <v>105.16679999999999</v>
      </c>
      <c r="E3915">
        <v>105.1837</v>
      </c>
    </row>
    <row r="3916" spans="1:5" x14ac:dyDescent="0.3">
      <c r="A3916" t="s">
        <v>9</v>
      </c>
      <c r="B3916" t="s">
        <v>10</v>
      </c>
      <c r="C3916" s="1">
        <v>41886</v>
      </c>
      <c r="D3916">
        <v>105.1405</v>
      </c>
      <c r="E3916">
        <v>105.16679999999999</v>
      </c>
    </row>
    <row r="3917" spans="1:5" x14ac:dyDescent="0.3">
      <c r="A3917" t="s">
        <v>9</v>
      </c>
      <c r="B3917" t="s">
        <v>10</v>
      </c>
      <c r="C3917" s="1">
        <v>41887</v>
      </c>
      <c r="D3917">
        <v>105.139</v>
      </c>
      <c r="E3917">
        <v>105.1405</v>
      </c>
    </row>
    <row r="3918" spans="1:5" x14ac:dyDescent="0.3">
      <c r="A3918" t="s">
        <v>9</v>
      </c>
      <c r="B3918" t="s">
        <v>10</v>
      </c>
      <c r="C3918" s="1">
        <v>41891</v>
      </c>
      <c r="D3918">
        <v>105.1508</v>
      </c>
      <c r="E3918">
        <v>105.139</v>
      </c>
    </row>
    <row r="3919" spans="1:5" x14ac:dyDescent="0.3">
      <c r="A3919" t="s">
        <v>9</v>
      </c>
      <c r="B3919" t="s">
        <v>10</v>
      </c>
      <c r="C3919" s="1">
        <v>41892</v>
      </c>
      <c r="D3919">
        <v>105.0908</v>
      </c>
      <c r="E3919">
        <v>105.1508</v>
      </c>
    </row>
    <row r="3920" spans="1:5" x14ac:dyDescent="0.3">
      <c r="A3920" t="s">
        <v>9</v>
      </c>
      <c r="B3920" t="s">
        <v>10</v>
      </c>
      <c r="C3920" s="1">
        <v>41893</v>
      </c>
      <c r="D3920">
        <v>105.0596</v>
      </c>
      <c r="E3920">
        <v>105.0908</v>
      </c>
    </row>
    <row r="3921" spans="1:5" x14ac:dyDescent="0.3">
      <c r="A3921" t="s">
        <v>9</v>
      </c>
      <c r="B3921" t="s">
        <v>10</v>
      </c>
      <c r="C3921" s="1">
        <v>41894</v>
      </c>
      <c r="D3921">
        <v>105.06870000000001</v>
      </c>
      <c r="E3921">
        <v>105.0596</v>
      </c>
    </row>
    <row r="3922" spans="1:5" x14ac:dyDescent="0.3">
      <c r="A3922" t="s">
        <v>9</v>
      </c>
      <c r="B3922" t="s">
        <v>10</v>
      </c>
      <c r="C3922" s="1">
        <v>41897</v>
      </c>
      <c r="D3922">
        <v>105.0933</v>
      </c>
      <c r="E3922">
        <v>105.06870000000001</v>
      </c>
    </row>
    <row r="3923" spans="1:5" x14ac:dyDescent="0.3">
      <c r="A3923" t="s">
        <v>9</v>
      </c>
      <c r="B3923" t="s">
        <v>10</v>
      </c>
      <c r="C3923" s="1">
        <v>41898</v>
      </c>
      <c r="D3923">
        <v>105.1103</v>
      </c>
      <c r="E3923">
        <v>105.0933</v>
      </c>
    </row>
    <row r="3924" spans="1:5" x14ac:dyDescent="0.3">
      <c r="A3924" t="s">
        <v>9</v>
      </c>
      <c r="B3924" t="s">
        <v>10</v>
      </c>
      <c r="C3924" s="1">
        <v>41899</v>
      </c>
      <c r="D3924">
        <v>105.146</v>
      </c>
      <c r="E3924">
        <v>105.1103</v>
      </c>
    </row>
    <row r="3925" spans="1:5" x14ac:dyDescent="0.3">
      <c r="A3925" t="s">
        <v>9</v>
      </c>
      <c r="B3925" t="s">
        <v>10</v>
      </c>
      <c r="C3925" s="1">
        <v>41900</v>
      </c>
      <c r="D3925">
        <v>105.3147</v>
      </c>
      <c r="E3925">
        <v>105.146</v>
      </c>
    </row>
    <row r="3926" spans="1:5" x14ac:dyDescent="0.3">
      <c r="A3926" t="s">
        <v>9</v>
      </c>
      <c r="B3926" t="s">
        <v>10</v>
      </c>
      <c r="C3926" s="1">
        <v>41901</v>
      </c>
      <c r="D3926">
        <v>105.6401</v>
      </c>
      <c r="E3926">
        <v>105.3147</v>
      </c>
    </row>
    <row r="3927" spans="1:5" x14ac:dyDescent="0.3">
      <c r="A3927" t="s">
        <v>9</v>
      </c>
      <c r="B3927" t="s">
        <v>10</v>
      </c>
      <c r="C3927" s="1">
        <v>41904</v>
      </c>
      <c r="D3927">
        <v>105.81359999999999</v>
      </c>
      <c r="E3927">
        <v>105.6401</v>
      </c>
    </row>
    <row r="3928" spans="1:5" x14ac:dyDescent="0.3">
      <c r="A3928" t="s">
        <v>9</v>
      </c>
      <c r="B3928" t="s">
        <v>10</v>
      </c>
      <c r="C3928" s="1">
        <v>41905</v>
      </c>
      <c r="D3928">
        <v>105.8854</v>
      </c>
      <c r="E3928">
        <v>105.81359999999999</v>
      </c>
    </row>
    <row r="3929" spans="1:5" x14ac:dyDescent="0.3">
      <c r="A3929" t="s">
        <v>9</v>
      </c>
      <c r="B3929" t="s">
        <v>10</v>
      </c>
      <c r="C3929" s="1">
        <v>41906</v>
      </c>
      <c r="D3929">
        <v>105.8244</v>
      </c>
      <c r="E3929">
        <v>105.8854</v>
      </c>
    </row>
    <row r="3930" spans="1:5" x14ac:dyDescent="0.3">
      <c r="A3930" t="s">
        <v>9</v>
      </c>
      <c r="B3930" t="s">
        <v>10</v>
      </c>
      <c r="C3930" s="1">
        <v>41907</v>
      </c>
      <c r="D3930">
        <v>105.8109</v>
      </c>
      <c r="E3930">
        <v>105.8244</v>
      </c>
    </row>
    <row r="3931" spans="1:5" x14ac:dyDescent="0.3">
      <c r="A3931" t="s">
        <v>9</v>
      </c>
      <c r="B3931" t="s">
        <v>10</v>
      </c>
      <c r="C3931" s="1">
        <v>41908</v>
      </c>
      <c r="D3931">
        <v>105.8443</v>
      </c>
      <c r="E3931">
        <v>105.8109</v>
      </c>
    </row>
    <row r="3932" spans="1:5" x14ac:dyDescent="0.3">
      <c r="A3932" t="s">
        <v>9</v>
      </c>
      <c r="B3932" t="s">
        <v>10</v>
      </c>
      <c r="C3932" s="1">
        <v>41911</v>
      </c>
      <c r="D3932">
        <v>105.8934</v>
      </c>
      <c r="E3932">
        <v>105.8443</v>
      </c>
    </row>
    <row r="3933" spans="1:5" x14ac:dyDescent="0.3">
      <c r="A3933" t="s">
        <v>9</v>
      </c>
      <c r="B3933" t="s">
        <v>10</v>
      </c>
      <c r="C3933" s="1">
        <v>41912</v>
      </c>
      <c r="D3933">
        <v>105.9378</v>
      </c>
      <c r="E3933">
        <v>105.8934</v>
      </c>
    </row>
    <row r="3934" spans="1:5" x14ac:dyDescent="0.3">
      <c r="A3934" t="s">
        <v>9</v>
      </c>
      <c r="B3934" t="s">
        <v>10</v>
      </c>
      <c r="C3934" s="1">
        <v>41920</v>
      </c>
      <c r="D3934">
        <v>105.9509</v>
      </c>
      <c r="E3934">
        <v>105.9378</v>
      </c>
    </row>
    <row r="3935" spans="1:5" x14ac:dyDescent="0.3">
      <c r="A3935" t="s">
        <v>9</v>
      </c>
      <c r="B3935" t="s">
        <v>10</v>
      </c>
      <c r="C3935" s="1">
        <v>41921</v>
      </c>
      <c r="D3935">
        <v>105.95829999999999</v>
      </c>
      <c r="E3935">
        <v>105.9509</v>
      </c>
    </row>
    <row r="3936" spans="1:5" x14ac:dyDescent="0.3">
      <c r="A3936" t="s">
        <v>9</v>
      </c>
      <c r="B3936" t="s">
        <v>10</v>
      </c>
      <c r="C3936" s="1">
        <v>41922</v>
      </c>
      <c r="D3936">
        <v>105.9295</v>
      </c>
      <c r="E3936">
        <v>105.95829999999999</v>
      </c>
    </row>
    <row r="3937" spans="1:5" x14ac:dyDescent="0.3">
      <c r="A3937" t="s">
        <v>9</v>
      </c>
      <c r="B3937" t="s">
        <v>10</v>
      </c>
      <c r="C3937" s="1">
        <v>41925</v>
      </c>
      <c r="D3937">
        <v>106.0996</v>
      </c>
      <c r="E3937">
        <v>105.9295</v>
      </c>
    </row>
    <row r="3938" spans="1:5" x14ac:dyDescent="0.3">
      <c r="A3938" t="s">
        <v>9</v>
      </c>
      <c r="B3938" t="s">
        <v>10</v>
      </c>
      <c r="C3938" s="1">
        <v>41926</v>
      </c>
      <c r="D3938">
        <v>106.2363</v>
      </c>
      <c r="E3938">
        <v>106.0996</v>
      </c>
    </row>
    <row r="3939" spans="1:5" x14ac:dyDescent="0.3">
      <c r="A3939" t="s">
        <v>9</v>
      </c>
      <c r="B3939" t="s">
        <v>10</v>
      </c>
      <c r="C3939" s="1">
        <v>41927</v>
      </c>
      <c r="D3939">
        <v>106.69370000000001</v>
      </c>
      <c r="E3939">
        <v>106.2363</v>
      </c>
    </row>
    <row r="3940" spans="1:5" x14ac:dyDescent="0.3">
      <c r="A3940" t="s">
        <v>9</v>
      </c>
      <c r="B3940" t="s">
        <v>10</v>
      </c>
      <c r="C3940" s="1">
        <v>41928</v>
      </c>
      <c r="D3940">
        <v>107.03019999999999</v>
      </c>
      <c r="E3940">
        <v>106.69370000000001</v>
      </c>
    </row>
    <row r="3941" spans="1:5" x14ac:dyDescent="0.3">
      <c r="A3941" t="s">
        <v>9</v>
      </c>
      <c r="B3941" t="s">
        <v>10</v>
      </c>
      <c r="C3941" s="1">
        <v>41929</v>
      </c>
      <c r="D3941">
        <v>107.0244</v>
      </c>
      <c r="E3941">
        <v>107.03019999999999</v>
      </c>
    </row>
    <row r="3942" spans="1:5" x14ac:dyDescent="0.3">
      <c r="A3942" t="s">
        <v>9</v>
      </c>
      <c r="B3942" t="s">
        <v>10</v>
      </c>
      <c r="C3942" s="1">
        <v>41932</v>
      </c>
      <c r="D3942">
        <v>107.36320000000001</v>
      </c>
      <c r="E3942">
        <v>107.0244</v>
      </c>
    </row>
    <row r="3943" spans="1:5" x14ac:dyDescent="0.3">
      <c r="A3943" t="s">
        <v>9</v>
      </c>
      <c r="B3943" t="s">
        <v>10</v>
      </c>
      <c r="C3943" s="1">
        <v>41933</v>
      </c>
      <c r="D3943">
        <v>107.5701</v>
      </c>
      <c r="E3943">
        <v>107.36320000000001</v>
      </c>
    </row>
    <row r="3944" spans="1:5" x14ac:dyDescent="0.3">
      <c r="A3944" t="s">
        <v>9</v>
      </c>
      <c r="B3944" t="s">
        <v>10</v>
      </c>
      <c r="C3944" s="1">
        <v>41934</v>
      </c>
      <c r="D3944">
        <v>107.4539</v>
      </c>
      <c r="E3944">
        <v>107.5701</v>
      </c>
    </row>
    <row r="3945" spans="1:5" x14ac:dyDescent="0.3">
      <c r="A3945" t="s">
        <v>9</v>
      </c>
      <c r="B3945" t="s">
        <v>10</v>
      </c>
      <c r="C3945" s="1">
        <v>41935</v>
      </c>
      <c r="D3945">
        <v>107.3766</v>
      </c>
      <c r="E3945">
        <v>107.4539</v>
      </c>
    </row>
    <row r="3946" spans="1:5" x14ac:dyDescent="0.3">
      <c r="A3946" t="s">
        <v>9</v>
      </c>
      <c r="B3946" t="s">
        <v>10</v>
      </c>
      <c r="C3946" s="1">
        <v>41936</v>
      </c>
      <c r="D3946">
        <v>107.3984</v>
      </c>
      <c r="E3946">
        <v>107.3766</v>
      </c>
    </row>
    <row r="3947" spans="1:5" x14ac:dyDescent="0.3">
      <c r="A3947" t="s">
        <v>9</v>
      </c>
      <c r="B3947" t="s">
        <v>10</v>
      </c>
      <c r="C3947" s="1">
        <v>41939</v>
      </c>
      <c r="D3947">
        <v>107.3677</v>
      </c>
      <c r="E3947">
        <v>107.3984</v>
      </c>
    </row>
    <row r="3948" spans="1:5" x14ac:dyDescent="0.3">
      <c r="A3948" t="s">
        <v>9</v>
      </c>
      <c r="B3948" t="s">
        <v>10</v>
      </c>
      <c r="C3948" s="1">
        <v>41940</v>
      </c>
      <c r="D3948">
        <v>107.4669</v>
      </c>
      <c r="E3948">
        <v>107.3677</v>
      </c>
    </row>
    <row r="3949" spans="1:5" x14ac:dyDescent="0.3">
      <c r="A3949" t="s">
        <v>9</v>
      </c>
      <c r="B3949" t="s">
        <v>10</v>
      </c>
      <c r="C3949" s="1">
        <v>41941</v>
      </c>
      <c r="D3949">
        <v>107.5458</v>
      </c>
      <c r="E3949">
        <v>107.4669</v>
      </c>
    </row>
    <row r="3950" spans="1:5" x14ac:dyDescent="0.3">
      <c r="A3950" t="s">
        <v>9</v>
      </c>
      <c r="B3950" t="s">
        <v>10</v>
      </c>
      <c r="C3950" s="1">
        <v>41942</v>
      </c>
      <c r="D3950">
        <v>107.5996</v>
      </c>
      <c r="E3950">
        <v>107.5458</v>
      </c>
    </row>
    <row r="3951" spans="1:5" x14ac:dyDescent="0.3">
      <c r="A3951" t="s">
        <v>9</v>
      </c>
      <c r="B3951" t="s">
        <v>10</v>
      </c>
      <c r="C3951" s="1">
        <v>41943</v>
      </c>
      <c r="D3951">
        <v>107.59739999999999</v>
      </c>
      <c r="E3951">
        <v>107.5996</v>
      </c>
    </row>
    <row r="3952" spans="1:5" x14ac:dyDescent="0.3">
      <c r="A3952" t="s">
        <v>9</v>
      </c>
      <c r="B3952" t="s">
        <v>10</v>
      </c>
      <c r="C3952" s="1">
        <v>41946</v>
      </c>
      <c r="D3952">
        <v>107.7599</v>
      </c>
      <c r="E3952">
        <v>107.59739999999999</v>
      </c>
    </row>
    <row r="3953" spans="1:5" x14ac:dyDescent="0.3">
      <c r="A3953" t="s">
        <v>9</v>
      </c>
      <c r="B3953" t="s">
        <v>10</v>
      </c>
      <c r="C3953" s="1">
        <v>41947</v>
      </c>
      <c r="D3953">
        <v>107.9166</v>
      </c>
      <c r="E3953">
        <v>107.7599</v>
      </c>
    </row>
    <row r="3954" spans="1:5" x14ac:dyDescent="0.3">
      <c r="A3954" t="s">
        <v>9</v>
      </c>
      <c r="B3954" t="s">
        <v>10</v>
      </c>
      <c r="C3954" s="1">
        <v>41948</v>
      </c>
      <c r="D3954">
        <v>108.0622</v>
      </c>
      <c r="E3954">
        <v>107.9166</v>
      </c>
    </row>
    <row r="3955" spans="1:5" x14ac:dyDescent="0.3">
      <c r="A3955" t="s">
        <v>9</v>
      </c>
      <c r="B3955" t="s">
        <v>10</v>
      </c>
      <c r="C3955" s="1">
        <v>41949</v>
      </c>
      <c r="D3955">
        <v>108.12090000000001</v>
      </c>
      <c r="E3955">
        <v>108.0622</v>
      </c>
    </row>
    <row r="3956" spans="1:5" x14ac:dyDescent="0.3">
      <c r="A3956" t="s">
        <v>9</v>
      </c>
      <c r="B3956" t="s">
        <v>10</v>
      </c>
      <c r="C3956" s="1">
        <v>41950</v>
      </c>
      <c r="D3956">
        <v>108.2654</v>
      </c>
      <c r="E3956">
        <v>108.12090000000001</v>
      </c>
    </row>
    <row r="3957" spans="1:5" x14ac:dyDescent="0.3">
      <c r="A3957" t="s">
        <v>9</v>
      </c>
      <c r="B3957" t="s">
        <v>10</v>
      </c>
      <c r="C3957" s="1">
        <v>41953</v>
      </c>
      <c r="D3957">
        <v>108.53449999999999</v>
      </c>
      <c r="E3957">
        <v>108.2654</v>
      </c>
    </row>
    <row r="3958" spans="1:5" x14ac:dyDescent="0.3">
      <c r="A3958" t="s">
        <v>9</v>
      </c>
      <c r="B3958" t="s">
        <v>10</v>
      </c>
      <c r="C3958" s="1">
        <v>41954</v>
      </c>
      <c r="D3958">
        <v>108.9682</v>
      </c>
      <c r="E3958">
        <v>108.53449999999999</v>
      </c>
    </row>
    <row r="3959" spans="1:5" x14ac:dyDescent="0.3">
      <c r="A3959" t="s">
        <v>9</v>
      </c>
      <c r="B3959" t="s">
        <v>10</v>
      </c>
      <c r="C3959" s="1">
        <v>41955</v>
      </c>
      <c r="D3959">
        <v>108.82250000000001</v>
      </c>
      <c r="E3959">
        <v>108.9682</v>
      </c>
    </row>
    <row r="3960" spans="1:5" x14ac:dyDescent="0.3">
      <c r="A3960" t="s">
        <v>9</v>
      </c>
      <c r="B3960" t="s">
        <v>10</v>
      </c>
      <c r="C3960" s="1">
        <v>41956</v>
      </c>
      <c r="D3960">
        <v>108.6734</v>
      </c>
      <c r="E3960">
        <v>108.82250000000001</v>
      </c>
    </row>
    <row r="3961" spans="1:5" x14ac:dyDescent="0.3">
      <c r="A3961" t="s">
        <v>9</v>
      </c>
      <c r="B3961" t="s">
        <v>10</v>
      </c>
      <c r="C3961" s="1">
        <v>41957</v>
      </c>
      <c r="D3961">
        <v>108.58839999999999</v>
      </c>
      <c r="E3961">
        <v>108.6734</v>
      </c>
    </row>
    <row r="3962" spans="1:5" x14ac:dyDescent="0.3">
      <c r="A3962" t="s">
        <v>9</v>
      </c>
      <c r="B3962" t="s">
        <v>10</v>
      </c>
      <c r="C3962" s="1">
        <v>41960</v>
      </c>
      <c r="D3962">
        <v>108.4499</v>
      </c>
      <c r="E3962">
        <v>108.58839999999999</v>
      </c>
    </row>
    <row r="3963" spans="1:5" x14ac:dyDescent="0.3">
      <c r="A3963" t="s">
        <v>9</v>
      </c>
      <c r="B3963" t="s">
        <v>10</v>
      </c>
      <c r="C3963" s="1">
        <v>41961</v>
      </c>
      <c r="D3963">
        <v>108.4027</v>
      </c>
      <c r="E3963">
        <v>108.4499</v>
      </c>
    </row>
    <row r="3964" spans="1:5" x14ac:dyDescent="0.3">
      <c r="A3964" t="s">
        <v>9</v>
      </c>
      <c r="B3964" t="s">
        <v>10</v>
      </c>
      <c r="C3964" s="1">
        <v>41962</v>
      </c>
      <c r="D3964">
        <v>108.369</v>
      </c>
      <c r="E3964">
        <v>108.4027</v>
      </c>
    </row>
    <row r="3965" spans="1:5" x14ac:dyDescent="0.3">
      <c r="A3965" t="s">
        <v>9</v>
      </c>
      <c r="B3965" t="s">
        <v>10</v>
      </c>
      <c r="C3965" s="1">
        <v>41963</v>
      </c>
      <c r="D3965">
        <v>108.389</v>
      </c>
      <c r="E3965">
        <v>108.369</v>
      </c>
    </row>
    <row r="3966" spans="1:5" x14ac:dyDescent="0.3">
      <c r="A3966" t="s">
        <v>9</v>
      </c>
      <c r="B3966" t="s">
        <v>10</v>
      </c>
      <c r="C3966" s="1">
        <v>41964</v>
      </c>
      <c r="D3966">
        <v>108.1944</v>
      </c>
      <c r="E3966">
        <v>108.389</v>
      </c>
    </row>
    <row r="3967" spans="1:5" x14ac:dyDescent="0.3">
      <c r="A3967" t="s">
        <v>9</v>
      </c>
      <c r="B3967" t="s">
        <v>10</v>
      </c>
      <c r="C3967" s="1">
        <v>41967</v>
      </c>
      <c r="D3967">
        <v>108.70489999999999</v>
      </c>
      <c r="E3967">
        <v>108.1944</v>
      </c>
    </row>
    <row r="3968" spans="1:5" x14ac:dyDescent="0.3">
      <c r="A3968" t="s">
        <v>9</v>
      </c>
      <c r="B3968" t="s">
        <v>10</v>
      </c>
      <c r="C3968" s="1">
        <v>41968</v>
      </c>
      <c r="D3968">
        <v>108.6955</v>
      </c>
      <c r="E3968">
        <v>108.70489999999999</v>
      </c>
    </row>
    <row r="3969" spans="1:5" x14ac:dyDescent="0.3">
      <c r="A3969" t="s">
        <v>9</v>
      </c>
      <c r="B3969" t="s">
        <v>10</v>
      </c>
      <c r="C3969" s="1">
        <v>41969</v>
      </c>
      <c r="D3969">
        <v>108.6835</v>
      </c>
      <c r="E3969">
        <v>108.6955</v>
      </c>
    </row>
    <row r="3970" spans="1:5" x14ac:dyDescent="0.3">
      <c r="A3970" t="s">
        <v>9</v>
      </c>
      <c r="B3970" t="s">
        <v>10</v>
      </c>
      <c r="C3970" s="1">
        <v>41970</v>
      </c>
      <c r="D3970">
        <v>108.6502</v>
      </c>
      <c r="E3970">
        <v>108.6835</v>
      </c>
    </row>
    <row r="3971" spans="1:5" x14ac:dyDescent="0.3">
      <c r="A3971" t="s">
        <v>9</v>
      </c>
      <c r="B3971" t="s">
        <v>10</v>
      </c>
      <c r="C3971" s="1">
        <v>41974</v>
      </c>
      <c r="D3971">
        <v>108.721</v>
      </c>
      <c r="E3971">
        <v>108.6502</v>
      </c>
    </row>
    <row r="3972" spans="1:5" x14ac:dyDescent="0.3">
      <c r="A3972" t="s">
        <v>9</v>
      </c>
      <c r="B3972" t="s">
        <v>10</v>
      </c>
      <c r="C3972" s="1">
        <v>41975</v>
      </c>
      <c r="D3972">
        <v>108.59180000000001</v>
      </c>
      <c r="E3972">
        <v>108.721</v>
      </c>
    </row>
    <row r="3973" spans="1:5" x14ac:dyDescent="0.3">
      <c r="A3973" t="s">
        <v>9</v>
      </c>
      <c r="B3973" t="s">
        <v>10</v>
      </c>
      <c r="C3973" s="1">
        <v>41976</v>
      </c>
      <c r="D3973">
        <v>108.4378</v>
      </c>
      <c r="E3973">
        <v>108.59180000000001</v>
      </c>
    </row>
    <row r="3974" spans="1:5" x14ac:dyDescent="0.3">
      <c r="A3974" t="s">
        <v>9</v>
      </c>
      <c r="B3974" t="s">
        <v>10</v>
      </c>
      <c r="C3974" s="1">
        <v>41977</v>
      </c>
      <c r="D3974">
        <v>108.1884</v>
      </c>
      <c r="E3974">
        <v>108.4378</v>
      </c>
    </row>
    <row r="3975" spans="1:5" x14ac:dyDescent="0.3">
      <c r="A3975" t="s">
        <v>9</v>
      </c>
      <c r="B3975" t="s">
        <v>10</v>
      </c>
      <c r="C3975" s="1">
        <v>41978</v>
      </c>
      <c r="D3975">
        <v>107.7354</v>
      </c>
      <c r="E3975">
        <v>108.1884</v>
      </c>
    </row>
    <row r="3976" spans="1:5" x14ac:dyDescent="0.3">
      <c r="A3976" t="s">
        <v>9</v>
      </c>
      <c r="B3976" t="s">
        <v>10</v>
      </c>
      <c r="C3976" s="1">
        <v>41981</v>
      </c>
      <c r="D3976">
        <v>107.55029999999999</v>
      </c>
      <c r="E3976">
        <v>107.7354</v>
      </c>
    </row>
    <row r="3977" spans="1:5" x14ac:dyDescent="0.3">
      <c r="A3977" t="s">
        <v>9</v>
      </c>
      <c r="B3977" t="s">
        <v>10</v>
      </c>
      <c r="C3977" s="1">
        <v>41982</v>
      </c>
      <c r="D3977">
        <v>107.324</v>
      </c>
      <c r="E3977">
        <v>107.55029999999999</v>
      </c>
    </row>
    <row r="3978" spans="1:5" x14ac:dyDescent="0.3">
      <c r="A3978" t="s">
        <v>9</v>
      </c>
      <c r="B3978" t="s">
        <v>10</v>
      </c>
      <c r="C3978" s="1">
        <v>41983</v>
      </c>
      <c r="D3978">
        <v>107.342</v>
      </c>
      <c r="E3978">
        <v>107.324</v>
      </c>
    </row>
    <row r="3979" spans="1:5" x14ac:dyDescent="0.3">
      <c r="A3979" t="s">
        <v>9</v>
      </c>
      <c r="B3979" t="s">
        <v>10</v>
      </c>
      <c r="C3979" s="1">
        <v>41984</v>
      </c>
      <c r="D3979">
        <v>107.55889999999999</v>
      </c>
      <c r="E3979">
        <v>107.342</v>
      </c>
    </row>
    <row r="3980" spans="1:5" x14ac:dyDescent="0.3">
      <c r="A3980" t="s">
        <v>9</v>
      </c>
      <c r="B3980" t="s">
        <v>10</v>
      </c>
      <c r="C3980" s="1">
        <v>41985</v>
      </c>
      <c r="D3980">
        <v>107.4502</v>
      </c>
      <c r="E3980">
        <v>107.55889999999999</v>
      </c>
    </row>
    <row r="3981" spans="1:5" x14ac:dyDescent="0.3">
      <c r="A3981" t="s">
        <v>9</v>
      </c>
      <c r="B3981" t="s">
        <v>10</v>
      </c>
      <c r="C3981" s="1">
        <v>41988</v>
      </c>
      <c r="D3981">
        <v>107.4444</v>
      </c>
      <c r="E3981">
        <v>107.4502</v>
      </c>
    </row>
    <row r="3982" spans="1:5" x14ac:dyDescent="0.3">
      <c r="A3982" t="s">
        <v>9</v>
      </c>
      <c r="B3982" t="s">
        <v>10</v>
      </c>
      <c r="C3982" s="1">
        <v>41989</v>
      </c>
      <c r="D3982">
        <v>107.3882</v>
      </c>
      <c r="E3982">
        <v>107.4444</v>
      </c>
    </row>
    <row r="3983" spans="1:5" x14ac:dyDescent="0.3">
      <c r="A3983" t="s">
        <v>9</v>
      </c>
      <c r="B3983" t="s">
        <v>10</v>
      </c>
      <c r="C3983" s="1">
        <v>41990</v>
      </c>
      <c r="D3983">
        <v>107.5051</v>
      </c>
      <c r="E3983">
        <v>107.3882</v>
      </c>
    </row>
    <row r="3984" spans="1:5" x14ac:dyDescent="0.3">
      <c r="A3984" t="s">
        <v>9</v>
      </c>
      <c r="B3984" t="s">
        <v>10</v>
      </c>
      <c r="C3984" s="1">
        <v>41991</v>
      </c>
      <c r="D3984">
        <v>107.5437</v>
      </c>
      <c r="E3984">
        <v>107.5051</v>
      </c>
    </row>
    <row r="3985" spans="1:5" x14ac:dyDescent="0.3">
      <c r="A3985" t="s">
        <v>9</v>
      </c>
      <c r="B3985" t="s">
        <v>10</v>
      </c>
      <c r="C3985" s="1">
        <v>41992</v>
      </c>
      <c r="D3985">
        <v>107.6174</v>
      </c>
      <c r="E3985">
        <v>107.5437</v>
      </c>
    </row>
    <row r="3986" spans="1:5" x14ac:dyDescent="0.3">
      <c r="A3986" t="s">
        <v>9</v>
      </c>
      <c r="B3986" t="s">
        <v>10</v>
      </c>
      <c r="C3986" s="1">
        <v>41995</v>
      </c>
      <c r="D3986">
        <v>107.69410000000001</v>
      </c>
      <c r="E3986">
        <v>107.6174</v>
      </c>
    </row>
    <row r="3987" spans="1:5" x14ac:dyDescent="0.3">
      <c r="A3987" t="s">
        <v>9</v>
      </c>
      <c r="B3987" t="s">
        <v>10</v>
      </c>
      <c r="C3987" s="1">
        <v>41996</v>
      </c>
      <c r="D3987">
        <v>107.7804</v>
      </c>
      <c r="E3987">
        <v>107.69410000000001</v>
      </c>
    </row>
    <row r="3988" spans="1:5" x14ac:dyDescent="0.3">
      <c r="A3988" t="s">
        <v>9</v>
      </c>
      <c r="B3988" t="s">
        <v>10</v>
      </c>
      <c r="C3988" s="1">
        <v>41997</v>
      </c>
      <c r="D3988">
        <v>108.0305</v>
      </c>
      <c r="E3988">
        <v>107.7804</v>
      </c>
    </row>
    <row r="3989" spans="1:5" x14ac:dyDescent="0.3">
      <c r="A3989" t="s">
        <v>9</v>
      </c>
      <c r="B3989" t="s">
        <v>10</v>
      </c>
      <c r="C3989" s="1">
        <v>41998</v>
      </c>
      <c r="D3989">
        <v>108.15519999999999</v>
      </c>
      <c r="E3989">
        <v>108.0305</v>
      </c>
    </row>
    <row r="3990" spans="1:5" x14ac:dyDescent="0.3">
      <c r="A3990" t="s">
        <v>9</v>
      </c>
      <c r="B3990" t="s">
        <v>10</v>
      </c>
      <c r="C3990" s="1">
        <v>41999</v>
      </c>
      <c r="D3990">
        <v>108.11320000000001</v>
      </c>
      <c r="E3990">
        <v>108.15519999999999</v>
      </c>
    </row>
    <row r="3991" spans="1:5" x14ac:dyDescent="0.3">
      <c r="A3991" t="s">
        <v>9</v>
      </c>
      <c r="B3991" t="s">
        <v>10</v>
      </c>
      <c r="C3991" s="1">
        <v>42002</v>
      </c>
      <c r="D3991">
        <v>108.1593</v>
      </c>
      <c r="E3991">
        <v>108.11320000000001</v>
      </c>
    </row>
    <row r="3992" spans="1:5" x14ac:dyDescent="0.3">
      <c r="A3992" t="s">
        <v>9</v>
      </c>
      <c r="B3992" t="s">
        <v>10</v>
      </c>
      <c r="C3992" s="1">
        <v>42003</v>
      </c>
      <c r="D3992">
        <v>108.18859999999999</v>
      </c>
      <c r="E3992">
        <v>108.1593</v>
      </c>
    </row>
    <row r="3993" spans="1:5" x14ac:dyDescent="0.3">
      <c r="A3993" t="s">
        <v>9</v>
      </c>
      <c r="B3993" t="s">
        <v>10</v>
      </c>
      <c r="C3993" s="1">
        <v>42004</v>
      </c>
      <c r="D3993">
        <v>108.1247</v>
      </c>
      <c r="E3993">
        <v>108.18859999999999</v>
      </c>
    </row>
    <row r="3994" spans="1:5" x14ac:dyDescent="0.3">
      <c r="A3994" t="s">
        <v>9</v>
      </c>
      <c r="B3994" t="s">
        <v>10</v>
      </c>
      <c r="C3994" s="1">
        <v>42009</v>
      </c>
      <c r="D3994">
        <v>108.0519</v>
      </c>
      <c r="E3994">
        <v>108.1247</v>
      </c>
    </row>
    <row r="3995" spans="1:5" x14ac:dyDescent="0.3">
      <c r="A3995" t="s">
        <v>9</v>
      </c>
      <c r="B3995" t="s">
        <v>10</v>
      </c>
      <c r="C3995" s="1">
        <v>42010</v>
      </c>
      <c r="D3995">
        <v>108.0351</v>
      </c>
      <c r="E3995">
        <v>108.0519</v>
      </c>
    </row>
    <row r="3996" spans="1:5" x14ac:dyDescent="0.3">
      <c r="A3996" t="s">
        <v>9</v>
      </c>
      <c r="B3996" t="s">
        <v>10</v>
      </c>
      <c r="C3996" s="1">
        <v>42011</v>
      </c>
      <c r="D3996">
        <v>108.14100000000001</v>
      </c>
      <c r="E3996">
        <v>108.0351</v>
      </c>
    </row>
    <row r="3997" spans="1:5" x14ac:dyDescent="0.3">
      <c r="A3997" t="s">
        <v>9</v>
      </c>
      <c r="B3997" t="s">
        <v>10</v>
      </c>
      <c r="C3997" s="1">
        <v>42012</v>
      </c>
      <c r="D3997">
        <v>108.1127</v>
      </c>
      <c r="E3997">
        <v>108.14100000000001</v>
      </c>
    </row>
    <row r="3998" spans="1:5" x14ac:dyDescent="0.3">
      <c r="A3998" t="s">
        <v>9</v>
      </c>
      <c r="B3998" t="s">
        <v>10</v>
      </c>
      <c r="C3998" s="1">
        <v>42013</v>
      </c>
      <c r="D3998">
        <v>108.134</v>
      </c>
      <c r="E3998">
        <v>108.1127</v>
      </c>
    </row>
    <row r="3999" spans="1:5" x14ac:dyDescent="0.3">
      <c r="A3999" t="s">
        <v>9</v>
      </c>
      <c r="B3999" t="s">
        <v>10</v>
      </c>
      <c r="C3999" s="1">
        <v>42016</v>
      </c>
      <c r="D3999">
        <v>108.1572</v>
      </c>
      <c r="E3999">
        <v>108.134</v>
      </c>
    </row>
    <row r="4000" spans="1:5" x14ac:dyDescent="0.3">
      <c r="A4000" t="s">
        <v>9</v>
      </c>
      <c r="B4000" t="s">
        <v>10</v>
      </c>
      <c r="C4000" s="1">
        <v>42017</v>
      </c>
      <c r="D4000">
        <v>108.2915</v>
      </c>
      <c r="E4000">
        <v>108.1572</v>
      </c>
    </row>
    <row r="4001" spans="1:5" x14ac:dyDescent="0.3">
      <c r="A4001" t="s">
        <v>9</v>
      </c>
      <c r="B4001" t="s">
        <v>10</v>
      </c>
      <c r="C4001" s="1">
        <v>42018</v>
      </c>
      <c r="D4001">
        <v>108.5578</v>
      </c>
      <c r="E4001">
        <v>108.2915</v>
      </c>
    </row>
    <row r="4002" spans="1:5" x14ac:dyDescent="0.3">
      <c r="A4002" t="s">
        <v>9</v>
      </c>
      <c r="B4002" t="s">
        <v>10</v>
      </c>
      <c r="C4002" s="1">
        <v>42019</v>
      </c>
      <c r="D4002">
        <v>108.66800000000001</v>
      </c>
      <c r="E4002">
        <v>108.5578</v>
      </c>
    </row>
    <row r="4003" spans="1:5" x14ac:dyDescent="0.3">
      <c r="A4003" t="s">
        <v>9</v>
      </c>
      <c r="B4003" t="s">
        <v>10</v>
      </c>
      <c r="C4003" s="1">
        <v>42020</v>
      </c>
      <c r="D4003">
        <v>108.7055</v>
      </c>
      <c r="E4003">
        <v>108.66800000000001</v>
      </c>
    </row>
    <row r="4004" spans="1:5" x14ac:dyDescent="0.3">
      <c r="A4004" t="s">
        <v>9</v>
      </c>
      <c r="B4004" t="s">
        <v>10</v>
      </c>
      <c r="C4004" s="1">
        <v>42023</v>
      </c>
      <c r="D4004">
        <v>108.8235</v>
      </c>
      <c r="E4004">
        <v>108.7055</v>
      </c>
    </row>
    <row r="4005" spans="1:5" x14ac:dyDescent="0.3">
      <c r="A4005" t="s">
        <v>9</v>
      </c>
      <c r="B4005" t="s">
        <v>10</v>
      </c>
      <c r="C4005" s="1">
        <v>42024</v>
      </c>
      <c r="D4005">
        <v>108.8673</v>
      </c>
      <c r="E4005">
        <v>108.8235</v>
      </c>
    </row>
    <row r="4006" spans="1:5" x14ac:dyDescent="0.3">
      <c r="A4006" t="s">
        <v>9</v>
      </c>
      <c r="B4006" t="s">
        <v>10</v>
      </c>
      <c r="C4006" s="1">
        <v>42025</v>
      </c>
      <c r="D4006">
        <v>108.8539</v>
      </c>
      <c r="E4006">
        <v>108.8673</v>
      </c>
    </row>
    <row r="4007" spans="1:5" x14ac:dyDescent="0.3">
      <c r="A4007" t="s">
        <v>9</v>
      </c>
      <c r="B4007" t="s">
        <v>10</v>
      </c>
      <c r="C4007" s="1">
        <v>42026</v>
      </c>
      <c r="D4007">
        <v>108.9378</v>
      </c>
      <c r="E4007">
        <v>108.8539</v>
      </c>
    </row>
    <row r="4008" spans="1:5" x14ac:dyDescent="0.3">
      <c r="A4008" t="s">
        <v>9</v>
      </c>
      <c r="B4008" t="s">
        <v>10</v>
      </c>
      <c r="C4008" s="1">
        <v>42027</v>
      </c>
      <c r="D4008">
        <v>109.0767</v>
      </c>
      <c r="E4008">
        <v>108.9378</v>
      </c>
    </row>
    <row r="4009" spans="1:5" x14ac:dyDescent="0.3">
      <c r="A4009" t="s">
        <v>9</v>
      </c>
      <c r="B4009" t="s">
        <v>10</v>
      </c>
      <c r="C4009" s="1">
        <v>42030</v>
      </c>
      <c r="D4009">
        <v>109.0594</v>
      </c>
      <c r="E4009">
        <v>109.0767</v>
      </c>
    </row>
    <row r="4010" spans="1:5" x14ac:dyDescent="0.3">
      <c r="A4010" t="s">
        <v>9</v>
      </c>
      <c r="B4010" t="s">
        <v>10</v>
      </c>
      <c r="C4010" s="1">
        <v>42031</v>
      </c>
      <c r="D4010">
        <v>109.1678</v>
      </c>
      <c r="E4010">
        <v>109.0594</v>
      </c>
    </row>
    <row r="4011" spans="1:5" x14ac:dyDescent="0.3">
      <c r="A4011" t="s">
        <v>9</v>
      </c>
      <c r="B4011" t="s">
        <v>10</v>
      </c>
      <c r="C4011" s="1">
        <v>42032</v>
      </c>
      <c r="D4011">
        <v>109.0261</v>
      </c>
      <c r="E4011">
        <v>109.1678</v>
      </c>
    </row>
    <row r="4012" spans="1:5" x14ac:dyDescent="0.3">
      <c r="A4012" t="s">
        <v>9</v>
      </c>
      <c r="B4012" t="s">
        <v>10</v>
      </c>
      <c r="C4012" s="1">
        <v>42033</v>
      </c>
      <c r="D4012">
        <v>108.9134</v>
      </c>
      <c r="E4012">
        <v>109.0261</v>
      </c>
    </row>
    <row r="4013" spans="1:5" x14ac:dyDescent="0.3">
      <c r="A4013" t="s">
        <v>9</v>
      </c>
      <c r="B4013" t="s">
        <v>10</v>
      </c>
      <c r="C4013" s="1">
        <v>42034</v>
      </c>
      <c r="D4013">
        <v>108.82599999999999</v>
      </c>
      <c r="E4013">
        <v>108.9134</v>
      </c>
    </row>
    <row r="4014" spans="1:5" x14ac:dyDescent="0.3">
      <c r="A4014" t="s">
        <v>9</v>
      </c>
      <c r="B4014" t="s">
        <v>10</v>
      </c>
      <c r="C4014" s="1">
        <v>42037</v>
      </c>
      <c r="D4014">
        <v>108.8544</v>
      </c>
      <c r="E4014">
        <v>108.82599999999999</v>
      </c>
    </row>
    <row r="4015" spans="1:5" x14ac:dyDescent="0.3">
      <c r="A4015" t="s">
        <v>9</v>
      </c>
      <c r="B4015" t="s">
        <v>10</v>
      </c>
      <c r="C4015" s="1">
        <v>42038</v>
      </c>
      <c r="D4015">
        <v>109.0224</v>
      </c>
      <c r="E4015">
        <v>108.8544</v>
      </c>
    </row>
    <row r="4016" spans="1:5" x14ac:dyDescent="0.3">
      <c r="A4016" t="s">
        <v>9</v>
      </c>
      <c r="B4016" t="s">
        <v>10</v>
      </c>
      <c r="C4016" s="1">
        <v>42039</v>
      </c>
      <c r="D4016">
        <v>108.9739</v>
      </c>
      <c r="E4016">
        <v>109.0224</v>
      </c>
    </row>
    <row r="4017" spans="1:5" x14ac:dyDescent="0.3">
      <c r="A4017" t="s">
        <v>9</v>
      </c>
      <c r="B4017" t="s">
        <v>10</v>
      </c>
      <c r="C4017" s="1">
        <v>42040</v>
      </c>
      <c r="D4017">
        <v>109.15519999999999</v>
      </c>
      <c r="E4017">
        <v>108.9739</v>
      </c>
    </row>
    <row r="4018" spans="1:5" x14ac:dyDescent="0.3">
      <c r="A4018" t="s">
        <v>9</v>
      </c>
      <c r="B4018" t="s">
        <v>10</v>
      </c>
      <c r="C4018" s="1">
        <v>42041</v>
      </c>
      <c r="D4018">
        <v>109.15089999999999</v>
      </c>
      <c r="E4018">
        <v>109.15519999999999</v>
      </c>
    </row>
    <row r="4019" spans="1:5" x14ac:dyDescent="0.3">
      <c r="A4019" t="s">
        <v>9</v>
      </c>
      <c r="B4019" t="s">
        <v>10</v>
      </c>
      <c r="C4019" s="1">
        <v>42044</v>
      </c>
      <c r="D4019">
        <v>109.0273</v>
      </c>
      <c r="E4019">
        <v>109.15089999999999</v>
      </c>
    </row>
    <row r="4020" spans="1:5" x14ac:dyDescent="0.3">
      <c r="A4020" t="s">
        <v>9</v>
      </c>
      <c r="B4020" t="s">
        <v>10</v>
      </c>
      <c r="C4020" s="1">
        <v>42045</v>
      </c>
      <c r="D4020">
        <v>109.1151</v>
      </c>
      <c r="E4020">
        <v>109.0273</v>
      </c>
    </row>
    <row r="4021" spans="1:5" x14ac:dyDescent="0.3">
      <c r="A4021" t="s">
        <v>9</v>
      </c>
      <c r="B4021" t="s">
        <v>10</v>
      </c>
      <c r="C4021" s="1">
        <v>42046</v>
      </c>
      <c r="D4021">
        <v>109.0996</v>
      </c>
      <c r="E4021">
        <v>109.1151</v>
      </c>
    </row>
    <row r="4022" spans="1:5" x14ac:dyDescent="0.3">
      <c r="A4022" t="s">
        <v>9</v>
      </c>
      <c r="B4022" t="s">
        <v>10</v>
      </c>
      <c r="C4022" s="1">
        <v>42047</v>
      </c>
      <c r="D4022">
        <v>109.34310000000001</v>
      </c>
      <c r="E4022">
        <v>109.0996</v>
      </c>
    </row>
    <row r="4023" spans="1:5" x14ac:dyDescent="0.3">
      <c r="A4023" t="s">
        <v>9</v>
      </c>
      <c r="B4023" t="s">
        <v>10</v>
      </c>
      <c r="C4023" s="1">
        <v>42048</v>
      </c>
      <c r="D4023">
        <v>109.42659999999999</v>
      </c>
      <c r="E4023">
        <v>109.34310000000001</v>
      </c>
    </row>
    <row r="4024" spans="1:5" x14ac:dyDescent="0.3">
      <c r="A4024" t="s">
        <v>9</v>
      </c>
      <c r="B4024" t="s">
        <v>10</v>
      </c>
      <c r="C4024" s="1">
        <v>42051</v>
      </c>
      <c r="D4024">
        <v>109.61960000000001</v>
      </c>
      <c r="E4024">
        <v>109.42659999999999</v>
      </c>
    </row>
    <row r="4025" spans="1:5" x14ac:dyDescent="0.3">
      <c r="A4025" t="s">
        <v>9</v>
      </c>
      <c r="B4025" t="s">
        <v>10</v>
      </c>
      <c r="C4025" s="1">
        <v>42052</v>
      </c>
      <c r="D4025">
        <v>109.7216</v>
      </c>
      <c r="E4025">
        <v>109.61960000000001</v>
      </c>
    </row>
    <row r="4026" spans="1:5" x14ac:dyDescent="0.3">
      <c r="A4026" t="s">
        <v>9</v>
      </c>
      <c r="B4026" t="s">
        <v>10</v>
      </c>
      <c r="C4026" s="1">
        <v>42060</v>
      </c>
      <c r="D4026">
        <v>109.6865</v>
      </c>
      <c r="E4026">
        <v>109.7216</v>
      </c>
    </row>
    <row r="4027" spans="1:5" x14ac:dyDescent="0.3">
      <c r="A4027" t="s">
        <v>9</v>
      </c>
      <c r="B4027" t="s">
        <v>10</v>
      </c>
      <c r="C4027" s="1">
        <v>42061</v>
      </c>
      <c r="D4027">
        <v>109.7452</v>
      </c>
      <c r="E4027">
        <v>109.6865</v>
      </c>
    </row>
    <row r="4028" spans="1:5" x14ac:dyDescent="0.3">
      <c r="A4028" t="s">
        <v>9</v>
      </c>
      <c r="B4028" t="s">
        <v>10</v>
      </c>
      <c r="C4028" s="1">
        <v>42062</v>
      </c>
      <c r="D4028">
        <v>109.7072</v>
      </c>
      <c r="E4028">
        <v>109.7452</v>
      </c>
    </row>
    <row r="4029" spans="1:5" x14ac:dyDescent="0.3">
      <c r="A4029" t="s">
        <v>9</v>
      </c>
      <c r="B4029" t="s">
        <v>10</v>
      </c>
      <c r="C4029" s="1">
        <v>42065</v>
      </c>
      <c r="D4029">
        <v>109.6217</v>
      </c>
      <c r="E4029">
        <v>109.7072</v>
      </c>
    </row>
    <row r="4030" spans="1:5" x14ac:dyDescent="0.3">
      <c r="A4030" t="s">
        <v>9</v>
      </c>
      <c r="B4030" t="s">
        <v>10</v>
      </c>
      <c r="C4030" s="1">
        <v>42066</v>
      </c>
      <c r="D4030">
        <v>109.55410000000001</v>
      </c>
      <c r="E4030">
        <v>109.6217</v>
      </c>
    </row>
    <row r="4031" spans="1:5" x14ac:dyDescent="0.3">
      <c r="A4031" t="s">
        <v>9</v>
      </c>
      <c r="B4031" t="s">
        <v>10</v>
      </c>
      <c r="C4031" s="1">
        <v>42067</v>
      </c>
      <c r="D4031">
        <v>109.45959999999999</v>
      </c>
      <c r="E4031">
        <v>109.55410000000001</v>
      </c>
    </row>
    <row r="4032" spans="1:5" x14ac:dyDescent="0.3">
      <c r="A4032" t="s">
        <v>9</v>
      </c>
      <c r="B4032" t="s">
        <v>10</v>
      </c>
      <c r="C4032" s="1">
        <v>42068</v>
      </c>
      <c r="D4032">
        <v>109.4067</v>
      </c>
      <c r="E4032">
        <v>109.45959999999999</v>
      </c>
    </row>
    <row r="4033" spans="1:5" x14ac:dyDescent="0.3">
      <c r="A4033" t="s">
        <v>9</v>
      </c>
      <c r="B4033" t="s">
        <v>10</v>
      </c>
      <c r="C4033" s="1">
        <v>42069</v>
      </c>
      <c r="D4033">
        <v>109.1767</v>
      </c>
      <c r="E4033">
        <v>109.4067</v>
      </c>
    </row>
    <row r="4034" spans="1:5" x14ac:dyDescent="0.3">
      <c r="A4034" t="s">
        <v>9</v>
      </c>
      <c r="B4034" t="s">
        <v>10</v>
      </c>
      <c r="C4034" s="1">
        <v>42072</v>
      </c>
      <c r="D4034">
        <v>109.1361</v>
      </c>
      <c r="E4034">
        <v>109.1767</v>
      </c>
    </row>
    <row r="4035" spans="1:5" x14ac:dyDescent="0.3">
      <c r="A4035" t="s">
        <v>9</v>
      </c>
      <c r="B4035" t="s">
        <v>10</v>
      </c>
      <c r="C4035" s="1">
        <v>42073</v>
      </c>
      <c r="D4035">
        <v>108.99339999999999</v>
      </c>
      <c r="E4035">
        <v>109.1361</v>
      </c>
    </row>
    <row r="4036" spans="1:5" x14ac:dyDescent="0.3">
      <c r="A4036" t="s">
        <v>9</v>
      </c>
      <c r="B4036" t="s">
        <v>10</v>
      </c>
      <c r="C4036" s="1">
        <v>42074</v>
      </c>
      <c r="D4036">
        <v>109.05549999999999</v>
      </c>
      <c r="E4036">
        <v>108.99339999999999</v>
      </c>
    </row>
    <row r="4037" spans="1:5" x14ac:dyDescent="0.3">
      <c r="A4037" t="s">
        <v>9</v>
      </c>
      <c r="B4037" t="s">
        <v>10</v>
      </c>
      <c r="C4037" s="1">
        <v>42075</v>
      </c>
      <c r="D4037">
        <v>109.28660000000001</v>
      </c>
      <c r="E4037">
        <v>109.05549999999999</v>
      </c>
    </row>
    <row r="4038" spans="1:5" x14ac:dyDescent="0.3">
      <c r="A4038" t="s">
        <v>9</v>
      </c>
      <c r="B4038" t="s">
        <v>10</v>
      </c>
      <c r="C4038" s="1">
        <v>42076</v>
      </c>
      <c r="D4038">
        <v>109.268</v>
      </c>
      <c r="E4038">
        <v>109.28660000000001</v>
      </c>
    </row>
    <row r="4039" spans="1:5" x14ac:dyDescent="0.3">
      <c r="A4039" t="s">
        <v>9</v>
      </c>
      <c r="B4039" t="s">
        <v>10</v>
      </c>
      <c r="C4039" s="1">
        <v>42079</v>
      </c>
      <c r="D4039">
        <v>109.1211</v>
      </c>
      <c r="E4039">
        <v>109.268</v>
      </c>
    </row>
    <row r="4040" spans="1:5" x14ac:dyDescent="0.3">
      <c r="A4040" t="s">
        <v>9</v>
      </c>
      <c r="B4040" t="s">
        <v>10</v>
      </c>
      <c r="C4040" s="1">
        <v>42080</v>
      </c>
      <c r="D4040">
        <v>108.97920000000001</v>
      </c>
      <c r="E4040">
        <v>109.1211</v>
      </c>
    </row>
    <row r="4041" spans="1:5" x14ac:dyDescent="0.3">
      <c r="A4041" t="s">
        <v>9</v>
      </c>
      <c r="B4041" t="s">
        <v>10</v>
      </c>
      <c r="C4041" s="1">
        <v>42081</v>
      </c>
      <c r="D4041">
        <v>109.0372</v>
      </c>
      <c r="E4041">
        <v>108.97920000000001</v>
      </c>
    </row>
    <row r="4042" spans="1:5" x14ac:dyDescent="0.3">
      <c r="A4042" t="s">
        <v>9</v>
      </c>
      <c r="B4042" t="s">
        <v>10</v>
      </c>
      <c r="C4042" s="1">
        <v>42082</v>
      </c>
      <c r="D4042">
        <v>109.0205</v>
      </c>
      <c r="E4042">
        <v>108.97920000000001</v>
      </c>
    </row>
    <row r="4043" spans="1:5" x14ac:dyDescent="0.3">
      <c r="A4043" t="s">
        <v>9</v>
      </c>
      <c r="B4043" t="s">
        <v>10</v>
      </c>
      <c r="C4043" s="1">
        <v>42083</v>
      </c>
      <c r="D4043">
        <v>109.10080000000001</v>
      </c>
      <c r="E4043">
        <v>109.0205</v>
      </c>
    </row>
    <row r="4044" spans="1:5" x14ac:dyDescent="0.3">
      <c r="A4044" t="s">
        <v>9</v>
      </c>
      <c r="B4044" t="s">
        <v>10</v>
      </c>
      <c r="C4044" s="1">
        <v>42086</v>
      </c>
      <c r="D4044">
        <v>109.12350000000001</v>
      </c>
      <c r="E4044">
        <v>109.10080000000001</v>
      </c>
    </row>
    <row r="4045" spans="1:5" x14ac:dyDescent="0.3">
      <c r="A4045" t="s">
        <v>9</v>
      </c>
      <c r="B4045" t="s">
        <v>10</v>
      </c>
      <c r="C4045" s="1">
        <v>42087</v>
      </c>
      <c r="D4045">
        <v>109.1164</v>
      </c>
      <c r="E4045">
        <v>109.12350000000001</v>
      </c>
    </row>
    <row r="4046" spans="1:5" x14ac:dyDescent="0.3">
      <c r="A4046" t="s">
        <v>9</v>
      </c>
      <c r="B4046" t="s">
        <v>10</v>
      </c>
      <c r="C4046" s="1">
        <v>42088</v>
      </c>
      <c r="D4046">
        <v>109.0497</v>
      </c>
      <c r="E4046">
        <v>109.1164</v>
      </c>
    </row>
    <row r="4047" spans="1:5" x14ac:dyDescent="0.3">
      <c r="A4047" t="s">
        <v>9</v>
      </c>
      <c r="B4047" t="s">
        <v>10</v>
      </c>
      <c r="C4047" s="1">
        <v>42089</v>
      </c>
      <c r="D4047">
        <v>109.032</v>
      </c>
      <c r="E4047">
        <v>109.0497</v>
      </c>
    </row>
    <row r="4048" spans="1:5" x14ac:dyDescent="0.3">
      <c r="A4048" t="s">
        <v>9</v>
      </c>
      <c r="B4048" t="s">
        <v>10</v>
      </c>
      <c r="C4048" s="1">
        <v>42090</v>
      </c>
      <c r="D4048">
        <v>108.70529999999999</v>
      </c>
      <c r="E4048">
        <v>109.032</v>
      </c>
    </row>
    <row r="4049" spans="1:5" x14ac:dyDescent="0.3">
      <c r="A4049" t="s">
        <v>9</v>
      </c>
      <c r="B4049" t="s">
        <v>10</v>
      </c>
      <c r="C4049" s="1">
        <v>42093</v>
      </c>
      <c r="D4049">
        <v>108.63209999999999</v>
      </c>
      <c r="E4049">
        <v>108.70529999999999</v>
      </c>
    </row>
    <row r="4050" spans="1:5" x14ac:dyDescent="0.3">
      <c r="A4050" t="s">
        <v>9</v>
      </c>
      <c r="B4050" t="s">
        <v>10</v>
      </c>
      <c r="C4050" s="1">
        <v>42094</v>
      </c>
      <c r="D4050">
        <v>108.46469999999999</v>
      </c>
      <c r="E4050">
        <v>108.63209999999999</v>
      </c>
    </row>
    <row r="4051" spans="1:5" x14ac:dyDescent="0.3">
      <c r="A4051" t="s">
        <v>9</v>
      </c>
      <c r="B4051" t="s">
        <v>10</v>
      </c>
      <c r="C4051" s="1">
        <v>42095</v>
      </c>
      <c r="D4051">
        <v>108.2912</v>
      </c>
      <c r="E4051">
        <v>108.46469999999999</v>
      </c>
    </row>
    <row r="4052" spans="1:5" x14ac:dyDescent="0.3">
      <c r="A4052" t="s">
        <v>9</v>
      </c>
      <c r="B4052" t="s">
        <v>10</v>
      </c>
      <c r="C4052" s="1">
        <v>42096</v>
      </c>
      <c r="D4052">
        <v>108.5287</v>
      </c>
      <c r="E4052">
        <v>108.2912</v>
      </c>
    </row>
    <row r="4053" spans="1:5" x14ac:dyDescent="0.3">
      <c r="A4053" t="s">
        <v>9</v>
      </c>
      <c r="B4053" t="s">
        <v>10</v>
      </c>
      <c r="C4053" s="1">
        <v>42097</v>
      </c>
      <c r="D4053">
        <v>108.6514</v>
      </c>
      <c r="E4053">
        <v>108.5287</v>
      </c>
    </row>
    <row r="4054" spans="1:5" x14ac:dyDescent="0.3">
      <c r="A4054" t="s">
        <v>9</v>
      </c>
      <c r="B4054" t="s">
        <v>10</v>
      </c>
      <c r="C4054" s="1">
        <v>42101</v>
      </c>
      <c r="D4054">
        <v>108.45140000000001</v>
      </c>
      <c r="E4054">
        <v>108.6514</v>
      </c>
    </row>
    <row r="4055" spans="1:5" x14ac:dyDescent="0.3">
      <c r="A4055" t="s">
        <v>9</v>
      </c>
      <c r="B4055" t="s">
        <v>10</v>
      </c>
      <c r="C4055" s="1">
        <v>42102</v>
      </c>
      <c r="D4055">
        <v>108.327</v>
      </c>
      <c r="E4055">
        <v>108.45140000000001</v>
      </c>
    </row>
    <row r="4056" spans="1:5" x14ac:dyDescent="0.3">
      <c r="A4056" t="s">
        <v>9</v>
      </c>
      <c r="B4056" t="s">
        <v>10</v>
      </c>
      <c r="C4056" s="1">
        <v>42103</v>
      </c>
      <c r="D4056">
        <v>108.1063</v>
      </c>
      <c r="E4056">
        <v>108.327</v>
      </c>
    </row>
    <row r="4057" spans="1:5" x14ac:dyDescent="0.3">
      <c r="A4057" t="s">
        <v>9</v>
      </c>
      <c r="B4057" t="s">
        <v>10</v>
      </c>
      <c r="C4057" s="1">
        <v>42104</v>
      </c>
      <c r="D4057">
        <v>108.31659999999999</v>
      </c>
      <c r="E4057">
        <v>108.1063</v>
      </c>
    </row>
    <row r="4058" spans="1:5" x14ac:dyDescent="0.3">
      <c r="A4058" t="s">
        <v>9</v>
      </c>
      <c r="B4058" t="s">
        <v>10</v>
      </c>
      <c r="C4058" s="1">
        <v>42107</v>
      </c>
      <c r="D4058">
        <v>108.3306</v>
      </c>
      <c r="E4058">
        <v>108.31659999999999</v>
      </c>
    </row>
    <row r="4059" spans="1:5" x14ac:dyDescent="0.3">
      <c r="A4059" t="s">
        <v>9</v>
      </c>
      <c r="B4059" t="s">
        <v>10</v>
      </c>
      <c r="C4059" s="1">
        <v>42108</v>
      </c>
      <c r="D4059">
        <v>108.4096</v>
      </c>
      <c r="E4059">
        <v>108.3306</v>
      </c>
    </row>
    <row r="4060" spans="1:5" x14ac:dyDescent="0.3">
      <c r="A4060" t="s">
        <v>9</v>
      </c>
      <c r="B4060" t="s">
        <v>10</v>
      </c>
      <c r="C4060" s="1">
        <v>42109</v>
      </c>
      <c r="D4060">
        <v>108.5055</v>
      </c>
      <c r="E4060">
        <v>108.4096</v>
      </c>
    </row>
    <row r="4061" spans="1:5" x14ac:dyDescent="0.3">
      <c r="A4061" t="s">
        <v>9</v>
      </c>
      <c r="B4061" t="s">
        <v>10</v>
      </c>
      <c r="C4061" s="1">
        <v>42110</v>
      </c>
      <c r="D4061">
        <v>108.5955</v>
      </c>
      <c r="E4061">
        <v>108.5055</v>
      </c>
    </row>
    <row r="4062" spans="1:5" x14ac:dyDescent="0.3">
      <c r="A4062" t="s">
        <v>9</v>
      </c>
      <c r="B4062" t="s">
        <v>10</v>
      </c>
      <c r="C4062" s="1">
        <v>42111</v>
      </c>
      <c r="D4062">
        <v>108.5902</v>
      </c>
      <c r="E4062">
        <v>108.5955</v>
      </c>
    </row>
    <row r="4063" spans="1:5" x14ac:dyDescent="0.3">
      <c r="A4063" t="s">
        <v>9</v>
      </c>
      <c r="B4063" t="s">
        <v>10</v>
      </c>
      <c r="C4063" s="1">
        <v>42114</v>
      </c>
      <c r="D4063">
        <v>108.84690000000001</v>
      </c>
      <c r="E4063">
        <v>108.5902</v>
      </c>
    </row>
    <row r="4064" spans="1:5" x14ac:dyDescent="0.3">
      <c r="A4064" t="s">
        <v>9</v>
      </c>
      <c r="B4064" t="s">
        <v>10</v>
      </c>
      <c r="C4064" s="1">
        <v>42115</v>
      </c>
      <c r="D4064">
        <v>109.1627</v>
      </c>
      <c r="E4064">
        <v>108.84690000000001</v>
      </c>
    </row>
    <row r="4065" spans="1:5" x14ac:dyDescent="0.3">
      <c r="A4065" t="s">
        <v>9</v>
      </c>
      <c r="B4065" t="s">
        <v>10</v>
      </c>
      <c r="C4065" s="1">
        <v>42116</v>
      </c>
      <c r="D4065">
        <v>109.2017</v>
      </c>
      <c r="E4065">
        <v>109.1627</v>
      </c>
    </row>
    <row r="4066" spans="1:5" x14ac:dyDescent="0.3">
      <c r="A4066" t="s">
        <v>9</v>
      </c>
      <c r="B4066" t="s">
        <v>10</v>
      </c>
      <c r="C4066" s="1">
        <v>42117</v>
      </c>
      <c r="D4066">
        <v>109.143</v>
      </c>
      <c r="E4066">
        <v>109.2017</v>
      </c>
    </row>
    <row r="4067" spans="1:5" x14ac:dyDescent="0.3">
      <c r="A4067" t="s">
        <v>9</v>
      </c>
      <c r="B4067" t="s">
        <v>10</v>
      </c>
      <c r="C4067" s="1">
        <v>42118</v>
      </c>
      <c r="D4067">
        <v>109.1001</v>
      </c>
      <c r="E4067">
        <v>109.143</v>
      </c>
    </row>
    <row r="4068" spans="1:5" x14ac:dyDescent="0.3">
      <c r="A4068" t="s">
        <v>9</v>
      </c>
      <c r="B4068" t="s">
        <v>10</v>
      </c>
      <c r="C4068" s="1">
        <v>42121</v>
      </c>
      <c r="D4068">
        <v>109.0933</v>
      </c>
      <c r="E4068">
        <v>109.1001</v>
      </c>
    </row>
    <row r="4069" spans="1:5" x14ac:dyDescent="0.3">
      <c r="A4069" t="s">
        <v>9</v>
      </c>
      <c r="B4069" t="s">
        <v>10</v>
      </c>
      <c r="C4069" s="1">
        <v>42122</v>
      </c>
      <c r="D4069">
        <v>109.2313</v>
      </c>
      <c r="E4069">
        <v>109.0933</v>
      </c>
    </row>
    <row r="4070" spans="1:5" x14ac:dyDescent="0.3">
      <c r="A4070" t="s">
        <v>9</v>
      </c>
      <c r="B4070" t="s">
        <v>10</v>
      </c>
      <c r="C4070" s="1">
        <v>42123</v>
      </c>
      <c r="D4070">
        <v>109.2945</v>
      </c>
      <c r="E4070">
        <v>109.2313</v>
      </c>
    </row>
    <row r="4071" spans="1:5" x14ac:dyDescent="0.3">
      <c r="A4071" t="s">
        <v>9</v>
      </c>
      <c r="B4071" t="s">
        <v>10</v>
      </c>
      <c r="C4071" s="1">
        <v>42124</v>
      </c>
      <c r="D4071">
        <v>109.2559</v>
      </c>
      <c r="E4071">
        <v>109.2945</v>
      </c>
    </row>
    <row r="4072" spans="1:5" x14ac:dyDescent="0.3">
      <c r="A4072" t="s">
        <v>9</v>
      </c>
      <c r="B4072" t="s">
        <v>10</v>
      </c>
      <c r="C4072" s="1">
        <v>42128</v>
      </c>
      <c r="D4072">
        <v>109.24250000000001</v>
      </c>
      <c r="E4072">
        <v>109.2559</v>
      </c>
    </row>
    <row r="4073" spans="1:5" x14ac:dyDescent="0.3">
      <c r="A4073" t="s">
        <v>9</v>
      </c>
      <c r="B4073" t="s">
        <v>10</v>
      </c>
      <c r="C4073" s="1">
        <v>42129</v>
      </c>
      <c r="D4073">
        <v>109.2029</v>
      </c>
      <c r="E4073">
        <v>109.24250000000001</v>
      </c>
    </row>
    <row r="4074" spans="1:5" x14ac:dyDescent="0.3">
      <c r="A4074" t="s">
        <v>9</v>
      </c>
      <c r="B4074" t="s">
        <v>10</v>
      </c>
      <c r="C4074" s="1">
        <v>42130</v>
      </c>
      <c r="D4074">
        <v>109.2022</v>
      </c>
      <c r="E4074">
        <v>109.2029</v>
      </c>
    </row>
    <row r="4075" spans="1:5" x14ac:dyDescent="0.3">
      <c r="A4075" t="s">
        <v>9</v>
      </c>
      <c r="B4075" t="s">
        <v>10</v>
      </c>
      <c r="C4075" s="1">
        <v>42131</v>
      </c>
      <c r="D4075">
        <v>109.0543</v>
      </c>
      <c r="E4075">
        <v>109.2022</v>
      </c>
    </row>
    <row r="4076" spans="1:5" x14ac:dyDescent="0.3">
      <c r="A4076" t="s">
        <v>9</v>
      </c>
      <c r="B4076" t="s">
        <v>10</v>
      </c>
      <c r="C4076" s="1">
        <v>42132</v>
      </c>
      <c r="D4076">
        <v>109.1835</v>
      </c>
      <c r="E4076">
        <v>109.0543</v>
      </c>
    </row>
    <row r="4077" spans="1:5" x14ac:dyDescent="0.3">
      <c r="A4077" t="s">
        <v>9</v>
      </c>
      <c r="B4077" t="s">
        <v>10</v>
      </c>
      <c r="C4077" s="1">
        <v>42135</v>
      </c>
      <c r="D4077">
        <v>109.2461</v>
      </c>
      <c r="E4077">
        <v>109.1835</v>
      </c>
    </row>
    <row r="4078" spans="1:5" x14ac:dyDescent="0.3">
      <c r="A4078" t="s">
        <v>9</v>
      </c>
      <c r="B4078" t="s">
        <v>10</v>
      </c>
      <c r="C4078" s="1">
        <v>42136</v>
      </c>
      <c r="D4078">
        <v>109.3468</v>
      </c>
      <c r="E4078">
        <v>109.2461</v>
      </c>
    </row>
    <row r="4079" spans="1:5" x14ac:dyDescent="0.3">
      <c r="A4079" t="s">
        <v>9</v>
      </c>
      <c r="B4079" t="s">
        <v>10</v>
      </c>
      <c r="C4079" s="1">
        <v>42137</v>
      </c>
      <c r="D4079">
        <v>109.428</v>
      </c>
      <c r="E4079">
        <v>109.3468</v>
      </c>
    </row>
    <row r="4080" spans="1:5" x14ac:dyDescent="0.3">
      <c r="A4080" t="s">
        <v>9</v>
      </c>
      <c r="B4080" t="s">
        <v>10</v>
      </c>
      <c r="C4080" s="1">
        <v>42138</v>
      </c>
      <c r="D4080">
        <v>109.536</v>
      </c>
      <c r="E4080">
        <v>109.428</v>
      </c>
    </row>
    <row r="4081" spans="1:5" x14ac:dyDescent="0.3">
      <c r="A4081" t="s">
        <v>9</v>
      </c>
      <c r="B4081" t="s">
        <v>10</v>
      </c>
      <c r="C4081" s="1">
        <v>42139</v>
      </c>
      <c r="D4081">
        <v>109.77679999999999</v>
      </c>
      <c r="E4081">
        <v>109.536</v>
      </c>
    </row>
    <row r="4082" spans="1:5" x14ac:dyDescent="0.3">
      <c r="A4082" t="s">
        <v>9</v>
      </c>
      <c r="B4082" t="s">
        <v>10</v>
      </c>
      <c r="C4082" s="1">
        <v>42142</v>
      </c>
      <c r="D4082">
        <v>109.8233</v>
      </c>
      <c r="E4082">
        <v>109.77679999999999</v>
      </c>
    </row>
    <row r="4083" spans="1:5" x14ac:dyDescent="0.3">
      <c r="A4083" t="s">
        <v>9</v>
      </c>
      <c r="B4083" t="s">
        <v>10</v>
      </c>
      <c r="C4083" s="1">
        <v>42143</v>
      </c>
      <c r="D4083">
        <v>109.70399999999999</v>
      </c>
      <c r="E4083">
        <v>109.8233</v>
      </c>
    </row>
    <row r="4084" spans="1:5" x14ac:dyDescent="0.3">
      <c r="A4084" t="s">
        <v>9</v>
      </c>
      <c r="B4084" t="s">
        <v>10</v>
      </c>
      <c r="C4084" s="1">
        <v>42144</v>
      </c>
      <c r="D4084">
        <v>109.67310000000001</v>
      </c>
      <c r="E4084">
        <v>109.70399999999999</v>
      </c>
    </row>
    <row r="4085" spans="1:5" x14ac:dyDescent="0.3">
      <c r="A4085" t="s">
        <v>9</v>
      </c>
      <c r="B4085" t="s">
        <v>10</v>
      </c>
      <c r="C4085" s="1">
        <v>42145</v>
      </c>
      <c r="D4085">
        <v>109.6773</v>
      </c>
      <c r="E4085">
        <v>109.67310000000001</v>
      </c>
    </row>
    <row r="4086" spans="1:5" x14ac:dyDescent="0.3">
      <c r="A4086" t="s">
        <v>9</v>
      </c>
      <c r="B4086" t="s">
        <v>10</v>
      </c>
      <c r="C4086" s="1">
        <v>42146</v>
      </c>
      <c r="D4086">
        <v>109.62649999999999</v>
      </c>
      <c r="E4086">
        <v>109.6773</v>
      </c>
    </row>
    <row r="4087" spans="1:5" x14ac:dyDescent="0.3">
      <c r="A4087" t="s">
        <v>9</v>
      </c>
      <c r="B4087" t="s">
        <v>10</v>
      </c>
      <c r="C4087" s="1">
        <v>42149</v>
      </c>
      <c r="D4087">
        <v>109.6323</v>
      </c>
      <c r="E4087">
        <v>109.62649999999999</v>
      </c>
    </row>
    <row r="4088" spans="1:5" x14ac:dyDescent="0.3">
      <c r="A4088" t="s">
        <v>9</v>
      </c>
      <c r="B4088" t="s">
        <v>10</v>
      </c>
      <c r="C4088" s="1">
        <v>42150</v>
      </c>
      <c r="D4088">
        <v>109.4372</v>
      </c>
      <c r="E4088">
        <v>109.6323</v>
      </c>
    </row>
    <row r="4089" spans="1:5" x14ac:dyDescent="0.3">
      <c r="A4089" t="s">
        <v>9</v>
      </c>
      <c r="B4089" t="s">
        <v>10</v>
      </c>
      <c r="C4089" s="1">
        <v>42151</v>
      </c>
      <c r="D4089">
        <v>109.2966</v>
      </c>
      <c r="E4089">
        <v>109.4372</v>
      </c>
    </row>
    <row r="4090" spans="1:5" x14ac:dyDescent="0.3">
      <c r="A4090" t="s">
        <v>9</v>
      </c>
      <c r="B4090" t="s">
        <v>10</v>
      </c>
      <c r="C4090" s="1">
        <v>42152</v>
      </c>
      <c r="D4090">
        <v>109.12</v>
      </c>
      <c r="E4090">
        <v>109.2966</v>
      </c>
    </row>
    <row r="4091" spans="1:5" x14ac:dyDescent="0.3">
      <c r="A4091" t="s">
        <v>9</v>
      </c>
      <c r="B4091" t="s">
        <v>10</v>
      </c>
      <c r="C4091" s="1">
        <v>42153</v>
      </c>
      <c r="D4091">
        <v>109.0373</v>
      </c>
      <c r="E4091">
        <v>109.12</v>
      </c>
    </row>
    <row r="4092" spans="1:5" x14ac:dyDescent="0.3">
      <c r="A4092" t="s">
        <v>9</v>
      </c>
      <c r="B4092" t="s">
        <v>10</v>
      </c>
      <c r="C4092" s="1">
        <v>42156</v>
      </c>
      <c r="D4092">
        <v>108.7414</v>
      </c>
      <c r="E4092">
        <v>109.0373</v>
      </c>
    </row>
    <row r="4093" spans="1:5" x14ac:dyDescent="0.3">
      <c r="A4093" t="s">
        <v>9</v>
      </c>
      <c r="B4093" t="s">
        <v>10</v>
      </c>
      <c r="C4093" s="1">
        <v>42157</v>
      </c>
      <c r="D4093">
        <v>108.81440000000001</v>
      </c>
      <c r="E4093">
        <v>108.7414</v>
      </c>
    </row>
    <row r="4094" spans="1:5" x14ac:dyDescent="0.3">
      <c r="A4094" t="s">
        <v>9</v>
      </c>
      <c r="B4094" t="s">
        <v>10</v>
      </c>
      <c r="C4094" s="1">
        <v>42158</v>
      </c>
      <c r="D4094">
        <v>108.9067</v>
      </c>
      <c r="E4094">
        <v>108.81440000000001</v>
      </c>
    </row>
    <row r="4095" spans="1:5" x14ac:dyDescent="0.3">
      <c r="A4095" t="s">
        <v>9</v>
      </c>
      <c r="B4095" t="s">
        <v>10</v>
      </c>
      <c r="C4095" s="1">
        <v>42159</v>
      </c>
      <c r="D4095">
        <v>108.9661</v>
      </c>
      <c r="E4095">
        <v>108.9067</v>
      </c>
    </row>
    <row r="4096" spans="1:5" x14ac:dyDescent="0.3">
      <c r="A4096" t="s">
        <v>9</v>
      </c>
      <c r="B4096" t="s">
        <v>10</v>
      </c>
      <c r="C4096" s="1">
        <v>42160</v>
      </c>
      <c r="D4096">
        <v>108.9995</v>
      </c>
      <c r="E4096">
        <v>108.9661</v>
      </c>
    </row>
    <row r="4097" spans="1:5" x14ac:dyDescent="0.3">
      <c r="A4097" t="s">
        <v>9</v>
      </c>
      <c r="B4097" t="s">
        <v>10</v>
      </c>
      <c r="C4097" s="1">
        <v>42163</v>
      </c>
      <c r="D4097">
        <v>109.0403</v>
      </c>
      <c r="E4097">
        <v>108.9995</v>
      </c>
    </row>
    <row r="4098" spans="1:5" x14ac:dyDescent="0.3">
      <c r="A4098" t="s">
        <v>9</v>
      </c>
      <c r="B4098" t="s">
        <v>10</v>
      </c>
      <c r="C4098" s="1">
        <v>42164</v>
      </c>
      <c r="D4098">
        <v>109.0812</v>
      </c>
      <c r="E4098">
        <v>109.0403</v>
      </c>
    </row>
    <row r="4099" spans="1:5" x14ac:dyDescent="0.3">
      <c r="A4099" t="s">
        <v>9</v>
      </c>
      <c r="B4099" t="s">
        <v>10</v>
      </c>
      <c r="C4099" s="1">
        <v>42165</v>
      </c>
      <c r="D4099">
        <v>109.0655</v>
      </c>
      <c r="E4099">
        <v>109.0812</v>
      </c>
    </row>
    <row r="4100" spans="1:5" x14ac:dyDescent="0.3">
      <c r="A4100" t="s">
        <v>9</v>
      </c>
      <c r="B4100" t="s">
        <v>10</v>
      </c>
      <c r="C4100" s="1">
        <v>42166</v>
      </c>
      <c r="D4100">
        <v>108.93210000000001</v>
      </c>
      <c r="E4100">
        <v>109.0655</v>
      </c>
    </row>
    <row r="4101" spans="1:5" x14ac:dyDescent="0.3">
      <c r="A4101" t="s">
        <v>9</v>
      </c>
      <c r="B4101" t="s">
        <v>10</v>
      </c>
      <c r="C4101" s="1">
        <v>42167</v>
      </c>
      <c r="D4101">
        <v>108.7323</v>
      </c>
      <c r="E4101">
        <v>108.93210000000001</v>
      </c>
    </row>
    <row r="4102" spans="1:5" x14ac:dyDescent="0.3">
      <c r="A4102" t="s">
        <v>9</v>
      </c>
      <c r="B4102" t="s">
        <v>10</v>
      </c>
      <c r="C4102" s="1">
        <v>42170</v>
      </c>
      <c r="D4102">
        <v>108.8745</v>
      </c>
      <c r="E4102">
        <v>108.7323</v>
      </c>
    </row>
    <row r="4103" spans="1:5" x14ac:dyDescent="0.3">
      <c r="A4103" t="s">
        <v>9</v>
      </c>
      <c r="B4103" t="s">
        <v>10</v>
      </c>
      <c r="C4103" s="1">
        <v>42171</v>
      </c>
      <c r="D4103">
        <v>108.7835</v>
      </c>
      <c r="E4103">
        <v>108.8745</v>
      </c>
    </row>
    <row r="4104" spans="1:5" x14ac:dyDescent="0.3">
      <c r="A4104" t="s">
        <v>9</v>
      </c>
      <c r="B4104" t="s">
        <v>10</v>
      </c>
      <c r="C4104" s="1">
        <v>42172</v>
      </c>
      <c r="D4104">
        <v>108.88160000000001</v>
      </c>
      <c r="E4104">
        <v>108.7835</v>
      </c>
    </row>
    <row r="4105" spans="1:5" x14ac:dyDescent="0.3">
      <c r="A4105" t="s">
        <v>9</v>
      </c>
      <c r="B4105" t="s">
        <v>10</v>
      </c>
      <c r="C4105" s="1">
        <v>42173</v>
      </c>
      <c r="D4105">
        <v>108.99299999999999</v>
      </c>
      <c r="E4105">
        <v>108.88160000000001</v>
      </c>
    </row>
    <row r="4106" spans="1:5" x14ac:dyDescent="0.3">
      <c r="A4106" t="s">
        <v>9</v>
      </c>
      <c r="B4106" t="s">
        <v>10</v>
      </c>
      <c r="C4106" s="1">
        <v>42174</v>
      </c>
      <c r="D4106">
        <v>109.07559999999999</v>
      </c>
      <c r="E4106">
        <v>108.99299999999999</v>
      </c>
    </row>
    <row r="4107" spans="1:5" x14ac:dyDescent="0.3">
      <c r="A4107" t="s">
        <v>9</v>
      </c>
      <c r="B4107" t="s">
        <v>10</v>
      </c>
      <c r="C4107" s="1">
        <v>42178</v>
      </c>
      <c r="D4107">
        <v>108.99169999999999</v>
      </c>
      <c r="E4107">
        <v>109.07559999999999</v>
      </c>
    </row>
    <row r="4108" spans="1:5" x14ac:dyDescent="0.3">
      <c r="A4108" t="s">
        <v>9</v>
      </c>
      <c r="B4108" t="s">
        <v>10</v>
      </c>
      <c r="C4108" s="1">
        <v>42179</v>
      </c>
      <c r="D4108">
        <v>109.0039</v>
      </c>
      <c r="E4108">
        <v>108.99169999999999</v>
      </c>
    </row>
    <row r="4109" spans="1:5" x14ac:dyDescent="0.3">
      <c r="A4109" t="s">
        <v>9</v>
      </c>
      <c r="B4109" t="s">
        <v>10</v>
      </c>
      <c r="C4109" s="1">
        <v>42180</v>
      </c>
      <c r="D4109">
        <v>109.0342</v>
      </c>
      <c r="E4109">
        <v>109.0039</v>
      </c>
    </row>
    <row r="4110" spans="1:5" x14ac:dyDescent="0.3">
      <c r="A4110" t="s">
        <v>9</v>
      </c>
      <c r="B4110" t="s">
        <v>10</v>
      </c>
      <c r="C4110" s="1">
        <v>42181</v>
      </c>
      <c r="D4110">
        <v>109.0027</v>
      </c>
      <c r="E4110">
        <v>109.0342</v>
      </c>
    </row>
    <row r="4111" spans="1:5" x14ac:dyDescent="0.3">
      <c r="A4111" t="s">
        <v>9</v>
      </c>
      <c r="B4111" t="s">
        <v>10</v>
      </c>
      <c r="C4111" s="1">
        <v>42184</v>
      </c>
      <c r="D4111">
        <v>108.9635</v>
      </c>
      <c r="E4111">
        <v>109.0027</v>
      </c>
    </row>
    <row r="4112" spans="1:5" x14ac:dyDescent="0.3">
      <c r="A4112" t="s">
        <v>9</v>
      </c>
      <c r="B4112" t="s">
        <v>10</v>
      </c>
      <c r="C4112" s="1">
        <v>42185</v>
      </c>
      <c r="D4112">
        <v>109.09529999999999</v>
      </c>
      <c r="E4112">
        <v>108.9635</v>
      </c>
    </row>
    <row r="4113" spans="1:5" x14ac:dyDescent="0.3">
      <c r="A4113" t="s">
        <v>9</v>
      </c>
      <c r="B4113" t="s">
        <v>10</v>
      </c>
      <c r="C4113" s="1">
        <v>42186</v>
      </c>
      <c r="D4113">
        <v>109.0997</v>
      </c>
      <c r="E4113">
        <v>109.09529999999999</v>
      </c>
    </row>
    <row r="4114" spans="1:5" x14ac:dyDescent="0.3">
      <c r="A4114" t="s">
        <v>9</v>
      </c>
      <c r="B4114" t="s">
        <v>10</v>
      </c>
      <c r="C4114" s="1">
        <v>42187</v>
      </c>
      <c r="D4114">
        <v>109.1016</v>
      </c>
      <c r="E4114">
        <v>109.0997</v>
      </c>
    </row>
    <row r="4115" spans="1:5" x14ac:dyDescent="0.3">
      <c r="A4115" t="s">
        <v>9</v>
      </c>
      <c r="B4115" t="s">
        <v>10</v>
      </c>
      <c r="C4115" s="1">
        <v>42188</v>
      </c>
      <c r="D4115">
        <v>108.9207</v>
      </c>
      <c r="E4115">
        <v>109.1016</v>
      </c>
    </row>
    <row r="4116" spans="1:5" x14ac:dyDescent="0.3">
      <c r="A4116" t="s">
        <v>9</v>
      </c>
      <c r="B4116" t="s">
        <v>10</v>
      </c>
      <c r="C4116" s="1">
        <v>42191</v>
      </c>
      <c r="D4116">
        <v>109.1019</v>
      </c>
      <c r="E4116">
        <v>108.9207</v>
      </c>
    </row>
    <row r="4117" spans="1:5" x14ac:dyDescent="0.3">
      <c r="A4117" t="s">
        <v>9</v>
      </c>
      <c r="B4117" t="s">
        <v>10</v>
      </c>
      <c r="C4117" s="1">
        <v>42192</v>
      </c>
      <c r="D4117">
        <v>109.372</v>
      </c>
      <c r="E4117">
        <v>109.1019</v>
      </c>
    </row>
    <row r="4118" spans="1:5" x14ac:dyDescent="0.3">
      <c r="A4118" t="s">
        <v>9</v>
      </c>
      <c r="B4118" t="s">
        <v>10</v>
      </c>
      <c r="C4118" s="1">
        <v>42193</v>
      </c>
      <c r="D4118">
        <v>109.4761</v>
      </c>
      <c r="E4118">
        <v>109.372</v>
      </c>
    </row>
    <row r="4119" spans="1:5" x14ac:dyDescent="0.3">
      <c r="A4119" t="s">
        <v>9</v>
      </c>
      <c r="B4119" t="s">
        <v>10</v>
      </c>
      <c r="C4119" s="1">
        <v>42194</v>
      </c>
      <c r="D4119">
        <v>109.2542</v>
      </c>
      <c r="E4119">
        <v>109.4761</v>
      </c>
    </row>
    <row r="4120" spans="1:5" x14ac:dyDescent="0.3">
      <c r="A4120" t="s">
        <v>9</v>
      </c>
      <c r="B4120" t="s">
        <v>10</v>
      </c>
      <c r="C4120" s="1">
        <v>42195</v>
      </c>
      <c r="D4120">
        <v>109.32250000000001</v>
      </c>
      <c r="E4120">
        <v>109.2542</v>
      </c>
    </row>
    <row r="4121" spans="1:5" x14ac:dyDescent="0.3">
      <c r="A4121" t="s">
        <v>9</v>
      </c>
      <c r="B4121" t="s">
        <v>10</v>
      </c>
      <c r="C4121" s="1">
        <v>42198</v>
      </c>
      <c r="D4121">
        <v>109.3561</v>
      </c>
      <c r="E4121">
        <v>109.32250000000001</v>
      </c>
    </row>
    <row r="4122" spans="1:5" x14ac:dyDescent="0.3">
      <c r="A4122" t="s">
        <v>9</v>
      </c>
      <c r="B4122" t="s">
        <v>10</v>
      </c>
      <c r="C4122" s="1">
        <v>42199</v>
      </c>
      <c r="D4122">
        <v>108.9661</v>
      </c>
      <c r="E4122">
        <v>109.3561</v>
      </c>
    </row>
    <row r="4123" spans="1:5" x14ac:dyDescent="0.3">
      <c r="A4123" t="s">
        <v>9</v>
      </c>
      <c r="B4123" t="s">
        <v>10</v>
      </c>
      <c r="C4123" s="1">
        <v>42200</v>
      </c>
      <c r="D4123">
        <v>109.18340000000001</v>
      </c>
      <c r="E4123">
        <v>108.9661</v>
      </c>
    </row>
    <row r="4124" spans="1:5" x14ac:dyDescent="0.3">
      <c r="A4124" t="s">
        <v>9</v>
      </c>
      <c r="B4124" t="s">
        <v>10</v>
      </c>
      <c r="C4124" s="1">
        <v>42201</v>
      </c>
      <c r="D4124">
        <v>109.2149</v>
      </c>
      <c r="E4124">
        <v>109.18340000000001</v>
      </c>
    </row>
    <row r="4125" spans="1:5" x14ac:dyDescent="0.3">
      <c r="A4125" t="s">
        <v>9</v>
      </c>
      <c r="B4125" t="s">
        <v>10</v>
      </c>
      <c r="C4125" s="1">
        <v>42202</v>
      </c>
      <c r="D4125">
        <v>109.2775</v>
      </c>
      <c r="E4125">
        <v>109.2149</v>
      </c>
    </row>
    <row r="4126" spans="1:5" x14ac:dyDescent="0.3">
      <c r="A4126" t="s">
        <v>9</v>
      </c>
      <c r="B4126" t="s">
        <v>10</v>
      </c>
      <c r="C4126" s="1">
        <v>42205</v>
      </c>
      <c r="D4126">
        <v>109.31019999999999</v>
      </c>
      <c r="E4126">
        <v>109.2775</v>
      </c>
    </row>
    <row r="4127" spans="1:5" x14ac:dyDescent="0.3">
      <c r="A4127" t="s">
        <v>9</v>
      </c>
      <c r="B4127" t="s">
        <v>10</v>
      </c>
      <c r="C4127" s="1">
        <v>42206</v>
      </c>
      <c r="D4127">
        <v>109.349</v>
      </c>
      <c r="E4127">
        <v>109.31019999999999</v>
      </c>
    </row>
    <row r="4128" spans="1:5" x14ac:dyDescent="0.3">
      <c r="A4128" t="s">
        <v>9</v>
      </c>
      <c r="B4128" t="s">
        <v>10</v>
      </c>
      <c r="C4128" s="1">
        <v>42207</v>
      </c>
      <c r="D4128">
        <v>109.35169999999999</v>
      </c>
      <c r="E4128">
        <v>109.349</v>
      </c>
    </row>
    <row r="4129" spans="1:5" x14ac:dyDescent="0.3">
      <c r="A4129" t="s">
        <v>9</v>
      </c>
      <c r="B4129" t="s">
        <v>10</v>
      </c>
      <c r="C4129" s="1">
        <v>42208</v>
      </c>
      <c r="D4129">
        <v>109.3048</v>
      </c>
      <c r="E4129">
        <v>109.35169999999999</v>
      </c>
    </row>
    <row r="4130" spans="1:5" x14ac:dyDescent="0.3">
      <c r="A4130" t="s">
        <v>9</v>
      </c>
      <c r="B4130" t="s">
        <v>10</v>
      </c>
      <c r="C4130" s="1">
        <v>42209</v>
      </c>
      <c r="D4130">
        <v>109.3985</v>
      </c>
      <c r="E4130">
        <v>109.3048</v>
      </c>
    </row>
    <row r="4131" spans="1:5" x14ac:dyDescent="0.3">
      <c r="A4131" t="s">
        <v>9</v>
      </c>
      <c r="B4131" t="s">
        <v>10</v>
      </c>
      <c r="C4131" s="1">
        <v>42212</v>
      </c>
      <c r="D4131">
        <v>109.4657</v>
      </c>
      <c r="E4131">
        <v>109.3985</v>
      </c>
    </row>
    <row r="4132" spans="1:5" x14ac:dyDescent="0.3">
      <c r="A4132" t="s">
        <v>9</v>
      </c>
      <c r="B4132" t="s">
        <v>10</v>
      </c>
      <c r="C4132" s="1">
        <v>42213</v>
      </c>
      <c r="D4132">
        <v>109.53279999999999</v>
      </c>
      <c r="E4132">
        <v>109.4657</v>
      </c>
    </row>
    <row r="4133" spans="1:5" x14ac:dyDescent="0.3">
      <c r="A4133" t="s">
        <v>9</v>
      </c>
      <c r="B4133" t="s">
        <v>10</v>
      </c>
      <c r="C4133" s="1">
        <v>42214</v>
      </c>
      <c r="D4133">
        <v>109.61150000000001</v>
      </c>
      <c r="E4133">
        <v>109.53279999999999</v>
      </c>
    </row>
    <row r="4134" spans="1:5" x14ac:dyDescent="0.3">
      <c r="A4134" t="s">
        <v>9</v>
      </c>
      <c r="B4134" t="s">
        <v>10</v>
      </c>
      <c r="C4134" s="1">
        <v>42215</v>
      </c>
      <c r="D4134">
        <v>109.56059999999999</v>
      </c>
      <c r="E4134">
        <v>109.61150000000001</v>
      </c>
    </row>
    <row r="4135" spans="1:5" x14ac:dyDescent="0.3">
      <c r="A4135" t="s">
        <v>9</v>
      </c>
      <c r="B4135" t="s">
        <v>10</v>
      </c>
      <c r="C4135" s="1">
        <v>42216</v>
      </c>
      <c r="D4135">
        <v>109.4491</v>
      </c>
      <c r="E4135">
        <v>109.56059999999999</v>
      </c>
    </row>
    <row r="4136" spans="1:5" x14ac:dyDescent="0.3">
      <c r="A4136" t="s">
        <v>9</v>
      </c>
      <c r="B4136" t="s">
        <v>10</v>
      </c>
      <c r="C4136" s="1">
        <v>42219</v>
      </c>
      <c r="D4136">
        <v>109.4041</v>
      </c>
      <c r="E4136">
        <v>109.4491</v>
      </c>
    </row>
    <row r="4137" spans="1:5" x14ac:dyDescent="0.3">
      <c r="A4137" t="s">
        <v>9</v>
      </c>
      <c r="B4137" t="s">
        <v>10</v>
      </c>
      <c r="C4137" s="1">
        <v>42220</v>
      </c>
      <c r="D4137">
        <v>109.38590000000001</v>
      </c>
      <c r="E4137">
        <v>109.4041</v>
      </c>
    </row>
    <row r="4138" spans="1:5" x14ac:dyDescent="0.3">
      <c r="A4138" t="s">
        <v>9</v>
      </c>
      <c r="B4138" t="s">
        <v>10</v>
      </c>
      <c r="C4138" s="1">
        <v>42221</v>
      </c>
      <c r="D4138">
        <v>109.4457</v>
      </c>
      <c r="E4138">
        <v>109.38590000000001</v>
      </c>
    </row>
    <row r="4139" spans="1:5" x14ac:dyDescent="0.3">
      <c r="A4139" t="s">
        <v>9</v>
      </c>
      <c r="B4139" t="s">
        <v>10</v>
      </c>
      <c r="C4139" s="1">
        <v>42222</v>
      </c>
      <c r="D4139">
        <v>109.486</v>
      </c>
      <c r="E4139">
        <v>109.4457</v>
      </c>
    </row>
    <row r="4140" spans="1:5" x14ac:dyDescent="0.3">
      <c r="A4140" t="s">
        <v>9</v>
      </c>
      <c r="B4140" t="s">
        <v>10</v>
      </c>
      <c r="C4140" s="1">
        <v>42223</v>
      </c>
      <c r="D4140">
        <v>109.60639999999999</v>
      </c>
      <c r="E4140">
        <v>109.486</v>
      </c>
    </row>
    <row r="4141" spans="1:5" x14ac:dyDescent="0.3">
      <c r="A4141" t="s">
        <v>9</v>
      </c>
      <c r="B4141" t="s">
        <v>10</v>
      </c>
      <c r="C4141" s="1">
        <v>42226</v>
      </c>
      <c r="D4141">
        <v>109.63639999999999</v>
      </c>
      <c r="E4141">
        <v>109.60639999999999</v>
      </c>
    </row>
    <row r="4142" spans="1:5" x14ac:dyDescent="0.3">
      <c r="A4142" t="s">
        <v>9</v>
      </c>
      <c r="B4142" t="s">
        <v>10</v>
      </c>
      <c r="C4142" s="1">
        <v>42227</v>
      </c>
      <c r="D4142">
        <v>109.4954</v>
      </c>
      <c r="E4142">
        <v>109.63639999999999</v>
      </c>
    </row>
    <row r="4143" spans="1:5" x14ac:dyDescent="0.3">
      <c r="A4143" t="s">
        <v>9</v>
      </c>
      <c r="B4143" t="s">
        <v>10</v>
      </c>
      <c r="C4143" s="1">
        <v>42228</v>
      </c>
      <c r="D4143">
        <v>109.315</v>
      </c>
      <c r="E4143">
        <v>109.4954</v>
      </c>
    </row>
    <row r="4144" spans="1:5" x14ac:dyDescent="0.3">
      <c r="A4144" t="s">
        <v>9</v>
      </c>
      <c r="B4144" t="s">
        <v>10</v>
      </c>
      <c r="C4144" s="1">
        <v>42229</v>
      </c>
      <c r="D4144">
        <v>109.2513</v>
      </c>
      <c r="E4144">
        <v>109.315</v>
      </c>
    </row>
    <row r="4145" spans="1:5" x14ac:dyDescent="0.3">
      <c r="A4145" t="s">
        <v>9</v>
      </c>
      <c r="B4145" t="s">
        <v>10</v>
      </c>
      <c r="C4145" s="1">
        <v>42230</v>
      </c>
      <c r="D4145">
        <v>109.3228</v>
      </c>
      <c r="E4145">
        <v>109.2513</v>
      </c>
    </row>
    <row r="4146" spans="1:5" x14ac:dyDescent="0.3">
      <c r="A4146" t="s">
        <v>9</v>
      </c>
      <c r="B4146" t="s">
        <v>10</v>
      </c>
      <c r="C4146" s="1">
        <v>42233</v>
      </c>
      <c r="D4146">
        <v>109.3265</v>
      </c>
      <c r="E4146">
        <v>109.3228</v>
      </c>
    </row>
    <row r="4147" spans="1:5" x14ac:dyDescent="0.3">
      <c r="A4147" t="s">
        <v>9</v>
      </c>
      <c r="B4147" t="s">
        <v>10</v>
      </c>
      <c r="C4147" s="1">
        <v>42234</v>
      </c>
      <c r="D4147">
        <v>109.227</v>
      </c>
      <c r="E4147">
        <v>109.3265</v>
      </c>
    </row>
    <row r="4148" spans="1:5" x14ac:dyDescent="0.3">
      <c r="A4148" t="s">
        <v>9</v>
      </c>
      <c r="B4148" t="s">
        <v>10</v>
      </c>
      <c r="C4148" s="1">
        <v>42235</v>
      </c>
      <c r="D4148">
        <v>109.2159</v>
      </c>
      <c r="E4148">
        <v>109.227</v>
      </c>
    </row>
    <row r="4149" spans="1:5" x14ac:dyDescent="0.3">
      <c r="A4149" t="s">
        <v>9</v>
      </c>
      <c r="B4149" t="s">
        <v>10</v>
      </c>
      <c r="C4149" s="1">
        <v>42236</v>
      </c>
      <c r="D4149">
        <v>109.1836</v>
      </c>
      <c r="E4149">
        <v>109.2159</v>
      </c>
    </row>
    <row r="4150" spans="1:5" x14ac:dyDescent="0.3">
      <c r="A4150" t="s">
        <v>9</v>
      </c>
      <c r="B4150" t="s">
        <v>10</v>
      </c>
      <c r="C4150" s="1">
        <v>42237</v>
      </c>
      <c r="D4150">
        <v>109.25149999999999</v>
      </c>
      <c r="E4150">
        <v>109.1836</v>
      </c>
    </row>
    <row r="4151" spans="1:5" x14ac:dyDescent="0.3">
      <c r="A4151" t="s">
        <v>9</v>
      </c>
      <c r="B4151" t="s">
        <v>10</v>
      </c>
      <c r="C4151" s="1">
        <v>42240</v>
      </c>
      <c r="D4151">
        <v>109.29510000000001</v>
      </c>
      <c r="E4151">
        <v>109.25149999999999</v>
      </c>
    </row>
    <row r="4152" spans="1:5" x14ac:dyDescent="0.3">
      <c r="A4152" t="s">
        <v>9</v>
      </c>
      <c r="B4152" t="s">
        <v>10</v>
      </c>
      <c r="C4152" s="1">
        <v>42241</v>
      </c>
      <c r="D4152">
        <v>109.3921</v>
      </c>
      <c r="E4152">
        <v>109.29510000000001</v>
      </c>
    </row>
    <row r="4153" spans="1:5" x14ac:dyDescent="0.3">
      <c r="A4153" t="s">
        <v>9</v>
      </c>
      <c r="B4153" t="s">
        <v>10</v>
      </c>
      <c r="C4153" s="1">
        <v>42242</v>
      </c>
      <c r="D4153">
        <v>109.4773</v>
      </c>
      <c r="E4153">
        <v>109.3921</v>
      </c>
    </row>
    <row r="4154" spans="1:5" x14ac:dyDescent="0.3">
      <c r="A4154" t="s">
        <v>9</v>
      </c>
      <c r="B4154" t="s">
        <v>10</v>
      </c>
      <c r="C4154" s="1">
        <v>42243</v>
      </c>
      <c r="D4154">
        <v>109.57259999999999</v>
      </c>
      <c r="E4154">
        <v>109.4773</v>
      </c>
    </row>
    <row r="4155" spans="1:5" x14ac:dyDescent="0.3">
      <c r="A4155" t="s">
        <v>9</v>
      </c>
      <c r="B4155" t="s">
        <v>10</v>
      </c>
      <c r="C4155" s="1">
        <v>42244</v>
      </c>
      <c r="D4155">
        <v>109.66889999999999</v>
      </c>
      <c r="E4155">
        <v>109.57259999999999</v>
      </c>
    </row>
    <row r="4156" spans="1:5" x14ac:dyDescent="0.3">
      <c r="A4156" t="s">
        <v>9</v>
      </c>
      <c r="B4156" t="s">
        <v>10</v>
      </c>
      <c r="C4156" s="1">
        <v>42247</v>
      </c>
      <c r="D4156">
        <v>109.8085</v>
      </c>
      <c r="E4156">
        <v>109.66889999999999</v>
      </c>
    </row>
    <row r="4157" spans="1:5" x14ac:dyDescent="0.3">
      <c r="A4157" t="s">
        <v>9</v>
      </c>
      <c r="B4157" t="s">
        <v>10</v>
      </c>
      <c r="C4157" s="1">
        <v>42248</v>
      </c>
      <c r="D4157">
        <v>109.89319999999999</v>
      </c>
      <c r="E4157">
        <v>109.8085</v>
      </c>
    </row>
    <row r="4158" spans="1:5" x14ac:dyDescent="0.3">
      <c r="A4158" t="s">
        <v>9</v>
      </c>
      <c r="B4158" t="s">
        <v>10</v>
      </c>
      <c r="C4158" s="1">
        <v>42249</v>
      </c>
      <c r="D4158">
        <v>109.94750000000001</v>
      </c>
      <c r="E4158">
        <v>109.89319999999999</v>
      </c>
    </row>
    <row r="4159" spans="1:5" x14ac:dyDescent="0.3">
      <c r="A4159" t="s">
        <v>9</v>
      </c>
      <c r="B4159" t="s">
        <v>10</v>
      </c>
      <c r="C4159" s="1">
        <v>42254</v>
      </c>
      <c r="D4159">
        <v>109.7848</v>
      </c>
      <c r="E4159">
        <v>109.94750000000001</v>
      </c>
    </row>
    <row r="4160" spans="1:5" x14ac:dyDescent="0.3">
      <c r="A4160" t="s">
        <v>9</v>
      </c>
      <c r="B4160" t="s">
        <v>10</v>
      </c>
      <c r="C4160" s="1">
        <v>42255</v>
      </c>
      <c r="D4160">
        <v>109.77719999999999</v>
      </c>
      <c r="E4160">
        <v>109.7848</v>
      </c>
    </row>
    <row r="4161" spans="1:5" x14ac:dyDescent="0.3">
      <c r="A4161" t="s">
        <v>9</v>
      </c>
      <c r="B4161" t="s">
        <v>10</v>
      </c>
      <c r="C4161" s="1">
        <v>42256</v>
      </c>
      <c r="D4161">
        <v>109.6798</v>
      </c>
      <c r="E4161">
        <v>109.77719999999999</v>
      </c>
    </row>
    <row r="4162" spans="1:5" x14ac:dyDescent="0.3">
      <c r="A4162" t="s">
        <v>9</v>
      </c>
      <c r="B4162" t="s">
        <v>10</v>
      </c>
      <c r="C4162" s="1">
        <v>42257</v>
      </c>
      <c r="D4162">
        <v>109.6919</v>
      </c>
      <c r="E4162">
        <v>109.6798</v>
      </c>
    </row>
    <row r="4163" spans="1:5" x14ac:dyDescent="0.3">
      <c r="A4163" t="s">
        <v>9</v>
      </c>
      <c r="B4163" t="s">
        <v>10</v>
      </c>
      <c r="C4163" s="1">
        <v>42258</v>
      </c>
      <c r="D4163">
        <v>109.70059999999999</v>
      </c>
      <c r="E4163">
        <v>109.6919</v>
      </c>
    </row>
    <row r="4164" spans="1:5" x14ac:dyDescent="0.3">
      <c r="A4164" t="s">
        <v>9</v>
      </c>
      <c r="B4164" t="s">
        <v>10</v>
      </c>
      <c r="C4164" s="1">
        <v>42261</v>
      </c>
      <c r="D4164">
        <v>109.7296</v>
      </c>
      <c r="E4164">
        <v>109.70059999999999</v>
      </c>
    </row>
    <row r="4165" spans="1:5" x14ac:dyDescent="0.3">
      <c r="A4165" t="s">
        <v>9</v>
      </c>
      <c r="B4165" t="s">
        <v>10</v>
      </c>
      <c r="C4165" s="1">
        <v>42262</v>
      </c>
      <c r="D4165">
        <v>109.7214</v>
      </c>
      <c r="E4165">
        <v>109.7296</v>
      </c>
    </row>
    <row r="4166" spans="1:5" x14ac:dyDescent="0.3">
      <c r="A4166" t="s">
        <v>9</v>
      </c>
      <c r="B4166" t="s">
        <v>10</v>
      </c>
      <c r="C4166" s="1">
        <v>42263</v>
      </c>
      <c r="D4166">
        <v>109.7547</v>
      </c>
      <c r="E4166">
        <v>109.7214</v>
      </c>
    </row>
    <row r="4167" spans="1:5" x14ac:dyDescent="0.3">
      <c r="A4167" t="s">
        <v>9</v>
      </c>
      <c r="B4167" t="s">
        <v>10</v>
      </c>
      <c r="C4167" s="1">
        <v>42264</v>
      </c>
      <c r="D4167">
        <v>109.82299999999999</v>
      </c>
      <c r="E4167">
        <v>109.7547</v>
      </c>
    </row>
    <row r="4168" spans="1:5" x14ac:dyDescent="0.3">
      <c r="A4168" t="s">
        <v>9</v>
      </c>
      <c r="B4168" t="s">
        <v>10</v>
      </c>
      <c r="C4168" s="1">
        <v>42265</v>
      </c>
      <c r="D4168">
        <v>109.77030000000001</v>
      </c>
      <c r="E4168">
        <v>109.82299999999999</v>
      </c>
    </row>
    <row r="4169" spans="1:5" x14ac:dyDescent="0.3">
      <c r="A4169" t="s">
        <v>9</v>
      </c>
      <c r="B4169" t="s">
        <v>10</v>
      </c>
      <c r="C4169" s="1">
        <v>42268</v>
      </c>
      <c r="D4169">
        <v>109.7916</v>
      </c>
      <c r="E4169">
        <v>109.77030000000001</v>
      </c>
    </row>
    <row r="4170" spans="1:5" x14ac:dyDescent="0.3">
      <c r="A4170" t="s">
        <v>9</v>
      </c>
      <c r="B4170" t="s">
        <v>10</v>
      </c>
      <c r="C4170" s="1">
        <v>42269</v>
      </c>
      <c r="D4170">
        <v>109.7813</v>
      </c>
      <c r="E4170">
        <v>109.7916</v>
      </c>
    </row>
    <row r="4171" spans="1:5" x14ac:dyDescent="0.3">
      <c r="A4171" t="s">
        <v>9</v>
      </c>
      <c r="B4171" t="s">
        <v>10</v>
      </c>
      <c r="C4171" s="1">
        <v>42270</v>
      </c>
      <c r="D4171">
        <v>109.77079999999999</v>
      </c>
      <c r="E4171">
        <v>109.7813</v>
      </c>
    </row>
    <row r="4172" spans="1:5" x14ac:dyDescent="0.3">
      <c r="A4172" t="s">
        <v>9</v>
      </c>
      <c r="B4172" t="s">
        <v>10</v>
      </c>
      <c r="C4172" s="1">
        <v>42271</v>
      </c>
      <c r="D4172">
        <v>109.7675</v>
      </c>
      <c r="E4172">
        <v>109.77079999999999</v>
      </c>
    </row>
    <row r="4173" spans="1:5" x14ac:dyDescent="0.3">
      <c r="A4173" t="s">
        <v>9</v>
      </c>
      <c r="B4173" t="s">
        <v>10</v>
      </c>
      <c r="C4173" s="1">
        <v>42272</v>
      </c>
      <c r="D4173">
        <v>109.80840000000001</v>
      </c>
      <c r="E4173">
        <v>109.7675</v>
      </c>
    </row>
    <row r="4174" spans="1:5" x14ac:dyDescent="0.3">
      <c r="A4174" t="s">
        <v>9</v>
      </c>
      <c r="B4174" t="s">
        <v>10</v>
      </c>
      <c r="C4174" s="1">
        <v>42275</v>
      </c>
      <c r="D4174">
        <v>109.8002</v>
      </c>
      <c r="E4174">
        <v>109.80840000000001</v>
      </c>
    </row>
    <row r="4175" spans="1:5" x14ac:dyDescent="0.3">
      <c r="A4175" t="s">
        <v>9</v>
      </c>
      <c r="B4175" t="s">
        <v>10</v>
      </c>
      <c r="C4175" s="1">
        <v>42276</v>
      </c>
      <c r="D4175">
        <v>110.0685</v>
      </c>
      <c r="E4175">
        <v>109.8002</v>
      </c>
    </row>
    <row r="4176" spans="1:5" x14ac:dyDescent="0.3">
      <c r="A4176" t="s">
        <v>9</v>
      </c>
      <c r="B4176" t="s">
        <v>10</v>
      </c>
      <c r="C4176" s="1">
        <v>42277</v>
      </c>
      <c r="D4176">
        <v>110.1598</v>
      </c>
      <c r="E4176">
        <v>110.0685</v>
      </c>
    </row>
    <row r="4177" spans="1:5" x14ac:dyDescent="0.3">
      <c r="A4177" t="s">
        <v>9</v>
      </c>
      <c r="B4177" t="s">
        <v>10</v>
      </c>
      <c r="C4177" s="1">
        <v>42285</v>
      </c>
      <c r="D4177">
        <v>110.1682</v>
      </c>
      <c r="E4177">
        <v>110.1598</v>
      </c>
    </row>
    <row r="4178" spans="1:5" x14ac:dyDescent="0.3">
      <c r="A4178" t="s">
        <v>9</v>
      </c>
      <c r="B4178" t="s">
        <v>10</v>
      </c>
      <c r="C4178" s="1">
        <v>42286</v>
      </c>
      <c r="D4178">
        <v>110.3541</v>
      </c>
      <c r="E4178">
        <v>110.1682</v>
      </c>
    </row>
    <row r="4179" spans="1:5" x14ac:dyDescent="0.3">
      <c r="A4179" t="s">
        <v>9</v>
      </c>
      <c r="B4179" t="s">
        <v>10</v>
      </c>
      <c r="C4179" s="1">
        <v>42289</v>
      </c>
      <c r="D4179">
        <v>110.619</v>
      </c>
      <c r="E4179">
        <v>110.3541</v>
      </c>
    </row>
    <row r="4180" spans="1:5" x14ac:dyDescent="0.3">
      <c r="A4180" t="s">
        <v>9</v>
      </c>
      <c r="B4180" t="s">
        <v>10</v>
      </c>
      <c r="C4180" s="1">
        <v>42290</v>
      </c>
      <c r="D4180">
        <v>110.7383</v>
      </c>
      <c r="E4180">
        <v>110.619</v>
      </c>
    </row>
    <row r="4181" spans="1:5" x14ac:dyDescent="0.3">
      <c r="A4181" t="s">
        <v>9</v>
      </c>
      <c r="B4181" t="s">
        <v>10</v>
      </c>
      <c r="C4181" s="1">
        <v>42291</v>
      </c>
      <c r="D4181">
        <v>110.8523</v>
      </c>
      <c r="E4181">
        <v>110.7383</v>
      </c>
    </row>
    <row r="4182" spans="1:5" x14ac:dyDescent="0.3">
      <c r="A4182" t="s">
        <v>9</v>
      </c>
      <c r="B4182" t="s">
        <v>10</v>
      </c>
      <c r="C4182" s="1">
        <v>42292</v>
      </c>
      <c r="D4182">
        <v>110.9808</v>
      </c>
      <c r="E4182">
        <v>110.8523</v>
      </c>
    </row>
    <row r="4183" spans="1:5" x14ac:dyDescent="0.3">
      <c r="A4183" t="s">
        <v>9</v>
      </c>
      <c r="B4183" t="s">
        <v>10</v>
      </c>
      <c r="C4183" s="1">
        <v>42293</v>
      </c>
      <c r="D4183">
        <v>110.8681</v>
      </c>
      <c r="E4183">
        <v>110.9808</v>
      </c>
    </row>
    <row r="4184" spans="1:5" x14ac:dyDescent="0.3">
      <c r="A4184" t="s">
        <v>9</v>
      </c>
      <c r="B4184" t="s">
        <v>10</v>
      </c>
      <c r="C4184" s="1">
        <v>42296</v>
      </c>
      <c r="D4184">
        <v>110.82729999999999</v>
      </c>
      <c r="E4184">
        <v>110.8681</v>
      </c>
    </row>
    <row r="4185" spans="1:5" x14ac:dyDescent="0.3">
      <c r="A4185" t="s">
        <v>9</v>
      </c>
      <c r="B4185" t="s">
        <v>10</v>
      </c>
      <c r="C4185" s="1">
        <v>42297</v>
      </c>
      <c r="D4185">
        <v>110.93519999999999</v>
      </c>
      <c r="E4185">
        <v>110.82729999999999</v>
      </c>
    </row>
    <row r="4186" spans="1:5" x14ac:dyDescent="0.3">
      <c r="A4186" t="s">
        <v>9</v>
      </c>
      <c r="B4186" t="s">
        <v>10</v>
      </c>
      <c r="C4186" s="1">
        <v>42298</v>
      </c>
      <c r="D4186">
        <v>110.98399999999999</v>
      </c>
      <c r="E4186">
        <v>110.93519999999999</v>
      </c>
    </row>
    <row r="4187" spans="1:5" x14ac:dyDescent="0.3">
      <c r="A4187" t="s">
        <v>9</v>
      </c>
      <c r="B4187" t="s">
        <v>10</v>
      </c>
      <c r="C4187" s="1">
        <v>42299</v>
      </c>
      <c r="D4187">
        <v>111.0866</v>
      </c>
      <c r="E4187">
        <v>110.98399999999999</v>
      </c>
    </row>
    <row r="4188" spans="1:5" x14ac:dyDescent="0.3">
      <c r="A4188" t="s">
        <v>9</v>
      </c>
      <c r="B4188" t="s">
        <v>10</v>
      </c>
      <c r="C4188" s="1">
        <v>42300</v>
      </c>
      <c r="D4188">
        <v>111.1165</v>
      </c>
      <c r="E4188">
        <v>111.0866</v>
      </c>
    </row>
    <row r="4189" spans="1:5" x14ac:dyDescent="0.3">
      <c r="A4189" t="s">
        <v>9</v>
      </c>
      <c r="B4189" t="s">
        <v>10</v>
      </c>
      <c r="C4189" s="1">
        <v>42303</v>
      </c>
      <c r="D4189">
        <v>111.2854</v>
      </c>
      <c r="E4189">
        <v>111.1165</v>
      </c>
    </row>
    <row r="4190" spans="1:5" x14ac:dyDescent="0.3">
      <c r="A4190" t="s">
        <v>9</v>
      </c>
      <c r="B4190" t="s">
        <v>10</v>
      </c>
      <c r="C4190" s="1">
        <v>42304</v>
      </c>
      <c r="D4190">
        <v>111.3871</v>
      </c>
      <c r="E4190">
        <v>111.2854</v>
      </c>
    </row>
    <row r="4191" spans="1:5" x14ac:dyDescent="0.3">
      <c r="A4191" t="s">
        <v>9</v>
      </c>
      <c r="B4191" t="s">
        <v>10</v>
      </c>
      <c r="C4191" s="1">
        <v>42305</v>
      </c>
      <c r="D4191">
        <v>111.5427</v>
      </c>
      <c r="E4191">
        <v>111.3871</v>
      </c>
    </row>
    <row r="4192" spans="1:5" x14ac:dyDescent="0.3">
      <c r="A4192" t="s">
        <v>9</v>
      </c>
      <c r="B4192" t="s">
        <v>10</v>
      </c>
      <c r="C4192" s="1">
        <v>42306</v>
      </c>
      <c r="D4192">
        <v>111.3921</v>
      </c>
      <c r="E4192">
        <v>111.5427</v>
      </c>
    </row>
    <row r="4193" spans="1:5" x14ac:dyDescent="0.3">
      <c r="A4193" t="s">
        <v>9</v>
      </c>
      <c r="B4193" t="s">
        <v>10</v>
      </c>
      <c r="C4193" s="1">
        <v>42307</v>
      </c>
      <c r="D4193">
        <v>111.2761</v>
      </c>
      <c r="E4193">
        <v>111.3921</v>
      </c>
    </row>
    <row r="4194" spans="1:5" x14ac:dyDescent="0.3">
      <c r="A4194" t="s">
        <v>9</v>
      </c>
      <c r="B4194" t="s">
        <v>10</v>
      </c>
      <c r="C4194" s="1">
        <v>42310</v>
      </c>
      <c r="D4194">
        <v>111.2353</v>
      </c>
      <c r="E4194">
        <v>111.2761</v>
      </c>
    </row>
    <row r="4195" spans="1:5" x14ac:dyDescent="0.3">
      <c r="A4195" t="s">
        <v>9</v>
      </c>
      <c r="B4195" t="s">
        <v>10</v>
      </c>
      <c r="C4195" s="1">
        <v>42311</v>
      </c>
      <c r="D4195">
        <v>111.2415</v>
      </c>
      <c r="E4195">
        <v>111.2353</v>
      </c>
    </row>
    <row r="4196" spans="1:5" x14ac:dyDescent="0.3">
      <c r="A4196" t="s">
        <v>9</v>
      </c>
      <c r="B4196" t="s">
        <v>10</v>
      </c>
      <c r="C4196" s="1">
        <v>42312</v>
      </c>
      <c r="D4196">
        <v>111.137</v>
      </c>
      <c r="E4196">
        <v>111.2415</v>
      </c>
    </row>
    <row r="4197" spans="1:5" x14ac:dyDescent="0.3">
      <c r="A4197" t="s">
        <v>9</v>
      </c>
      <c r="B4197" t="s">
        <v>10</v>
      </c>
      <c r="C4197" s="1">
        <v>42313</v>
      </c>
      <c r="D4197">
        <v>110.96210000000001</v>
      </c>
      <c r="E4197">
        <v>111.137</v>
      </c>
    </row>
    <row r="4198" spans="1:5" x14ac:dyDescent="0.3">
      <c r="A4198" t="s">
        <v>9</v>
      </c>
      <c r="B4198" t="s">
        <v>10</v>
      </c>
      <c r="C4198" s="1">
        <v>42314</v>
      </c>
      <c r="D4198">
        <v>110.9834</v>
      </c>
      <c r="E4198">
        <v>110.96210000000001</v>
      </c>
    </row>
    <row r="4199" spans="1:5" x14ac:dyDescent="0.3">
      <c r="A4199" t="s">
        <v>9</v>
      </c>
      <c r="B4199" t="s">
        <v>10</v>
      </c>
      <c r="C4199" s="1">
        <v>42317</v>
      </c>
      <c r="D4199">
        <v>110.73699999999999</v>
      </c>
      <c r="E4199">
        <v>110.9834</v>
      </c>
    </row>
    <row r="4200" spans="1:5" x14ac:dyDescent="0.3">
      <c r="A4200" t="s">
        <v>9</v>
      </c>
      <c r="B4200" t="s">
        <v>10</v>
      </c>
      <c r="C4200" s="1">
        <v>42318</v>
      </c>
      <c r="D4200">
        <v>110.583</v>
      </c>
      <c r="E4200">
        <v>110.73699999999999</v>
      </c>
    </row>
    <row r="4201" spans="1:5" x14ac:dyDescent="0.3">
      <c r="A4201" t="s">
        <v>9</v>
      </c>
      <c r="B4201" t="s">
        <v>10</v>
      </c>
      <c r="C4201" s="1">
        <v>42319</v>
      </c>
      <c r="D4201">
        <v>110.6093</v>
      </c>
      <c r="E4201">
        <v>110.583</v>
      </c>
    </row>
    <row r="4202" spans="1:5" x14ac:dyDescent="0.3">
      <c r="A4202" t="s">
        <v>9</v>
      </c>
      <c r="B4202" t="s">
        <v>10</v>
      </c>
      <c r="C4202" s="1">
        <v>42320</v>
      </c>
      <c r="D4202">
        <v>110.6703</v>
      </c>
      <c r="E4202">
        <v>110.6093</v>
      </c>
    </row>
    <row r="4203" spans="1:5" x14ac:dyDescent="0.3">
      <c r="A4203" t="s">
        <v>9</v>
      </c>
      <c r="B4203" t="s">
        <v>10</v>
      </c>
      <c r="C4203" s="1">
        <v>42321</v>
      </c>
      <c r="D4203">
        <v>110.7364</v>
      </c>
      <c r="E4203">
        <v>110.6703</v>
      </c>
    </row>
    <row r="4204" spans="1:5" x14ac:dyDescent="0.3">
      <c r="A4204" t="s">
        <v>9</v>
      </c>
      <c r="B4204" t="s">
        <v>10</v>
      </c>
      <c r="C4204" s="1">
        <v>42324</v>
      </c>
      <c r="D4204">
        <v>110.7178</v>
      </c>
      <c r="E4204">
        <v>110.7364</v>
      </c>
    </row>
    <row r="4205" spans="1:5" x14ac:dyDescent="0.3">
      <c r="A4205" t="s">
        <v>9</v>
      </c>
      <c r="B4205" t="s">
        <v>10</v>
      </c>
      <c r="C4205" s="1">
        <v>42325</v>
      </c>
      <c r="D4205">
        <v>110.7586</v>
      </c>
      <c r="E4205">
        <v>110.7178</v>
      </c>
    </row>
    <row r="4206" spans="1:5" x14ac:dyDescent="0.3">
      <c r="A4206" t="s">
        <v>9</v>
      </c>
      <c r="B4206" t="s">
        <v>10</v>
      </c>
      <c r="C4206" s="1">
        <v>42326</v>
      </c>
      <c r="D4206">
        <v>110.7026</v>
      </c>
      <c r="E4206">
        <v>110.7586</v>
      </c>
    </row>
    <row r="4207" spans="1:5" x14ac:dyDescent="0.3">
      <c r="A4207" t="s">
        <v>9</v>
      </c>
      <c r="B4207" t="s">
        <v>10</v>
      </c>
      <c r="C4207" s="1">
        <v>42327</v>
      </c>
      <c r="D4207">
        <v>110.679</v>
      </c>
      <c r="E4207">
        <v>110.7026</v>
      </c>
    </row>
    <row r="4208" spans="1:5" x14ac:dyDescent="0.3">
      <c r="A4208" t="s">
        <v>9</v>
      </c>
      <c r="B4208" t="s">
        <v>10</v>
      </c>
      <c r="C4208" s="1">
        <v>42328</v>
      </c>
      <c r="D4208">
        <v>110.69889999999999</v>
      </c>
      <c r="E4208">
        <v>110.679</v>
      </c>
    </row>
    <row r="4209" spans="1:5" x14ac:dyDescent="0.3">
      <c r="A4209" t="s">
        <v>9</v>
      </c>
      <c r="B4209" t="s">
        <v>10</v>
      </c>
      <c r="C4209" s="1">
        <v>42331</v>
      </c>
      <c r="D4209">
        <v>110.6942</v>
      </c>
      <c r="E4209">
        <v>110.69889999999999</v>
      </c>
    </row>
    <row r="4210" spans="1:5" x14ac:dyDescent="0.3">
      <c r="A4210" t="s">
        <v>9</v>
      </c>
      <c r="B4210" t="s">
        <v>10</v>
      </c>
      <c r="C4210" s="1">
        <v>42332</v>
      </c>
      <c r="D4210">
        <v>110.7039</v>
      </c>
      <c r="E4210">
        <v>110.6942</v>
      </c>
    </row>
    <row r="4211" spans="1:5" x14ac:dyDescent="0.3">
      <c r="A4211" t="s">
        <v>9</v>
      </c>
      <c r="B4211" t="s">
        <v>10</v>
      </c>
      <c r="C4211" s="1">
        <v>42333</v>
      </c>
      <c r="D4211">
        <v>110.8099</v>
      </c>
      <c r="E4211">
        <v>110.7039</v>
      </c>
    </row>
    <row r="4212" spans="1:5" x14ac:dyDescent="0.3">
      <c r="A4212" t="s">
        <v>9</v>
      </c>
      <c r="B4212" t="s">
        <v>10</v>
      </c>
      <c r="C4212" s="1">
        <v>42334</v>
      </c>
      <c r="D4212">
        <v>110.88209999999999</v>
      </c>
      <c r="E4212">
        <v>110.8099</v>
      </c>
    </row>
    <row r="4213" spans="1:5" x14ac:dyDescent="0.3">
      <c r="A4213" t="s">
        <v>9</v>
      </c>
      <c r="B4213" t="s">
        <v>10</v>
      </c>
      <c r="C4213" s="1">
        <v>42335</v>
      </c>
      <c r="D4213">
        <v>110.9836</v>
      </c>
      <c r="E4213">
        <v>110.88209999999999</v>
      </c>
    </row>
    <row r="4214" spans="1:5" x14ac:dyDescent="0.3">
      <c r="A4214" t="s">
        <v>9</v>
      </c>
      <c r="B4214" t="s">
        <v>10</v>
      </c>
      <c r="C4214" s="1">
        <v>42338</v>
      </c>
      <c r="D4214">
        <v>111.0086</v>
      </c>
      <c r="E4214">
        <v>110.9836</v>
      </c>
    </row>
    <row r="4215" spans="1:5" x14ac:dyDescent="0.3">
      <c r="A4215" t="s">
        <v>9</v>
      </c>
      <c r="B4215" t="s">
        <v>10</v>
      </c>
      <c r="C4215" s="1">
        <v>42339</v>
      </c>
      <c r="D4215">
        <v>111.0565</v>
      </c>
      <c r="E4215">
        <v>111.0086</v>
      </c>
    </row>
    <row r="4216" spans="1:5" x14ac:dyDescent="0.3">
      <c r="A4216" t="s">
        <v>9</v>
      </c>
      <c r="B4216" t="s">
        <v>10</v>
      </c>
      <c r="C4216" s="1">
        <v>42340</v>
      </c>
      <c r="D4216">
        <v>111.0915</v>
      </c>
      <c r="E4216">
        <v>111.0565</v>
      </c>
    </row>
    <row r="4217" spans="1:5" x14ac:dyDescent="0.3">
      <c r="A4217" t="s">
        <v>9</v>
      </c>
      <c r="B4217" t="s">
        <v>10</v>
      </c>
      <c r="C4217" s="1">
        <v>42341</v>
      </c>
      <c r="D4217">
        <v>111.0488</v>
      </c>
      <c r="E4217">
        <v>111.0915</v>
      </c>
    </row>
    <row r="4218" spans="1:5" x14ac:dyDescent="0.3">
      <c r="A4218" t="s">
        <v>9</v>
      </c>
      <c r="B4218" t="s">
        <v>10</v>
      </c>
      <c r="C4218" s="1">
        <v>42342</v>
      </c>
      <c r="D4218">
        <v>111.1511</v>
      </c>
      <c r="E4218">
        <v>111.0488</v>
      </c>
    </row>
    <row r="4219" spans="1:5" x14ac:dyDescent="0.3">
      <c r="A4219" t="s">
        <v>9</v>
      </c>
      <c r="B4219" t="s">
        <v>10</v>
      </c>
      <c r="C4219" s="1">
        <v>42345</v>
      </c>
      <c r="D4219">
        <v>111.2299</v>
      </c>
      <c r="E4219">
        <v>111.1511</v>
      </c>
    </row>
    <row r="4220" spans="1:5" x14ac:dyDescent="0.3">
      <c r="A4220" t="s">
        <v>9</v>
      </c>
      <c r="B4220" t="s">
        <v>10</v>
      </c>
      <c r="C4220" s="1">
        <v>42346</v>
      </c>
      <c r="D4220">
        <v>111.23139999999999</v>
      </c>
      <c r="E4220">
        <v>111.2299</v>
      </c>
    </row>
    <row r="4221" spans="1:5" x14ac:dyDescent="0.3">
      <c r="A4221" t="s">
        <v>9</v>
      </c>
      <c r="B4221" t="s">
        <v>10</v>
      </c>
      <c r="C4221" s="1">
        <v>42347</v>
      </c>
      <c r="D4221">
        <v>111.2734</v>
      </c>
      <c r="E4221">
        <v>111.23139999999999</v>
      </c>
    </row>
    <row r="4222" spans="1:5" x14ac:dyDescent="0.3">
      <c r="A4222" t="s">
        <v>9</v>
      </c>
      <c r="B4222" t="s">
        <v>10</v>
      </c>
      <c r="C4222" s="1">
        <v>42348</v>
      </c>
      <c r="D4222">
        <v>111.3278</v>
      </c>
      <c r="E4222">
        <v>111.2734</v>
      </c>
    </row>
    <row r="4223" spans="1:5" x14ac:dyDescent="0.3">
      <c r="A4223" t="s">
        <v>9</v>
      </c>
      <c r="B4223" t="s">
        <v>10</v>
      </c>
      <c r="C4223" s="1">
        <v>42349</v>
      </c>
      <c r="D4223">
        <v>111.3627</v>
      </c>
      <c r="E4223">
        <v>111.3278</v>
      </c>
    </row>
    <row r="4224" spans="1:5" x14ac:dyDescent="0.3">
      <c r="A4224" t="s">
        <v>9</v>
      </c>
      <c r="B4224" t="s">
        <v>10</v>
      </c>
      <c r="C4224" s="1">
        <v>42352</v>
      </c>
      <c r="D4224">
        <v>111.38979999999999</v>
      </c>
      <c r="E4224">
        <v>111.3627</v>
      </c>
    </row>
    <row r="4225" spans="1:5" x14ac:dyDescent="0.3">
      <c r="A4225" t="s">
        <v>9</v>
      </c>
      <c r="B4225" t="s">
        <v>10</v>
      </c>
      <c r="C4225" s="1">
        <v>42353</v>
      </c>
      <c r="D4225">
        <v>111.4147</v>
      </c>
      <c r="E4225">
        <v>111.38979999999999</v>
      </c>
    </row>
    <row r="4226" spans="1:5" x14ac:dyDescent="0.3">
      <c r="A4226" t="s">
        <v>9</v>
      </c>
      <c r="B4226" t="s">
        <v>10</v>
      </c>
      <c r="C4226" s="1">
        <v>42354</v>
      </c>
      <c r="D4226">
        <v>111.3599</v>
      </c>
      <c r="E4226">
        <v>111.4147</v>
      </c>
    </row>
    <row r="4227" spans="1:5" x14ac:dyDescent="0.3">
      <c r="A4227" t="s">
        <v>9</v>
      </c>
      <c r="B4227" t="s">
        <v>10</v>
      </c>
      <c r="C4227" s="1">
        <v>42355</v>
      </c>
      <c r="D4227">
        <v>111.3747</v>
      </c>
      <c r="E4227">
        <v>111.3599</v>
      </c>
    </row>
    <row r="4228" spans="1:5" x14ac:dyDescent="0.3">
      <c r="A4228" t="s">
        <v>9</v>
      </c>
      <c r="B4228" t="s">
        <v>10</v>
      </c>
      <c r="C4228" s="1">
        <v>42356</v>
      </c>
      <c r="D4228">
        <v>111.55929999999999</v>
      </c>
      <c r="E4228">
        <v>111.3747</v>
      </c>
    </row>
    <row r="4229" spans="1:5" x14ac:dyDescent="0.3">
      <c r="A4229" t="s">
        <v>9</v>
      </c>
      <c r="B4229" t="s">
        <v>10</v>
      </c>
      <c r="C4229" s="1">
        <v>42359</v>
      </c>
      <c r="D4229">
        <v>111.748</v>
      </c>
      <c r="E4229">
        <v>111.55929999999999</v>
      </c>
    </row>
    <row r="4230" spans="1:5" x14ac:dyDescent="0.3">
      <c r="A4230" t="s">
        <v>9</v>
      </c>
      <c r="B4230" t="s">
        <v>10</v>
      </c>
      <c r="C4230" s="1">
        <v>42360</v>
      </c>
      <c r="D4230">
        <v>112.07040000000001</v>
      </c>
      <c r="E4230">
        <v>111.748</v>
      </c>
    </row>
    <row r="4231" spans="1:5" x14ac:dyDescent="0.3">
      <c r="A4231" t="s">
        <v>9</v>
      </c>
      <c r="B4231" t="s">
        <v>10</v>
      </c>
      <c r="C4231" s="1">
        <v>42361</v>
      </c>
      <c r="D4231">
        <v>112.06740000000001</v>
      </c>
      <c r="E4231">
        <v>112.07040000000001</v>
      </c>
    </row>
    <row r="4232" spans="1:5" x14ac:dyDescent="0.3">
      <c r="A4232" t="s">
        <v>9</v>
      </c>
      <c r="B4232" t="s">
        <v>10</v>
      </c>
      <c r="C4232" s="1">
        <v>42362</v>
      </c>
      <c r="D4232">
        <v>112.1151</v>
      </c>
      <c r="E4232">
        <v>112.06740000000001</v>
      </c>
    </row>
    <row r="4233" spans="1:5" x14ac:dyDescent="0.3">
      <c r="A4233" t="s">
        <v>9</v>
      </c>
      <c r="B4233" t="s">
        <v>10</v>
      </c>
      <c r="C4233" s="1">
        <v>42363</v>
      </c>
      <c r="D4233">
        <v>112.2876</v>
      </c>
      <c r="E4233">
        <v>112.1151</v>
      </c>
    </row>
    <row r="4234" spans="1:5" x14ac:dyDescent="0.3">
      <c r="A4234" t="s">
        <v>9</v>
      </c>
      <c r="B4234" t="s">
        <v>10</v>
      </c>
      <c r="C4234" s="1">
        <v>42366</v>
      </c>
      <c r="D4234">
        <v>112.3997</v>
      </c>
      <c r="E4234">
        <v>112.2876</v>
      </c>
    </row>
    <row r="4235" spans="1:5" x14ac:dyDescent="0.3">
      <c r="A4235" t="s">
        <v>9</v>
      </c>
      <c r="B4235" t="s">
        <v>10</v>
      </c>
      <c r="C4235" s="1">
        <v>42367</v>
      </c>
      <c r="D4235">
        <v>112.3742</v>
      </c>
      <c r="E4235">
        <v>112.3997</v>
      </c>
    </row>
    <row r="4236" spans="1:5" x14ac:dyDescent="0.3">
      <c r="A4236" t="s">
        <v>9</v>
      </c>
      <c r="B4236" t="s">
        <v>10</v>
      </c>
      <c r="C4236" s="1">
        <v>42368</v>
      </c>
      <c r="D4236">
        <v>112.3537</v>
      </c>
      <c r="E4236">
        <v>112.3742</v>
      </c>
    </row>
    <row r="4237" spans="1:5" x14ac:dyDescent="0.3">
      <c r="A4237" t="s">
        <v>9</v>
      </c>
      <c r="B4237" t="s">
        <v>10</v>
      </c>
      <c r="C4237" s="1">
        <v>42369</v>
      </c>
      <c r="D4237">
        <v>112.27719999999999</v>
      </c>
      <c r="E4237">
        <v>112.3537</v>
      </c>
    </row>
    <row r="4238" spans="1:5" x14ac:dyDescent="0.3">
      <c r="A4238" t="s">
        <v>9</v>
      </c>
      <c r="B4238" t="s">
        <v>10</v>
      </c>
      <c r="C4238" s="1">
        <v>42373</v>
      </c>
      <c r="D4238">
        <v>112.11360000000001</v>
      </c>
      <c r="E4238">
        <v>112.27719999999999</v>
      </c>
    </row>
    <row r="4239" spans="1:5" x14ac:dyDescent="0.3">
      <c r="A4239" t="s">
        <v>9</v>
      </c>
      <c r="B4239" t="s">
        <v>10</v>
      </c>
      <c r="C4239" s="1">
        <v>42374</v>
      </c>
      <c r="D4239">
        <v>111.95829999999999</v>
      </c>
      <c r="E4239">
        <v>112.11360000000001</v>
      </c>
    </row>
    <row r="4240" spans="1:5" x14ac:dyDescent="0.3">
      <c r="A4240" t="s">
        <v>9</v>
      </c>
      <c r="B4240" t="s">
        <v>10</v>
      </c>
      <c r="C4240" s="1">
        <v>42375</v>
      </c>
      <c r="D4240">
        <v>111.9483</v>
      </c>
      <c r="E4240">
        <v>111.95829999999999</v>
      </c>
    </row>
    <row r="4241" spans="1:5" x14ac:dyDescent="0.3">
      <c r="A4241" t="s">
        <v>9</v>
      </c>
      <c r="B4241" t="s">
        <v>10</v>
      </c>
      <c r="C4241" s="1">
        <v>42376</v>
      </c>
      <c r="D4241">
        <v>112.0299</v>
      </c>
      <c r="E4241">
        <v>111.9483</v>
      </c>
    </row>
    <row r="4242" spans="1:5" x14ac:dyDescent="0.3">
      <c r="A4242" t="s">
        <v>9</v>
      </c>
      <c r="B4242" t="s">
        <v>10</v>
      </c>
      <c r="C4242" s="1">
        <v>42377</v>
      </c>
      <c r="D4242">
        <v>111.9997</v>
      </c>
      <c r="E4242">
        <v>112.0299</v>
      </c>
    </row>
    <row r="4243" spans="1:5" x14ac:dyDescent="0.3">
      <c r="A4243" t="s">
        <v>9</v>
      </c>
      <c r="B4243" t="s">
        <v>10</v>
      </c>
      <c r="C4243" s="1">
        <v>42380</v>
      </c>
      <c r="D4243">
        <v>112.0548</v>
      </c>
      <c r="E4243">
        <v>111.9997</v>
      </c>
    </row>
    <row r="4244" spans="1:5" x14ac:dyDescent="0.3">
      <c r="A4244" t="s">
        <v>9</v>
      </c>
      <c r="B4244" t="s">
        <v>10</v>
      </c>
      <c r="C4244" s="1">
        <v>42381</v>
      </c>
      <c r="D4244">
        <v>112.25790000000001</v>
      </c>
      <c r="E4244">
        <v>112.0548</v>
      </c>
    </row>
    <row r="4245" spans="1:5" x14ac:dyDescent="0.3">
      <c r="A4245" t="s">
        <v>9</v>
      </c>
      <c r="B4245" t="s">
        <v>10</v>
      </c>
      <c r="C4245" s="1">
        <v>42382</v>
      </c>
      <c r="D4245">
        <v>112.425</v>
      </c>
      <c r="E4245">
        <v>112.25790000000001</v>
      </c>
    </row>
    <row r="4246" spans="1:5" x14ac:dyDescent="0.3">
      <c r="A4246" t="s">
        <v>9</v>
      </c>
      <c r="B4246" t="s">
        <v>10</v>
      </c>
      <c r="C4246" s="1">
        <v>42383</v>
      </c>
      <c r="D4246">
        <v>112.5797</v>
      </c>
      <c r="E4246">
        <v>112.425</v>
      </c>
    </row>
    <row r="4247" spans="1:5" x14ac:dyDescent="0.3">
      <c r="A4247" t="s">
        <v>9</v>
      </c>
      <c r="B4247" t="s">
        <v>10</v>
      </c>
      <c r="C4247" s="1">
        <v>42384</v>
      </c>
      <c r="D4247">
        <v>112.5459</v>
      </c>
      <c r="E4247">
        <v>112.5797</v>
      </c>
    </row>
    <row r="4248" spans="1:5" x14ac:dyDescent="0.3">
      <c r="A4248" t="s">
        <v>9</v>
      </c>
      <c r="B4248" t="s">
        <v>10</v>
      </c>
      <c r="C4248" s="1">
        <v>42387</v>
      </c>
      <c r="D4248">
        <v>112.4717</v>
      </c>
      <c r="E4248">
        <v>112.5459</v>
      </c>
    </row>
    <row r="4249" spans="1:5" x14ac:dyDescent="0.3">
      <c r="A4249" t="s">
        <v>9</v>
      </c>
      <c r="B4249" t="s">
        <v>10</v>
      </c>
      <c r="C4249" s="1">
        <v>42388</v>
      </c>
      <c r="D4249">
        <v>112.3832</v>
      </c>
      <c r="E4249">
        <v>112.4717</v>
      </c>
    </row>
    <row r="4250" spans="1:5" x14ac:dyDescent="0.3">
      <c r="A4250" t="s">
        <v>9</v>
      </c>
      <c r="B4250" t="s">
        <v>10</v>
      </c>
      <c r="C4250" s="1">
        <v>42389</v>
      </c>
      <c r="D4250">
        <v>112.3321</v>
      </c>
      <c r="E4250">
        <v>112.3832</v>
      </c>
    </row>
    <row r="4251" spans="1:5" x14ac:dyDescent="0.3">
      <c r="A4251" t="s">
        <v>9</v>
      </c>
      <c r="B4251" t="s">
        <v>10</v>
      </c>
      <c r="C4251" s="1">
        <v>42390</v>
      </c>
      <c r="D4251">
        <v>112.2325</v>
      </c>
      <c r="E4251">
        <v>112.3321</v>
      </c>
    </row>
    <row r="4252" spans="1:5" x14ac:dyDescent="0.3">
      <c r="A4252" t="s">
        <v>9</v>
      </c>
      <c r="B4252" t="s">
        <v>10</v>
      </c>
      <c r="C4252" s="1">
        <v>42391</v>
      </c>
      <c r="D4252">
        <v>112.35209999999999</v>
      </c>
      <c r="E4252">
        <v>112.2325</v>
      </c>
    </row>
    <row r="4253" spans="1:5" x14ac:dyDescent="0.3">
      <c r="A4253" t="s">
        <v>9</v>
      </c>
      <c r="B4253" t="s">
        <v>10</v>
      </c>
      <c r="C4253" s="1">
        <v>42394</v>
      </c>
      <c r="D4253">
        <v>112.2265</v>
      </c>
      <c r="E4253">
        <v>112.35209999999999</v>
      </c>
    </row>
    <row r="4254" spans="1:5" x14ac:dyDescent="0.3">
      <c r="A4254" t="s">
        <v>9</v>
      </c>
      <c r="B4254" t="s">
        <v>10</v>
      </c>
      <c r="C4254" s="1">
        <v>42395</v>
      </c>
      <c r="D4254">
        <v>112.1133</v>
      </c>
      <c r="E4254">
        <v>112.2265</v>
      </c>
    </row>
    <row r="4255" spans="1:5" x14ac:dyDescent="0.3">
      <c r="A4255" t="s">
        <v>9</v>
      </c>
      <c r="B4255" t="s">
        <v>10</v>
      </c>
      <c r="C4255" s="1">
        <v>42396</v>
      </c>
      <c r="D4255">
        <v>112.0703</v>
      </c>
      <c r="E4255">
        <v>112.1133</v>
      </c>
    </row>
    <row r="4256" spans="1:5" x14ac:dyDescent="0.3">
      <c r="A4256" t="s">
        <v>9</v>
      </c>
      <c r="B4256" t="s">
        <v>10</v>
      </c>
      <c r="C4256" s="1">
        <v>42397</v>
      </c>
      <c r="D4256">
        <v>112.0733</v>
      </c>
      <c r="E4256">
        <v>112.0703</v>
      </c>
    </row>
    <row r="4257" spans="1:5" x14ac:dyDescent="0.3">
      <c r="A4257" t="s">
        <v>9</v>
      </c>
      <c r="B4257" t="s">
        <v>10</v>
      </c>
      <c r="C4257" s="1">
        <v>42398</v>
      </c>
      <c r="D4257">
        <v>112.101</v>
      </c>
      <c r="E4257">
        <v>112.0733</v>
      </c>
    </row>
    <row r="4258" spans="1:5" x14ac:dyDescent="0.3">
      <c r="A4258" t="s">
        <v>9</v>
      </c>
      <c r="B4258" t="s">
        <v>10</v>
      </c>
      <c r="C4258" s="1">
        <v>42401</v>
      </c>
      <c r="D4258">
        <v>112.1867</v>
      </c>
      <c r="E4258">
        <v>112.101</v>
      </c>
    </row>
    <row r="4259" spans="1:5" x14ac:dyDescent="0.3">
      <c r="A4259" t="s">
        <v>9</v>
      </c>
      <c r="B4259" t="s">
        <v>10</v>
      </c>
      <c r="C4259" s="1">
        <v>42402</v>
      </c>
      <c r="D4259">
        <v>112.17059999999999</v>
      </c>
      <c r="E4259">
        <v>112.1867</v>
      </c>
    </row>
    <row r="4260" spans="1:5" x14ac:dyDescent="0.3">
      <c r="A4260" t="s">
        <v>9</v>
      </c>
      <c r="B4260" t="s">
        <v>10</v>
      </c>
      <c r="C4260" s="1">
        <v>42403</v>
      </c>
      <c r="D4260">
        <v>112.03230000000001</v>
      </c>
      <c r="E4260">
        <v>112.17059999999999</v>
      </c>
    </row>
    <row r="4261" spans="1:5" x14ac:dyDescent="0.3">
      <c r="A4261" t="s">
        <v>9</v>
      </c>
      <c r="B4261" t="s">
        <v>10</v>
      </c>
      <c r="C4261" s="1">
        <v>42404</v>
      </c>
      <c r="D4261">
        <v>112.11499999999999</v>
      </c>
      <c r="E4261">
        <v>112.03230000000001</v>
      </c>
    </row>
    <row r="4262" spans="1:5" x14ac:dyDescent="0.3">
      <c r="A4262" t="s">
        <v>9</v>
      </c>
      <c r="B4262" t="s">
        <v>10</v>
      </c>
      <c r="C4262" s="1">
        <v>42405</v>
      </c>
      <c r="D4262">
        <v>111.9815</v>
      </c>
      <c r="E4262">
        <v>112.11499999999999</v>
      </c>
    </row>
    <row r="4263" spans="1:5" x14ac:dyDescent="0.3">
      <c r="A4263" t="s">
        <v>9</v>
      </c>
      <c r="B4263" t="s">
        <v>10</v>
      </c>
      <c r="C4263" s="1">
        <v>42415</v>
      </c>
      <c r="D4263">
        <v>112.1026</v>
      </c>
      <c r="E4263">
        <v>111.9815</v>
      </c>
    </row>
    <row r="4264" spans="1:5" x14ac:dyDescent="0.3">
      <c r="A4264" t="s">
        <v>9</v>
      </c>
      <c r="B4264" t="s">
        <v>10</v>
      </c>
      <c r="C4264" s="1">
        <v>42416</v>
      </c>
      <c r="D4264">
        <v>112.1581</v>
      </c>
      <c r="E4264">
        <v>112.1026</v>
      </c>
    </row>
    <row r="4265" spans="1:5" x14ac:dyDescent="0.3">
      <c r="A4265" t="s">
        <v>9</v>
      </c>
      <c r="B4265" t="s">
        <v>10</v>
      </c>
      <c r="C4265" s="1">
        <v>42417</v>
      </c>
      <c r="D4265">
        <v>112.16249999999999</v>
      </c>
      <c r="E4265">
        <v>112.1581</v>
      </c>
    </row>
    <row r="4266" spans="1:5" x14ac:dyDescent="0.3">
      <c r="A4266" t="s">
        <v>9</v>
      </c>
      <c r="B4266" t="s">
        <v>10</v>
      </c>
      <c r="C4266" s="1">
        <v>42418</v>
      </c>
      <c r="D4266">
        <v>112.18049999999999</v>
      </c>
      <c r="E4266">
        <v>112.16249999999999</v>
      </c>
    </row>
    <row r="4267" spans="1:5" x14ac:dyDescent="0.3">
      <c r="A4267" t="s">
        <v>9</v>
      </c>
      <c r="B4267" t="s">
        <v>10</v>
      </c>
      <c r="C4267" s="1">
        <v>42419</v>
      </c>
      <c r="D4267">
        <v>112.1913</v>
      </c>
      <c r="E4267">
        <v>112.18049999999999</v>
      </c>
    </row>
    <row r="4268" spans="1:5" x14ac:dyDescent="0.3">
      <c r="A4268" t="s">
        <v>9</v>
      </c>
      <c r="B4268" t="s">
        <v>10</v>
      </c>
      <c r="C4268" s="1">
        <v>42422</v>
      </c>
      <c r="D4268">
        <v>112.1461</v>
      </c>
      <c r="E4268">
        <v>112.1913</v>
      </c>
    </row>
    <row r="4269" spans="1:5" x14ac:dyDescent="0.3">
      <c r="A4269" t="s">
        <v>9</v>
      </c>
      <c r="B4269" t="s">
        <v>10</v>
      </c>
      <c r="C4269" s="1">
        <v>42423</v>
      </c>
      <c r="D4269">
        <v>112.15940000000001</v>
      </c>
      <c r="E4269">
        <v>112.1461</v>
      </c>
    </row>
    <row r="4270" spans="1:5" x14ac:dyDescent="0.3">
      <c r="A4270" t="s">
        <v>9</v>
      </c>
      <c r="B4270" t="s">
        <v>10</v>
      </c>
      <c r="C4270" s="1">
        <v>42424</v>
      </c>
      <c r="D4270">
        <v>112.1658</v>
      </c>
      <c r="E4270">
        <v>112.15940000000001</v>
      </c>
    </row>
    <row r="4271" spans="1:5" x14ac:dyDescent="0.3">
      <c r="A4271" t="s">
        <v>9</v>
      </c>
      <c r="B4271" t="s">
        <v>10</v>
      </c>
      <c r="C4271" s="1">
        <v>42425</v>
      </c>
      <c r="D4271">
        <v>112.1374</v>
      </c>
      <c r="E4271">
        <v>112.1658</v>
      </c>
    </row>
    <row r="4272" spans="1:5" x14ac:dyDescent="0.3">
      <c r="A4272" t="s">
        <v>9</v>
      </c>
      <c r="B4272" t="s">
        <v>10</v>
      </c>
      <c r="C4272" s="1">
        <v>42426</v>
      </c>
      <c r="D4272">
        <v>112.17400000000001</v>
      </c>
      <c r="E4272">
        <v>112.1374</v>
      </c>
    </row>
    <row r="4273" spans="1:5" x14ac:dyDescent="0.3">
      <c r="A4273" t="s">
        <v>9</v>
      </c>
      <c r="B4273" t="s">
        <v>10</v>
      </c>
      <c r="C4273" s="1">
        <v>42429</v>
      </c>
      <c r="D4273">
        <v>112.2012</v>
      </c>
      <c r="E4273">
        <v>112.17400000000001</v>
      </c>
    </row>
    <row r="4274" spans="1:5" x14ac:dyDescent="0.3">
      <c r="A4274" t="s">
        <v>9</v>
      </c>
      <c r="B4274" t="s">
        <v>10</v>
      </c>
      <c r="C4274" s="1">
        <v>42430</v>
      </c>
      <c r="D4274">
        <v>112.3156</v>
      </c>
      <c r="E4274">
        <v>112.2012</v>
      </c>
    </row>
    <row r="4275" spans="1:5" x14ac:dyDescent="0.3">
      <c r="A4275" t="s">
        <v>9</v>
      </c>
      <c r="B4275" t="s">
        <v>10</v>
      </c>
      <c r="C4275" s="1">
        <v>42431</v>
      </c>
      <c r="D4275">
        <v>112.42189999999999</v>
      </c>
      <c r="E4275">
        <v>112.3156</v>
      </c>
    </row>
    <row r="4276" spans="1:5" x14ac:dyDescent="0.3">
      <c r="A4276" t="s">
        <v>9</v>
      </c>
      <c r="B4276" t="s">
        <v>10</v>
      </c>
      <c r="C4276" s="1">
        <v>42432</v>
      </c>
      <c r="D4276">
        <v>112.40900000000001</v>
      </c>
      <c r="E4276">
        <v>112.42189999999999</v>
      </c>
    </row>
    <row r="4277" spans="1:5" x14ac:dyDescent="0.3">
      <c r="A4277" t="s">
        <v>9</v>
      </c>
      <c r="B4277" t="s">
        <v>10</v>
      </c>
      <c r="C4277" s="1">
        <v>42433</v>
      </c>
      <c r="D4277">
        <v>112.3566</v>
      </c>
      <c r="E4277">
        <v>112.40900000000001</v>
      </c>
    </row>
    <row r="4278" spans="1:5" x14ac:dyDescent="0.3">
      <c r="A4278" t="s">
        <v>9</v>
      </c>
      <c r="B4278" t="s">
        <v>10</v>
      </c>
      <c r="C4278" s="1">
        <v>42436</v>
      </c>
      <c r="D4278">
        <v>112.29389999999999</v>
      </c>
      <c r="E4278">
        <v>112.3566</v>
      </c>
    </row>
    <row r="4279" spans="1:5" x14ac:dyDescent="0.3">
      <c r="A4279" t="s">
        <v>9</v>
      </c>
      <c r="B4279" t="s">
        <v>10</v>
      </c>
      <c r="C4279" s="1">
        <v>42437</v>
      </c>
      <c r="D4279">
        <v>112.24679999999999</v>
      </c>
      <c r="E4279">
        <v>112.29389999999999</v>
      </c>
    </row>
    <row r="4280" spans="1:5" x14ac:dyDescent="0.3">
      <c r="A4280" t="s">
        <v>9</v>
      </c>
      <c r="B4280" t="s">
        <v>10</v>
      </c>
      <c r="C4280" s="1">
        <v>42438</v>
      </c>
      <c r="D4280">
        <v>112.2773</v>
      </c>
      <c r="E4280">
        <v>112.24679999999999</v>
      </c>
    </row>
    <row r="4281" spans="1:5" x14ac:dyDescent="0.3">
      <c r="A4281" t="s">
        <v>9</v>
      </c>
      <c r="B4281" t="s">
        <v>10</v>
      </c>
      <c r="C4281" s="1">
        <v>42439</v>
      </c>
      <c r="D4281">
        <v>112.3888</v>
      </c>
      <c r="E4281">
        <v>112.2773</v>
      </c>
    </row>
    <row r="4282" spans="1:5" x14ac:dyDescent="0.3">
      <c r="A4282" t="s">
        <v>9</v>
      </c>
      <c r="B4282" t="s">
        <v>10</v>
      </c>
      <c r="C4282" s="1">
        <v>42440</v>
      </c>
      <c r="D4282">
        <v>112.4644</v>
      </c>
      <c r="E4282">
        <v>112.3888</v>
      </c>
    </row>
    <row r="4283" spans="1:5" x14ac:dyDescent="0.3">
      <c r="A4283" t="s">
        <v>9</v>
      </c>
      <c r="B4283" t="s">
        <v>10</v>
      </c>
      <c r="C4283" s="1">
        <v>42443</v>
      </c>
      <c r="D4283">
        <v>112.4902</v>
      </c>
      <c r="E4283">
        <v>112.4644</v>
      </c>
    </row>
    <row r="4284" spans="1:5" x14ac:dyDescent="0.3">
      <c r="A4284" t="s">
        <v>9</v>
      </c>
      <c r="B4284" t="s">
        <v>10</v>
      </c>
      <c r="C4284" s="1">
        <v>42444</v>
      </c>
      <c r="D4284">
        <v>112.53449999999999</v>
      </c>
      <c r="E4284">
        <v>112.4902</v>
      </c>
    </row>
    <row r="4285" spans="1:5" x14ac:dyDescent="0.3">
      <c r="A4285" t="s">
        <v>9</v>
      </c>
      <c r="B4285" t="s">
        <v>10</v>
      </c>
      <c r="C4285" s="1">
        <v>42445</v>
      </c>
      <c r="D4285">
        <v>112.5604</v>
      </c>
      <c r="E4285">
        <v>112.53449999999999</v>
      </c>
    </row>
    <row r="4286" spans="1:5" x14ac:dyDescent="0.3">
      <c r="A4286" t="s">
        <v>9</v>
      </c>
      <c r="B4286" t="s">
        <v>10</v>
      </c>
      <c r="C4286" s="1">
        <v>42446</v>
      </c>
      <c r="D4286">
        <v>112.6229</v>
      </c>
      <c r="E4286">
        <v>112.5604</v>
      </c>
    </row>
    <row r="4287" spans="1:5" x14ac:dyDescent="0.3">
      <c r="A4287" t="s">
        <v>9</v>
      </c>
      <c r="B4287" t="s">
        <v>10</v>
      </c>
      <c r="C4287" s="1">
        <v>42447</v>
      </c>
      <c r="D4287">
        <v>112.6763</v>
      </c>
      <c r="E4287">
        <v>112.6229</v>
      </c>
    </row>
    <row r="4288" spans="1:5" x14ac:dyDescent="0.3">
      <c r="A4288" t="s">
        <v>9</v>
      </c>
      <c r="B4288" t="s">
        <v>10</v>
      </c>
      <c r="C4288" s="1">
        <v>42450</v>
      </c>
      <c r="D4288">
        <v>112.6499</v>
      </c>
      <c r="E4288">
        <v>112.6763</v>
      </c>
    </row>
    <row r="4289" spans="1:5" x14ac:dyDescent="0.3">
      <c r="A4289" t="s">
        <v>9</v>
      </c>
      <c r="B4289" t="s">
        <v>10</v>
      </c>
      <c r="C4289" s="1">
        <v>42451</v>
      </c>
      <c r="D4289">
        <v>112.66500000000001</v>
      </c>
      <c r="E4289">
        <v>112.6499</v>
      </c>
    </row>
    <row r="4290" spans="1:5" x14ac:dyDescent="0.3">
      <c r="A4290" t="s">
        <v>9</v>
      </c>
      <c r="B4290" t="s">
        <v>10</v>
      </c>
      <c r="C4290" s="1">
        <v>42452</v>
      </c>
      <c r="D4290">
        <v>112.7182</v>
      </c>
      <c r="E4290">
        <v>112.66500000000001</v>
      </c>
    </row>
    <row r="4291" spans="1:5" x14ac:dyDescent="0.3">
      <c r="A4291" t="s">
        <v>9</v>
      </c>
      <c r="B4291" t="s">
        <v>10</v>
      </c>
      <c r="C4291" s="1">
        <v>42453</v>
      </c>
      <c r="D4291">
        <v>112.79519999999999</v>
      </c>
      <c r="E4291">
        <v>112.7182</v>
      </c>
    </row>
    <row r="4292" spans="1:5" x14ac:dyDescent="0.3">
      <c r="A4292" t="s">
        <v>9</v>
      </c>
      <c r="B4292" t="s">
        <v>10</v>
      </c>
      <c r="C4292" s="1">
        <v>42454</v>
      </c>
      <c r="D4292">
        <v>112.86409999999999</v>
      </c>
      <c r="E4292">
        <v>112.79519999999999</v>
      </c>
    </row>
    <row r="4293" spans="1:5" x14ac:dyDescent="0.3">
      <c r="A4293" t="s">
        <v>9</v>
      </c>
      <c r="B4293" t="s">
        <v>10</v>
      </c>
      <c r="C4293" s="1">
        <v>42457</v>
      </c>
      <c r="D4293">
        <v>112.941</v>
      </c>
      <c r="E4293">
        <v>112.86409999999999</v>
      </c>
    </row>
    <row r="4294" spans="1:5" x14ac:dyDescent="0.3">
      <c r="A4294" t="s">
        <v>9</v>
      </c>
      <c r="B4294" t="s">
        <v>10</v>
      </c>
      <c r="C4294" s="1">
        <v>42458</v>
      </c>
      <c r="D4294">
        <v>112.94110000000001</v>
      </c>
      <c r="E4294">
        <v>112.941</v>
      </c>
    </row>
    <row r="4295" spans="1:5" x14ac:dyDescent="0.3">
      <c r="A4295" t="s">
        <v>9</v>
      </c>
      <c r="B4295" t="s">
        <v>10</v>
      </c>
      <c r="C4295" s="1">
        <v>42459</v>
      </c>
      <c r="D4295">
        <v>112.9443</v>
      </c>
      <c r="E4295">
        <v>112.94110000000001</v>
      </c>
    </row>
    <row r="4296" spans="1:5" x14ac:dyDescent="0.3">
      <c r="A4296" t="s">
        <v>9</v>
      </c>
      <c r="B4296" t="s">
        <v>10</v>
      </c>
      <c r="C4296" s="1">
        <v>42460</v>
      </c>
      <c r="D4296">
        <v>113.0333</v>
      </c>
      <c r="E4296">
        <v>112.9443</v>
      </c>
    </row>
    <row r="4297" spans="1:5" x14ac:dyDescent="0.3">
      <c r="A4297" t="s">
        <v>9</v>
      </c>
      <c r="B4297" t="s">
        <v>10</v>
      </c>
      <c r="C4297" s="1">
        <v>42461</v>
      </c>
      <c r="D4297">
        <v>113.0077</v>
      </c>
      <c r="E4297">
        <v>113.0333</v>
      </c>
    </row>
    <row r="4298" spans="1:5" x14ac:dyDescent="0.3">
      <c r="A4298" t="s">
        <v>9</v>
      </c>
      <c r="B4298" t="s">
        <v>10</v>
      </c>
      <c r="C4298" s="1">
        <v>42465</v>
      </c>
      <c r="D4298">
        <v>112.99890000000001</v>
      </c>
      <c r="E4298">
        <v>113.0077</v>
      </c>
    </row>
    <row r="4299" spans="1:5" x14ac:dyDescent="0.3">
      <c r="A4299" t="s">
        <v>9</v>
      </c>
      <c r="B4299" t="s">
        <v>10</v>
      </c>
      <c r="C4299" s="1">
        <v>42466</v>
      </c>
      <c r="D4299">
        <v>112.9383</v>
      </c>
      <c r="E4299">
        <v>112.99890000000001</v>
      </c>
    </row>
    <row r="4300" spans="1:5" x14ac:dyDescent="0.3">
      <c r="A4300" t="s">
        <v>9</v>
      </c>
      <c r="B4300" t="s">
        <v>10</v>
      </c>
      <c r="C4300" s="1">
        <v>42467</v>
      </c>
      <c r="D4300">
        <v>112.94119999999999</v>
      </c>
      <c r="E4300">
        <v>112.9383</v>
      </c>
    </row>
    <row r="4301" spans="1:5" x14ac:dyDescent="0.3">
      <c r="A4301" t="s">
        <v>9</v>
      </c>
      <c r="B4301" t="s">
        <v>10</v>
      </c>
      <c r="C4301" s="1">
        <v>42468</v>
      </c>
      <c r="D4301">
        <v>112.9486</v>
      </c>
      <c r="E4301">
        <v>112.94119999999999</v>
      </c>
    </row>
    <row r="4302" spans="1:5" x14ac:dyDescent="0.3">
      <c r="A4302" t="s">
        <v>9</v>
      </c>
      <c r="B4302" t="s">
        <v>10</v>
      </c>
      <c r="C4302" s="1">
        <v>42471</v>
      </c>
      <c r="D4302">
        <v>112.9187</v>
      </c>
      <c r="E4302">
        <v>112.9486</v>
      </c>
    </row>
    <row r="4303" spans="1:5" x14ac:dyDescent="0.3">
      <c r="A4303" t="s">
        <v>9</v>
      </c>
      <c r="B4303" t="s">
        <v>10</v>
      </c>
      <c r="C4303" s="1">
        <v>42472</v>
      </c>
      <c r="D4303">
        <v>112.9021</v>
      </c>
      <c r="E4303">
        <v>112.9187</v>
      </c>
    </row>
    <row r="4304" spans="1:5" x14ac:dyDescent="0.3">
      <c r="A4304" t="s">
        <v>9</v>
      </c>
      <c r="B4304" t="s">
        <v>10</v>
      </c>
      <c r="C4304" s="1">
        <v>42473</v>
      </c>
      <c r="D4304">
        <v>112.7433</v>
      </c>
      <c r="E4304">
        <v>112.9021</v>
      </c>
    </row>
    <row r="4305" spans="1:5" x14ac:dyDescent="0.3">
      <c r="A4305" t="s">
        <v>9</v>
      </c>
      <c r="B4305" t="s">
        <v>10</v>
      </c>
      <c r="C4305" s="1">
        <v>42474</v>
      </c>
      <c r="D4305">
        <v>112.6022</v>
      </c>
      <c r="E4305">
        <v>112.7433</v>
      </c>
    </row>
    <row r="4306" spans="1:5" x14ac:dyDescent="0.3">
      <c r="A4306" t="s">
        <v>9</v>
      </c>
      <c r="B4306" t="s">
        <v>10</v>
      </c>
      <c r="C4306" s="1">
        <v>42475</v>
      </c>
      <c r="D4306">
        <v>112.4923</v>
      </c>
      <c r="E4306">
        <v>112.6022</v>
      </c>
    </row>
    <row r="4307" spans="1:5" x14ac:dyDescent="0.3">
      <c r="A4307" t="s">
        <v>9</v>
      </c>
      <c r="B4307" t="s">
        <v>10</v>
      </c>
      <c r="C4307" s="1">
        <v>42478</v>
      </c>
      <c r="D4307">
        <v>112.5668</v>
      </c>
      <c r="E4307">
        <v>112.4923</v>
      </c>
    </row>
    <row r="4308" spans="1:5" x14ac:dyDescent="0.3">
      <c r="A4308" t="s">
        <v>9</v>
      </c>
      <c r="B4308" t="s">
        <v>10</v>
      </c>
      <c r="C4308" s="1">
        <v>42479</v>
      </c>
      <c r="D4308">
        <v>112.5245</v>
      </c>
      <c r="E4308">
        <v>112.5668</v>
      </c>
    </row>
    <row r="4309" spans="1:5" x14ac:dyDescent="0.3">
      <c r="A4309" t="s">
        <v>9</v>
      </c>
      <c r="B4309" t="s">
        <v>10</v>
      </c>
      <c r="C4309" s="1">
        <v>42480</v>
      </c>
      <c r="D4309">
        <v>112.3566</v>
      </c>
      <c r="E4309">
        <v>112.5245</v>
      </c>
    </row>
    <row r="4310" spans="1:5" x14ac:dyDescent="0.3">
      <c r="A4310" t="s">
        <v>9</v>
      </c>
      <c r="B4310" t="s">
        <v>10</v>
      </c>
      <c r="C4310" s="1">
        <v>42481</v>
      </c>
      <c r="D4310">
        <v>112.193</v>
      </c>
      <c r="E4310">
        <v>112.3566</v>
      </c>
    </row>
    <row r="4311" spans="1:5" x14ac:dyDescent="0.3">
      <c r="A4311" t="s">
        <v>9</v>
      </c>
      <c r="B4311" t="s">
        <v>10</v>
      </c>
      <c r="C4311" s="1">
        <v>42482</v>
      </c>
      <c r="D4311">
        <v>112.1296</v>
      </c>
      <c r="E4311">
        <v>112.193</v>
      </c>
    </row>
    <row r="4312" spans="1:5" x14ac:dyDescent="0.3">
      <c r="A4312" t="s">
        <v>9</v>
      </c>
      <c r="B4312" t="s">
        <v>10</v>
      </c>
      <c r="C4312" s="1">
        <v>42485</v>
      </c>
      <c r="D4312">
        <v>111.93219999999999</v>
      </c>
      <c r="E4312">
        <v>112.1296</v>
      </c>
    </row>
    <row r="4313" spans="1:5" x14ac:dyDescent="0.3">
      <c r="A4313" t="s">
        <v>9</v>
      </c>
      <c r="B4313" t="s">
        <v>10</v>
      </c>
      <c r="C4313" s="1">
        <v>42486</v>
      </c>
      <c r="D4313">
        <v>111.6738</v>
      </c>
      <c r="E4313">
        <v>111.93219999999999</v>
      </c>
    </row>
    <row r="4314" spans="1:5" x14ac:dyDescent="0.3">
      <c r="A4314" t="s">
        <v>9</v>
      </c>
      <c r="B4314" t="s">
        <v>10</v>
      </c>
      <c r="C4314" s="1">
        <v>42487</v>
      </c>
      <c r="D4314">
        <v>111.80800000000001</v>
      </c>
      <c r="E4314">
        <v>111.6738</v>
      </c>
    </row>
    <row r="4315" spans="1:5" x14ac:dyDescent="0.3">
      <c r="A4315" t="s">
        <v>9</v>
      </c>
      <c r="B4315" t="s">
        <v>10</v>
      </c>
      <c r="C4315" s="1">
        <v>42488</v>
      </c>
      <c r="D4315">
        <v>111.8107</v>
      </c>
      <c r="E4315">
        <v>111.80800000000001</v>
      </c>
    </row>
    <row r="4316" spans="1:5" x14ac:dyDescent="0.3">
      <c r="A4316" t="s">
        <v>9</v>
      </c>
      <c r="B4316" t="s">
        <v>10</v>
      </c>
      <c r="C4316" s="1">
        <v>42489</v>
      </c>
      <c r="D4316">
        <v>111.9084</v>
      </c>
      <c r="E4316">
        <v>111.8107</v>
      </c>
    </row>
    <row r="4317" spans="1:5" x14ac:dyDescent="0.3">
      <c r="A4317" t="s">
        <v>9</v>
      </c>
      <c r="B4317" t="s">
        <v>10</v>
      </c>
      <c r="C4317" s="1">
        <v>42493</v>
      </c>
      <c r="D4317">
        <v>111.93049999999999</v>
      </c>
      <c r="E4317">
        <v>111.9084</v>
      </c>
    </row>
    <row r="4318" spans="1:5" x14ac:dyDescent="0.3">
      <c r="A4318" t="s">
        <v>9</v>
      </c>
      <c r="B4318" t="s">
        <v>10</v>
      </c>
      <c r="C4318" s="1">
        <v>42494</v>
      </c>
      <c r="D4318">
        <v>111.94280000000001</v>
      </c>
      <c r="E4318">
        <v>111.93049999999999</v>
      </c>
    </row>
    <row r="4319" spans="1:5" x14ac:dyDescent="0.3">
      <c r="A4319" t="s">
        <v>9</v>
      </c>
      <c r="B4319" t="s">
        <v>10</v>
      </c>
      <c r="C4319" s="1">
        <v>42495</v>
      </c>
      <c r="D4319">
        <v>111.973</v>
      </c>
      <c r="E4319">
        <v>111.94280000000001</v>
      </c>
    </row>
    <row r="4320" spans="1:5" x14ac:dyDescent="0.3">
      <c r="A4320" t="s">
        <v>9</v>
      </c>
      <c r="B4320" t="s">
        <v>10</v>
      </c>
      <c r="C4320" s="1">
        <v>42496</v>
      </c>
      <c r="D4320">
        <v>111.9581</v>
      </c>
      <c r="E4320">
        <v>111.973</v>
      </c>
    </row>
    <row r="4321" spans="1:5" x14ac:dyDescent="0.3">
      <c r="A4321" t="s">
        <v>9</v>
      </c>
      <c r="B4321" t="s">
        <v>10</v>
      </c>
      <c r="C4321" s="1">
        <v>42499</v>
      </c>
      <c r="D4321">
        <v>112.05159999999999</v>
      </c>
      <c r="E4321">
        <v>111.9581</v>
      </c>
    </row>
    <row r="4322" spans="1:5" x14ac:dyDescent="0.3">
      <c r="A4322" t="s">
        <v>9</v>
      </c>
      <c r="B4322" t="s">
        <v>10</v>
      </c>
      <c r="C4322" s="1">
        <v>42500</v>
      </c>
      <c r="D4322">
        <v>112.1653</v>
      </c>
      <c r="E4322">
        <v>112.05159999999999</v>
      </c>
    </row>
    <row r="4323" spans="1:5" x14ac:dyDescent="0.3">
      <c r="A4323" t="s">
        <v>9</v>
      </c>
      <c r="B4323" t="s">
        <v>10</v>
      </c>
      <c r="C4323" s="1">
        <v>42501</v>
      </c>
      <c r="D4323">
        <v>112.1403</v>
      </c>
      <c r="E4323">
        <v>112.1653</v>
      </c>
    </row>
    <row r="4324" spans="1:5" x14ac:dyDescent="0.3">
      <c r="A4324" t="s">
        <v>9</v>
      </c>
      <c r="B4324" t="s">
        <v>10</v>
      </c>
      <c r="C4324" s="1">
        <v>42502</v>
      </c>
      <c r="D4324">
        <v>112.1878</v>
      </c>
      <c r="E4324">
        <v>112.1403</v>
      </c>
    </row>
    <row r="4325" spans="1:5" x14ac:dyDescent="0.3">
      <c r="A4325" t="s">
        <v>9</v>
      </c>
      <c r="B4325" t="s">
        <v>10</v>
      </c>
      <c r="C4325" s="1">
        <v>42503</v>
      </c>
      <c r="D4325">
        <v>112.18519999999999</v>
      </c>
      <c r="E4325">
        <v>112.1878</v>
      </c>
    </row>
    <row r="4326" spans="1:5" x14ac:dyDescent="0.3">
      <c r="A4326" t="s">
        <v>9</v>
      </c>
      <c r="B4326" t="s">
        <v>10</v>
      </c>
      <c r="C4326" s="1">
        <v>42506</v>
      </c>
      <c r="D4326">
        <v>112.1628</v>
      </c>
      <c r="E4326">
        <v>112.18519999999999</v>
      </c>
    </row>
    <row r="4327" spans="1:5" x14ac:dyDescent="0.3">
      <c r="A4327" t="s">
        <v>9</v>
      </c>
      <c r="B4327" t="s">
        <v>10</v>
      </c>
      <c r="C4327" s="1">
        <v>42507</v>
      </c>
      <c r="D4327">
        <v>112.1379</v>
      </c>
      <c r="E4327">
        <v>112.1628</v>
      </c>
    </row>
    <row r="4328" spans="1:5" x14ac:dyDescent="0.3">
      <c r="A4328" t="s">
        <v>9</v>
      </c>
      <c r="B4328" t="s">
        <v>10</v>
      </c>
      <c r="C4328" s="1">
        <v>42508</v>
      </c>
      <c r="D4328">
        <v>112.0523</v>
      </c>
      <c r="E4328">
        <v>112.1379</v>
      </c>
    </row>
    <row r="4329" spans="1:5" x14ac:dyDescent="0.3">
      <c r="A4329" t="s">
        <v>9</v>
      </c>
      <c r="B4329" t="s">
        <v>10</v>
      </c>
      <c r="C4329" s="1">
        <v>42509</v>
      </c>
      <c r="D4329">
        <v>111.93429999999999</v>
      </c>
      <c r="E4329">
        <v>112.0523</v>
      </c>
    </row>
    <row r="4330" spans="1:5" x14ac:dyDescent="0.3">
      <c r="A4330" t="s">
        <v>9</v>
      </c>
      <c r="B4330" t="s">
        <v>10</v>
      </c>
      <c r="C4330" s="1">
        <v>42510</v>
      </c>
      <c r="D4330">
        <v>111.95140000000001</v>
      </c>
      <c r="E4330">
        <v>111.93429999999999</v>
      </c>
    </row>
    <row r="4331" spans="1:5" x14ac:dyDescent="0.3">
      <c r="A4331" t="s">
        <v>9</v>
      </c>
      <c r="B4331" t="s">
        <v>10</v>
      </c>
      <c r="C4331" s="1">
        <v>42513</v>
      </c>
      <c r="D4331">
        <v>111.9915</v>
      </c>
      <c r="E4331">
        <v>111.95140000000001</v>
      </c>
    </row>
    <row r="4332" spans="1:5" x14ac:dyDescent="0.3">
      <c r="A4332" t="s">
        <v>9</v>
      </c>
      <c r="B4332" t="s">
        <v>10</v>
      </c>
      <c r="C4332" s="1">
        <v>42514</v>
      </c>
      <c r="D4332">
        <v>111.9819</v>
      </c>
      <c r="E4332">
        <v>111.9915</v>
      </c>
    </row>
    <row r="4333" spans="1:5" x14ac:dyDescent="0.3">
      <c r="A4333" t="s">
        <v>9</v>
      </c>
      <c r="B4333" t="s">
        <v>10</v>
      </c>
      <c r="C4333" s="1">
        <v>42515</v>
      </c>
      <c r="D4333">
        <v>111.9937</v>
      </c>
      <c r="E4333">
        <v>111.9819</v>
      </c>
    </row>
    <row r="4334" spans="1:5" x14ac:dyDescent="0.3">
      <c r="A4334" t="s">
        <v>9</v>
      </c>
      <c r="B4334" t="s">
        <v>10</v>
      </c>
      <c r="C4334" s="1">
        <v>42516</v>
      </c>
      <c r="D4334">
        <v>111.98009999999999</v>
      </c>
      <c r="E4334">
        <v>111.9937</v>
      </c>
    </row>
    <row r="4335" spans="1:5" x14ac:dyDescent="0.3">
      <c r="A4335" t="s">
        <v>9</v>
      </c>
      <c r="B4335" t="s">
        <v>10</v>
      </c>
      <c r="C4335" s="1">
        <v>42517</v>
      </c>
      <c r="D4335">
        <v>111.9594</v>
      </c>
      <c r="E4335">
        <v>111.98009999999999</v>
      </c>
    </row>
    <row r="4336" spans="1:5" x14ac:dyDescent="0.3">
      <c r="A4336" t="s">
        <v>9</v>
      </c>
      <c r="B4336" t="s">
        <v>10</v>
      </c>
      <c r="C4336" s="1">
        <v>42520</v>
      </c>
      <c r="D4336">
        <v>111.9147</v>
      </c>
      <c r="E4336">
        <v>111.9594</v>
      </c>
    </row>
    <row r="4337" spans="1:5" x14ac:dyDescent="0.3">
      <c r="A4337" t="s">
        <v>9</v>
      </c>
      <c r="B4337" t="s">
        <v>10</v>
      </c>
      <c r="C4337" s="1">
        <v>42521</v>
      </c>
      <c r="D4337">
        <v>111.92010000000001</v>
      </c>
      <c r="E4337">
        <v>111.9147</v>
      </c>
    </row>
    <row r="4338" spans="1:5" x14ac:dyDescent="0.3">
      <c r="A4338" t="s">
        <v>9</v>
      </c>
      <c r="B4338" t="s">
        <v>10</v>
      </c>
      <c r="C4338" s="1">
        <v>42522</v>
      </c>
      <c r="D4338">
        <v>111.92230000000001</v>
      </c>
      <c r="E4338">
        <v>111.92010000000001</v>
      </c>
    </row>
    <row r="4339" spans="1:5" x14ac:dyDescent="0.3">
      <c r="A4339" t="s">
        <v>9</v>
      </c>
      <c r="B4339" t="s">
        <v>10</v>
      </c>
      <c r="C4339" s="1">
        <v>42523</v>
      </c>
      <c r="D4339">
        <v>111.89100000000001</v>
      </c>
      <c r="E4339">
        <v>111.92230000000001</v>
      </c>
    </row>
    <row r="4340" spans="1:5" x14ac:dyDescent="0.3">
      <c r="A4340" t="s">
        <v>9</v>
      </c>
      <c r="B4340" t="s">
        <v>10</v>
      </c>
      <c r="C4340" s="1">
        <v>42524</v>
      </c>
      <c r="D4340">
        <v>111.82380000000001</v>
      </c>
      <c r="E4340">
        <v>111.89100000000001</v>
      </c>
    </row>
    <row r="4341" spans="1:5" x14ac:dyDescent="0.3">
      <c r="A4341" t="s">
        <v>9</v>
      </c>
      <c r="B4341" t="s">
        <v>10</v>
      </c>
      <c r="C4341" s="1">
        <v>42527</v>
      </c>
      <c r="D4341">
        <v>111.8865</v>
      </c>
      <c r="E4341">
        <v>111.82380000000001</v>
      </c>
    </row>
    <row r="4342" spans="1:5" x14ac:dyDescent="0.3">
      <c r="A4342" t="s">
        <v>9</v>
      </c>
      <c r="B4342" t="s">
        <v>10</v>
      </c>
      <c r="C4342" s="1">
        <v>42528</v>
      </c>
      <c r="D4342">
        <v>111.8813</v>
      </c>
      <c r="E4342">
        <v>111.8865</v>
      </c>
    </row>
    <row r="4343" spans="1:5" x14ac:dyDescent="0.3">
      <c r="A4343" t="s">
        <v>9</v>
      </c>
      <c r="B4343" t="s">
        <v>10</v>
      </c>
      <c r="C4343" s="1">
        <v>42529</v>
      </c>
      <c r="D4343">
        <v>111.8738</v>
      </c>
      <c r="E4343">
        <v>111.8813</v>
      </c>
    </row>
    <row r="4344" spans="1:5" x14ac:dyDescent="0.3">
      <c r="A4344" t="s">
        <v>11</v>
      </c>
      <c r="B4344" t="s">
        <v>12</v>
      </c>
      <c r="C4344" s="1">
        <v>41205</v>
      </c>
      <c r="D4344">
        <v>109.1572</v>
      </c>
    </row>
    <row r="4345" spans="1:5" x14ac:dyDescent="0.3">
      <c r="A4345" t="s">
        <v>11</v>
      </c>
      <c r="B4345" t="s">
        <v>12</v>
      </c>
      <c r="C4345" s="1">
        <v>41206</v>
      </c>
      <c r="D4345">
        <v>109.12</v>
      </c>
      <c r="E4345">
        <v>109.1572</v>
      </c>
    </row>
    <row r="4346" spans="1:5" x14ac:dyDescent="0.3">
      <c r="A4346" t="s">
        <v>11</v>
      </c>
      <c r="B4346" t="s">
        <v>12</v>
      </c>
      <c r="C4346" s="1">
        <v>41207</v>
      </c>
      <c r="D4346">
        <v>109.04640000000001</v>
      </c>
      <c r="E4346">
        <v>109.12</v>
      </c>
    </row>
    <row r="4347" spans="1:5" x14ac:dyDescent="0.3">
      <c r="A4347" t="s">
        <v>11</v>
      </c>
      <c r="B4347" t="s">
        <v>12</v>
      </c>
      <c r="C4347" s="1">
        <v>41208</v>
      </c>
      <c r="D4347">
        <v>109.1397</v>
      </c>
      <c r="E4347">
        <v>109.04640000000001</v>
      </c>
    </row>
    <row r="4348" spans="1:5" x14ac:dyDescent="0.3">
      <c r="A4348" t="s">
        <v>11</v>
      </c>
      <c r="B4348" t="s">
        <v>12</v>
      </c>
      <c r="C4348" s="1">
        <v>41211</v>
      </c>
      <c r="D4348">
        <v>109.0463</v>
      </c>
      <c r="E4348">
        <v>109.1397</v>
      </c>
    </row>
    <row r="4349" spans="1:5" x14ac:dyDescent="0.3">
      <c r="A4349" t="s">
        <v>11</v>
      </c>
      <c r="B4349" t="s">
        <v>12</v>
      </c>
      <c r="C4349" s="1">
        <v>41212</v>
      </c>
      <c r="D4349">
        <v>109.0973</v>
      </c>
      <c r="E4349">
        <v>109.0463</v>
      </c>
    </row>
    <row r="4350" spans="1:5" x14ac:dyDescent="0.3">
      <c r="A4350" t="s">
        <v>11</v>
      </c>
      <c r="B4350" t="s">
        <v>12</v>
      </c>
      <c r="C4350" s="1">
        <v>41213</v>
      </c>
      <c r="D4350">
        <v>109.0763</v>
      </c>
      <c r="E4350">
        <v>109.0973</v>
      </c>
    </row>
    <row r="4351" spans="1:5" x14ac:dyDescent="0.3">
      <c r="A4351" t="s">
        <v>11</v>
      </c>
      <c r="B4351" t="s">
        <v>12</v>
      </c>
      <c r="C4351" s="1">
        <v>41214</v>
      </c>
      <c r="D4351">
        <v>108.94840000000001</v>
      </c>
      <c r="E4351">
        <v>109.0763</v>
      </c>
    </row>
    <row r="4352" spans="1:5" x14ac:dyDescent="0.3">
      <c r="A4352" t="s">
        <v>11</v>
      </c>
      <c r="B4352" t="s">
        <v>12</v>
      </c>
      <c r="C4352" s="1">
        <v>41215</v>
      </c>
      <c r="D4352">
        <v>108.89570000000001</v>
      </c>
      <c r="E4352">
        <v>108.94840000000001</v>
      </c>
    </row>
    <row r="4353" spans="1:5" x14ac:dyDescent="0.3">
      <c r="A4353" t="s">
        <v>11</v>
      </c>
      <c r="B4353" t="s">
        <v>12</v>
      </c>
      <c r="C4353" s="1">
        <v>41218</v>
      </c>
      <c r="D4353">
        <v>108.86920000000001</v>
      </c>
      <c r="E4353">
        <v>108.89570000000001</v>
      </c>
    </row>
    <row r="4354" spans="1:5" x14ac:dyDescent="0.3">
      <c r="A4354" t="s">
        <v>11</v>
      </c>
      <c r="B4354" t="s">
        <v>12</v>
      </c>
      <c r="C4354" s="1">
        <v>41219</v>
      </c>
      <c r="D4354">
        <v>108.8764</v>
      </c>
      <c r="E4354">
        <v>108.86920000000001</v>
      </c>
    </row>
    <row r="4355" spans="1:5" x14ac:dyDescent="0.3">
      <c r="A4355" t="s">
        <v>11</v>
      </c>
      <c r="B4355" t="s">
        <v>12</v>
      </c>
      <c r="C4355" s="1">
        <v>41220</v>
      </c>
      <c r="D4355">
        <v>108.82429999999999</v>
      </c>
      <c r="E4355">
        <v>108.8764</v>
      </c>
    </row>
    <row r="4356" spans="1:5" x14ac:dyDescent="0.3">
      <c r="A4356" t="s">
        <v>11</v>
      </c>
      <c r="B4356" t="s">
        <v>12</v>
      </c>
      <c r="C4356" s="1">
        <v>41221</v>
      </c>
      <c r="D4356">
        <v>108.7268</v>
      </c>
      <c r="E4356">
        <v>108.82429999999999</v>
      </c>
    </row>
    <row r="4357" spans="1:5" x14ac:dyDescent="0.3">
      <c r="A4357" t="s">
        <v>11</v>
      </c>
      <c r="B4357" t="s">
        <v>12</v>
      </c>
      <c r="C4357" s="1">
        <v>41222</v>
      </c>
      <c r="D4357">
        <v>108.86190000000001</v>
      </c>
      <c r="E4357">
        <v>108.7268</v>
      </c>
    </row>
    <row r="4358" spans="1:5" x14ac:dyDescent="0.3">
      <c r="A4358" t="s">
        <v>11</v>
      </c>
      <c r="B4358" t="s">
        <v>12</v>
      </c>
      <c r="C4358" s="1">
        <v>41225</v>
      </c>
      <c r="D4358">
        <v>108.8439</v>
      </c>
      <c r="E4358">
        <v>108.86190000000001</v>
      </c>
    </row>
    <row r="4359" spans="1:5" x14ac:dyDescent="0.3">
      <c r="A4359" t="s">
        <v>11</v>
      </c>
      <c r="B4359" t="s">
        <v>12</v>
      </c>
      <c r="C4359" s="1">
        <v>41226</v>
      </c>
      <c r="D4359">
        <v>108.91070000000001</v>
      </c>
      <c r="E4359">
        <v>108.8439</v>
      </c>
    </row>
    <row r="4360" spans="1:5" x14ac:dyDescent="0.3">
      <c r="A4360" t="s">
        <v>11</v>
      </c>
      <c r="B4360" t="s">
        <v>12</v>
      </c>
      <c r="C4360" s="1">
        <v>41227</v>
      </c>
      <c r="D4360">
        <v>109.042</v>
      </c>
      <c r="E4360">
        <v>108.91070000000001</v>
      </c>
    </row>
    <row r="4361" spans="1:5" x14ac:dyDescent="0.3">
      <c r="A4361" t="s">
        <v>11</v>
      </c>
      <c r="B4361" t="s">
        <v>12</v>
      </c>
      <c r="C4361" s="1">
        <v>41228</v>
      </c>
      <c r="D4361">
        <v>108.9392</v>
      </c>
      <c r="E4361">
        <v>109.042</v>
      </c>
    </row>
    <row r="4362" spans="1:5" x14ac:dyDescent="0.3">
      <c r="A4362" t="s">
        <v>11</v>
      </c>
      <c r="B4362" t="s">
        <v>12</v>
      </c>
      <c r="C4362" s="1">
        <v>41229</v>
      </c>
      <c r="D4362">
        <v>109.2508</v>
      </c>
      <c r="E4362">
        <v>108.9392</v>
      </c>
    </row>
    <row r="4363" spans="1:5" x14ac:dyDescent="0.3">
      <c r="A4363" t="s">
        <v>11</v>
      </c>
      <c r="B4363" t="s">
        <v>12</v>
      </c>
      <c r="C4363" s="1">
        <v>41232</v>
      </c>
      <c r="D4363">
        <v>109.4624</v>
      </c>
      <c r="E4363">
        <v>109.2508</v>
      </c>
    </row>
    <row r="4364" spans="1:5" x14ac:dyDescent="0.3">
      <c r="A4364" t="s">
        <v>11</v>
      </c>
      <c r="B4364" t="s">
        <v>12</v>
      </c>
      <c r="C4364" s="1">
        <v>41233</v>
      </c>
      <c r="D4364">
        <v>109.4507</v>
      </c>
      <c r="E4364">
        <v>109.4624</v>
      </c>
    </row>
    <row r="4365" spans="1:5" x14ac:dyDescent="0.3">
      <c r="A4365" t="s">
        <v>11</v>
      </c>
      <c r="B4365" t="s">
        <v>12</v>
      </c>
      <c r="C4365" s="1">
        <v>41234</v>
      </c>
      <c r="D4365">
        <v>109.4956</v>
      </c>
      <c r="E4365">
        <v>109.4507</v>
      </c>
    </row>
    <row r="4366" spans="1:5" x14ac:dyDescent="0.3">
      <c r="A4366" t="s">
        <v>11</v>
      </c>
      <c r="B4366" t="s">
        <v>12</v>
      </c>
      <c r="C4366" s="1">
        <v>41235</v>
      </c>
      <c r="D4366">
        <v>109.3639</v>
      </c>
      <c r="E4366">
        <v>109.4956</v>
      </c>
    </row>
    <row r="4367" spans="1:5" x14ac:dyDescent="0.3">
      <c r="A4367" t="s">
        <v>11</v>
      </c>
      <c r="B4367" t="s">
        <v>12</v>
      </c>
      <c r="C4367" s="1">
        <v>41236</v>
      </c>
      <c r="D4367">
        <v>109.4037</v>
      </c>
      <c r="E4367">
        <v>109.3639</v>
      </c>
    </row>
    <row r="4368" spans="1:5" x14ac:dyDescent="0.3">
      <c r="A4368" t="s">
        <v>11</v>
      </c>
      <c r="B4368" t="s">
        <v>12</v>
      </c>
      <c r="C4368" s="1">
        <v>41239</v>
      </c>
      <c r="D4368">
        <v>109.2702</v>
      </c>
      <c r="E4368">
        <v>109.4037</v>
      </c>
    </row>
    <row r="4369" spans="1:5" x14ac:dyDescent="0.3">
      <c r="A4369" t="s">
        <v>11</v>
      </c>
      <c r="B4369" t="s">
        <v>12</v>
      </c>
      <c r="C4369" s="1">
        <v>41240</v>
      </c>
      <c r="D4369">
        <v>109.3382</v>
      </c>
      <c r="E4369">
        <v>109.2702</v>
      </c>
    </row>
    <row r="4370" spans="1:5" x14ac:dyDescent="0.3">
      <c r="A4370" t="s">
        <v>11</v>
      </c>
      <c r="B4370" t="s">
        <v>12</v>
      </c>
      <c r="C4370" s="1">
        <v>41241</v>
      </c>
      <c r="D4370">
        <v>109.3291</v>
      </c>
      <c r="E4370">
        <v>109.3382</v>
      </c>
    </row>
    <row r="4371" spans="1:5" x14ac:dyDescent="0.3">
      <c r="A4371" t="s">
        <v>11</v>
      </c>
      <c r="B4371" t="s">
        <v>12</v>
      </c>
      <c r="C4371" s="1">
        <v>41242</v>
      </c>
      <c r="D4371">
        <v>109.4217</v>
      </c>
      <c r="E4371">
        <v>109.3291</v>
      </c>
    </row>
    <row r="4372" spans="1:5" x14ac:dyDescent="0.3">
      <c r="A4372" t="s">
        <v>11</v>
      </c>
      <c r="B4372" t="s">
        <v>12</v>
      </c>
      <c r="C4372" s="1">
        <v>41243</v>
      </c>
      <c r="D4372">
        <v>109.4102</v>
      </c>
      <c r="E4372">
        <v>109.4217</v>
      </c>
    </row>
    <row r="4373" spans="1:5" x14ac:dyDescent="0.3">
      <c r="A4373" t="s">
        <v>11</v>
      </c>
      <c r="B4373" t="s">
        <v>12</v>
      </c>
      <c r="C4373" s="1">
        <v>41246</v>
      </c>
      <c r="D4373">
        <v>109.3609</v>
      </c>
      <c r="E4373">
        <v>109.4102</v>
      </c>
    </row>
    <row r="4374" spans="1:5" x14ac:dyDescent="0.3">
      <c r="A4374" t="s">
        <v>11</v>
      </c>
      <c r="B4374" t="s">
        <v>12</v>
      </c>
      <c r="C4374" s="1">
        <v>41247</v>
      </c>
      <c r="D4374">
        <v>109.351</v>
      </c>
      <c r="E4374">
        <v>109.3609</v>
      </c>
    </row>
    <row r="4375" spans="1:5" x14ac:dyDescent="0.3">
      <c r="A4375" t="s">
        <v>11</v>
      </c>
      <c r="B4375" t="s">
        <v>12</v>
      </c>
      <c r="C4375" s="1">
        <v>41248</v>
      </c>
      <c r="D4375">
        <v>109.30110000000001</v>
      </c>
      <c r="E4375">
        <v>109.351</v>
      </c>
    </row>
    <row r="4376" spans="1:5" x14ac:dyDescent="0.3">
      <c r="A4376" t="s">
        <v>11</v>
      </c>
      <c r="B4376" t="s">
        <v>12</v>
      </c>
      <c r="C4376" s="1">
        <v>41249</v>
      </c>
      <c r="D4376">
        <v>109.1337</v>
      </c>
      <c r="E4376">
        <v>109.30110000000001</v>
      </c>
    </row>
    <row r="4377" spans="1:5" x14ac:dyDescent="0.3">
      <c r="A4377" t="s">
        <v>11</v>
      </c>
      <c r="B4377" t="s">
        <v>12</v>
      </c>
      <c r="C4377" s="1">
        <v>41250</v>
      </c>
      <c r="D4377">
        <v>109.1216</v>
      </c>
      <c r="E4377">
        <v>109.1337</v>
      </c>
    </row>
    <row r="4378" spans="1:5" x14ac:dyDescent="0.3">
      <c r="A4378" t="s">
        <v>11</v>
      </c>
      <c r="B4378" t="s">
        <v>12</v>
      </c>
      <c r="C4378" s="1">
        <v>41253</v>
      </c>
      <c r="D4378">
        <v>109.04089999999999</v>
      </c>
      <c r="E4378">
        <v>109.1216</v>
      </c>
    </row>
    <row r="4379" spans="1:5" x14ac:dyDescent="0.3">
      <c r="A4379" t="s">
        <v>11</v>
      </c>
      <c r="B4379" t="s">
        <v>12</v>
      </c>
      <c r="C4379" s="1">
        <v>41254</v>
      </c>
      <c r="D4379">
        <v>109.0605</v>
      </c>
      <c r="E4379">
        <v>109.04089999999999</v>
      </c>
    </row>
    <row r="4380" spans="1:5" x14ac:dyDescent="0.3">
      <c r="A4380" t="s">
        <v>11</v>
      </c>
      <c r="B4380" t="s">
        <v>12</v>
      </c>
      <c r="C4380" s="1">
        <v>41255</v>
      </c>
      <c r="D4380">
        <v>109.0654</v>
      </c>
      <c r="E4380">
        <v>109.0605</v>
      </c>
    </row>
    <row r="4381" spans="1:5" x14ac:dyDescent="0.3">
      <c r="A4381" t="s">
        <v>11</v>
      </c>
      <c r="B4381" t="s">
        <v>12</v>
      </c>
      <c r="C4381" s="1">
        <v>41256</v>
      </c>
      <c r="D4381">
        <v>109.1027</v>
      </c>
      <c r="E4381">
        <v>109.0654</v>
      </c>
    </row>
    <row r="4382" spans="1:5" x14ac:dyDescent="0.3">
      <c r="A4382" t="s">
        <v>11</v>
      </c>
      <c r="B4382" t="s">
        <v>12</v>
      </c>
      <c r="C4382" s="1">
        <v>41257</v>
      </c>
      <c r="D4382">
        <v>109.0391</v>
      </c>
      <c r="E4382">
        <v>109.1027</v>
      </c>
    </row>
    <row r="4383" spans="1:5" x14ac:dyDescent="0.3">
      <c r="A4383" t="s">
        <v>11</v>
      </c>
      <c r="B4383" t="s">
        <v>12</v>
      </c>
      <c r="C4383" s="1">
        <v>41260</v>
      </c>
      <c r="D4383">
        <v>109.0466</v>
      </c>
      <c r="E4383">
        <v>109.0391</v>
      </c>
    </row>
    <row r="4384" spans="1:5" x14ac:dyDescent="0.3">
      <c r="A4384" t="s">
        <v>11</v>
      </c>
      <c r="B4384" t="s">
        <v>12</v>
      </c>
      <c r="C4384" s="1">
        <v>41261</v>
      </c>
      <c r="D4384">
        <v>109.02509999999999</v>
      </c>
      <c r="E4384">
        <v>109.0466</v>
      </c>
    </row>
    <row r="4385" spans="1:5" x14ac:dyDescent="0.3">
      <c r="A4385" t="s">
        <v>11</v>
      </c>
      <c r="B4385" t="s">
        <v>12</v>
      </c>
      <c r="C4385" s="1">
        <v>41262</v>
      </c>
      <c r="D4385">
        <v>108.9633</v>
      </c>
      <c r="E4385">
        <v>109.02509999999999</v>
      </c>
    </row>
    <row r="4386" spans="1:5" x14ac:dyDescent="0.3">
      <c r="A4386" t="s">
        <v>11</v>
      </c>
      <c r="B4386" t="s">
        <v>12</v>
      </c>
      <c r="C4386" s="1">
        <v>41263</v>
      </c>
      <c r="D4386">
        <v>108.9824</v>
      </c>
      <c r="E4386">
        <v>108.9633</v>
      </c>
    </row>
    <row r="4387" spans="1:5" x14ac:dyDescent="0.3">
      <c r="A4387" t="s">
        <v>11</v>
      </c>
      <c r="B4387" t="s">
        <v>12</v>
      </c>
      <c r="C4387" s="1">
        <v>41264</v>
      </c>
      <c r="D4387">
        <v>108.9537</v>
      </c>
      <c r="E4387">
        <v>108.9824</v>
      </c>
    </row>
    <row r="4388" spans="1:5" x14ac:dyDescent="0.3">
      <c r="A4388" t="s">
        <v>11</v>
      </c>
      <c r="B4388" t="s">
        <v>12</v>
      </c>
      <c r="C4388" s="1">
        <v>41267</v>
      </c>
      <c r="D4388">
        <v>109.0081</v>
      </c>
      <c r="E4388">
        <v>108.9537</v>
      </c>
    </row>
    <row r="4389" spans="1:5" x14ac:dyDescent="0.3">
      <c r="A4389" t="s">
        <v>11</v>
      </c>
      <c r="B4389" t="s">
        <v>12</v>
      </c>
      <c r="C4389" s="1">
        <v>41268</v>
      </c>
      <c r="D4389">
        <v>109.0027</v>
      </c>
      <c r="E4389">
        <v>109.0081</v>
      </c>
    </row>
    <row r="4390" spans="1:5" x14ac:dyDescent="0.3">
      <c r="A4390" t="s">
        <v>11</v>
      </c>
      <c r="B4390" t="s">
        <v>12</v>
      </c>
      <c r="C4390" s="1">
        <v>41269</v>
      </c>
      <c r="D4390">
        <v>108.9906</v>
      </c>
      <c r="E4390">
        <v>109.0027</v>
      </c>
    </row>
    <row r="4391" spans="1:5" x14ac:dyDescent="0.3">
      <c r="A4391" t="s">
        <v>11</v>
      </c>
      <c r="B4391" t="s">
        <v>12</v>
      </c>
      <c r="C4391" s="1">
        <v>41270</v>
      </c>
      <c r="D4391">
        <v>109.04559999999999</v>
      </c>
      <c r="E4391">
        <v>108.9906</v>
      </c>
    </row>
    <row r="4392" spans="1:5" x14ac:dyDescent="0.3">
      <c r="A4392" t="s">
        <v>11</v>
      </c>
      <c r="B4392" t="s">
        <v>12</v>
      </c>
      <c r="C4392" s="1">
        <v>41271</v>
      </c>
      <c r="D4392">
        <v>109.06619999999999</v>
      </c>
      <c r="E4392">
        <v>109.04559999999999</v>
      </c>
    </row>
    <row r="4393" spans="1:5" x14ac:dyDescent="0.3">
      <c r="A4393" t="s">
        <v>11</v>
      </c>
      <c r="B4393" t="s">
        <v>12</v>
      </c>
      <c r="C4393" s="1">
        <v>41274</v>
      </c>
      <c r="D4393">
        <v>109.0598</v>
      </c>
      <c r="E4393">
        <v>109.06619999999999</v>
      </c>
    </row>
    <row r="4394" spans="1:5" x14ac:dyDescent="0.3">
      <c r="A4394" t="s">
        <v>11</v>
      </c>
      <c r="B4394" t="s">
        <v>12</v>
      </c>
      <c r="C4394" s="1">
        <v>41278</v>
      </c>
      <c r="D4394">
        <v>108.8574</v>
      </c>
      <c r="E4394">
        <v>109.0598</v>
      </c>
    </row>
    <row r="4395" spans="1:5" x14ac:dyDescent="0.3">
      <c r="A4395" t="s">
        <v>11</v>
      </c>
      <c r="B4395" t="s">
        <v>12</v>
      </c>
      <c r="C4395" s="1">
        <v>41281</v>
      </c>
      <c r="D4395">
        <v>108.8524</v>
      </c>
      <c r="E4395">
        <v>108.8574</v>
      </c>
    </row>
    <row r="4396" spans="1:5" x14ac:dyDescent="0.3">
      <c r="A4396" t="s">
        <v>11</v>
      </c>
      <c r="B4396" t="s">
        <v>12</v>
      </c>
      <c r="C4396" s="1">
        <v>41282</v>
      </c>
      <c r="D4396">
        <v>108.9866</v>
      </c>
      <c r="E4396">
        <v>108.8524</v>
      </c>
    </row>
    <row r="4397" spans="1:5" x14ac:dyDescent="0.3">
      <c r="A4397" t="s">
        <v>11</v>
      </c>
      <c r="B4397" t="s">
        <v>12</v>
      </c>
      <c r="C4397" s="1">
        <v>41283</v>
      </c>
      <c r="D4397">
        <v>109.01600000000001</v>
      </c>
      <c r="E4397">
        <v>108.9866</v>
      </c>
    </row>
    <row r="4398" spans="1:5" x14ac:dyDescent="0.3">
      <c r="A4398" t="s">
        <v>11</v>
      </c>
      <c r="B4398" t="s">
        <v>12</v>
      </c>
      <c r="C4398" s="1">
        <v>41284</v>
      </c>
      <c r="D4398">
        <v>108.9101</v>
      </c>
      <c r="E4398">
        <v>109.01600000000001</v>
      </c>
    </row>
    <row r="4399" spans="1:5" x14ac:dyDescent="0.3">
      <c r="A4399" t="s">
        <v>11</v>
      </c>
      <c r="B4399" t="s">
        <v>12</v>
      </c>
      <c r="C4399" s="1">
        <v>41285</v>
      </c>
      <c r="D4399">
        <v>108.7908</v>
      </c>
      <c r="E4399">
        <v>108.9101</v>
      </c>
    </row>
    <row r="4400" spans="1:5" x14ac:dyDescent="0.3">
      <c r="A4400" t="s">
        <v>11</v>
      </c>
      <c r="B4400" t="s">
        <v>12</v>
      </c>
      <c r="C4400" s="1">
        <v>41288</v>
      </c>
      <c r="D4400">
        <v>108.833</v>
      </c>
      <c r="E4400">
        <v>108.7908</v>
      </c>
    </row>
    <row r="4401" spans="1:5" x14ac:dyDescent="0.3">
      <c r="A4401" t="s">
        <v>11</v>
      </c>
      <c r="B4401" t="s">
        <v>12</v>
      </c>
      <c r="C4401" s="1">
        <v>41289</v>
      </c>
      <c r="D4401">
        <v>108.7732</v>
      </c>
      <c r="E4401">
        <v>108.833</v>
      </c>
    </row>
    <row r="4402" spans="1:5" x14ac:dyDescent="0.3">
      <c r="A4402" t="s">
        <v>11</v>
      </c>
      <c r="B4402" t="s">
        <v>12</v>
      </c>
      <c r="C4402" s="1">
        <v>41290</v>
      </c>
      <c r="D4402">
        <v>108.8916</v>
      </c>
      <c r="E4402">
        <v>108.7732</v>
      </c>
    </row>
    <row r="4403" spans="1:5" x14ac:dyDescent="0.3">
      <c r="A4403" t="s">
        <v>11</v>
      </c>
      <c r="B4403" t="s">
        <v>12</v>
      </c>
      <c r="C4403" s="1">
        <v>41291</v>
      </c>
      <c r="D4403">
        <v>108.9097</v>
      </c>
      <c r="E4403">
        <v>108.8916</v>
      </c>
    </row>
    <row r="4404" spans="1:5" x14ac:dyDescent="0.3">
      <c r="A4404" t="s">
        <v>11</v>
      </c>
      <c r="B4404" t="s">
        <v>12</v>
      </c>
      <c r="C4404" s="1">
        <v>41292</v>
      </c>
      <c r="D4404">
        <v>108.7317</v>
      </c>
      <c r="E4404">
        <v>108.9097</v>
      </c>
    </row>
    <row r="4405" spans="1:5" x14ac:dyDescent="0.3">
      <c r="A4405" t="s">
        <v>11</v>
      </c>
      <c r="B4405" t="s">
        <v>12</v>
      </c>
      <c r="C4405" s="1">
        <v>41295</v>
      </c>
      <c r="D4405">
        <v>108.749</v>
      </c>
      <c r="E4405">
        <v>108.7317</v>
      </c>
    </row>
    <row r="4406" spans="1:5" x14ac:dyDescent="0.3">
      <c r="A4406" t="s">
        <v>11</v>
      </c>
      <c r="B4406" t="s">
        <v>12</v>
      </c>
      <c r="C4406" s="1">
        <v>41296</v>
      </c>
      <c r="D4406">
        <v>108.8009</v>
      </c>
      <c r="E4406">
        <v>108.749</v>
      </c>
    </row>
    <row r="4407" spans="1:5" x14ac:dyDescent="0.3">
      <c r="A4407" t="s">
        <v>11</v>
      </c>
      <c r="B4407" t="s">
        <v>12</v>
      </c>
      <c r="C4407" s="1">
        <v>41297</v>
      </c>
      <c r="D4407">
        <v>108.77290000000001</v>
      </c>
      <c r="E4407">
        <v>108.8009</v>
      </c>
    </row>
    <row r="4408" spans="1:5" x14ac:dyDescent="0.3">
      <c r="A4408" t="s">
        <v>11</v>
      </c>
      <c r="B4408" t="s">
        <v>12</v>
      </c>
      <c r="C4408" s="1">
        <v>41298</v>
      </c>
      <c r="D4408">
        <v>108.8399</v>
      </c>
      <c r="E4408">
        <v>108.77290000000001</v>
      </c>
    </row>
    <row r="4409" spans="1:5" x14ac:dyDescent="0.3">
      <c r="A4409" t="s">
        <v>11</v>
      </c>
      <c r="B4409" t="s">
        <v>12</v>
      </c>
      <c r="C4409" s="1">
        <v>41299</v>
      </c>
      <c r="D4409">
        <v>109.0652</v>
      </c>
      <c r="E4409">
        <v>108.8399</v>
      </c>
    </row>
    <row r="4410" spans="1:5" x14ac:dyDescent="0.3">
      <c r="A4410" t="s">
        <v>11</v>
      </c>
      <c r="B4410" t="s">
        <v>12</v>
      </c>
      <c r="C4410" s="1">
        <v>41302</v>
      </c>
      <c r="D4410">
        <v>108.95489999999999</v>
      </c>
      <c r="E4410">
        <v>109.0652</v>
      </c>
    </row>
    <row r="4411" spans="1:5" x14ac:dyDescent="0.3">
      <c r="A4411" t="s">
        <v>11</v>
      </c>
      <c r="B4411" t="s">
        <v>12</v>
      </c>
      <c r="C4411" s="1">
        <v>41303</v>
      </c>
      <c r="D4411">
        <v>109.0774</v>
      </c>
      <c r="E4411">
        <v>108.95489999999999</v>
      </c>
    </row>
    <row r="4412" spans="1:5" x14ac:dyDescent="0.3">
      <c r="A4412" t="s">
        <v>11</v>
      </c>
      <c r="B4412" t="s">
        <v>12</v>
      </c>
      <c r="C4412" s="1">
        <v>41304</v>
      </c>
      <c r="D4412">
        <v>109.11150000000001</v>
      </c>
      <c r="E4412">
        <v>109.0774</v>
      </c>
    </row>
    <row r="4413" spans="1:5" x14ac:dyDescent="0.3">
      <c r="A4413" t="s">
        <v>11</v>
      </c>
      <c r="B4413" t="s">
        <v>12</v>
      </c>
      <c r="C4413" s="1">
        <v>41305</v>
      </c>
      <c r="D4413">
        <v>109.16070000000001</v>
      </c>
      <c r="E4413">
        <v>109.11150000000001</v>
      </c>
    </row>
    <row r="4414" spans="1:5" x14ac:dyDescent="0.3">
      <c r="A4414" t="s">
        <v>11</v>
      </c>
      <c r="B4414" t="s">
        <v>12</v>
      </c>
      <c r="C4414" s="1">
        <v>41306</v>
      </c>
      <c r="D4414">
        <v>108.9819</v>
      </c>
      <c r="E4414">
        <v>109.16070000000001</v>
      </c>
    </row>
    <row r="4415" spans="1:5" x14ac:dyDescent="0.3">
      <c r="A4415" t="s">
        <v>11</v>
      </c>
      <c r="B4415" t="s">
        <v>12</v>
      </c>
      <c r="C4415" s="1">
        <v>41309</v>
      </c>
      <c r="D4415">
        <v>109.0783</v>
      </c>
      <c r="E4415">
        <v>108.9819</v>
      </c>
    </row>
    <row r="4416" spans="1:5" x14ac:dyDescent="0.3">
      <c r="A4416" t="s">
        <v>11</v>
      </c>
      <c r="B4416" t="s">
        <v>12</v>
      </c>
      <c r="C4416" s="1">
        <v>41310</v>
      </c>
      <c r="D4416">
        <v>109.07859999999999</v>
      </c>
      <c r="E4416">
        <v>109.0783</v>
      </c>
    </row>
    <row r="4417" spans="1:5" x14ac:dyDescent="0.3">
      <c r="A4417" t="s">
        <v>11</v>
      </c>
      <c r="B4417" t="s">
        <v>12</v>
      </c>
      <c r="C4417" s="1">
        <v>41311</v>
      </c>
      <c r="D4417">
        <v>109.0009</v>
      </c>
      <c r="E4417">
        <v>109.07859999999999</v>
      </c>
    </row>
    <row r="4418" spans="1:5" x14ac:dyDescent="0.3">
      <c r="A4418" t="s">
        <v>11</v>
      </c>
      <c r="B4418" t="s">
        <v>12</v>
      </c>
      <c r="C4418" s="1">
        <v>41312</v>
      </c>
      <c r="D4418">
        <v>109.0307</v>
      </c>
      <c r="E4418">
        <v>109.0009</v>
      </c>
    </row>
    <row r="4419" spans="1:5" x14ac:dyDescent="0.3">
      <c r="A4419" t="s">
        <v>11</v>
      </c>
      <c r="B4419" t="s">
        <v>12</v>
      </c>
      <c r="C4419" s="1">
        <v>41313</v>
      </c>
      <c r="D4419">
        <v>109.0402</v>
      </c>
      <c r="E4419">
        <v>109.0307</v>
      </c>
    </row>
    <row r="4420" spans="1:5" x14ac:dyDescent="0.3">
      <c r="A4420" t="s">
        <v>11</v>
      </c>
      <c r="B4420" t="s">
        <v>12</v>
      </c>
      <c r="C4420" s="1">
        <v>41323</v>
      </c>
      <c r="D4420">
        <v>109.0395</v>
      </c>
      <c r="E4420">
        <v>109.0402</v>
      </c>
    </row>
    <row r="4421" spans="1:5" x14ac:dyDescent="0.3">
      <c r="A4421" t="s">
        <v>11</v>
      </c>
      <c r="B4421" t="s">
        <v>12</v>
      </c>
      <c r="C4421" s="1">
        <v>41324</v>
      </c>
      <c r="D4421">
        <v>109.0988</v>
      </c>
      <c r="E4421">
        <v>109.0395</v>
      </c>
    </row>
    <row r="4422" spans="1:5" x14ac:dyDescent="0.3">
      <c r="A4422" t="s">
        <v>11</v>
      </c>
      <c r="B4422" t="s">
        <v>12</v>
      </c>
      <c r="C4422" s="1">
        <v>41325</v>
      </c>
      <c r="D4422">
        <v>109.1412</v>
      </c>
      <c r="E4422">
        <v>109.0988</v>
      </c>
    </row>
    <row r="4423" spans="1:5" x14ac:dyDescent="0.3">
      <c r="A4423" t="s">
        <v>11</v>
      </c>
      <c r="B4423" t="s">
        <v>12</v>
      </c>
      <c r="C4423" s="1">
        <v>41326</v>
      </c>
      <c r="D4423">
        <v>109.2266</v>
      </c>
      <c r="E4423">
        <v>109.1412</v>
      </c>
    </row>
    <row r="4424" spans="1:5" x14ac:dyDescent="0.3">
      <c r="A4424" t="s">
        <v>11</v>
      </c>
      <c r="B4424" t="s">
        <v>12</v>
      </c>
      <c r="C4424" s="1">
        <v>41327</v>
      </c>
      <c r="D4424">
        <v>109.1433</v>
      </c>
      <c r="E4424">
        <v>109.2266</v>
      </c>
    </row>
    <row r="4425" spans="1:5" x14ac:dyDescent="0.3">
      <c r="A4425" t="s">
        <v>11</v>
      </c>
      <c r="B4425" t="s">
        <v>12</v>
      </c>
      <c r="C4425" s="1">
        <v>41330</v>
      </c>
      <c r="D4425">
        <v>109.1112</v>
      </c>
      <c r="E4425">
        <v>109.1433</v>
      </c>
    </row>
    <row r="4426" spans="1:5" x14ac:dyDescent="0.3">
      <c r="A4426" t="s">
        <v>11</v>
      </c>
      <c r="B4426" t="s">
        <v>12</v>
      </c>
      <c r="C4426" s="1">
        <v>41331</v>
      </c>
      <c r="D4426">
        <v>109.1024</v>
      </c>
      <c r="E4426">
        <v>109.1112</v>
      </c>
    </row>
    <row r="4427" spans="1:5" x14ac:dyDescent="0.3">
      <c r="A4427" t="s">
        <v>11</v>
      </c>
      <c r="B4427" t="s">
        <v>12</v>
      </c>
      <c r="C4427" s="1">
        <v>41332</v>
      </c>
      <c r="D4427">
        <v>109.09610000000001</v>
      </c>
      <c r="E4427">
        <v>109.1024</v>
      </c>
    </row>
    <row r="4428" spans="1:5" x14ac:dyDescent="0.3">
      <c r="A4428" t="s">
        <v>11</v>
      </c>
      <c r="B4428" t="s">
        <v>12</v>
      </c>
      <c r="C4428" s="1">
        <v>41333</v>
      </c>
      <c r="D4428">
        <v>109.1127</v>
      </c>
      <c r="E4428">
        <v>109.09610000000001</v>
      </c>
    </row>
    <row r="4429" spans="1:5" x14ac:dyDescent="0.3">
      <c r="A4429" t="s">
        <v>11</v>
      </c>
      <c r="B4429" t="s">
        <v>12</v>
      </c>
      <c r="C4429" s="1">
        <v>41334</v>
      </c>
      <c r="D4429">
        <v>109.0849</v>
      </c>
      <c r="E4429">
        <v>109.1127</v>
      </c>
    </row>
    <row r="4430" spans="1:5" x14ac:dyDescent="0.3">
      <c r="A4430" t="s">
        <v>11</v>
      </c>
      <c r="B4430" t="s">
        <v>12</v>
      </c>
      <c r="C4430" s="1">
        <v>41337</v>
      </c>
      <c r="D4430">
        <v>109.1093</v>
      </c>
      <c r="E4430">
        <v>109.0849</v>
      </c>
    </row>
    <row r="4431" spans="1:5" x14ac:dyDescent="0.3">
      <c r="A4431" t="s">
        <v>11</v>
      </c>
      <c r="B4431" t="s">
        <v>12</v>
      </c>
      <c r="C4431" s="1">
        <v>41338</v>
      </c>
      <c r="D4431">
        <v>109.09820000000001</v>
      </c>
      <c r="E4431">
        <v>109.1093</v>
      </c>
    </row>
    <row r="4432" spans="1:5" x14ac:dyDescent="0.3">
      <c r="A4432" t="s">
        <v>11</v>
      </c>
      <c r="B4432" t="s">
        <v>12</v>
      </c>
      <c r="C4432" s="1">
        <v>41339</v>
      </c>
      <c r="D4432">
        <v>109.10599999999999</v>
      </c>
      <c r="E4432">
        <v>109.09820000000001</v>
      </c>
    </row>
    <row r="4433" spans="1:5" x14ac:dyDescent="0.3">
      <c r="A4433" t="s">
        <v>11</v>
      </c>
      <c r="B4433" t="s">
        <v>12</v>
      </c>
      <c r="C4433" s="1">
        <v>41340</v>
      </c>
      <c r="D4433">
        <v>109.1024</v>
      </c>
      <c r="E4433">
        <v>109.10599999999999</v>
      </c>
    </row>
    <row r="4434" spans="1:5" x14ac:dyDescent="0.3">
      <c r="A4434" t="s">
        <v>11</v>
      </c>
      <c r="B4434" t="s">
        <v>12</v>
      </c>
      <c r="C4434" s="1">
        <v>41341</v>
      </c>
      <c r="D4434">
        <v>109.11409999999999</v>
      </c>
      <c r="E4434">
        <v>109.1024</v>
      </c>
    </row>
    <row r="4435" spans="1:5" x14ac:dyDescent="0.3">
      <c r="A4435" t="s">
        <v>11</v>
      </c>
      <c r="B4435" t="s">
        <v>12</v>
      </c>
      <c r="C4435" s="1">
        <v>41344</v>
      </c>
      <c r="D4435">
        <v>109.0376</v>
      </c>
      <c r="E4435">
        <v>109.11409999999999</v>
      </c>
    </row>
    <row r="4436" spans="1:5" x14ac:dyDescent="0.3">
      <c r="A4436" t="s">
        <v>11</v>
      </c>
      <c r="B4436" t="s">
        <v>12</v>
      </c>
      <c r="C4436" s="1">
        <v>41345</v>
      </c>
      <c r="D4436">
        <v>109.0286</v>
      </c>
      <c r="E4436">
        <v>109.0376</v>
      </c>
    </row>
    <row r="4437" spans="1:5" x14ac:dyDescent="0.3">
      <c r="A4437" t="s">
        <v>11</v>
      </c>
      <c r="B4437" t="s">
        <v>12</v>
      </c>
      <c r="C4437" s="1">
        <v>41346</v>
      </c>
      <c r="D4437">
        <v>109.0342</v>
      </c>
      <c r="E4437">
        <v>109.0286</v>
      </c>
    </row>
    <row r="4438" spans="1:5" x14ac:dyDescent="0.3">
      <c r="A4438" t="s">
        <v>11</v>
      </c>
      <c r="B4438" t="s">
        <v>12</v>
      </c>
      <c r="C4438" s="1">
        <v>41347</v>
      </c>
      <c r="D4438">
        <v>109.0424</v>
      </c>
      <c r="E4438">
        <v>109.0342</v>
      </c>
    </row>
    <row r="4439" spans="1:5" x14ac:dyDescent="0.3">
      <c r="A4439" t="s">
        <v>11</v>
      </c>
      <c r="B4439" t="s">
        <v>12</v>
      </c>
      <c r="C4439" s="1">
        <v>41348</v>
      </c>
      <c r="D4439">
        <v>108.99509999999999</v>
      </c>
      <c r="E4439">
        <v>109.0424</v>
      </c>
    </row>
    <row r="4440" spans="1:5" x14ac:dyDescent="0.3">
      <c r="A4440" t="s">
        <v>11</v>
      </c>
      <c r="B4440" t="s">
        <v>12</v>
      </c>
      <c r="C4440" s="1">
        <v>41351</v>
      </c>
      <c r="D4440">
        <v>108.9958</v>
      </c>
      <c r="E4440">
        <v>108.99509999999999</v>
      </c>
    </row>
    <row r="4441" spans="1:5" x14ac:dyDescent="0.3">
      <c r="A4441" t="s">
        <v>11</v>
      </c>
      <c r="B4441" t="s">
        <v>12</v>
      </c>
      <c r="C4441" s="1">
        <v>41352</v>
      </c>
      <c r="D4441">
        <v>108.94329999999999</v>
      </c>
      <c r="E4441">
        <v>108.9958</v>
      </c>
    </row>
    <row r="4442" spans="1:5" x14ac:dyDescent="0.3">
      <c r="A4442" t="s">
        <v>11</v>
      </c>
      <c r="B4442" t="s">
        <v>12</v>
      </c>
      <c r="C4442" s="1">
        <v>41353</v>
      </c>
      <c r="D4442">
        <v>108.9974</v>
      </c>
      <c r="E4442">
        <v>108.94329999999999</v>
      </c>
    </row>
    <row r="4443" spans="1:5" x14ac:dyDescent="0.3">
      <c r="A4443" t="s">
        <v>11</v>
      </c>
      <c r="B4443" t="s">
        <v>12</v>
      </c>
      <c r="C4443" s="1">
        <v>41354</v>
      </c>
      <c r="D4443">
        <v>109.008</v>
      </c>
      <c r="E4443">
        <v>108.9974</v>
      </c>
    </row>
    <row r="4444" spans="1:5" x14ac:dyDescent="0.3">
      <c r="A4444" t="s">
        <v>11</v>
      </c>
      <c r="B4444" t="s">
        <v>12</v>
      </c>
      <c r="C4444" s="1">
        <v>41355</v>
      </c>
      <c r="D4444">
        <v>109.0052</v>
      </c>
      <c r="E4444">
        <v>109.008</v>
      </c>
    </row>
    <row r="4445" spans="1:5" x14ac:dyDescent="0.3">
      <c r="A4445" t="s">
        <v>11</v>
      </c>
      <c r="B4445" t="s">
        <v>12</v>
      </c>
      <c r="C4445" s="1">
        <v>41358</v>
      </c>
      <c r="D4445">
        <v>108.97239999999999</v>
      </c>
      <c r="E4445">
        <v>109.0052</v>
      </c>
    </row>
    <row r="4446" spans="1:5" x14ac:dyDescent="0.3">
      <c r="A4446" t="s">
        <v>11</v>
      </c>
      <c r="B4446" t="s">
        <v>12</v>
      </c>
      <c r="C4446" s="1">
        <v>41359</v>
      </c>
      <c r="D4446">
        <v>108.9914</v>
      </c>
      <c r="E4446">
        <v>108.97239999999999</v>
      </c>
    </row>
    <row r="4447" spans="1:5" x14ac:dyDescent="0.3">
      <c r="A4447" t="s">
        <v>11</v>
      </c>
      <c r="B4447" t="s">
        <v>12</v>
      </c>
      <c r="C4447" s="1">
        <v>41360</v>
      </c>
      <c r="D4447">
        <v>109.0236</v>
      </c>
      <c r="E4447">
        <v>108.9914</v>
      </c>
    </row>
    <row r="4448" spans="1:5" x14ac:dyDescent="0.3">
      <c r="A4448" t="s">
        <v>11</v>
      </c>
      <c r="B4448" t="s">
        <v>12</v>
      </c>
      <c r="C4448" s="1">
        <v>41361</v>
      </c>
      <c r="D4448">
        <v>109.0393</v>
      </c>
      <c r="E4448">
        <v>109.0236</v>
      </c>
    </row>
    <row r="4449" spans="1:5" x14ac:dyDescent="0.3">
      <c r="A4449" t="s">
        <v>11</v>
      </c>
      <c r="B4449" t="s">
        <v>12</v>
      </c>
      <c r="C4449" s="1">
        <v>41362</v>
      </c>
      <c r="D4449">
        <v>109.09650000000001</v>
      </c>
      <c r="E4449">
        <v>109.0393</v>
      </c>
    </row>
    <row r="4450" spans="1:5" x14ac:dyDescent="0.3">
      <c r="A4450" t="s">
        <v>11</v>
      </c>
      <c r="B4450" t="s">
        <v>12</v>
      </c>
      <c r="C4450" s="1">
        <v>41365</v>
      </c>
      <c r="D4450">
        <v>109.08710000000001</v>
      </c>
      <c r="E4450">
        <v>109.09650000000001</v>
      </c>
    </row>
    <row r="4451" spans="1:5" x14ac:dyDescent="0.3">
      <c r="A4451" t="s">
        <v>11</v>
      </c>
      <c r="B4451" t="s">
        <v>12</v>
      </c>
      <c r="C4451" s="1">
        <v>41366</v>
      </c>
      <c r="D4451">
        <v>109.23609999999999</v>
      </c>
      <c r="E4451">
        <v>109.08710000000001</v>
      </c>
    </row>
    <row r="4452" spans="1:5" x14ac:dyDescent="0.3">
      <c r="A4452" t="s">
        <v>11</v>
      </c>
      <c r="B4452" t="s">
        <v>12</v>
      </c>
      <c r="C4452" s="1">
        <v>41367</v>
      </c>
      <c r="D4452">
        <v>109.3905</v>
      </c>
      <c r="E4452">
        <v>109.23609999999999</v>
      </c>
    </row>
    <row r="4453" spans="1:5" x14ac:dyDescent="0.3">
      <c r="A4453" t="s">
        <v>11</v>
      </c>
      <c r="B4453" t="s">
        <v>12</v>
      </c>
      <c r="C4453" s="1">
        <v>41372</v>
      </c>
      <c r="D4453">
        <v>109.54810000000001</v>
      </c>
      <c r="E4453">
        <v>109.3905</v>
      </c>
    </row>
    <row r="4454" spans="1:5" x14ac:dyDescent="0.3">
      <c r="A4454" t="s">
        <v>11</v>
      </c>
      <c r="B4454" t="s">
        <v>12</v>
      </c>
      <c r="C4454" s="1">
        <v>41373</v>
      </c>
      <c r="D4454">
        <v>109.6375</v>
      </c>
      <c r="E4454">
        <v>109.54810000000001</v>
      </c>
    </row>
    <row r="4455" spans="1:5" x14ac:dyDescent="0.3">
      <c r="A4455" t="s">
        <v>11</v>
      </c>
      <c r="B4455" t="s">
        <v>12</v>
      </c>
      <c r="C4455" s="1">
        <v>41374</v>
      </c>
      <c r="D4455">
        <v>109.6123</v>
      </c>
      <c r="E4455">
        <v>109.6375</v>
      </c>
    </row>
    <row r="4456" spans="1:5" x14ac:dyDescent="0.3">
      <c r="A4456" t="s">
        <v>11</v>
      </c>
      <c r="B4456" t="s">
        <v>12</v>
      </c>
      <c r="C4456" s="1">
        <v>41375</v>
      </c>
      <c r="D4456">
        <v>109.6748</v>
      </c>
      <c r="E4456">
        <v>109.6123</v>
      </c>
    </row>
    <row r="4457" spans="1:5" x14ac:dyDescent="0.3">
      <c r="A4457" t="s">
        <v>11</v>
      </c>
      <c r="B4457" t="s">
        <v>12</v>
      </c>
      <c r="C4457" s="1">
        <v>41376</v>
      </c>
      <c r="D4457">
        <v>109.7312</v>
      </c>
      <c r="E4457">
        <v>109.6748</v>
      </c>
    </row>
    <row r="4458" spans="1:5" x14ac:dyDescent="0.3">
      <c r="A4458" t="s">
        <v>11</v>
      </c>
      <c r="B4458" t="s">
        <v>12</v>
      </c>
      <c r="C4458" s="1">
        <v>41379</v>
      </c>
      <c r="D4458">
        <v>109.8066</v>
      </c>
      <c r="E4458">
        <v>109.7312</v>
      </c>
    </row>
    <row r="4459" spans="1:5" x14ac:dyDescent="0.3">
      <c r="A4459" t="s">
        <v>11</v>
      </c>
      <c r="B4459" t="s">
        <v>12</v>
      </c>
      <c r="C4459" s="1">
        <v>41380</v>
      </c>
      <c r="D4459">
        <v>109.9342</v>
      </c>
      <c r="E4459">
        <v>109.8066</v>
      </c>
    </row>
    <row r="4460" spans="1:5" x14ac:dyDescent="0.3">
      <c r="A4460" t="s">
        <v>11</v>
      </c>
      <c r="B4460" t="s">
        <v>12</v>
      </c>
      <c r="C4460" s="1">
        <v>41381</v>
      </c>
      <c r="D4460">
        <v>110.05880000000001</v>
      </c>
      <c r="E4460">
        <v>109.9342</v>
      </c>
    </row>
    <row r="4461" spans="1:5" x14ac:dyDescent="0.3">
      <c r="A4461" t="s">
        <v>11</v>
      </c>
      <c r="B4461" t="s">
        <v>12</v>
      </c>
      <c r="C4461" s="1">
        <v>41382</v>
      </c>
      <c r="D4461">
        <v>109.98520000000001</v>
      </c>
      <c r="E4461">
        <v>110.05880000000001</v>
      </c>
    </row>
    <row r="4462" spans="1:5" x14ac:dyDescent="0.3">
      <c r="A4462" t="s">
        <v>11</v>
      </c>
      <c r="B4462" t="s">
        <v>12</v>
      </c>
      <c r="C4462" s="1">
        <v>41383</v>
      </c>
      <c r="D4462">
        <v>109.7642</v>
      </c>
      <c r="E4462">
        <v>109.98520000000001</v>
      </c>
    </row>
    <row r="4463" spans="1:5" x14ac:dyDescent="0.3">
      <c r="A4463" t="s">
        <v>11</v>
      </c>
      <c r="B4463" t="s">
        <v>12</v>
      </c>
      <c r="C4463" s="1">
        <v>41386</v>
      </c>
      <c r="D4463">
        <v>109.7634</v>
      </c>
      <c r="E4463">
        <v>109.7642</v>
      </c>
    </row>
    <row r="4464" spans="1:5" x14ac:dyDescent="0.3">
      <c r="A4464" t="s">
        <v>11</v>
      </c>
      <c r="B4464" t="s">
        <v>12</v>
      </c>
      <c r="C4464" s="1">
        <v>41387</v>
      </c>
      <c r="D4464">
        <v>109.89279999999999</v>
      </c>
      <c r="E4464">
        <v>109.7634</v>
      </c>
    </row>
    <row r="4465" spans="1:5" x14ac:dyDescent="0.3">
      <c r="A4465" t="s">
        <v>11</v>
      </c>
      <c r="B4465" t="s">
        <v>12</v>
      </c>
      <c r="C4465" s="1">
        <v>41388</v>
      </c>
      <c r="D4465">
        <v>109.8976</v>
      </c>
      <c r="E4465">
        <v>109.89279999999999</v>
      </c>
    </row>
    <row r="4466" spans="1:5" x14ac:dyDescent="0.3">
      <c r="A4466" t="s">
        <v>11</v>
      </c>
      <c r="B4466" t="s">
        <v>12</v>
      </c>
      <c r="C4466" s="1">
        <v>41389</v>
      </c>
      <c r="D4466">
        <v>109.9969</v>
      </c>
      <c r="E4466">
        <v>109.8976</v>
      </c>
    </row>
    <row r="4467" spans="1:5" x14ac:dyDescent="0.3">
      <c r="A4467" t="s">
        <v>11</v>
      </c>
      <c r="B4467" t="s">
        <v>12</v>
      </c>
      <c r="C4467" s="1">
        <v>41390</v>
      </c>
      <c r="D4467">
        <v>110.02549999999999</v>
      </c>
      <c r="E4467">
        <v>109.9969</v>
      </c>
    </row>
    <row r="4468" spans="1:5" x14ac:dyDescent="0.3">
      <c r="A4468" t="s">
        <v>11</v>
      </c>
      <c r="B4468" t="s">
        <v>12</v>
      </c>
      <c r="C4468" s="1">
        <v>41396</v>
      </c>
      <c r="D4468">
        <v>110.0819</v>
      </c>
      <c r="E4468">
        <v>110.02549999999999</v>
      </c>
    </row>
    <row r="4469" spans="1:5" x14ac:dyDescent="0.3">
      <c r="A4469" t="s">
        <v>11</v>
      </c>
      <c r="B4469" t="s">
        <v>12</v>
      </c>
      <c r="C4469" s="1">
        <v>41397</v>
      </c>
      <c r="D4469">
        <v>110.22620000000001</v>
      </c>
      <c r="E4469">
        <v>110.0819</v>
      </c>
    </row>
    <row r="4470" spans="1:5" x14ac:dyDescent="0.3">
      <c r="A4470" t="s">
        <v>11</v>
      </c>
      <c r="B4470" t="s">
        <v>12</v>
      </c>
      <c r="C4470" s="1">
        <v>41400</v>
      </c>
      <c r="D4470">
        <v>110.1229</v>
      </c>
      <c r="E4470">
        <v>110.22620000000001</v>
      </c>
    </row>
    <row r="4471" spans="1:5" x14ac:dyDescent="0.3">
      <c r="A4471" t="s">
        <v>11</v>
      </c>
      <c r="B4471" t="s">
        <v>12</v>
      </c>
      <c r="C4471" s="1">
        <v>41401</v>
      </c>
      <c r="D4471">
        <v>110.1759</v>
      </c>
      <c r="E4471">
        <v>110.1229</v>
      </c>
    </row>
    <row r="4472" spans="1:5" x14ac:dyDescent="0.3">
      <c r="A4472" t="s">
        <v>11</v>
      </c>
      <c r="B4472" t="s">
        <v>12</v>
      </c>
      <c r="C4472" s="1">
        <v>41402</v>
      </c>
      <c r="D4472">
        <v>110.0903</v>
      </c>
      <c r="E4472">
        <v>110.1759</v>
      </c>
    </row>
    <row r="4473" spans="1:5" x14ac:dyDescent="0.3">
      <c r="A4473" t="s">
        <v>11</v>
      </c>
      <c r="B4473" t="s">
        <v>12</v>
      </c>
      <c r="C4473" s="1">
        <v>41403</v>
      </c>
      <c r="D4473">
        <v>110.1266</v>
      </c>
      <c r="E4473">
        <v>110.0903</v>
      </c>
    </row>
    <row r="4474" spans="1:5" x14ac:dyDescent="0.3">
      <c r="A4474" t="s">
        <v>11</v>
      </c>
      <c r="B4474" t="s">
        <v>12</v>
      </c>
      <c r="C4474" s="1">
        <v>41404</v>
      </c>
      <c r="D4474">
        <v>110.14790000000001</v>
      </c>
      <c r="E4474">
        <v>110.1266</v>
      </c>
    </row>
    <row r="4475" spans="1:5" x14ac:dyDescent="0.3">
      <c r="A4475" t="s">
        <v>11</v>
      </c>
      <c r="B4475" t="s">
        <v>12</v>
      </c>
      <c r="C4475" s="1">
        <v>41407</v>
      </c>
      <c r="D4475">
        <v>110.1734</v>
      </c>
      <c r="E4475">
        <v>110.14790000000001</v>
      </c>
    </row>
    <row r="4476" spans="1:5" x14ac:dyDescent="0.3">
      <c r="A4476" t="s">
        <v>11</v>
      </c>
      <c r="B4476" t="s">
        <v>12</v>
      </c>
      <c r="C4476" s="1">
        <v>41408</v>
      </c>
      <c r="D4476">
        <v>110.21429999999999</v>
      </c>
      <c r="E4476">
        <v>110.1734</v>
      </c>
    </row>
    <row r="4477" spans="1:5" x14ac:dyDescent="0.3">
      <c r="A4477" t="s">
        <v>11</v>
      </c>
      <c r="B4477" t="s">
        <v>12</v>
      </c>
      <c r="C4477" s="1">
        <v>41409</v>
      </c>
      <c r="D4477">
        <v>110.232</v>
      </c>
      <c r="E4477">
        <v>110.21429999999999</v>
      </c>
    </row>
    <row r="4478" spans="1:5" x14ac:dyDescent="0.3">
      <c r="A4478" t="s">
        <v>11</v>
      </c>
      <c r="B4478" t="s">
        <v>12</v>
      </c>
      <c r="C4478" s="1">
        <v>41410</v>
      </c>
      <c r="D4478">
        <v>110.23820000000001</v>
      </c>
      <c r="E4478">
        <v>110.232</v>
      </c>
    </row>
    <row r="4479" spans="1:5" x14ac:dyDescent="0.3">
      <c r="A4479" t="s">
        <v>11</v>
      </c>
      <c r="B4479" t="s">
        <v>12</v>
      </c>
      <c r="C4479" s="1">
        <v>41411</v>
      </c>
      <c r="D4479">
        <v>110.2353</v>
      </c>
      <c r="E4479">
        <v>110.23820000000001</v>
      </c>
    </row>
    <row r="4480" spans="1:5" x14ac:dyDescent="0.3">
      <c r="A4480" t="s">
        <v>11</v>
      </c>
      <c r="B4480" t="s">
        <v>12</v>
      </c>
      <c r="C4480" s="1">
        <v>41414</v>
      </c>
      <c r="D4480">
        <v>110.2184</v>
      </c>
      <c r="E4480">
        <v>110.2353</v>
      </c>
    </row>
    <row r="4481" spans="1:5" x14ac:dyDescent="0.3">
      <c r="A4481" t="s">
        <v>11</v>
      </c>
      <c r="B4481" t="s">
        <v>12</v>
      </c>
      <c r="C4481" s="1">
        <v>41415</v>
      </c>
      <c r="D4481">
        <v>110.2115</v>
      </c>
      <c r="E4481">
        <v>110.2184</v>
      </c>
    </row>
    <row r="4482" spans="1:5" x14ac:dyDescent="0.3">
      <c r="A4482" t="s">
        <v>11</v>
      </c>
      <c r="B4482" t="s">
        <v>12</v>
      </c>
      <c r="C4482" s="1">
        <v>41416</v>
      </c>
      <c r="D4482">
        <v>110.1905</v>
      </c>
      <c r="E4482">
        <v>110.2115</v>
      </c>
    </row>
    <row r="4483" spans="1:5" x14ac:dyDescent="0.3">
      <c r="A4483" t="s">
        <v>11</v>
      </c>
      <c r="B4483" t="s">
        <v>12</v>
      </c>
      <c r="C4483" s="1">
        <v>41417</v>
      </c>
      <c r="D4483">
        <v>110.1966</v>
      </c>
      <c r="E4483">
        <v>110.1905</v>
      </c>
    </row>
    <row r="4484" spans="1:5" x14ac:dyDescent="0.3">
      <c r="A4484" t="s">
        <v>11</v>
      </c>
      <c r="B4484" t="s">
        <v>12</v>
      </c>
      <c r="C4484" s="1">
        <v>41418</v>
      </c>
      <c r="D4484">
        <v>110.24769999999999</v>
      </c>
      <c r="E4484">
        <v>110.1966</v>
      </c>
    </row>
    <row r="4485" spans="1:5" x14ac:dyDescent="0.3">
      <c r="A4485" t="s">
        <v>11</v>
      </c>
      <c r="B4485" t="s">
        <v>12</v>
      </c>
      <c r="C4485" s="1">
        <v>41421</v>
      </c>
      <c r="D4485">
        <v>110.2424</v>
      </c>
      <c r="E4485">
        <v>110.24769999999999</v>
      </c>
    </row>
    <row r="4486" spans="1:5" x14ac:dyDescent="0.3">
      <c r="A4486" t="s">
        <v>11</v>
      </c>
      <c r="B4486" t="s">
        <v>12</v>
      </c>
      <c r="C4486" s="1">
        <v>41422</v>
      </c>
      <c r="D4486">
        <v>110.2467</v>
      </c>
      <c r="E4486">
        <v>110.2424</v>
      </c>
    </row>
    <row r="4487" spans="1:5" x14ac:dyDescent="0.3">
      <c r="A4487" t="s">
        <v>11</v>
      </c>
      <c r="B4487" t="s">
        <v>12</v>
      </c>
      <c r="C4487" s="1">
        <v>41423</v>
      </c>
      <c r="D4487">
        <v>110.1878</v>
      </c>
      <c r="E4487">
        <v>110.2467</v>
      </c>
    </row>
    <row r="4488" spans="1:5" x14ac:dyDescent="0.3">
      <c r="A4488" t="s">
        <v>11</v>
      </c>
      <c r="B4488" t="s">
        <v>12</v>
      </c>
      <c r="C4488" s="1">
        <v>41424</v>
      </c>
      <c r="D4488">
        <v>110.1889</v>
      </c>
      <c r="E4488">
        <v>110.1878</v>
      </c>
    </row>
    <row r="4489" spans="1:5" x14ac:dyDescent="0.3">
      <c r="A4489" t="s">
        <v>11</v>
      </c>
      <c r="B4489" t="s">
        <v>12</v>
      </c>
      <c r="C4489" s="1">
        <v>41425</v>
      </c>
      <c r="D4489">
        <v>110.1651</v>
      </c>
      <c r="E4489">
        <v>110.1889</v>
      </c>
    </row>
    <row r="4490" spans="1:5" x14ac:dyDescent="0.3">
      <c r="A4490" t="s">
        <v>11</v>
      </c>
      <c r="B4490" t="s">
        <v>12</v>
      </c>
      <c r="C4490" s="1">
        <v>41428</v>
      </c>
      <c r="D4490">
        <v>110.0663</v>
      </c>
      <c r="E4490">
        <v>110.1651</v>
      </c>
    </row>
    <row r="4491" spans="1:5" x14ac:dyDescent="0.3">
      <c r="A4491" t="s">
        <v>11</v>
      </c>
      <c r="B4491" t="s">
        <v>12</v>
      </c>
      <c r="C4491" s="1">
        <v>41429</v>
      </c>
      <c r="D4491">
        <v>109.97410000000001</v>
      </c>
      <c r="E4491">
        <v>110.0663</v>
      </c>
    </row>
    <row r="4492" spans="1:5" x14ac:dyDescent="0.3">
      <c r="A4492" t="s">
        <v>11</v>
      </c>
      <c r="B4492" t="s">
        <v>12</v>
      </c>
      <c r="C4492" s="1">
        <v>41430</v>
      </c>
      <c r="D4492">
        <v>109.92319999999999</v>
      </c>
      <c r="E4492">
        <v>109.97410000000001</v>
      </c>
    </row>
    <row r="4493" spans="1:5" x14ac:dyDescent="0.3">
      <c r="A4493" t="s">
        <v>11</v>
      </c>
      <c r="B4493" t="s">
        <v>12</v>
      </c>
      <c r="C4493" s="1">
        <v>41431</v>
      </c>
      <c r="D4493">
        <v>109.867</v>
      </c>
      <c r="E4493">
        <v>109.92319999999999</v>
      </c>
    </row>
    <row r="4494" spans="1:5" x14ac:dyDescent="0.3">
      <c r="A4494" t="s">
        <v>11</v>
      </c>
      <c r="B4494" t="s">
        <v>12</v>
      </c>
      <c r="C4494" s="1">
        <v>41432</v>
      </c>
      <c r="D4494">
        <v>109.8156</v>
      </c>
      <c r="E4494">
        <v>109.867</v>
      </c>
    </row>
    <row r="4495" spans="1:5" x14ac:dyDescent="0.3">
      <c r="A4495" t="s">
        <v>11</v>
      </c>
      <c r="B4495" t="s">
        <v>12</v>
      </c>
      <c r="C4495" s="1">
        <v>41438</v>
      </c>
      <c r="D4495">
        <v>109.9838</v>
      </c>
      <c r="E4495">
        <v>109.8156</v>
      </c>
    </row>
    <row r="4496" spans="1:5" x14ac:dyDescent="0.3">
      <c r="A4496" t="s">
        <v>11</v>
      </c>
      <c r="B4496" t="s">
        <v>12</v>
      </c>
      <c r="C4496" s="1">
        <v>41439</v>
      </c>
      <c r="D4496">
        <v>109.91419999999999</v>
      </c>
      <c r="E4496">
        <v>109.9838</v>
      </c>
    </row>
    <row r="4497" spans="1:5" x14ac:dyDescent="0.3">
      <c r="A4497" t="s">
        <v>11</v>
      </c>
      <c r="B4497" t="s">
        <v>12</v>
      </c>
      <c r="C4497" s="1">
        <v>41442</v>
      </c>
      <c r="D4497">
        <v>109.8045</v>
      </c>
      <c r="E4497">
        <v>109.91419999999999</v>
      </c>
    </row>
    <row r="4498" spans="1:5" x14ac:dyDescent="0.3">
      <c r="A4498" t="s">
        <v>11</v>
      </c>
      <c r="B4498" t="s">
        <v>12</v>
      </c>
      <c r="C4498" s="1">
        <v>41443</v>
      </c>
      <c r="D4498">
        <v>109.62090000000001</v>
      </c>
      <c r="E4498">
        <v>109.8045</v>
      </c>
    </row>
    <row r="4499" spans="1:5" x14ac:dyDescent="0.3">
      <c r="A4499" t="s">
        <v>11</v>
      </c>
      <c r="B4499" t="s">
        <v>12</v>
      </c>
      <c r="C4499" s="1">
        <v>41444</v>
      </c>
      <c r="D4499">
        <v>109.2839</v>
      </c>
      <c r="E4499">
        <v>109.62090000000001</v>
      </c>
    </row>
    <row r="4500" spans="1:5" x14ac:dyDescent="0.3">
      <c r="A4500" t="s">
        <v>11</v>
      </c>
      <c r="B4500" t="s">
        <v>12</v>
      </c>
      <c r="C4500" s="1">
        <v>41445</v>
      </c>
      <c r="D4500">
        <v>108.39830000000001</v>
      </c>
      <c r="E4500">
        <v>109.2839</v>
      </c>
    </row>
    <row r="4501" spans="1:5" x14ac:dyDescent="0.3">
      <c r="A4501" t="s">
        <v>11</v>
      </c>
      <c r="B4501" t="s">
        <v>12</v>
      </c>
      <c r="C4501" s="1">
        <v>41446</v>
      </c>
      <c r="D4501">
        <v>108.6194</v>
      </c>
      <c r="E4501">
        <v>108.39830000000001</v>
      </c>
    </row>
    <row r="4502" spans="1:5" x14ac:dyDescent="0.3">
      <c r="A4502" t="s">
        <v>11</v>
      </c>
      <c r="B4502" t="s">
        <v>12</v>
      </c>
      <c r="C4502" s="1">
        <v>41449</v>
      </c>
      <c r="D4502">
        <v>108.56529999999999</v>
      </c>
      <c r="E4502">
        <v>108.6194</v>
      </c>
    </row>
    <row r="4503" spans="1:5" x14ac:dyDescent="0.3">
      <c r="A4503" t="s">
        <v>11</v>
      </c>
      <c r="B4503" t="s">
        <v>12</v>
      </c>
      <c r="C4503" s="1">
        <v>41450</v>
      </c>
      <c r="D4503">
        <v>108.6122</v>
      </c>
      <c r="E4503">
        <v>108.56529999999999</v>
      </c>
    </row>
    <row r="4504" spans="1:5" x14ac:dyDescent="0.3">
      <c r="A4504" t="s">
        <v>11</v>
      </c>
      <c r="B4504" t="s">
        <v>12</v>
      </c>
      <c r="C4504" s="1">
        <v>41451</v>
      </c>
      <c r="D4504">
        <v>109.14749999999999</v>
      </c>
      <c r="E4504">
        <v>108.6122</v>
      </c>
    </row>
    <row r="4505" spans="1:5" x14ac:dyDescent="0.3">
      <c r="A4505" t="s">
        <v>11</v>
      </c>
      <c r="B4505" t="s">
        <v>12</v>
      </c>
      <c r="C4505" s="1">
        <v>41452</v>
      </c>
      <c r="D4505">
        <v>109.3584</v>
      </c>
      <c r="E4505">
        <v>109.14749999999999</v>
      </c>
    </row>
    <row r="4506" spans="1:5" x14ac:dyDescent="0.3">
      <c r="A4506" t="s">
        <v>11</v>
      </c>
      <c r="B4506" t="s">
        <v>12</v>
      </c>
      <c r="C4506" s="1">
        <v>41453</v>
      </c>
      <c r="D4506">
        <v>109.4036</v>
      </c>
      <c r="E4506">
        <v>109.3584</v>
      </c>
    </row>
    <row r="4507" spans="1:5" x14ac:dyDescent="0.3">
      <c r="A4507" t="s">
        <v>11</v>
      </c>
      <c r="B4507" t="s">
        <v>12</v>
      </c>
      <c r="C4507" s="1">
        <v>41456</v>
      </c>
      <c r="D4507">
        <v>109.51</v>
      </c>
      <c r="E4507">
        <v>109.4036</v>
      </c>
    </row>
    <row r="4508" spans="1:5" x14ac:dyDescent="0.3">
      <c r="A4508" t="s">
        <v>11</v>
      </c>
      <c r="B4508" t="s">
        <v>12</v>
      </c>
      <c r="C4508" s="1">
        <v>41457</v>
      </c>
      <c r="D4508">
        <v>109.4594</v>
      </c>
      <c r="E4508">
        <v>109.51</v>
      </c>
    </row>
    <row r="4509" spans="1:5" x14ac:dyDescent="0.3">
      <c r="A4509" t="s">
        <v>11</v>
      </c>
      <c r="B4509" t="s">
        <v>12</v>
      </c>
      <c r="C4509" s="1">
        <v>41458</v>
      </c>
      <c r="D4509">
        <v>109.36320000000001</v>
      </c>
      <c r="E4509">
        <v>109.4594</v>
      </c>
    </row>
    <row r="4510" spans="1:5" x14ac:dyDescent="0.3">
      <c r="A4510" t="s">
        <v>11</v>
      </c>
      <c r="B4510" t="s">
        <v>12</v>
      </c>
      <c r="C4510" s="1">
        <v>41459</v>
      </c>
      <c r="D4510">
        <v>109.3809</v>
      </c>
      <c r="E4510">
        <v>109.36320000000001</v>
      </c>
    </row>
    <row r="4511" spans="1:5" x14ac:dyDescent="0.3">
      <c r="A4511" t="s">
        <v>11</v>
      </c>
      <c r="B4511" t="s">
        <v>12</v>
      </c>
      <c r="C4511" s="1">
        <v>41460</v>
      </c>
      <c r="D4511">
        <v>109.4491</v>
      </c>
      <c r="E4511">
        <v>109.3809</v>
      </c>
    </row>
    <row r="4512" spans="1:5" x14ac:dyDescent="0.3">
      <c r="A4512" t="s">
        <v>11</v>
      </c>
      <c r="B4512" t="s">
        <v>12</v>
      </c>
      <c r="C4512" s="1">
        <v>41463</v>
      </c>
      <c r="D4512">
        <v>109.34910000000001</v>
      </c>
      <c r="E4512">
        <v>109.4491</v>
      </c>
    </row>
    <row r="4513" spans="1:5" x14ac:dyDescent="0.3">
      <c r="A4513" t="s">
        <v>11</v>
      </c>
      <c r="B4513" t="s">
        <v>12</v>
      </c>
      <c r="C4513" s="1">
        <v>41464</v>
      </c>
      <c r="D4513">
        <v>109.27160000000001</v>
      </c>
      <c r="E4513">
        <v>109.34910000000001</v>
      </c>
    </row>
    <row r="4514" spans="1:5" x14ac:dyDescent="0.3">
      <c r="A4514" t="s">
        <v>11</v>
      </c>
      <c r="B4514" t="s">
        <v>12</v>
      </c>
      <c r="C4514" s="1">
        <v>41465</v>
      </c>
      <c r="D4514">
        <v>108.9552</v>
      </c>
      <c r="E4514">
        <v>109.27160000000001</v>
      </c>
    </row>
    <row r="4515" spans="1:5" x14ac:dyDescent="0.3">
      <c r="A4515" t="s">
        <v>11</v>
      </c>
      <c r="B4515" t="s">
        <v>12</v>
      </c>
      <c r="C4515" s="1">
        <v>41466</v>
      </c>
      <c r="D4515">
        <v>108.7291</v>
      </c>
      <c r="E4515">
        <v>108.9552</v>
      </c>
    </row>
    <row r="4516" spans="1:5" x14ac:dyDescent="0.3">
      <c r="A4516" t="s">
        <v>11</v>
      </c>
      <c r="B4516" t="s">
        <v>12</v>
      </c>
      <c r="C4516" s="1">
        <v>41467</v>
      </c>
      <c r="D4516">
        <v>108.7119</v>
      </c>
      <c r="E4516">
        <v>108.7291</v>
      </c>
    </row>
    <row r="4517" spans="1:5" x14ac:dyDescent="0.3">
      <c r="A4517" t="s">
        <v>11</v>
      </c>
      <c r="B4517" t="s">
        <v>12</v>
      </c>
      <c r="C4517" s="1">
        <v>41470</v>
      </c>
      <c r="D4517">
        <v>108.6502</v>
      </c>
      <c r="E4517">
        <v>108.7119</v>
      </c>
    </row>
    <row r="4518" spans="1:5" x14ac:dyDescent="0.3">
      <c r="A4518" t="s">
        <v>11</v>
      </c>
      <c r="B4518" t="s">
        <v>12</v>
      </c>
      <c r="C4518" s="1">
        <v>41471</v>
      </c>
      <c r="D4518">
        <v>108.4842</v>
      </c>
      <c r="E4518">
        <v>108.6502</v>
      </c>
    </row>
    <row r="4519" spans="1:5" x14ac:dyDescent="0.3">
      <c r="A4519" t="s">
        <v>11</v>
      </c>
      <c r="B4519" t="s">
        <v>12</v>
      </c>
      <c r="C4519" s="1">
        <v>41472</v>
      </c>
      <c r="D4519">
        <v>108.21769999999999</v>
      </c>
      <c r="E4519">
        <v>108.4842</v>
      </c>
    </row>
    <row r="4520" spans="1:5" x14ac:dyDescent="0.3">
      <c r="A4520" t="s">
        <v>11</v>
      </c>
      <c r="B4520" t="s">
        <v>12</v>
      </c>
      <c r="C4520" s="1">
        <v>41473</v>
      </c>
      <c r="D4520">
        <v>108.1249</v>
      </c>
      <c r="E4520">
        <v>108.21769999999999</v>
      </c>
    </row>
    <row r="4521" spans="1:5" x14ac:dyDescent="0.3">
      <c r="A4521" t="s">
        <v>11</v>
      </c>
      <c r="B4521" t="s">
        <v>12</v>
      </c>
      <c r="C4521" s="1">
        <v>41474</v>
      </c>
      <c r="D4521">
        <v>107.9841</v>
      </c>
      <c r="E4521">
        <v>108.1249</v>
      </c>
    </row>
    <row r="4522" spans="1:5" x14ac:dyDescent="0.3">
      <c r="A4522" t="s">
        <v>11</v>
      </c>
      <c r="B4522" t="s">
        <v>12</v>
      </c>
      <c r="C4522" s="1">
        <v>41477</v>
      </c>
      <c r="D4522">
        <v>107.82989999999999</v>
      </c>
      <c r="E4522">
        <v>107.9841</v>
      </c>
    </row>
    <row r="4523" spans="1:5" x14ac:dyDescent="0.3">
      <c r="A4523" t="s">
        <v>11</v>
      </c>
      <c r="B4523" t="s">
        <v>12</v>
      </c>
      <c r="C4523" s="1">
        <v>41478</v>
      </c>
      <c r="D4523">
        <v>107.5907</v>
      </c>
      <c r="E4523">
        <v>107.82989999999999</v>
      </c>
    </row>
    <row r="4524" spans="1:5" x14ac:dyDescent="0.3">
      <c r="A4524" t="s">
        <v>11</v>
      </c>
      <c r="B4524" t="s">
        <v>12</v>
      </c>
      <c r="C4524" s="1">
        <v>41479</v>
      </c>
      <c r="D4524">
        <v>107.2681</v>
      </c>
      <c r="E4524">
        <v>107.5907</v>
      </c>
    </row>
    <row r="4525" spans="1:5" x14ac:dyDescent="0.3">
      <c r="A4525" t="s">
        <v>11</v>
      </c>
      <c r="B4525" t="s">
        <v>12</v>
      </c>
      <c r="C4525" s="1">
        <v>41480</v>
      </c>
      <c r="D4525">
        <v>107.5748</v>
      </c>
      <c r="E4525">
        <v>107.2681</v>
      </c>
    </row>
    <row r="4526" spans="1:5" x14ac:dyDescent="0.3">
      <c r="A4526" t="s">
        <v>11</v>
      </c>
      <c r="B4526" t="s">
        <v>12</v>
      </c>
      <c r="C4526" s="1">
        <v>41481</v>
      </c>
      <c r="D4526">
        <v>107.7916</v>
      </c>
      <c r="E4526">
        <v>107.5748</v>
      </c>
    </row>
    <row r="4527" spans="1:5" x14ac:dyDescent="0.3">
      <c r="A4527" t="s">
        <v>11</v>
      </c>
      <c r="B4527" t="s">
        <v>12</v>
      </c>
      <c r="C4527" s="1">
        <v>41484</v>
      </c>
      <c r="D4527">
        <v>107.795</v>
      </c>
      <c r="E4527">
        <v>107.7916</v>
      </c>
    </row>
    <row r="4528" spans="1:5" x14ac:dyDescent="0.3">
      <c r="A4528" t="s">
        <v>11</v>
      </c>
      <c r="B4528" t="s">
        <v>12</v>
      </c>
      <c r="C4528" s="1">
        <v>41485</v>
      </c>
      <c r="D4528">
        <v>107.8262</v>
      </c>
      <c r="E4528">
        <v>107.795</v>
      </c>
    </row>
    <row r="4529" spans="1:5" x14ac:dyDescent="0.3">
      <c r="A4529" t="s">
        <v>11</v>
      </c>
      <c r="B4529" t="s">
        <v>12</v>
      </c>
      <c r="C4529" s="1">
        <v>41486</v>
      </c>
      <c r="D4529">
        <v>107.8349</v>
      </c>
      <c r="E4529">
        <v>107.8262</v>
      </c>
    </row>
    <row r="4530" spans="1:5" x14ac:dyDescent="0.3">
      <c r="A4530" t="s">
        <v>11</v>
      </c>
      <c r="B4530" t="s">
        <v>12</v>
      </c>
      <c r="C4530" s="1">
        <v>41487</v>
      </c>
      <c r="D4530">
        <v>107.9068</v>
      </c>
      <c r="E4530">
        <v>107.8349</v>
      </c>
    </row>
    <row r="4531" spans="1:5" x14ac:dyDescent="0.3">
      <c r="A4531" t="s">
        <v>11</v>
      </c>
      <c r="B4531" t="s">
        <v>12</v>
      </c>
      <c r="C4531" s="1">
        <v>41488</v>
      </c>
      <c r="D4531">
        <v>107.9242</v>
      </c>
      <c r="E4531">
        <v>107.9068</v>
      </c>
    </row>
    <row r="4532" spans="1:5" x14ac:dyDescent="0.3">
      <c r="A4532" t="s">
        <v>11</v>
      </c>
      <c r="B4532" t="s">
        <v>12</v>
      </c>
      <c r="C4532" s="1">
        <v>41491</v>
      </c>
      <c r="D4532">
        <v>107.83710000000001</v>
      </c>
      <c r="E4532">
        <v>107.9242</v>
      </c>
    </row>
    <row r="4533" spans="1:5" x14ac:dyDescent="0.3">
      <c r="A4533" t="s">
        <v>11</v>
      </c>
      <c r="B4533" t="s">
        <v>12</v>
      </c>
      <c r="C4533" s="1">
        <v>41492</v>
      </c>
      <c r="D4533">
        <v>107.80240000000001</v>
      </c>
      <c r="E4533">
        <v>107.83710000000001</v>
      </c>
    </row>
    <row r="4534" spans="1:5" x14ac:dyDescent="0.3">
      <c r="A4534" t="s">
        <v>11</v>
      </c>
      <c r="B4534" t="s">
        <v>12</v>
      </c>
      <c r="C4534" s="1">
        <v>41493</v>
      </c>
      <c r="D4534">
        <v>107.5951</v>
      </c>
      <c r="E4534">
        <v>107.80240000000001</v>
      </c>
    </row>
    <row r="4535" spans="1:5" x14ac:dyDescent="0.3">
      <c r="A4535" t="s">
        <v>11</v>
      </c>
      <c r="B4535" t="s">
        <v>12</v>
      </c>
      <c r="C4535" s="1">
        <v>41494</v>
      </c>
      <c r="D4535">
        <v>107.2396</v>
      </c>
      <c r="E4535">
        <v>107.5951</v>
      </c>
    </row>
    <row r="4536" spans="1:5" x14ac:dyDescent="0.3">
      <c r="A4536" t="s">
        <v>11</v>
      </c>
      <c r="B4536" t="s">
        <v>12</v>
      </c>
      <c r="C4536" s="1">
        <v>41495</v>
      </c>
      <c r="D4536">
        <v>107.0988</v>
      </c>
      <c r="E4536">
        <v>107.2396</v>
      </c>
    </row>
    <row r="4537" spans="1:5" x14ac:dyDescent="0.3">
      <c r="A4537" t="s">
        <v>11</v>
      </c>
      <c r="B4537" t="s">
        <v>12</v>
      </c>
      <c r="C4537" s="1">
        <v>41498</v>
      </c>
      <c r="D4537">
        <v>106.9127</v>
      </c>
      <c r="E4537">
        <v>107.0988</v>
      </c>
    </row>
    <row r="4538" spans="1:5" x14ac:dyDescent="0.3">
      <c r="A4538" t="s">
        <v>11</v>
      </c>
      <c r="B4538" t="s">
        <v>12</v>
      </c>
      <c r="C4538" s="1">
        <v>41499</v>
      </c>
      <c r="D4538">
        <v>106.42140000000001</v>
      </c>
      <c r="E4538">
        <v>106.9127</v>
      </c>
    </row>
    <row r="4539" spans="1:5" x14ac:dyDescent="0.3">
      <c r="A4539" t="s">
        <v>11</v>
      </c>
      <c r="B4539" t="s">
        <v>12</v>
      </c>
      <c r="C4539" s="1">
        <v>41500</v>
      </c>
      <c r="D4539">
        <v>106.1583</v>
      </c>
      <c r="E4539">
        <v>106.42140000000001</v>
      </c>
    </row>
    <row r="4540" spans="1:5" x14ac:dyDescent="0.3">
      <c r="A4540" t="s">
        <v>11</v>
      </c>
      <c r="B4540" t="s">
        <v>12</v>
      </c>
      <c r="C4540" s="1">
        <v>41501</v>
      </c>
      <c r="D4540">
        <v>106.08880000000001</v>
      </c>
      <c r="E4540">
        <v>106.1583</v>
      </c>
    </row>
    <row r="4541" spans="1:5" x14ac:dyDescent="0.3">
      <c r="A4541" t="s">
        <v>11</v>
      </c>
      <c r="B4541" t="s">
        <v>12</v>
      </c>
      <c r="C4541" s="1">
        <v>41502</v>
      </c>
      <c r="D4541">
        <v>106.1281</v>
      </c>
      <c r="E4541">
        <v>106.08880000000001</v>
      </c>
    </row>
    <row r="4542" spans="1:5" x14ac:dyDescent="0.3">
      <c r="A4542" t="s">
        <v>11</v>
      </c>
      <c r="B4542" t="s">
        <v>12</v>
      </c>
      <c r="C4542" s="1">
        <v>41505</v>
      </c>
      <c r="D4542">
        <v>105.87269999999999</v>
      </c>
      <c r="E4542">
        <v>106.1281</v>
      </c>
    </row>
    <row r="4543" spans="1:5" x14ac:dyDescent="0.3">
      <c r="A4543" t="s">
        <v>11</v>
      </c>
      <c r="B4543" t="s">
        <v>12</v>
      </c>
      <c r="C4543" s="1">
        <v>41506</v>
      </c>
      <c r="D4543">
        <v>105.4913</v>
      </c>
      <c r="E4543">
        <v>105.87269999999999</v>
      </c>
    </row>
    <row r="4544" spans="1:5" x14ac:dyDescent="0.3">
      <c r="A4544" t="s">
        <v>11</v>
      </c>
      <c r="B4544" t="s">
        <v>12</v>
      </c>
      <c r="C4544" s="1">
        <v>41507</v>
      </c>
      <c r="D4544">
        <v>105.5065</v>
      </c>
      <c r="E4544">
        <v>105.4913</v>
      </c>
    </row>
    <row r="4545" spans="1:5" x14ac:dyDescent="0.3">
      <c r="A4545" t="s">
        <v>11</v>
      </c>
      <c r="B4545" t="s">
        <v>12</v>
      </c>
      <c r="C4545" s="1">
        <v>41508</v>
      </c>
      <c r="D4545">
        <v>105.5354</v>
      </c>
      <c r="E4545">
        <v>105.5065</v>
      </c>
    </row>
    <row r="4546" spans="1:5" x14ac:dyDescent="0.3">
      <c r="A4546" t="s">
        <v>11</v>
      </c>
      <c r="B4546" t="s">
        <v>12</v>
      </c>
      <c r="C4546" s="1">
        <v>41509</v>
      </c>
      <c r="D4546">
        <v>105.76519999999999</v>
      </c>
      <c r="E4546">
        <v>105.5354</v>
      </c>
    </row>
    <row r="4547" spans="1:5" x14ac:dyDescent="0.3">
      <c r="A4547" t="s">
        <v>11</v>
      </c>
      <c r="B4547" t="s">
        <v>12</v>
      </c>
      <c r="C4547" s="1">
        <v>41512</v>
      </c>
      <c r="D4547">
        <v>105.9502</v>
      </c>
      <c r="E4547">
        <v>105.76519999999999</v>
      </c>
    </row>
    <row r="4548" spans="1:5" x14ac:dyDescent="0.3">
      <c r="A4548" t="s">
        <v>11</v>
      </c>
      <c r="B4548" t="s">
        <v>12</v>
      </c>
      <c r="C4548" s="1">
        <v>41513</v>
      </c>
      <c r="D4548">
        <v>105.8939</v>
      </c>
      <c r="E4548">
        <v>105.9502</v>
      </c>
    </row>
    <row r="4549" spans="1:5" x14ac:dyDescent="0.3">
      <c r="A4549" t="s">
        <v>11</v>
      </c>
      <c r="B4549" t="s">
        <v>12</v>
      </c>
      <c r="C4549" s="1">
        <v>41514</v>
      </c>
      <c r="D4549">
        <v>105.6387</v>
      </c>
      <c r="E4549">
        <v>105.8939</v>
      </c>
    </row>
    <row r="4550" spans="1:5" x14ac:dyDescent="0.3">
      <c r="A4550" t="s">
        <v>11</v>
      </c>
      <c r="B4550" t="s">
        <v>12</v>
      </c>
      <c r="C4550" s="1">
        <v>41515</v>
      </c>
      <c r="D4550">
        <v>105.577</v>
      </c>
      <c r="E4550">
        <v>105.6387</v>
      </c>
    </row>
    <row r="4551" spans="1:5" x14ac:dyDescent="0.3">
      <c r="A4551" t="s">
        <v>11</v>
      </c>
      <c r="B4551" t="s">
        <v>12</v>
      </c>
      <c r="C4551" s="1">
        <v>41516</v>
      </c>
      <c r="D4551">
        <v>105.6147</v>
      </c>
      <c r="E4551">
        <v>105.577</v>
      </c>
    </row>
    <row r="4552" spans="1:5" x14ac:dyDescent="0.3">
      <c r="A4552" t="s">
        <v>11</v>
      </c>
      <c r="B4552" t="s">
        <v>12</v>
      </c>
      <c r="C4552" s="1">
        <v>41519</v>
      </c>
      <c r="D4552">
        <v>105.5895</v>
      </c>
      <c r="E4552">
        <v>105.6147</v>
      </c>
    </row>
    <row r="4553" spans="1:5" x14ac:dyDescent="0.3">
      <c r="A4553" t="s">
        <v>11</v>
      </c>
      <c r="B4553" t="s">
        <v>12</v>
      </c>
      <c r="C4553" s="1">
        <v>41520</v>
      </c>
      <c r="D4553">
        <v>105.5196</v>
      </c>
      <c r="E4553">
        <v>105.5895</v>
      </c>
    </row>
    <row r="4554" spans="1:5" x14ac:dyDescent="0.3">
      <c r="A4554" t="s">
        <v>11</v>
      </c>
      <c r="B4554" t="s">
        <v>12</v>
      </c>
      <c r="C4554" s="1">
        <v>41521</v>
      </c>
      <c r="D4554">
        <v>105.4383</v>
      </c>
      <c r="E4554">
        <v>105.5196</v>
      </c>
    </row>
    <row r="4555" spans="1:5" x14ac:dyDescent="0.3">
      <c r="A4555" t="s">
        <v>11</v>
      </c>
      <c r="B4555" t="s">
        <v>12</v>
      </c>
      <c r="C4555" s="1">
        <v>41522</v>
      </c>
      <c r="D4555">
        <v>105.4243</v>
      </c>
      <c r="E4555">
        <v>105.4383</v>
      </c>
    </row>
    <row r="4556" spans="1:5" x14ac:dyDescent="0.3">
      <c r="A4556" t="s">
        <v>11</v>
      </c>
      <c r="B4556" t="s">
        <v>12</v>
      </c>
      <c r="C4556" s="1">
        <v>41523</v>
      </c>
      <c r="D4556">
        <v>105.42959999999999</v>
      </c>
      <c r="E4556">
        <v>105.4243</v>
      </c>
    </row>
    <row r="4557" spans="1:5" x14ac:dyDescent="0.3">
      <c r="A4557" t="s">
        <v>11</v>
      </c>
      <c r="B4557" t="s">
        <v>12</v>
      </c>
      <c r="C4557" s="1">
        <v>41526</v>
      </c>
      <c r="D4557">
        <v>105.1966</v>
      </c>
      <c r="E4557">
        <v>105.42959999999999</v>
      </c>
    </row>
    <row r="4558" spans="1:5" x14ac:dyDescent="0.3">
      <c r="A4558" t="s">
        <v>11</v>
      </c>
      <c r="B4558" t="s">
        <v>12</v>
      </c>
      <c r="C4558" s="1">
        <v>41527</v>
      </c>
      <c r="D4558">
        <v>105.1054</v>
      </c>
      <c r="E4558">
        <v>105.1966</v>
      </c>
    </row>
    <row r="4559" spans="1:5" x14ac:dyDescent="0.3">
      <c r="A4559" t="s">
        <v>11</v>
      </c>
      <c r="B4559" t="s">
        <v>12</v>
      </c>
      <c r="C4559" s="1">
        <v>41528</v>
      </c>
      <c r="D4559">
        <v>104.8151</v>
      </c>
      <c r="E4559">
        <v>105.1054</v>
      </c>
    </row>
    <row r="4560" spans="1:5" x14ac:dyDescent="0.3">
      <c r="A4560" t="s">
        <v>11</v>
      </c>
      <c r="B4560" t="s">
        <v>12</v>
      </c>
      <c r="C4560" s="1">
        <v>41529</v>
      </c>
      <c r="D4560">
        <v>104.7111</v>
      </c>
      <c r="E4560">
        <v>104.8151</v>
      </c>
    </row>
    <row r="4561" spans="1:5" x14ac:dyDescent="0.3">
      <c r="A4561" t="s">
        <v>11</v>
      </c>
      <c r="B4561" t="s">
        <v>12</v>
      </c>
      <c r="C4561" s="1">
        <v>41530</v>
      </c>
      <c r="D4561">
        <v>104.6504</v>
      </c>
      <c r="E4561">
        <v>104.7111</v>
      </c>
    </row>
    <row r="4562" spans="1:5" x14ac:dyDescent="0.3">
      <c r="A4562" t="s">
        <v>11</v>
      </c>
      <c r="B4562" t="s">
        <v>12</v>
      </c>
      <c r="C4562" s="1">
        <v>41533</v>
      </c>
      <c r="D4562">
        <v>104.8173</v>
      </c>
      <c r="E4562">
        <v>104.6504</v>
      </c>
    </row>
    <row r="4563" spans="1:5" x14ac:dyDescent="0.3">
      <c r="A4563" t="s">
        <v>11</v>
      </c>
      <c r="B4563" t="s">
        <v>12</v>
      </c>
      <c r="C4563" s="1">
        <v>41534</v>
      </c>
      <c r="D4563">
        <v>105.0757</v>
      </c>
      <c r="E4563">
        <v>104.8173</v>
      </c>
    </row>
    <row r="4564" spans="1:5" x14ac:dyDescent="0.3">
      <c r="A4564" t="s">
        <v>11</v>
      </c>
      <c r="B4564" t="s">
        <v>12</v>
      </c>
      <c r="C4564" s="1">
        <v>41535</v>
      </c>
      <c r="D4564">
        <v>104.9581</v>
      </c>
      <c r="E4564">
        <v>105.0757</v>
      </c>
    </row>
    <row r="4565" spans="1:5" x14ac:dyDescent="0.3">
      <c r="A4565" t="s">
        <v>11</v>
      </c>
      <c r="B4565" t="s">
        <v>12</v>
      </c>
      <c r="C4565" s="1">
        <v>41540</v>
      </c>
      <c r="D4565">
        <v>105.53919999999999</v>
      </c>
      <c r="E4565">
        <v>104.9581</v>
      </c>
    </row>
    <row r="4566" spans="1:5" x14ac:dyDescent="0.3">
      <c r="A4566" t="s">
        <v>11</v>
      </c>
      <c r="B4566" t="s">
        <v>12</v>
      </c>
      <c r="C4566" s="1">
        <v>41541</v>
      </c>
      <c r="D4566">
        <v>105.47929999999999</v>
      </c>
      <c r="E4566">
        <v>105.53919999999999</v>
      </c>
    </row>
    <row r="4567" spans="1:5" x14ac:dyDescent="0.3">
      <c r="A4567" t="s">
        <v>11</v>
      </c>
      <c r="B4567" t="s">
        <v>12</v>
      </c>
      <c r="C4567" s="1">
        <v>41542</v>
      </c>
      <c r="D4567">
        <v>105.50660000000001</v>
      </c>
      <c r="E4567">
        <v>105.47929999999999</v>
      </c>
    </row>
    <row r="4568" spans="1:5" x14ac:dyDescent="0.3">
      <c r="A4568" t="s">
        <v>11</v>
      </c>
      <c r="B4568" t="s">
        <v>12</v>
      </c>
      <c r="C4568" s="1">
        <v>41543</v>
      </c>
      <c r="D4568">
        <v>105.70010000000001</v>
      </c>
      <c r="E4568">
        <v>105.50660000000001</v>
      </c>
    </row>
    <row r="4569" spans="1:5" x14ac:dyDescent="0.3">
      <c r="A4569" t="s">
        <v>11</v>
      </c>
      <c r="B4569" t="s">
        <v>12</v>
      </c>
      <c r="C4569" s="1">
        <v>41544</v>
      </c>
      <c r="D4569">
        <v>105.6913</v>
      </c>
      <c r="E4569">
        <v>105.70010000000001</v>
      </c>
    </row>
    <row r="4570" spans="1:5" x14ac:dyDescent="0.3">
      <c r="A4570" t="s">
        <v>11</v>
      </c>
      <c r="B4570" t="s">
        <v>12</v>
      </c>
      <c r="C4570" s="1">
        <v>41547</v>
      </c>
      <c r="D4570">
        <v>105.6112</v>
      </c>
      <c r="E4570">
        <v>105.6913</v>
      </c>
    </row>
    <row r="4571" spans="1:5" x14ac:dyDescent="0.3">
      <c r="A4571" t="s">
        <v>11</v>
      </c>
      <c r="B4571" t="s">
        <v>12</v>
      </c>
      <c r="C4571" s="1">
        <v>41555</v>
      </c>
      <c r="D4571">
        <v>105.6628</v>
      </c>
      <c r="E4571">
        <v>105.6112</v>
      </c>
    </row>
    <row r="4572" spans="1:5" x14ac:dyDescent="0.3">
      <c r="A4572" t="s">
        <v>11</v>
      </c>
      <c r="B4572" t="s">
        <v>12</v>
      </c>
      <c r="C4572" s="1">
        <v>41556</v>
      </c>
      <c r="D4572">
        <v>105.5552</v>
      </c>
      <c r="E4572">
        <v>105.6628</v>
      </c>
    </row>
    <row r="4573" spans="1:5" x14ac:dyDescent="0.3">
      <c r="A4573" t="s">
        <v>11</v>
      </c>
      <c r="B4573" t="s">
        <v>12</v>
      </c>
      <c r="C4573" s="1">
        <v>41557</v>
      </c>
      <c r="D4573">
        <v>105.526</v>
      </c>
      <c r="E4573">
        <v>105.5552</v>
      </c>
    </row>
    <row r="4574" spans="1:5" x14ac:dyDescent="0.3">
      <c r="A4574" t="s">
        <v>11</v>
      </c>
      <c r="B4574" t="s">
        <v>12</v>
      </c>
      <c r="C4574" s="1">
        <v>41558</v>
      </c>
      <c r="D4574">
        <v>105.62520000000001</v>
      </c>
      <c r="E4574">
        <v>105.526</v>
      </c>
    </row>
    <row r="4575" spans="1:5" x14ac:dyDescent="0.3">
      <c r="A4575" t="s">
        <v>11</v>
      </c>
      <c r="B4575" t="s">
        <v>12</v>
      </c>
      <c r="C4575" s="1">
        <v>41561</v>
      </c>
      <c r="D4575">
        <v>105.39190000000001</v>
      </c>
      <c r="E4575">
        <v>105.62520000000001</v>
      </c>
    </row>
    <row r="4576" spans="1:5" x14ac:dyDescent="0.3">
      <c r="A4576" t="s">
        <v>11</v>
      </c>
      <c r="B4576" t="s">
        <v>12</v>
      </c>
      <c r="C4576" s="1">
        <v>41562</v>
      </c>
      <c r="D4576">
        <v>105.2306</v>
      </c>
      <c r="E4576">
        <v>105.39190000000001</v>
      </c>
    </row>
    <row r="4577" spans="1:5" x14ac:dyDescent="0.3">
      <c r="A4577" t="s">
        <v>11</v>
      </c>
      <c r="B4577" t="s">
        <v>12</v>
      </c>
      <c r="C4577" s="1">
        <v>41563</v>
      </c>
      <c r="D4577">
        <v>105.0979</v>
      </c>
      <c r="E4577">
        <v>105.2306</v>
      </c>
    </row>
    <row r="4578" spans="1:5" x14ac:dyDescent="0.3">
      <c r="A4578" t="s">
        <v>11</v>
      </c>
      <c r="B4578" t="s">
        <v>12</v>
      </c>
      <c r="C4578" s="1">
        <v>41564</v>
      </c>
      <c r="D4578">
        <v>104.9705</v>
      </c>
      <c r="E4578">
        <v>105.0979</v>
      </c>
    </row>
    <row r="4579" spans="1:5" x14ac:dyDescent="0.3">
      <c r="A4579" t="s">
        <v>11</v>
      </c>
      <c r="B4579" t="s">
        <v>12</v>
      </c>
      <c r="C4579" s="1">
        <v>41565</v>
      </c>
      <c r="D4579">
        <v>105.0102</v>
      </c>
      <c r="E4579">
        <v>104.9705</v>
      </c>
    </row>
    <row r="4580" spans="1:5" x14ac:dyDescent="0.3">
      <c r="A4580" t="s">
        <v>11</v>
      </c>
      <c r="B4580" t="s">
        <v>12</v>
      </c>
      <c r="C4580" s="1">
        <v>41568</v>
      </c>
      <c r="D4580">
        <v>104.89660000000001</v>
      </c>
      <c r="E4580">
        <v>105.0102</v>
      </c>
    </row>
    <row r="4581" spans="1:5" x14ac:dyDescent="0.3">
      <c r="A4581" t="s">
        <v>11</v>
      </c>
      <c r="B4581" t="s">
        <v>12</v>
      </c>
      <c r="C4581" s="1">
        <v>41569</v>
      </c>
      <c r="D4581">
        <v>104.8233</v>
      </c>
      <c r="E4581">
        <v>104.89660000000001</v>
      </c>
    </row>
    <row r="4582" spans="1:5" x14ac:dyDescent="0.3">
      <c r="A4582" t="s">
        <v>11</v>
      </c>
      <c r="B4582" t="s">
        <v>12</v>
      </c>
      <c r="C4582" s="1">
        <v>41570</v>
      </c>
      <c r="D4582">
        <v>104.76900000000001</v>
      </c>
      <c r="E4582">
        <v>104.8233</v>
      </c>
    </row>
    <row r="4583" spans="1:5" x14ac:dyDescent="0.3">
      <c r="A4583" t="s">
        <v>11</v>
      </c>
      <c r="B4583" t="s">
        <v>12</v>
      </c>
      <c r="C4583" s="1">
        <v>41571</v>
      </c>
      <c r="D4583">
        <v>104.5561</v>
      </c>
      <c r="E4583">
        <v>104.76900000000001</v>
      </c>
    </row>
    <row r="4584" spans="1:5" x14ac:dyDescent="0.3">
      <c r="A4584" t="s">
        <v>11</v>
      </c>
      <c r="B4584" t="s">
        <v>12</v>
      </c>
      <c r="C4584" s="1">
        <v>41572</v>
      </c>
      <c r="D4584">
        <v>104.5008</v>
      </c>
      <c r="E4584">
        <v>104.5561</v>
      </c>
    </row>
    <row r="4585" spans="1:5" x14ac:dyDescent="0.3">
      <c r="A4585" t="s">
        <v>11</v>
      </c>
      <c r="B4585" t="s">
        <v>12</v>
      </c>
      <c r="C4585" s="1">
        <v>41575</v>
      </c>
      <c r="D4585">
        <v>104.54340000000001</v>
      </c>
      <c r="E4585">
        <v>104.5008</v>
      </c>
    </row>
    <row r="4586" spans="1:5" x14ac:dyDescent="0.3">
      <c r="A4586" t="s">
        <v>11</v>
      </c>
      <c r="B4586" t="s">
        <v>12</v>
      </c>
      <c r="C4586" s="1">
        <v>41576</v>
      </c>
      <c r="D4586">
        <v>104.4689</v>
      </c>
      <c r="E4586">
        <v>104.54340000000001</v>
      </c>
    </row>
    <row r="4587" spans="1:5" x14ac:dyDescent="0.3">
      <c r="A4587" t="s">
        <v>11</v>
      </c>
      <c r="B4587" t="s">
        <v>12</v>
      </c>
      <c r="C4587" s="1">
        <v>41577</v>
      </c>
      <c r="D4587">
        <v>104.2948</v>
      </c>
      <c r="E4587">
        <v>104.4689</v>
      </c>
    </row>
    <row r="4588" spans="1:5" x14ac:dyDescent="0.3">
      <c r="A4588" t="s">
        <v>11</v>
      </c>
      <c r="B4588" t="s">
        <v>12</v>
      </c>
      <c r="C4588" s="1">
        <v>41578</v>
      </c>
      <c r="D4588">
        <v>104.6203</v>
      </c>
      <c r="E4588">
        <v>104.2948</v>
      </c>
    </row>
    <row r="4589" spans="1:5" x14ac:dyDescent="0.3">
      <c r="A4589" t="s">
        <v>11</v>
      </c>
      <c r="B4589" t="s">
        <v>12</v>
      </c>
      <c r="C4589" s="1">
        <v>41579</v>
      </c>
      <c r="D4589">
        <v>104.7223</v>
      </c>
      <c r="E4589">
        <v>104.6203</v>
      </c>
    </row>
    <row r="4590" spans="1:5" x14ac:dyDescent="0.3">
      <c r="A4590" t="s">
        <v>11</v>
      </c>
      <c r="B4590" t="s">
        <v>12</v>
      </c>
      <c r="C4590" s="1">
        <v>41582</v>
      </c>
      <c r="D4590">
        <v>104.5782</v>
      </c>
      <c r="E4590">
        <v>104.7223</v>
      </c>
    </row>
    <row r="4591" spans="1:5" x14ac:dyDescent="0.3">
      <c r="A4591" t="s">
        <v>11</v>
      </c>
      <c r="B4591" t="s">
        <v>12</v>
      </c>
      <c r="C4591" s="1">
        <v>41583</v>
      </c>
      <c r="D4591">
        <v>104.4312</v>
      </c>
      <c r="E4591">
        <v>104.5782</v>
      </c>
    </row>
    <row r="4592" spans="1:5" x14ac:dyDescent="0.3">
      <c r="A4592" t="s">
        <v>11</v>
      </c>
      <c r="B4592" t="s">
        <v>12</v>
      </c>
      <c r="C4592" s="1">
        <v>41584</v>
      </c>
      <c r="D4592">
        <v>104.2871</v>
      </c>
      <c r="E4592">
        <v>104.4312</v>
      </c>
    </row>
    <row r="4593" spans="1:5" x14ac:dyDescent="0.3">
      <c r="A4593" t="s">
        <v>11</v>
      </c>
      <c r="B4593" t="s">
        <v>12</v>
      </c>
      <c r="C4593" s="1">
        <v>41585</v>
      </c>
      <c r="D4593">
        <v>103.8847</v>
      </c>
      <c r="E4593">
        <v>104.2871</v>
      </c>
    </row>
    <row r="4594" spans="1:5" x14ac:dyDescent="0.3">
      <c r="A4594" t="s">
        <v>11</v>
      </c>
      <c r="B4594" t="s">
        <v>12</v>
      </c>
      <c r="C4594" s="1">
        <v>41586</v>
      </c>
      <c r="D4594">
        <v>103.6568</v>
      </c>
      <c r="E4594">
        <v>103.8847</v>
      </c>
    </row>
    <row r="4595" spans="1:5" x14ac:dyDescent="0.3">
      <c r="A4595" t="s">
        <v>11</v>
      </c>
      <c r="B4595" t="s">
        <v>12</v>
      </c>
      <c r="C4595" s="1">
        <v>41589</v>
      </c>
      <c r="D4595">
        <v>103.1478</v>
      </c>
      <c r="E4595">
        <v>103.6568</v>
      </c>
    </row>
    <row r="4596" spans="1:5" x14ac:dyDescent="0.3">
      <c r="A4596" t="s">
        <v>11</v>
      </c>
      <c r="B4596" t="s">
        <v>12</v>
      </c>
      <c r="C4596" s="1">
        <v>41590</v>
      </c>
      <c r="D4596">
        <v>102.91249999999999</v>
      </c>
      <c r="E4596">
        <v>103.1478</v>
      </c>
    </row>
    <row r="4597" spans="1:5" x14ac:dyDescent="0.3">
      <c r="A4597" t="s">
        <v>11</v>
      </c>
      <c r="B4597" t="s">
        <v>12</v>
      </c>
      <c r="C4597" s="1">
        <v>41591</v>
      </c>
      <c r="D4597">
        <v>102.8441</v>
      </c>
      <c r="E4597">
        <v>102.91249999999999</v>
      </c>
    </row>
    <row r="4598" spans="1:5" x14ac:dyDescent="0.3">
      <c r="A4598" t="s">
        <v>11</v>
      </c>
      <c r="B4598" t="s">
        <v>12</v>
      </c>
      <c r="C4598" s="1">
        <v>41592</v>
      </c>
      <c r="D4598">
        <v>102.2653</v>
      </c>
      <c r="E4598">
        <v>102.8441</v>
      </c>
    </row>
    <row r="4599" spans="1:5" x14ac:dyDescent="0.3">
      <c r="A4599" t="s">
        <v>11</v>
      </c>
      <c r="B4599" t="s">
        <v>12</v>
      </c>
      <c r="C4599" s="1">
        <v>41593</v>
      </c>
      <c r="D4599">
        <v>101.74</v>
      </c>
      <c r="E4599">
        <v>102.2653</v>
      </c>
    </row>
    <row r="4600" spans="1:5" x14ac:dyDescent="0.3">
      <c r="A4600" t="s">
        <v>11</v>
      </c>
      <c r="B4600" t="s">
        <v>12</v>
      </c>
      <c r="C4600" s="1">
        <v>41596</v>
      </c>
      <c r="D4600">
        <v>101.6126</v>
      </c>
      <c r="E4600">
        <v>101.74</v>
      </c>
    </row>
    <row r="4601" spans="1:5" x14ac:dyDescent="0.3">
      <c r="A4601" t="s">
        <v>11</v>
      </c>
      <c r="B4601" t="s">
        <v>12</v>
      </c>
      <c r="C4601" s="1">
        <v>41597</v>
      </c>
      <c r="D4601">
        <v>101.4431</v>
      </c>
      <c r="E4601">
        <v>101.6126</v>
      </c>
    </row>
    <row r="4602" spans="1:5" x14ac:dyDescent="0.3">
      <c r="A4602" t="s">
        <v>11</v>
      </c>
      <c r="B4602" t="s">
        <v>12</v>
      </c>
      <c r="C4602" s="1">
        <v>41598</v>
      </c>
      <c r="D4602">
        <v>101.1844</v>
      </c>
      <c r="E4602">
        <v>101.4431</v>
      </c>
    </row>
    <row r="4603" spans="1:5" x14ac:dyDescent="0.3">
      <c r="A4603" t="s">
        <v>11</v>
      </c>
      <c r="B4603" t="s">
        <v>12</v>
      </c>
      <c r="C4603" s="1">
        <v>41599</v>
      </c>
      <c r="D4603">
        <v>101.3352</v>
      </c>
      <c r="E4603">
        <v>101.1844</v>
      </c>
    </row>
    <row r="4604" spans="1:5" x14ac:dyDescent="0.3">
      <c r="A4604" t="s">
        <v>11</v>
      </c>
      <c r="B4604" t="s">
        <v>12</v>
      </c>
      <c r="C4604" s="1">
        <v>41600</v>
      </c>
      <c r="D4604">
        <v>101.8768</v>
      </c>
      <c r="E4604">
        <v>101.3352</v>
      </c>
    </row>
    <row r="4605" spans="1:5" x14ac:dyDescent="0.3">
      <c r="A4605" t="s">
        <v>11</v>
      </c>
      <c r="B4605" t="s">
        <v>12</v>
      </c>
      <c r="C4605" s="1">
        <v>41603</v>
      </c>
      <c r="D4605">
        <v>101.7604</v>
      </c>
      <c r="E4605">
        <v>101.8768</v>
      </c>
    </row>
    <row r="4606" spans="1:5" x14ac:dyDescent="0.3">
      <c r="A4606" t="s">
        <v>11</v>
      </c>
      <c r="B4606" t="s">
        <v>12</v>
      </c>
      <c r="C4606" s="1">
        <v>41604</v>
      </c>
      <c r="D4606">
        <v>101.6237</v>
      </c>
      <c r="E4606">
        <v>101.7604</v>
      </c>
    </row>
    <row r="4607" spans="1:5" x14ac:dyDescent="0.3">
      <c r="A4607" t="s">
        <v>11</v>
      </c>
      <c r="B4607" t="s">
        <v>12</v>
      </c>
      <c r="C4607" s="1">
        <v>41605</v>
      </c>
      <c r="D4607">
        <v>102.13</v>
      </c>
      <c r="E4607">
        <v>101.6237</v>
      </c>
    </row>
    <row r="4608" spans="1:5" x14ac:dyDescent="0.3">
      <c r="A4608" t="s">
        <v>11</v>
      </c>
      <c r="B4608" t="s">
        <v>12</v>
      </c>
      <c r="C4608" s="1">
        <v>41606</v>
      </c>
      <c r="D4608">
        <v>102.4067</v>
      </c>
      <c r="E4608">
        <v>102.13</v>
      </c>
    </row>
    <row r="4609" spans="1:5" x14ac:dyDescent="0.3">
      <c r="A4609" t="s">
        <v>11</v>
      </c>
      <c r="B4609" t="s">
        <v>12</v>
      </c>
      <c r="C4609" s="1">
        <v>41607</v>
      </c>
      <c r="D4609">
        <v>102.81</v>
      </c>
      <c r="E4609">
        <v>102.4067</v>
      </c>
    </row>
    <row r="4610" spans="1:5" x14ac:dyDescent="0.3">
      <c r="A4610" t="s">
        <v>11</v>
      </c>
      <c r="B4610" t="s">
        <v>12</v>
      </c>
      <c r="C4610" s="1">
        <v>41610</v>
      </c>
      <c r="D4610">
        <v>102.599</v>
      </c>
      <c r="E4610">
        <v>102.81</v>
      </c>
    </row>
    <row r="4611" spans="1:5" x14ac:dyDescent="0.3">
      <c r="A4611" t="s">
        <v>11</v>
      </c>
      <c r="B4611" t="s">
        <v>12</v>
      </c>
      <c r="C4611" s="1">
        <v>41611</v>
      </c>
      <c r="D4611">
        <v>102.75490000000001</v>
      </c>
      <c r="E4611">
        <v>102.599</v>
      </c>
    </row>
    <row r="4612" spans="1:5" x14ac:dyDescent="0.3">
      <c r="A4612" t="s">
        <v>11</v>
      </c>
      <c r="B4612" t="s">
        <v>12</v>
      </c>
      <c r="C4612" s="1">
        <v>41612</v>
      </c>
      <c r="D4612">
        <v>102.6345</v>
      </c>
      <c r="E4612">
        <v>102.75490000000001</v>
      </c>
    </row>
    <row r="4613" spans="1:5" x14ac:dyDescent="0.3">
      <c r="A4613" t="s">
        <v>11</v>
      </c>
      <c r="B4613" t="s">
        <v>12</v>
      </c>
      <c r="C4613" s="1">
        <v>41613</v>
      </c>
      <c r="D4613">
        <v>102.3481</v>
      </c>
      <c r="E4613">
        <v>102.6345</v>
      </c>
    </row>
    <row r="4614" spans="1:5" x14ac:dyDescent="0.3">
      <c r="A4614" t="s">
        <v>11</v>
      </c>
      <c r="B4614" t="s">
        <v>12</v>
      </c>
      <c r="C4614" s="1">
        <v>41614</v>
      </c>
      <c r="D4614">
        <v>102.10760000000001</v>
      </c>
      <c r="E4614">
        <v>102.3481</v>
      </c>
    </row>
    <row r="4615" spans="1:5" x14ac:dyDescent="0.3">
      <c r="A4615" t="s">
        <v>11</v>
      </c>
      <c r="B4615" t="s">
        <v>12</v>
      </c>
      <c r="C4615" s="1">
        <v>41617</v>
      </c>
      <c r="D4615">
        <v>102.00539999999999</v>
      </c>
      <c r="E4615">
        <v>102.10760000000001</v>
      </c>
    </row>
    <row r="4616" spans="1:5" x14ac:dyDescent="0.3">
      <c r="A4616" t="s">
        <v>11</v>
      </c>
      <c r="B4616" t="s">
        <v>12</v>
      </c>
      <c r="C4616" s="1">
        <v>41618</v>
      </c>
      <c r="D4616">
        <v>101.4851</v>
      </c>
      <c r="E4616">
        <v>102.00539999999999</v>
      </c>
    </row>
    <row r="4617" spans="1:5" x14ac:dyDescent="0.3">
      <c r="A4617" t="s">
        <v>11</v>
      </c>
      <c r="B4617" t="s">
        <v>12</v>
      </c>
      <c r="C4617" s="1">
        <v>41619</v>
      </c>
      <c r="D4617">
        <v>101.2191</v>
      </c>
      <c r="E4617">
        <v>101.4851</v>
      </c>
    </row>
    <row r="4618" spans="1:5" x14ac:dyDescent="0.3">
      <c r="A4618" t="s">
        <v>11</v>
      </c>
      <c r="B4618" t="s">
        <v>12</v>
      </c>
      <c r="C4618" s="1">
        <v>41620</v>
      </c>
      <c r="D4618">
        <v>101.67740000000001</v>
      </c>
      <c r="E4618">
        <v>101.2191</v>
      </c>
    </row>
    <row r="4619" spans="1:5" x14ac:dyDescent="0.3">
      <c r="A4619" t="s">
        <v>11</v>
      </c>
      <c r="B4619" t="s">
        <v>12</v>
      </c>
      <c r="C4619" s="1">
        <v>41621</v>
      </c>
      <c r="D4619">
        <v>102.0468</v>
      </c>
      <c r="E4619">
        <v>101.67740000000001</v>
      </c>
    </row>
    <row r="4620" spans="1:5" x14ac:dyDescent="0.3">
      <c r="A4620" t="s">
        <v>11</v>
      </c>
      <c r="B4620" t="s">
        <v>12</v>
      </c>
      <c r="C4620" s="1">
        <v>41624</v>
      </c>
      <c r="D4620">
        <v>101.83069999999999</v>
      </c>
      <c r="E4620">
        <v>102.0468</v>
      </c>
    </row>
    <row r="4621" spans="1:5" x14ac:dyDescent="0.3">
      <c r="A4621" t="s">
        <v>11</v>
      </c>
      <c r="B4621" t="s">
        <v>12</v>
      </c>
      <c r="C4621" s="1">
        <v>41625</v>
      </c>
      <c r="D4621">
        <v>101.7144</v>
      </c>
      <c r="E4621">
        <v>101.83069999999999</v>
      </c>
    </row>
    <row r="4622" spans="1:5" x14ac:dyDescent="0.3">
      <c r="A4622" t="s">
        <v>11</v>
      </c>
      <c r="B4622" t="s">
        <v>12</v>
      </c>
      <c r="C4622" s="1">
        <v>41626</v>
      </c>
      <c r="D4622">
        <v>101.59139999999999</v>
      </c>
      <c r="E4622">
        <v>101.7144</v>
      </c>
    </row>
    <row r="4623" spans="1:5" x14ac:dyDescent="0.3">
      <c r="A4623" t="s">
        <v>11</v>
      </c>
      <c r="B4623" t="s">
        <v>12</v>
      </c>
      <c r="C4623" s="1">
        <v>41627</v>
      </c>
      <c r="D4623">
        <v>101.5351</v>
      </c>
      <c r="E4623">
        <v>101.59139999999999</v>
      </c>
    </row>
    <row r="4624" spans="1:5" x14ac:dyDescent="0.3">
      <c r="A4624" t="s">
        <v>11</v>
      </c>
      <c r="B4624" t="s">
        <v>12</v>
      </c>
      <c r="C4624" s="1">
        <v>41628</v>
      </c>
      <c r="D4624">
        <v>101.5153</v>
      </c>
      <c r="E4624">
        <v>101.5351</v>
      </c>
    </row>
    <row r="4625" spans="1:5" x14ac:dyDescent="0.3">
      <c r="A4625" t="s">
        <v>11</v>
      </c>
      <c r="B4625" t="s">
        <v>12</v>
      </c>
      <c r="C4625" s="1">
        <v>41631</v>
      </c>
      <c r="D4625">
        <v>101.5776</v>
      </c>
      <c r="E4625">
        <v>101.5153</v>
      </c>
    </row>
    <row r="4626" spans="1:5" x14ac:dyDescent="0.3">
      <c r="A4626" t="s">
        <v>11</v>
      </c>
      <c r="B4626" t="s">
        <v>12</v>
      </c>
      <c r="C4626" s="1">
        <v>41632</v>
      </c>
      <c r="D4626">
        <v>101.724</v>
      </c>
      <c r="E4626">
        <v>101.5776</v>
      </c>
    </row>
    <row r="4627" spans="1:5" x14ac:dyDescent="0.3">
      <c r="A4627" t="s">
        <v>11</v>
      </c>
      <c r="B4627" t="s">
        <v>12</v>
      </c>
      <c r="C4627" s="1">
        <v>41633</v>
      </c>
      <c r="D4627">
        <v>101.62390000000001</v>
      </c>
      <c r="E4627">
        <v>101.724</v>
      </c>
    </row>
    <row r="4628" spans="1:5" x14ac:dyDescent="0.3">
      <c r="A4628" t="s">
        <v>11</v>
      </c>
      <c r="B4628" t="s">
        <v>12</v>
      </c>
      <c r="C4628" s="1">
        <v>41634</v>
      </c>
      <c r="D4628">
        <v>101.6131</v>
      </c>
      <c r="E4628">
        <v>101.62390000000001</v>
      </c>
    </row>
    <row r="4629" spans="1:5" x14ac:dyDescent="0.3">
      <c r="A4629" t="s">
        <v>11</v>
      </c>
      <c r="B4629" t="s">
        <v>12</v>
      </c>
      <c r="C4629" s="1">
        <v>41635</v>
      </c>
      <c r="D4629">
        <v>101.6305</v>
      </c>
      <c r="E4629">
        <v>101.6131</v>
      </c>
    </row>
    <row r="4630" spans="1:5" x14ac:dyDescent="0.3">
      <c r="A4630" t="s">
        <v>11</v>
      </c>
      <c r="B4630" t="s">
        <v>12</v>
      </c>
      <c r="C4630" s="1">
        <v>41638</v>
      </c>
      <c r="D4630">
        <v>101.69070000000001</v>
      </c>
      <c r="E4630">
        <v>101.6305</v>
      </c>
    </row>
    <row r="4631" spans="1:5" x14ac:dyDescent="0.3">
      <c r="A4631" t="s">
        <v>11</v>
      </c>
      <c r="B4631" t="s">
        <v>12</v>
      </c>
      <c r="C4631" s="1">
        <v>41639</v>
      </c>
      <c r="D4631">
        <v>101.71129999999999</v>
      </c>
      <c r="E4631">
        <v>101.69070000000001</v>
      </c>
    </row>
    <row r="4632" spans="1:5" x14ac:dyDescent="0.3">
      <c r="A4632" t="s">
        <v>11</v>
      </c>
      <c r="B4632" t="s">
        <v>12</v>
      </c>
      <c r="C4632" s="1">
        <v>41641</v>
      </c>
      <c r="D4632">
        <v>101.6019</v>
      </c>
      <c r="E4632">
        <v>101.71129999999999</v>
      </c>
    </row>
    <row r="4633" spans="1:5" x14ac:dyDescent="0.3">
      <c r="A4633" t="s">
        <v>11</v>
      </c>
      <c r="B4633" t="s">
        <v>12</v>
      </c>
      <c r="C4633" s="1">
        <v>41642</v>
      </c>
      <c r="D4633">
        <v>101.3539</v>
      </c>
      <c r="E4633">
        <v>101.6019</v>
      </c>
    </row>
    <row r="4634" spans="1:5" x14ac:dyDescent="0.3">
      <c r="A4634" t="s">
        <v>11</v>
      </c>
      <c r="B4634" t="s">
        <v>12</v>
      </c>
      <c r="C4634" s="1">
        <v>41645</v>
      </c>
      <c r="D4634">
        <v>101.10599999999999</v>
      </c>
      <c r="E4634">
        <v>101.3539</v>
      </c>
    </row>
    <row r="4635" spans="1:5" x14ac:dyDescent="0.3">
      <c r="A4635" t="s">
        <v>11</v>
      </c>
      <c r="B4635" t="s">
        <v>12</v>
      </c>
      <c r="C4635" s="1">
        <v>41646</v>
      </c>
      <c r="D4635">
        <v>101.291</v>
      </c>
      <c r="E4635">
        <v>101.10599999999999</v>
      </c>
    </row>
    <row r="4636" spans="1:5" x14ac:dyDescent="0.3">
      <c r="A4636" t="s">
        <v>11</v>
      </c>
      <c r="B4636" t="s">
        <v>12</v>
      </c>
      <c r="C4636" s="1">
        <v>41647</v>
      </c>
      <c r="D4636">
        <v>101.4319</v>
      </c>
      <c r="E4636">
        <v>101.291</v>
      </c>
    </row>
    <row r="4637" spans="1:5" x14ac:dyDescent="0.3">
      <c r="A4637" t="s">
        <v>11</v>
      </c>
      <c r="B4637" t="s">
        <v>12</v>
      </c>
      <c r="C4637" s="1">
        <v>41648</v>
      </c>
      <c r="D4637">
        <v>101.57380000000001</v>
      </c>
      <c r="E4637">
        <v>101.4319</v>
      </c>
    </row>
    <row r="4638" spans="1:5" x14ac:dyDescent="0.3">
      <c r="A4638" t="s">
        <v>11</v>
      </c>
      <c r="B4638" t="s">
        <v>12</v>
      </c>
      <c r="C4638" s="1">
        <v>41649</v>
      </c>
      <c r="D4638">
        <v>101.584</v>
      </c>
      <c r="E4638">
        <v>101.57380000000001</v>
      </c>
    </row>
    <row r="4639" spans="1:5" x14ac:dyDescent="0.3">
      <c r="A4639" t="s">
        <v>11</v>
      </c>
      <c r="B4639" t="s">
        <v>12</v>
      </c>
      <c r="C4639" s="1">
        <v>41652</v>
      </c>
      <c r="D4639">
        <v>101.61799999999999</v>
      </c>
      <c r="E4639">
        <v>101.584</v>
      </c>
    </row>
    <row r="4640" spans="1:5" x14ac:dyDescent="0.3">
      <c r="A4640" t="s">
        <v>11</v>
      </c>
      <c r="B4640" t="s">
        <v>12</v>
      </c>
      <c r="C4640" s="1">
        <v>41653</v>
      </c>
      <c r="D4640">
        <v>101.56870000000001</v>
      </c>
      <c r="E4640">
        <v>101.61799999999999</v>
      </c>
    </row>
    <row r="4641" spans="1:5" x14ac:dyDescent="0.3">
      <c r="A4641" t="s">
        <v>11</v>
      </c>
      <c r="B4641" t="s">
        <v>12</v>
      </c>
      <c r="C4641" s="1">
        <v>41654</v>
      </c>
      <c r="D4641">
        <v>101.55880000000001</v>
      </c>
      <c r="E4641">
        <v>101.56870000000001</v>
      </c>
    </row>
    <row r="4642" spans="1:5" x14ac:dyDescent="0.3">
      <c r="A4642" t="s">
        <v>11</v>
      </c>
      <c r="B4642" t="s">
        <v>12</v>
      </c>
      <c r="C4642" s="1">
        <v>41655</v>
      </c>
      <c r="D4642">
        <v>101.705</v>
      </c>
      <c r="E4642">
        <v>101.55880000000001</v>
      </c>
    </row>
    <row r="4643" spans="1:5" x14ac:dyDescent="0.3">
      <c r="A4643" t="s">
        <v>11</v>
      </c>
      <c r="B4643" t="s">
        <v>12</v>
      </c>
      <c r="C4643" s="1">
        <v>41656</v>
      </c>
      <c r="D4643">
        <v>101.6429</v>
      </c>
      <c r="E4643">
        <v>101.705</v>
      </c>
    </row>
    <row r="4644" spans="1:5" x14ac:dyDescent="0.3">
      <c r="A4644" t="s">
        <v>11</v>
      </c>
      <c r="B4644" t="s">
        <v>12</v>
      </c>
      <c r="C4644" s="1">
        <v>41659</v>
      </c>
      <c r="D4644">
        <v>101.63209999999999</v>
      </c>
      <c r="E4644">
        <v>101.6429</v>
      </c>
    </row>
    <row r="4645" spans="1:5" x14ac:dyDescent="0.3">
      <c r="A4645" t="s">
        <v>11</v>
      </c>
      <c r="B4645" t="s">
        <v>12</v>
      </c>
      <c r="C4645" s="1">
        <v>41660</v>
      </c>
      <c r="D4645">
        <v>102.1018</v>
      </c>
      <c r="E4645">
        <v>101.63209999999999</v>
      </c>
    </row>
    <row r="4646" spans="1:5" x14ac:dyDescent="0.3">
      <c r="A4646" t="s">
        <v>11</v>
      </c>
      <c r="B4646" t="s">
        <v>12</v>
      </c>
      <c r="C4646" s="1">
        <v>41661</v>
      </c>
      <c r="D4646">
        <v>102.2342</v>
      </c>
      <c r="E4646">
        <v>102.1018</v>
      </c>
    </row>
    <row r="4647" spans="1:5" x14ac:dyDescent="0.3">
      <c r="A4647" t="s">
        <v>11</v>
      </c>
      <c r="B4647" t="s">
        <v>12</v>
      </c>
      <c r="C4647" s="1">
        <v>41662</v>
      </c>
      <c r="D4647">
        <v>102.26900000000001</v>
      </c>
      <c r="E4647">
        <v>102.2342</v>
      </c>
    </row>
    <row r="4648" spans="1:5" x14ac:dyDescent="0.3">
      <c r="A4648" t="s">
        <v>11</v>
      </c>
      <c r="B4648" t="s">
        <v>12</v>
      </c>
      <c r="C4648" s="1">
        <v>41663</v>
      </c>
      <c r="D4648">
        <v>102.2149</v>
      </c>
      <c r="E4648">
        <v>102.26900000000001</v>
      </c>
    </row>
    <row r="4649" spans="1:5" x14ac:dyDescent="0.3">
      <c r="A4649" t="s">
        <v>11</v>
      </c>
      <c r="B4649" t="s">
        <v>12</v>
      </c>
      <c r="C4649" s="1">
        <v>41666</v>
      </c>
      <c r="D4649">
        <v>102.62779999999999</v>
      </c>
      <c r="E4649">
        <v>102.2149</v>
      </c>
    </row>
    <row r="4650" spans="1:5" x14ac:dyDescent="0.3">
      <c r="A4650" t="s">
        <v>11</v>
      </c>
      <c r="B4650" t="s">
        <v>12</v>
      </c>
      <c r="C4650" s="1">
        <v>41667</v>
      </c>
      <c r="D4650">
        <v>102.491</v>
      </c>
      <c r="E4650">
        <v>102.62779999999999</v>
      </c>
    </row>
    <row r="4651" spans="1:5" x14ac:dyDescent="0.3">
      <c r="A4651" t="s">
        <v>11</v>
      </c>
      <c r="B4651" t="s">
        <v>12</v>
      </c>
      <c r="C4651" s="1">
        <v>41668</v>
      </c>
      <c r="D4651">
        <v>102.5014</v>
      </c>
      <c r="E4651">
        <v>102.491</v>
      </c>
    </row>
    <row r="4652" spans="1:5" x14ac:dyDescent="0.3">
      <c r="A4652" t="s">
        <v>11</v>
      </c>
      <c r="B4652" t="s">
        <v>12</v>
      </c>
      <c r="C4652" s="1">
        <v>41669</v>
      </c>
      <c r="D4652">
        <v>102.51049999999999</v>
      </c>
      <c r="E4652">
        <v>102.5014</v>
      </c>
    </row>
    <row r="4653" spans="1:5" x14ac:dyDescent="0.3">
      <c r="A4653" t="s">
        <v>11</v>
      </c>
      <c r="B4653" t="s">
        <v>12</v>
      </c>
      <c r="C4653" s="1">
        <v>41677</v>
      </c>
      <c r="D4653">
        <v>102.6889</v>
      </c>
      <c r="E4653">
        <v>102.51049999999999</v>
      </c>
    </row>
    <row r="4654" spans="1:5" x14ac:dyDescent="0.3">
      <c r="A4654" t="s">
        <v>11</v>
      </c>
      <c r="B4654" t="s">
        <v>12</v>
      </c>
      <c r="C4654" s="1">
        <v>41680</v>
      </c>
      <c r="D4654">
        <v>102.49760000000001</v>
      </c>
      <c r="E4654">
        <v>102.6889</v>
      </c>
    </row>
    <row r="4655" spans="1:5" x14ac:dyDescent="0.3">
      <c r="A4655" t="s">
        <v>11</v>
      </c>
      <c r="B4655" t="s">
        <v>12</v>
      </c>
      <c r="C4655" s="1">
        <v>41681</v>
      </c>
      <c r="D4655">
        <v>102.5391</v>
      </c>
      <c r="E4655">
        <v>102.49760000000001</v>
      </c>
    </row>
    <row r="4656" spans="1:5" x14ac:dyDescent="0.3">
      <c r="A4656" t="s">
        <v>11</v>
      </c>
      <c r="B4656" t="s">
        <v>12</v>
      </c>
      <c r="C4656" s="1">
        <v>41682</v>
      </c>
      <c r="D4656">
        <v>102.6006</v>
      </c>
      <c r="E4656">
        <v>102.5391</v>
      </c>
    </row>
    <row r="4657" spans="1:5" x14ac:dyDescent="0.3">
      <c r="A4657" t="s">
        <v>11</v>
      </c>
      <c r="B4657" t="s">
        <v>12</v>
      </c>
      <c r="C4657" s="1">
        <v>41683</v>
      </c>
      <c r="D4657">
        <v>102.4089</v>
      </c>
      <c r="E4657">
        <v>102.6006</v>
      </c>
    </row>
    <row r="4658" spans="1:5" x14ac:dyDescent="0.3">
      <c r="A4658" t="s">
        <v>11</v>
      </c>
      <c r="B4658" t="s">
        <v>12</v>
      </c>
      <c r="C4658" s="1">
        <v>41684</v>
      </c>
      <c r="D4658">
        <v>102.4995</v>
      </c>
      <c r="E4658">
        <v>102.4089</v>
      </c>
    </row>
    <row r="4659" spans="1:5" x14ac:dyDescent="0.3">
      <c r="A4659" t="s">
        <v>11</v>
      </c>
      <c r="B4659" t="s">
        <v>12</v>
      </c>
      <c r="C4659" s="1">
        <v>41687</v>
      </c>
      <c r="D4659">
        <v>102.4336</v>
      </c>
      <c r="E4659">
        <v>102.4995</v>
      </c>
    </row>
    <row r="4660" spans="1:5" x14ac:dyDescent="0.3">
      <c r="A4660" t="s">
        <v>11</v>
      </c>
      <c r="B4660" t="s">
        <v>12</v>
      </c>
      <c r="C4660" s="1">
        <v>41688</v>
      </c>
      <c r="D4660">
        <v>102.3211</v>
      </c>
      <c r="E4660">
        <v>102.4336</v>
      </c>
    </row>
    <row r="4661" spans="1:5" x14ac:dyDescent="0.3">
      <c r="A4661" t="s">
        <v>11</v>
      </c>
      <c r="B4661" t="s">
        <v>12</v>
      </c>
      <c r="C4661" s="1">
        <v>41689</v>
      </c>
      <c r="D4661">
        <v>102.1707</v>
      </c>
      <c r="E4661">
        <v>102.3211</v>
      </c>
    </row>
    <row r="4662" spans="1:5" x14ac:dyDescent="0.3">
      <c r="A4662" t="s">
        <v>11</v>
      </c>
      <c r="B4662" t="s">
        <v>12</v>
      </c>
      <c r="C4662" s="1">
        <v>41690</v>
      </c>
      <c r="D4662">
        <v>102.2543</v>
      </c>
      <c r="E4662">
        <v>102.1707</v>
      </c>
    </row>
    <row r="4663" spans="1:5" x14ac:dyDescent="0.3">
      <c r="A4663" t="s">
        <v>11</v>
      </c>
      <c r="B4663" t="s">
        <v>12</v>
      </c>
      <c r="C4663" s="1">
        <v>41691</v>
      </c>
      <c r="D4663">
        <v>102.3013</v>
      </c>
      <c r="E4663">
        <v>102.2543</v>
      </c>
    </row>
    <row r="4664" spans="1:5" x14ac:dyDescent="0.3">
      <c r="A4664" t="s">
        <v>11</v>
      </c>
      <c r="B4664" t="s">
        <v>12</v>
      </c>
      <c r="C4664" s="1">
        <v>41694</v>
      </c>
      <c r="D4664">
        <v>102.3904</v>
      </c>
      <c r="E4664">
        <v>102.3013</v>
      </c>
    </row>
    <row r="4665" spans="1:5" x14ac:dyDescent="0.3">
      <c r="A4665" t="s">
        <v>11</v>
      </c>
      <c r="B4665" t="s">
        <v>12</v>
      </c>
      <c r="C4665" s="1">
        <v>41695</v>
      </c>
      <c r="D4665">
        <v>102.8575</v>
      </c>
      <c r="E4665">
        <v>102.3904</v>
      </c>
    </row>
    <row r="4666" spans="1:5" x14ac:dyDescent="0.3">
      <c r="A4666" t="s">
        <v>11</v>
      </c>
      <c r="B4666" t="s">
        <v>12</v>
      </c>
      <c r="C4666" s="1">
        <v>41696</v>
      </c>
      <c r="D4666">
        <v>102.9712</v>
      </c>
      <c r="E4666">
        <v>102.8575</v>
      </c>
    </row>
    <row r="4667" spans="1:5" x14ac:dyDescent="0.3">
      <c r="A4667" t="s">
        <v>11</v>
      </c>
      <c r="B4667" t="s">
        <v>12</v>
      </c>
      <c r="C4667" s="1">
        <v>41697</v>
      </c>
      <c r="D4667">
        <v>103.3565</v>
      </c>
      <c r="E4667">
        <v>102.9712</v>
      </c>
    </row>
    <row r="4668" spans="1:5" x14ac:dyDescent="0.3">
      <c r="A4668" t="s">
        <v>11</v>
      </c>
      <c r="B4668" t="s">
        <v>12</v>
      </c>
      <c r="C4668" s="1">
        <v>41698</v>
      </c>
      <c r="D4668">
        <v>103.42659999999999</v>
      </c>
      <c r="E4668">
        <v>103.3565</v>
      </c>
    </row>
    <row r="4669" spans="1:5" x14ac:dyDescent="0.3">
      <c r="A4669" t="s">
        <v>11</v>
      </c>
      <c r="B4669" t="s">
        <v>12</v>
      </c>
      <c r="C4669" s="1">
        <v>41701</v>
      </c>
      <c r="D4669">
        <v>103.2243</v>
      </c>
      <c r="E4669">
        <v>103.42659999999999</v>
      </c>
    </row>
    <row r="4670" spans="1:5" x14ac:dyDescent="0.3">
      <c r="A4670" t="s">
        <v>11</v>
      </c>
      <c r="B4670" t="s">
        <v>12</v>
      </c>
      <c r="C4670" s="1">
        <v>41702</v>
      </c>
      <c r="D4670">
        <v>102.8848</v>
      </c>
      <c r="E4670">
        <v>103.2243</v>
      </c>
    </row>
    <row r="4671" spans="1:5" x14ac:dyDescent="0.3">
      <c r="A4671" t="s">
        <v>11</v>
      </c>
      <c r="B4671" t="s">
        <v>12</v>
      </c>
      <c r="C4671" s="1">
        <v>41703</v>
      </c>
      <c r="D4671">
        <v>102.71429999999999</v>
      </c>
      <c r="E4671">
        <v>102.8848</v>
      </c>
    </row>
    <row r="4672" spans="1:5" x14ac:dyDescent="0.3">
      <c r="A4672" t="s">
        <v>11</v>
      </c>
      <c r="B4672" t="s">
        <v>12</v>
      </c>
      <c r="C4672" s="1">
        <v>41704</v>
      </c>
      <c r="D4672">
        <v>102.56910000000001</v>
      </c>
      <c r="E4672">
        <v>102.71429999999999</v>
      </c>
    </row>
    <row r="4673" spans="1:5" x14ac:dyDescent="0.3">
      <c r="A4673" t="s">
        <v>11</v>
      </c>
      <c r="B4673" t="s">
        <v>12</v>
      </c>
      <c r="C4673" s="1">
        <v>41705</v>
      </c>
      <c r="D4673">
        <v>102.5746</v>
      </c>
      <c r="E4673">
        <v>102.56910000000001</v>
      </c>
    </row>
    <row r="4674" spans="1:5" x14ac:dyDescent="0.3">
      <c r="A4674" t="s">
        <v>11</v>
      </c>
      <c r="B4674" t="s">
        <v>12</v>
      </c>
      <c r="C4674" s="1">
        <v>41708</v>
      </c>
      <c r="D4674">
        <v>102.63720000000001</v>
      </c>
      <c r="E4674">
        <v>102.5746</v>
      </c>
    </row>
    <row r="4675" spans="1:5" x14ac:dyDescent="0.3">
      <c r="A4675" t="s">
        <v>11</v>
      </c>
      <c r="B4675" t="s">
        <v>12</v>
      </c>
      <c r="C4675" s="1">
        <v>41709</v>
      </c>
      <c r="D4675">
        <v>102.792</v>
      </c>
      <c r="E4675">
        <v>102.63720000000001</v>
      </c>
    </row>
    <row r="4676" spans="1:5" x14ac:dyDescent="0.3">
      <c r="A4676" t="s">
        <v>11</v>
      </c>
      <c r="B4676" t="s">
        <v>12</v>
      </c>
      <c r="C4676" s="1">
        <v>41710</v>
      </c>
      <c r="D4676">
        <v>102.8343</v>
      </c>
      <c r="E4676">
        <v>102.792</v>
      </c>
    </row>
    <row r="4677" spans="1:5" x14ac:dyDescent="0.3">
      <c r="A4677" t="s">
        <v>11</v>
      </c>
      <c r="B4677" t="s">
        <v>12</v>
      </c>
      <c r="C4677" s="1">
        <v>41711</v>
      </c>
      <c r="D4677">
        <v>102.83929999999999</v>
      </c>
      <c r="E4677">
        <v>102.8343</v>
      </c>
    </row>
    <row r="4678" spans="1:5" x14ac:dyDescent="0.3">
      <c r="A4678" t="s">
        <v>11</v>
      </c>
      <c r="B4678" t="s">
        <v>12</v>
      </c>
      <c r="C4678" s="1">
        <v>41712</v>
      </c>
      <c r="D4678">
        <v>103.0124</v>
      </c>
      <c r="E4678">
        <v>102.83929999999999</v>
      </c>
    </row>
    <row r="4679" spans="1:5" x14ac:dyDescent="0.3">
      <c r="A4679" t="s">
        <v>11</v>
      </c>
      <c r="B4679" t="s">
        <v>12</v>
      </c>
      <c r="C4679" s="1">
        <v>41715</v>
      </c>
      <c r="D4679">
        <v>103.0177</v>
      </c>
      <c r="E4679">
        <v>103.0124</v>
      </c>
    </row>
    <row r="4680" spans="1:5" x14ac:dyDescent="0.3">
      <c r="A4680" t="s">
        <v>11</v>
      </c>
      <c r="B4680" t="s">
        <v>12</v>
      </c>
      <c r="C4680" s="1">
        <v>41716</v>
      </c>
      <c r="D4680">
        <v>103.0288</v>
      </c>
      <c r="E4680">
        <v>103.0177</v>
      </c>
    </row>
    <row r="4681" spans="1:5" x14ac:dyDescent="0.3">
      <c r="A4681" t="s">
        <v>11</v>
      </c>
      <c r="B4681" t="s">
        <v>12</v>
      </c>
      <c r="C4681" s="1">
        <v>41717</v>
      </c>
      <c r="D4681">
        <v>102.9666</v>
      </c>
      <c r="E4681">
        <v>103.0288</v>
      </c>
    </row>
    <row r="4682" spans="1:5" x14ac:dyDescent="0.3">
      <c r="A4682" t="s">
        <v>11</v>
      </c>
      <c r="B4682" t="s">
        <v>12</v>
      </c>
      <c r="C4682" s="1">
        <v>41718</v>
      </c>
      <c r="D4682">
        <v>102.97190000000001</v>
      </c>
      <c r="E4682">
        <v>102.9666</v>
      </c>
    </row>
    <row r="4683" spans="1:5" x14ac:dyDescent="0.3">
      <c r="A4683" t="s">
        <v>11</v>
      </c>
      <c r="B4683" t="s">
        <v>12</v>
      </c>
      <c r="C4683" s="1">
        <v>41719</v>
      </c>
      <c r="D4683">
        <v>102.9483</v>
      </c>
      <c r="E4683">
        <v>102.97190000000001</v>
      </c>
    </row>
    <row r="4684" spans="1:5" x14ac:dyDescent="0.3">
      <c r="A4684" t="s">
        <v>11</v>
      </c>
      <c r="B4684" t="s">
        <v>12</v>
      </c>
      <c r="C4684" s="1">
        <v>41722</v>
      </c>
      <c r="D4684">
        <v>103.04640000000001</v>
      </c>
      <c r="E4684">
        <v>102.9483</v>
      </c>
    </row>
    <row r="4685" spans="1:5" x14ac:dyDescent="0.3">
      <c r="A4685" t="s">
        <v>11</v>
      </c>
      <c r="B4685" t="s">
        <v>12</v>
      </c>
      <c r="C4685" s="1">
        <v>41723</v>
      </c>
      <c r="D4685">
        <v>102.88930000000001</v>
      </c>
      <c r="E4685">
        <v>103.04640000000001</v>
      </c>
    </row>
    <row r="4686" spans="1:5" x14ac:dyDescent="0.3">
      <c r="A4686" t="s">
        <v>11</v>
      </c>
      <c r="B4686" t="s">
        <v>12</v>
      </c>
      <c r="C4686" s="1">
        <v>41724</v>
      </c>
      <c r="D4686">
        <v>102.93510000000001</v>
      </c>
      <c r="E4686">
        <v>102.88930000000001</v>
      </c>
    </row>
    <row r="4687" spans="1:5" x14ac:dyDescent="0.3">
      <c r="A4687" t="s">
        <v>11</v>
      </c>
      <c r="B4687" t="s">
        <v>12</v>
      </c>
      <c r="C4687" s="1">
        <v>41725</v>
      </c>
      <c r="D4687">
        <v>102.9384</v>
      </c>
      <c r="E4687">
        <v>102.93510000000001</v>
      </c>
    </row>
    <row r="4688" spans="1:5" x14ac:dyDescent="0.3">
      <c r="A4688" t="s">
        <v>11</v>
      </c>
      <c r="B4688" t="s">
        <v>12</v>
      </c>
      <c r="C4688" s="1">
        <v>41726</v>
      </c>
      <c r="D4688">
        <v>102.9525</v>
      </c>
      <c r="E4688">
        <v>102.9384</v>
      </c>
    </row>
    <row r="4689" spans="1:5" x14ac:dyDescent="0.3">
      <c r="A4689" t="s">
        <v>11</v>
      </c>
      <c r="B4689" t="s">
        <v>12</v>
      </c>
      <c r="C4689" s="1">
        <v>41729</v>
      </c>
      <c r="D4689">
        <v>102.9195</v>
      </c>
      <c r="E4689">
        <v>102.9525</v>
      </c>
    </row>
    <row r="4690" spans="1:5" x14ac:dyDescent="0.3">
      <c r="A4690" t="s">
        <v>11</v>
      </c>
      <c r="B4690" t="s">
        <v>12</v>
      </c>
      <c r="C4690" s="1">
        <v>41730</v>
      </c>
      <c r="D4690">
        <v>102.92489999999999</v>
      </c>
      <c r="E4690">
        <v>102.9195</v>
      </c>
    </row>
    <row r="4691" spans="1:5" x14ac:dyDescent="0.3">
      <c r="A4691" t="s">
        <v>11</v>
      </c>
      <c r="B4691" t="s">
        <v>12</v>
      </c>
      <c r="C4691" s="1">
        <v>41731</v>
      </c>
      <c r="D4691">
        <v>102.92740000000001</v>
      </c>
      <c r="E4691">
        <v>102.92489999999999</v>
      </c>
    </row>
    <row r="4692" spans="1:5" x14ac:dyDescent="0.3">
      <c r="A4692" t="s">
        <v>11</v>
      </c>
      <c r="B4692" t="s">
        <v>12</v>
      </c>
      <c r="C4692" s="1">
        <v>41732</v>
      </c>
      <c r="D4692">
        <v>102.6823</v>
      </c>
      <c r="E4692">
        <v>102.92740000000001</v>
      </c>
    </row>
    <row r="4693" spans="1:5" x14ac:dyDescent="0.3">
      <c r="A4693" t="s">
        <v>11</v>
      </c>
      <c r="B4693" t="s">
        <v>12</v>
      </c>
      <c r="C4693" s="1">
        <v>41733</v>
      </c>
      <c r="D4693">
        <v>102.6527</v>
      </c>
      <c r="E4693">
        <v>102.6823</v>
      </c>
    </row>
    <row r="4694" spans="1:5" x14ac:dyDescent="0.3">
      <c r="A4694" t="s">
        <v>11</v>
      </c>
      <c r="B4694" t="s">
        <v>12</v>
      </c>
      <c r="C4694" s="1">
        <v>41737</v>
      </c>
      <c r="D4694">
        <v>102.6956</v>
      </c>
      <c r="E4694">
        <v>102.6527</v>
      </c>
    </row>
    <row r="4695" spans="1:5" x14ac:dyDescent="0.3">
      <c r="A4695" t="s">
        <v>11</v>
      </c>
      <c r="B4695" t="s">
        <v>12</v>
      </c>
      <c r="C4695" s="1">
        <v>41738</v>
      </c>
      <c r="D4695">
        <v>102.71729999999999</v>
      </c>
      <c r="E4695">
        <v>102.6956</v>
      </c>
    </row>
    <row r="4696" spans="1:5" x14ac:dyDescent="0.3">
      <c r="A4696" t="s">
        <v>11</v>
      </c>
      <c r="B4696" t="s">
        <v>12</v>
      </c>
      <c r="C4696" s="1">
        <v>41739</v>
      </c>
      <c r="D4696">
        <v>102.6802</v>
      </c>
      <c r="E4696">
        <v>102.71729999999999</v>
      </c>
    </row>
    <row r="4697" spans="1:5" x14ac:dyDescent="0.3">
      <c r="A4697" t="s">
        <v>11</v>
      </c>
      <c r="B4697" t="s">
        <v>12</v>
      </c>
      <c r="C4697" s="1">
        <v>41740</v>
      </c>
      <c r="D4697">
        <v>102.7578</v>
      </c>
      <c r="E4697">
        <v>102.6802</v>
      </c>
    </row>
    <row r="4698" spans="1:5" x14ac:dyDescent="0.3">
      <c r="A4698" t="s">
        <v>11</v>
      </c>
      <c r="B4698" t="s">
        <v>12</v>
      </c>
      <c r="C4698" s="1">
        <v>41743</v>
      </c>
      <c r="D4698">
        <v>102.9623</v>
      </c>
      <c r="E4698">
        <v>102.7578</v>
      </c>
    </row>
    <row r="4699" spans="1:5" x14ac:dyDescent="0.3">
      <c r="A4699" t="s">
        <v>11</v>
      </c>
      <c r="B4699" t="s">
        <v>12</v>
      </c>
      <c r="C4699" s="1">
        <v>41744</v>
      </c>
      <c r="D4699">
        <v>103.0861</v>
      </c>
      <c r="E4699">
        <v>102.9623</v>
      </c>
    </row>
    <row r="4700" spans="1:5" x14ac:dyDescent="0.3">
      <c r="A4700" t="s">
        <v>11</v>
      </c>
      <c r="B4700" t="s">
        <v>12</v>
      </c>
      <c r="C4700" s="1">
        <v>41745</v>
      </c>
      <c r="D4700">
        <v>103.00409999999999</v>
      </c>
      <c r="E4700">
        <v>103.0861</v>
      </c>
    </row>
    <row r="4701" spans="1:5" x14ac:dyDescent="0.3">
      <c r="A4701" t="s">
        <v>11</v>
      </c>
      <c r="B4701" t="s">
        <v>12</v>
      </c>
      <c r="C4701" s="1">
        <v>41746</v>
      </c>
      <c r="D4701">
        <v>103.312</v>
      </c>
      <c r="E4701">
        <v>103.00409999999999</v>
      </c>
    </row>
    <row r="4702" spans="1:5" x14ac:dyDescent="0.3">
      <c r="A4702" t="s">
        <v>11</v>
      </c>
      <c r="B4702" t="s">
        <v>12</v>
      </c>
      <c r="C4702" s="1">
        <v>41747</v>
      </c>
      <c r="D4702">
        <v>103.5642</v>
      </c>
      <c r="E4702">
        <v>103.312</v>
      </c>
    </row>
    <row r="4703" spans="1:5" x14ac:dyDescent="0.3">
      <c r="A4703" t="s">
        <v>11</v>
      </c>
      <c r="B4703" t="s">
        <v>12</v>
      </c>
      <c r="C4703" s="1">
        <v>41750</v>
      </c>
      <c r="D4703">
        <v>103.55500000000001</v>
      </c>
      <c r="E4703">
        <v>103.5642</v>
      </c>
    </row>
    <row r="4704" spans="1:5" x14ac:dyDescent="0.3">
      <c r="A4704" t="s">
        <v>11</v>
      </c>
      <c r="B4704" t="s">
        <v>12</v>
      </c>
      <c r="C4704" s="1">
        <v>41751</v>
      </c>
      <c r="D4704">
        <v>103.5796</v>
      </c>
      <c r="E4704">
        <v>103.55500000000001</v>
      </c>
    </row>
    <row r="4705" spans="1:5" x14ac:dyDescent="0.3">
      <c r="A4705" t="s">
        <v>11</v>
      </c>
      <c r="B4705" t="s">
        <v>12</v>
      </c>
      <c r="C4705" s="1">
        <v>41752</v>
      </c>
      <c r="D4705">
        <v>103.5333</v>
      </c>
      <c r="E4705">
        <v>103.5796</v>
      </c>
    </row>
    <row r="4706" spans="1:5" x14ac:dyDescent="0.3">
      <c r="A4706" t="s">
        <v>11</v>
      </c>
      <c r="B4706" t="s">
        <v>12</v>
      </c>
      <c r="C4706" s="1">
        <v>41753</v>
      </c>
      <c r="D4706">
        <v>103.5027</v>
      </c>
      <c r="E4706">
        <v>103.5333</v>
      </c>
    </row>
    <row r="4707" spans="1:5" x14ac:dyDescent="0.3">
      <c r="A4707" t="s">
        <v>11</v>
      </c>
      <c r="B4707" t="s">
        <v>12</v>
      </c>
      <c r="C4707" s="1">
        <v>41754</v>
      </c>
      <c r="D4707">
        <v>103.3096</v>
      </c>
      <c r="E4707">
        <v>103.5027</v>
      </c>
    </row>
    <row r="4708" spans="1:5" x14ac:dyDescent="0.3">
      <c r="A4708" t="s">
        <v>11</v>
      </c>
      <c r="B4708" t="s">
        <v>12</v>
      </c>
      <c r="C4708" s="1">
        <v>41757</v>
      </c>
      <c r="D4708">
        <v>103.4679</v>
      </c>
      <c r="E4708">
        <v>103.3096</v>
      </c>
    </row>
    <row r="4709" spans="1:5" x14ac:dyDescent="0.3">
      <c r="A4709" t="s">
        <v>11</v>
      </c>
      <c r="B4709" t="s">
        <v>12</v>
      </c>
      <c r="C4709" s="1">
        <v>41758</v>
      </c>
      <c r="D4709">
        <v>103.4706</v>
      </c>
      <c r="E4709">
        <v>103.4679</v>
      </c>
    </row>
    <row r="4710" spans="1:5" x14ac:dyDescent="0.3">
      <c r="A4710" t="s">
        <v>11</v>
      </c>
      <c r="B4710" t="s">
        <v>12</v>
      </c>
      <c r="C4710" s="1">
        <v>41759</v>
      </c>
      <c r="D4710">
        <v>103.572</v>
      </c>
      <c r="E4710">
        <v>103.4706</v>
      </c>
    </row>
    <row r="4711" spans="1:5" x14ac:dyDescent="0.3">
      <c r="A4711" t="s">
        <v>11</v>
      </c>
      <c r="B4711" t="s">
        <v>12</v>
      </c>
      <c r="C4711" s="1">
        <v>41764</v>
      </c>
      <c r="D4711">
        <v>103.6228</v>
      </c>
      <c r="E4711">
        <v>103.572</v>
      </c>
    </row>
    <row r="4712" spans="1:5" x14ac:dyDescent="0.3">
      <c r="A4712" t="s">
        <v>11</v>
      </c>
      <c r="B4712" t="s">
        <v>12</v>
      </c>
      <c r="C4712" s="1">
        <v>41765</v>
      </c>
      <c r="D4712">
        <v>103.6956</v>
      </c>
      <c r="E4712">
        <v>103.6228</v>
      </c>
    </row>
    <row r="4713" spans="1:5" x14ac:dyDescent="0.3">
      <c r="A4713" t="s">
        <v>11</v>
      </c>
      <c r="B4713" t="s">
        <v>12</v>
      </c>
      <c r="C4713" s="1">
        <v>41766</v>
      </c>
      <c r="D4713">
        <v>103.8746</v>
      </c>
      <c r="E4713">
        <v>103.6956</v>
      </c>
    </row>
    <row r="4714" spans="1:5" x14ac:dyDescent="0.3">
      <c r="A4714" t="s">
        <v>11</v>
      </c>
      <c r="B4714" t="s">
        <v>12</v>
      </c>
      <c r="C4714" s="1">
        <v>41767</v>
      </c>
      <c r="D4714">
        <v>103.96769999999999</v>
      </c>
      <c r="E4714">
        <v>103.8746</v>
      </c>
    </row>
    <row r="4715" spans="1:5" x14ac:dyDescent="0.3">
      <c r="A4715" t="s">
        <v>11</v>
      </c>
      <c r="B4715" t="s">
        <v>12</v>
      </c>
      <c r="C4715" s="1">
        <v>41768</v>
      </c>
      <c r="D4715">
        <v>104.55589999999999</v>
      </c>
      <c r="E4715">
        <v>103.96769999999999</v>
      </c>
    </row>
    <row r="4716" spans="1:5" x14ac:dyDescent="0.3">
      <c r="A4716" t="s">
        <v>11</v>
      </c>
      <c r="B4716" t="s">
        <v>12</v>
      </c>
      <c r="C4716" s="1">
        <v>41771</v>
      </c>
      <c r="D4716">
        <v>104.6528</v>
      </c>
      <c r="E4716">
        <v>104.55589999999999</v>
      </c>
    </row>
    <row r="4717" spans="1:5" x14ac:dyDescent="0.3">
      <c r="A4717" t="s">
        <v>11</v>
      </c>
      <c r="B4717" t="s">
        <v>12</v>
      </c>
      <c r="C4717" s="1">
        <v>41772</v>
      </c>
      <c r="D4717">
        <v>104.52249999999999</v>
      </c>
      <c r="E4717">
        <v>104.6528</v>
      </c>
    </row>
    <row r="4718" spans="1:5" x14ac:dyDescent="0.3">
      <c r="A4718" t="s">
        <v>11</v>
      </c>
      <c r="B4718" t="s">
        <v>12</v>
      </c>
      <c r="C4718" s="1">
        <v>41773</v>
      </c>
      <c r="D4718">
        <v>104.2861</v>
      </c>
      <c r="E4718">
        <v>104.52249999999999</v>
      </c>
    </row>
    <row r="4719" spans="1:5" x14ac:dyDescent="0.3">
      <c r="A4719" t="s">
        <v>11</v>
      </c>
      <c r="B4719" t="s">
        <v>12</v>
      </c>
      <c r="C4719" s="1">
        <v>41774</v>
      </c>
      <c r="D4719">
        <v>104.5201</v>
      </c>
      <c r="E4719">
        <v>104.2861</v>
      </c>
    </row>
    <row r="4720" spans="1:5" x14ac:dyDescent="0.3">
      <c r="A4720" t="s">
        <v>11</v>
      </c>
      <c r="B4720" t="s">
        <v>12</v>
      </c>
      <c r="C4720" s="1">
        <v>41775</v>
      </c>
      <c r="D4720">
        <v>104.55880000000001</v>
      </c>
      <c r="E4720">
        <v>104.5201</v>
      </c>
    </row>
    <row r="4721" spans="1:5" x14ac:dyDescent="0.3">
      <c r="A4721" t="s">
        <v>11</v>
      </c>
      <c r="B4721" t="s">
        <v>12</v>
      </c>
      <c r="C4721" s="1">
        <v>41778</v>
      </c>
      <c r="D4721">
        <v>104.318</v>
      </c>
      <c r="E4721">
        <v>104.55880000000001</v>
      </c>
    </row>
    <row r="4722" spans="1:5" x14ac:dyDescent="0.3">
      <c r="A4722" t="s">
        <v>11</v>
      </c>
      <c r="B4722" t="s">
        <v>12</v>
      </c>
      <c r="C4722" s="1">
        <v>41779</v>
      </c>
      <c r="D4722">
        <v>104.41379999999999</v>
      </c>
      <c r="E4722">
        <v>104.318</v>
      </c>
    </row>
    <row r="4723" spans="1:5" x14ac:dyDescent="0.3">
      <c r="A4723" t="s">
        <v>11</v>
      </c>
      <c r="B4723" t="s">
        <v>12</v>
      </c>
      <c r="C4723" s="1">
        <v>41780</v>
      </c>
      <c r="D4723">
        <v>104.4914</v>
      </c>
      <c r="E4723">
        <v>104.41379999999999</v>
      </c>
    </row>
    <row r="4724" spans="1:5" x14ac:dyDescent="0.3">
      <c r="A4724" t="s">
        <v>11</v>
      </c>
      <c r="B4724" t="s">
        <v>12</v>
      </c>
      <c r="C4724" s="1">
        <v>41781</v>
      </c>
      <c r="D4724">
        <v>104.6977</v>
      </c>
      <c r="E4724">
        <v>104.4914</v>
      </c>
    </row>
    <row r="4725" spans="1:5" x14ac:dyDescent="0.3">
      <c r="A4725" t="s">
        <v>11</v>
      </c>
      <c r="B4725" t="s">
        <v>12</v>
      </c>
      <c r="C4725" s="1">
        <v>41782</v>
      </c>
      <c r="D4725">
        <v>104.6844</v>
      </c>
      <c r="E4725">
        <v>104.6977</v>
      </c>
    </row>
    <row r="4726" spans="1:5" x14ac:dyDescent="0.3">
      <c r="A4726" t="s">
        <v>11</v>
      </c>
      <c r="B4726" t="s">
        <v>12</v>
      </c>
      <c r="C4726" s="1">
        <v>41785</v>
      </c>
      <c r="D4726">
        <v>104.6748</v>
      </c>
      <c r="E4726">
        <v>104.6844</v>
      </c>
    </row>
    <row r="4727" spans="1:5" x14ac:dyDescent="0.3">
      <c r="A4727" t="s">
        <v>11</v>
      </c>
      <c r="B4727" t="s">
        <v>12</v>
      </c>
      <c r="C4727" s="1">
        <v>41786</v>
      </c>
      <c r="D4727">
        <v>104.6786</v>
      </c>
      <c r="E4727">
        <v>104.6748</v>
      </c>
    </row>
    <row r="4728" spans="1:5" x14ac:dyDescent="0.3">
      <c r="A4728" t="s">
        <v>11</v>
      </c>
      <c r="B4728" t="s">
        <v>12</v>
      </c>
      <c r="C4728" s="1">
        <v>41787</v>
      </c>
      <c r="D4728">
        <v>104.7353</v>
      </c>
      <c r="E4728">
        <v>104.6786</v>
      </c>
    </row>
    <row r="4729" spans="1:5" x14ac:dyDescent="0.3">
      <c r="A4729" t="s">
        <v>11</v>
      </c>
      <c r="B4729" t="s">
        <v>12</v>
      </c>
      <c r="C4729" s="1">
        <v>41788</v>
      </c>
      <c r="D4729">
        <v>104.9402</v>
      </c>
      <c r="E4729">
        <v>104.7353</v>
      </c>
    </row>
    <row r="4730" spans="1:5" x14ac:dyDescent="0.3">
      <c r="A4730" t="s">
        <v>11</v>
      </c>
      <c r="B4730" t="s">
        <v>12</v>
      </c>
      <c r="C4730" s="1">
        <v>41789</v>
      </c>
      <c r="D4730">
        <v>105.14190000000001</v>
      </c>
      <c r="E4730">
        <v>104.9402</v>
      </c>
    </row>
    <row r="4731" spans="1:5" x14ac:dyDescent="0.3">
      <c r="A4731" t="s">
        <v>11</v>
      </c>
      <c r="B4731" t="s">
        <v>12</v>
      </c>
      <c r="C4731" s="1">
        <v>41793</v>
      </c>
      <c r="D4731">
        <v>105.5538</v>
      </c>
      <c r="E4731">
        <v>105.14190000000001</v>
      </c>
    </row>
    <row r="4732" spans="1:5" x14ac:dyDescent="0.3">
      <c r="A4732" t="s">
        <v>11</v>
      </c>
      <c r="B4732" t="s">
        <v>12</v>
      </c>
      <c r="C4732" s="1">
        <v>41794</v>
      </c>
      <c r="D4732">
        <v>105.89109999999999</v>
      </c>
      <c r="E4732">
        <v>105.5538</v>
      </c>
    </row>
    <row r="4733" spans="1:5" x14ac:dyDescent="0.3">
      <c r="A4733" t="s">
        <v>11</v>
      </c>
      <c r="B4733" t="s">
        <v>12</v>
      </c>
      <c r="C4733" s="1">
        <v>41795</v>
      </c>
      <c r="D4733">
        <v>105.7668</v>
      </c>
      <c r="E4733">
        <v>105.89109999999999</v>
      </c>
    </row>
    <row r="4734" spans="1:5" x14ac:dyDescent="0.3">
      <c r="A4734" t="s">
        <v>11</v>
      </c>
      <c r="B4734" t="s">
        <v>12</v>
      </c>
      <c r="C4734" s="1">
        <v>41796</v>
      </c>
      <c r="D4734">
        <v>105.69499999999999</v>
      </c>
      <c r="E4734">
        <v>105.7668</v>
      </c>
    </row>
    <row r="4735" spans="1:5" x14ac:dyDescent="0.3">
      <c r="A4735" t="s">
        <v>11</v>
      </c>
      <c r="B4735" t="s">
        <v>12</v>
      </c>
      <c r="C4735" s="1">
        <v>41799</v>
      </c>
      <c r="D4735">
        <v>105.67700000000001</v>
      </c>
      <c r="E4735">
        <v>105.69499999999999</v>
      </c>
    </row>
    <row r="4736" spans="1:5" x14ac:dyDescent="0.3">
      <c r="A4736" t="s">
        <v>11</v>
      </c>
      <c r="B4736" t="s">
        <v>12</v>
      </c>
      <c r="C4736" s="1">
        <v>41800</v>
      </c>
      <c r="D4736">
        <v>105.7183</v>
      </c>
      <c r="E4736">
        <v>105.67700000000001</v>
      </c>
    </row>
    <row r="4737" spans="1:5" x14ac:dyDescent="0.3">
      <c r="A4737" t="s">
        <v>11</v>
      </c>
      <c r="B4737" t="s">
        <v>12</v>
      </c>
      <c r="C4737" s="1">
        <v>41801</v>
      </c>
      <c r="D4737">
        <v>105.6417</v>
      </c>
      <c r="E4737">
        <v>105.7183</v>
      </c>
    </row>
    <row r="4738" spans="1:5" x14ac:dyDescent="0.3">
      <c r="A4738" t="s">
        <v>11</v>
      </c>
      <c r="B4738" t="s">
        <v>12</v>
      </c>
      <c r="C4738" s="1">
        <v>41802</v>
      </c>
      <c r="D4738">
        <v>105.6844</v>
      </c>
      <c r="E4738">
        <v>105.6417</v>
      </c>
    </row>
    <row r="4739" spans="1:5" x14ac:dyDescent="0.3">
      <c r="A4739" t="s">
        <v>11</v>
      </c>
      <c r="B4739" t="s">
        <v>12</v>
      </c>
      <c r="C4739" s="1">
        <v>41803</v>
      </c>
      <c r="D4739">
        <v>105.5134</v>
      </c>
      <c r="E4739">
        <v>105.6844</v>
      </c>
    </row>
    <row r="4740" spans="1:5" x14ac:dyDescent="0.3">
      <c r="A4740" t="s">
        <v>11</v>
      </c>
      <c r="B4740" t="s">
        <v>12</v>
      </c>
      <c r="C4740" s="1">
        <v>41806</v>
      </c>
      <c r="D4740">
        <v>105.6438</v>
      </c>
      <c r="E4740">
        <v>105.5134</v>
      </c>
    </row>
    <row r="4741" spans="1:5" x14ac:dyDescent="0.3">
      <c r="A4741" t="s">
        <v>11</v>
      </c>
      <c r="B4741" t="s">
        <v>12</v>
      </c>
      <c r="C4741" s="1">
        <v>41807</v>
      </c>
      <c r="D4741">
        <v>105.6467</v>
      </c>
      <c r="E4741">
        <v>105.6438</v>
      </c>
    </row>
    <row r="4742" spans="1:5" x14ac:dyDescent="0.3">
      <c r="A4742" t="s">
        <v>11</v>
      </c>
      <c r="B4742" t="s">
        <v>12</v>
      </c>
      <c r="C4742" s="1">
        <v>41808</v>
      </c>
      <c r="D4742">
        <v>105.6217</v>
      </c>
      <c r="E4742">
        <v>105.6467</v>
      </c>
    </row>
    <row r="4743" spans="1:5" x14ac:dyDescent="0.3">
      <c r="A4743" t="s">
        <v>11</v>
      </c>
      <c r="B4743" t="s">
        <v>12</v>
      </c>
      <c r="C4743" s="1">
        <v>41809</v>
      </c>
      <c r="D4743">
        <v>105.62820000000001</v>
      </c>
      <c r="E4743">
        <v>105.6217</v>
      </c>
    </row>
    <row r="4744" spans="1:5" x14ac:dyDescent="0.3">
      <c r="A4744" t="s">
        <v>11</v>
      </c>
      <c r="B4744" t="s">
        <v>12</v>
      </c>
      <c r="C4744" s="1">
        <v>41810</v>
      </c>
      <c r="D4744">
        <v>105.7766</v>
      </c>
      <c r="E4744">
        <v>105.62820000000001</v>
      </c>
    </row>
    <row r="4745" spans="1:5" x14ac:dyDescent="0.3">
      <c r="A4745" t="s">
        <v>11</v>
      </c>
      <c r="B4745" t="s">
        <v>12</v>
      </c>
      <c r="C4745" s="1">
        <v>41813</v>
      </c>
      <c r="D4745">
        <v>105.8425</v>
      </c>
      <c r="E4745">
        <v>105.7766</v>
      </c>
    </row>
    <row r="4746" spans="1:5" x14ac:dyDescent="0.3">
      <c r="A4746" t="s">
        <v>11</v>
      </c>
      <c r="B4746" t="s">
        <v>12</v>
      </c>
      <c r="C4746" s="1">
        <v>41814</v>
      </c>
      <c r="D4746">
        <v>105.7807</v>
      </c>
      <c r="E4746">
        <v>105.8425</v>
      </c>
    </row>
    <row r="4747" spans="1:5" x14ac:dyDescent="0.3">
      <c r="A4747" t="s">
        <v>11</v>
      </c>
      <c r="B4747" t="s">
        <v>12</v>
      </c>
      <c r="C4747" s="1">
        <v>41815</v>
      </c>
      <c r="D4747">
        <v>105.7714</v>
      </c>
      <c r="E4747">
        <v>105.7807</v>
      </c>
    </row>
    <row r="4748" spans="1:5" x14ac:dyDescent="0.3">
      <c r="A4748" t="s">
        <v>11</v>
      </c>
      <c r="B4748" t="s">
        <v>12</v>
      </c>
      <c r="C4748" s="1">
        <v>41816</v>
      </c>
      <c r="D4748">
        <v>105.7851</v>
      </c>
      <c r="E4748">
        <v>105.7714</v>
      </c>
    </row>
    <row r="4749" spans="1:5" x14ac:dyDescent="0.3">
      <c r="A4749" t="s">
        <v>11</v>
      </c>
      <c r="B4749" t="s">
        <v>12</v>
      </c>
      <c r="C4749" s="1">
        <v>41817</v>
      </c>
      <c r="D4749">
        <v>105.77119999999999</v>
      </c>
      <c r="E4749">
        <v>105.7851</v>
      </c>
    </row>
    <row r="4750" spans="1:5" x14ac:dyDescent="0.3">
      <c r="A4750" t="s">
        <v>11</v>
      </c>
      <c r="B4750" t="s">
        <v>12</v>
      </c>
      <c r="C4750" s="1">
        <v>41820</v>
      </c>
      <c r="D4750">
        <v>105.6969</v>
      </c>
      <c r="E4750">
        <v>105.77119999999999</v>
      </c>
    </row>
    <row r="4751" spans="1:5" x14ac:dyDescent="0.3">
      <c r="A4751" t="s">
        <v>11</v>
      </c>
      <c r="B4751" t="s">
        <v>12</v>
      </c>
      <c r="C4751" s="1">
        <v>41821</v>
      </c>
      <c r="D4751">
        <v>105.6596</v>
      </c>
      <c r="E4751">
        <v>105.6969</v>
      </c>
    </row>
    <row r="4752" spans="1:5" x14ac:dyDescent="0.3">
      <c r="A4752" t="s">
        <v>11</v>
      </c>
      <c r="B4752" t="s">
        <v>12</v>
      </c>
      <c r="C4752" s="1">
        <v>41822</v>
      </c>
      <c r="D4752">
        <v>105.3282</v>
      </c>
      <c r="E4752">
        <v>105.6596</v>
      </c>
    </row>
    <row r="4753" spans="1:5" x14ac:dyDescent="0.3">
      <c r="A4753" t="s">
        <v>11</v>
      </c>
      <c r="B4753" t="s">
        <v>12</v>
      </c>
      <c r="C4753" s="1">
        <v>41823</v>
      </c>
      <c r="D4753">
        <v>105.1054</v>
      </c>
      <c r="E4753">
        <v>105.3282</v>
      </c>
    </row>
    <row r="4754" spans="1:5" x14ac:dyDescent="0.3">
      <c r="A4754" t="s">
        <v>11</v>
      </c>
      <c r="B4754" t="s">
        <v>12</v>
      </c>
      <c r="C4754" s="1">
        <v>41824</v>
      </c>
      <c r="D4754">
        <v>104.92019999999999</v>
      </c>
      <c r="E4754">
        <v>105.1054</v>
      </c>
    </row>
    <row r="4755" spans="1:5" x14ac:dyDescent="0.3">
      <c r="A4755" t="s">
        <v>11</v>
      </c>
      <c r="B4755" t="s">
        <v>12</v>
      </c>
      <c r="C4755" s="1">
        <v>41827</v>
      </c>
      <c r="D4755">
        <v>105.0177</v>
      </c>
      <c r="E4755">
        <v>104.92019999999999</v>
      </c>
    </row>
    <row r="4756" spans="1:5" x14ac:dyDescent="0.3">
      <c r="A4756" t="s">
        <v>11</v>
      </c>
      <c r="B4756" t="s">
        <v>12</v>
      </c>
      <c r="C4756" s="1">
        <v>41828</v>
      </c>
      <c r="D4756">
        <v>105.04689999999999</v>
      </c>
      <c r="E4756">
        <v>105.0177</v>
      </c>
    </row>
    <row r="4757" spans="1:5" x14ac:dyDescent="0.3">
      <c r="A4757" t="s">
        <v>11</v>
      </c>
      <c r="B4757" t="s">
        <v>12</v>
      </c>
      <c r="C4757" s="1">
        <v>41829</v>
      </c>
      <c r="D4757">
        <v>105.0288</v>
      </c>
      <c r="E4757">
        <v>105.04689999999999</v>
      </c>
    </row>
    <row r="4758" spans="1:5" x14ac:dyDescent="0.3">
      <c r="A4758" t="s">
        <v>11</v>
      </c>
      <c r="B4758" t="s">
        <v>12</v>
      </c>
      <c r="C4758" s="1">
        <v>41830</v>
      </c>
      <c r="D4758">
        <v>105.1096</v>
      </c>
      <c r="E4758">
        <v>105.0288</v>
      </c>
    </row>
    <row r="4759" spans="1:5" x14ac:dyDescent="0.3">
      <c r="A4759" t="s">
        <v>11</v>
      </c>
      <c r="B4759" t="s">
        <v>12</v>
      </c>
      <c r="C4759" s="1">
        <v>41831</v>
      </c>
      <c r="D4759">
        <v>105.075</v>
      </c>
      <c r="E4759">
        <v>105.1096</v>
      </c>
    </row>
    <row r="4760" spans="1:5" x14ac:dyDescent="0.3">
      <c r="A4760" t="s">
        <v>11</v>
      </c>
      <c r="B4760" t="s">
        <v>12</v>
      </c>
      <c r="C4760" s="1">
        <v>41834</v>
      </c>
      <c r="D4760">
        <v>105.0367</v>
      </c>
      <c r="E4760">
        <v>105.075</v>
      </c>
    </row>
    <row r="4761" spans="1:5" x14ac:dyDescent="0.3">
      <c r="A4761" t="s">
        <v>11</v>
      </c>
      <c r="B4761" t="s">
        <v>12</v>
      </c>
      <c r="C4761" s="1">
        <v>41835</v>
      </c>
      <c r="D4761">
        <v>104.9956</v>
      </c>
      <c r="E4761">
        <v>105.0367</v>
      </c>
    </row>
    <row r="4762" spans="1:5" x14ac:dyDescent="0.3">
      <c r="A4762" t="s">
        <v>11</v>
      </c>
      <c r="B4762" t="s">
        <v>12</v>
      </c>
      <c r="C4762" s="1">
        <v>41836</v>
      </c>
      <c r="D4762">
        <v>104.7689</v>
      </c>
      <c r="E4762">
        <v>104.9956</v>
      </c>
    </row>
    <row r="4763" spans="1:5" x14ac:dyDescent="0.3">
      <c r="A4763" t="s">
        <v>11</v>
      </c>
      <c r="B4763" t="s">
        <v>12</v>
      </c>
      <c r="C4763" s="1">
        <v>41837</v>
      </c>
      <c r="D4763">
        <v>104.4823</v>
      </c>
      <c r="E4763">
        <v>104.7689</v>
      </c>
    </row>
    <row r="4764" spans="1:5" x14ac:dyDescent="0.3">
      <c r="A4764" t="s">
        <v>11</v>
      </c>
      <c r="B4764" t="s">
        <v>12</v>
      </c>
      <c r="C4764" s="1">
        <v>41838</v>
      </c>
      <c r="D4764">
        <v>104.0389</v>
      </c>
      <c r="E4764">
        <v>104.4823</v>
      </c>
    </row>
    <row r="4765" spans="1:5" x14ac:dyDescent="0.3">
      <c r="A4765" t="s">
        <v>11</v>
      </c>
      <c r="B4765" t="s">
        <v>12</v>
      </c>
      <c r="C4765" s="1">
        <v>41841</v>
      </c>
      <c r="D4765">
        <v>104.0742</v>
      </c>
      <c r="E4765">
        <v>104.0389</v>
      </c>
    </row>
    <row r="4766" spans="1:5" x14ac:dyDescent="0.3">
      <c r="A4766" t="s">
        <v>11</v>
      </c>
      <c r="B4766" t="s">
        <v>12</v>
      </c>
      <c r="C4766" s="1">
        <v>41842</v>
      </c>
      <c r="D4766">
        <v>104.2628</v>
      </c>
      <c r="E4766">
        <v>104.0742</v>
      </c>
    </row>
    <row r="4767" spans="1:5" x14ac:dyDescent="0.3">
      <c r="A4767" t="s">
        <v>11</v>
      </c>
      <c r="B4767" t="s">
        <v>12</v>
      </c>
      <c r="C4767" s="1">
        <v>41843</v>
      </c>
      <c r="D4767">
        <v>104.29300000000001</v>
      </c>
      <c r="E4767">
        <v>104.2628</v>
      </c>
    </row>
    <row r="4768" spans="1:5" x14ac:dyDescent="0.3">
      <c r="A4768" t="s">
        <v>11</v>
      </c>
      <c r="B4768" t="s">
        <v>12</v>
      </c>
      <c r="C4768" s="1">
        <v>41844</v>
      </c>
      <c r="D4768">
        <v>104.2594</v>
      </c>
      <c r="E4768">
        <v>104.29300000000001</v>
      </c>
    </row>
    <row r="4769" spans="1:5" x14ac:dyDescent="0.3">
      <c r="A4769" t="s">
        <v>11</v>
      </c>
      <c r="B4769" t="s">
        <v>12</v>
      </c>
      <c r="C4769" s="1">
        <v>41845</v>
      </c>
      <c r="D4769">
        <v>104.3445</v>
      </c>
      <c r="E4769">
        <v>104.2594</v>
      </c>
    </row>
    <row r="4770" spans="1:5" x14ac:dyDescent="0.3">
      <c r="A4770" t="s">
        <v>11</v>
      </c>
      <c r="B4770" t="s">
        <v>12</v>
      </c>
      <c r="C4770" s="1">
        <v>41848</v>
      </c>
      <c r="D4770">
        <v>104.3664</v>
      </c>
      <c r="E4770">
        <v>104.3445</v>
      </c>
    </row>
    <row r="4771" spans="1:5" x14ac:dyDescent="0.3">
      <c r="A4771" t="s">
        <v>11</v>
      </c>
      <c r="B4771" t="s">
        <v>12</v>
      </c>
      <c r="C4771" s="1">
        <v>41849</v>
      </c>
      <c r="D4771">
        <v>104.3955</v>
      </c>
      <c r="E4771">
        <v>104.3664</v>
      </c>
    </row>
    <row r="4772" spans="1:5" x14ac:dyDescent="0.3">
      <c r="A4772" t="s">
        <v>11</v>
      </c>
      <c r="B4772" t="s">
        <v>12</v>
      </c>
      <c r="C4772" s="1">
        <v>41850</v>
      </c>
      <c r="D4772">
        <v>104.2312</v>
      </c>
      <c r="E4772">
        <v>104.3955</v>
      </c>
    </row>
    <row r="4773" spans="1:5" x14ac:dyDescent="0.3">
      <c r="A4773" t="s">
        <v>11</v>
      </c>
      <c r="B4773" t="s">
        <v>12</v>
      </c>
      <c r="C4773" s="1">
        <v>41851</v>
      </c>
      <c r="D4773">
        <v>104.2145</v>
      </c>
      <c r="E4773">
        <v>104.2312</v>
      </c>
    </row>
    <row r="4774" spans="1:5" x14ac:dyDescent="0.3">
      <c r="A4774" t="s">
        <v>11</v>
      </c>
      <c r="B4774" t="s">
        <v>12</v>
      </c>
      <c r="C4774" s="1">
        <v>41852</v>
      </c>
      <c r="D4774">
        <v>104.4254</v>
      </c>
      <c r="E4774">
        <v>104.2145</v>
      </c>
    </row>
    <row r="4775" spans="1:5" x14ac:dyDescent="0.3">
      <c r="A4775" t="s">
        <v>11</v>
      </c>
      <c r="B4775" t="s">
        <v>12</v>
      </c>
      <c r="C4775" s="1">
        <v>41855</v>
      </c>
      <c r="D4775">
        <v>104.4751</v>
      </c>
      <c r="E4775">
        <v>104.4254</v>
      </c>
    </row>
    <row r="4776" spans="1:5" x14ac:dyDescent="0.3">
      <c r="A4776" t="s">
        <v>11</v>
      </c>
      <c r="B4776" t="s">
        <v>12</v>
      </c>
      <c r="C4776" s="1">
        <v>41856</v>
      </c>
      <c r="D4776">
        <v>104.5219</v>
      </c>
      <c r="E4776">
        <v>104.4751</v>
      </c>
    </row>
    <row r="4777" spans="1:5" x14ac:dyDescent="0.3">
      <c r="A4777" t="s">
        <v>11</v>
      </c>
      <c r="B4777" t="s">
        <v>12</v>
      </c>
      <c r="C4777" s="1">
        <v>41857</v>
      </c>
      <c r="D4777">
        <v>104.53449999999999</v>
      </c>
      <c r="E4777">
        <v>104.5219</v>
      </c>
    </row>
    <row r="4778" spans="1:5" x14ac:dyDescent="0.3">
      <c r="A4778" t="s">
        <v>11</v>
      </c>
      <c r="B4778" t="s">
        <v>12</v>
      </c>
      <c r="C4778" s="1">
        <v>41858</v>
      </c>
      <c r="D4778">
        <v>104.4785</v>
      </c>
      <c r="E4778">
        <v>104.53449999999999</v>
      </c>
    </row>
    <row r="4779" spans="1:5" x14ac:dyDescent="0.3">
      <c r="A4779" t="s">
        <v>11</v>
      </c>
      <c r="B4779" t="s">
        <v>12</v>
      </c>
      <c r="C4779" s="1">
        <v>41859</v>
      </c>
      <c r="D4779">
        <v>104.4939</v>
      </c>
      <c r="E4779">
        <v>104.4785</v>
      </c>
    </row>
    <row r="4780" spans="1:5" x14ac:dyDescent="0.3">
      <c r="A4780" t="s">
        <v>11</v>
      </c>
      <c r="B4780" t="s">
        <v>12</v>
      </c>
      <c r="C4780" s="1">
        <v>41862</v>
      </c>
      <c r="D4780">
        <v>104.4042</v>
      </c>
      <c r="E4780">
        <v>104.4939</v>
      </c>
    </row>
    <row r="4781" spans="1:5" x14ac:dyDescent="0.3">
      <c r="A4781" t="s">
        <v>11</v>
      </c>
      <c r="B4781" t="s">
        <v>12</v>
      </c>
      <c r="C4781" s="1">
        <v>41863</v>
      </c>
      <c r="D4781">
        <v>104.37649999999999</v>
      </c>
      <c r="E4781">
        <v>104.4042</v>
      </c>
    </row>
    <row r="4782" spans="1:5" x14ac:dyDescent="0.3">
      <c r="A4782" t="s">
        <v>11</v>
      </c>
      <c r="B4782" t="s">
        <v>12</v>
      </c>
      <c r="C4782" s="1">
        <v>41864</v>
      </c>
      <c r="D4782">
        <v>104.3122</v>
      </c>
      <c r="E4782">
        <v>104.37649999999999</v>
      </c>
    </row>
    <row r="4783" spans="1:5" x14ac:dyDescent="0.3">
      <c r="A4783" t="s">
        <v>11</v>
      </c>
      <c r="B4783" t="s">
        <v>12</v>
      </c>
      <c r="C4783" s="1">
        <v>41865</v>
      </c>
      <c r="D4783">
        <v>104.5692</v>
      </c>
      <c r="E4783">
        <v>104.3122</v>
      </c>
    </row>
    <row r="4784" spans="1:5" x14ac:dyDescent="0.3">
      <c r="A4784" t="s">
        <v>11</v>
      </c>
      <c r="B4784" t="s">
        <v>12</v>
      </c>
      <c r="C4784" s="1">
        <v>41866</v>
      </c>
      <c r="D4784">
        <v>104.5427</v>
      </c>
      <c r="E4784">
        <v>104.5692</v>
      </c>
    </row>
    <row r="4785" spans="1:5" x14ac:dyDescent="0.3">
      <c r="A4785" t="s">
        <v>11</v>
      </c>
      <c r="B4785" t="s">
        <v>12</v>
      </c>
      <c r="C4785" s="1">
        <v>41869</v>
      </c>
      <c r="D4785">
        <v>104.6327</v>
      </c>
      <c r="E4785">
        <v>104.5427</v>
      </c>
    </row>
    <row r="4786" spans="1:5" x14ac:dyDescent="0.3">
      <c r="A4786" t="s">
        <v>11</v>
      </c>
      <c r="B4786" t="s">
        <v>12</v>
      </c>
      <c r="C4786" s="1">
        <v>41870</v>
      </c>
      <c r="D4786">
        <v>104.6353</v>
      </c>
      <c r="E4786">
        <v>104.6327</v>
      </c>
    </row>
    <row r="4787" spans="1:5" x14ac:dyDescent="0.3">
      <c r="A4787" t="s">
        <v>11</v>
      </c>
      <c r="B4787" t="s">
        <v>12</v>
      </c>
      <c r="C4787" s="1">
        <v>41871</v>
      </c>
      <c r="D4787">
        <v>104.5607</v>
      </c>
      <c r="E4787">
        <v>104.6353</v>
      </c>
    </row>
    <row r="4788" spans="1:5" x14ac:dyDescent="0.3">
      <c r="A4788" t="s">
        <v>11</v>
      </c>
      <c r="B4788" t="s">
        <v>12</v>
      </c>
      <c r="C4788" s="1">
        <v>41872</v>
      </c>
      <c r="D4788">
        <v>104.52800000000001</v>
      </c>
      <c r="E4788">
        <v>104.5607</v>
      </c>
    </row>
    <row r="4789" spans="1:5" x14ac:dyDescent="0.3">
      <c r="A4789" t="s">
        <v>11</v>
      </c>
      <c r="B4789" t="s">
        <v>12</v>
      </c>
      <c r="C4789" s="1">
        <v>41873</v>
      </c>
      <c r="D4789">
        <v>104.4859</v>
      </c>
      <c r="E4789">
        <v>104.52800000000001</v>
      </c>
    </row>
    <row r="4790" spans="1:5" x14ac:dyDescent="0.3">
      <c r="A4790" t="s">
        <v>11</v>
      </c>
      <c r="B4790" t="s">
        <v>12</v>
      </c>
      <c r="C4790" s="1">
        <v>41876</v>
      </c>
      <c r="D4790">
        <v>104.58929999999999</v>
      </c>
      <c r="E4790">
        <v>104.4859</v>
      </c>
    </row>
    <row r="4791" spans="1:5" x14ac:dyDescent="0.3">
      <c r="A4791" t="s">
        <v>11</v>
      </c>
      <c r="B4791" t="s">
        <v>12</v>
      </c>
      <c r="C4791" s="1">
        <v>41877</v>
      </c>
      <c r="D4791">
        <v>104.58710000000001</v>
      </c>
      <c r="E4791">
        <v>104.58929999999999</v>
      </c>
    </row>
    <row r="4792" spans="1:5" x14ac:dyDescent="0.3">
      <c r="A4792" t="s">
        <v>11</v>
      </c>
      <c r="B4792" t="s">
        <v>12</v>
      </c>
      <c r="C4792" s="1">
        <v>41878</v>
      </c>
      <c r="D4792">
        <v>104.6417</v>
      </c>
      <c r="E4792">
        <v>104.58710000000001</v>
      </c>
    </row>
    <row r="4793" spans="1:5" x14ac:dyDescent="0.3">
      <c r="A4793" t="s">
        <v>11</v>
      </c>
      <c r="B4793" t="s">
        <v>12</v>
      </c>
      <c r="C4793" s="1">
        <v>41879</v>
      </c>
      <c r="D4793">
        <v>104.77800000000001</v>
      </c>
      <c r="E4793">
        <v>104.6417</v>
      </c>
    </row>
    <row r="4794" spans="1:5" x14ac:dyDescent="0.3">
      <c r="A4794" t="s">
        <v>11</v>
      </c>
      <c r="B4794" t="s">
        <v>12</v>
      </c>
      <c r="C4794" s="1">
        <v>41880</v>
      </c>
      <c r="D4794">
        <v>104.77160000000001</v>
      </c>
      <c r="E4794">
        <v>104.77800000000001</v>
      </c>
    </row>
    <row r="4795" spans="1:5" x14ac:dyDescent="0.3">
      <c r="A4795" t="s">
        <v>11</v>
      </c>
      <c r="B4795" t="s">
        <v>12</v>
      </c>
      <c r="C4795" s="1">
        <v>41883</v>
      </c>
      <c r="D4795">
        <v>104.7426</v>
      </c>
      <c r="E4795">
        <v>104.77160000000001</v>
      </c>
    </row>
    <row r="4796" spans="1:5" x14ac:dyDescent="0.3">
      <c r="A4796" t="s">
        <v>11</v>
      </c>
      <c r="B4796" t="s">
        <v>12</v>
      </c>
      <c r="C4796" s="1">
        <v>41884</v>
      </c>
      <c r="D4796">
        <v>104.7268</v>
      </c>
      <c r="E4796">
        <v>104.7426</v>
      </c>
    </row>
    <row r="4797" spans="1:5" x14ac:dyDescent="0.3">
      <c r="A4797" t="s">
        <v>11</v>
      </c>
      <c r="B4797" t="s">
        <v>12</v>
      </c>
      <c r="C4797" s="1">
        <v>41885</v>
      </c>
      <c r="D4797">
        <v>104.68259999999999</v>
      </c>
      <c r="E4797">
        <v>104.7268</v>
      </c>
    </row>
    <row r="4798" spans="1:5" x14ac:dyDescent="0.3">
      <c r="A4798" t="s">
        <v>11</v>
      </c>
      <c r="B4798" t="s">
        <v>12</v>
      </c>
      <c r="C4798" s="1">
        <v>41886</v>
      </c>
      <c r="D4798">
        <v>104.6118</v>
      </c>
      <c r="E4798">
        <v>104.68259999999999</v>
      </c>
    </row>
    <row r="4799" spans="1:5" x14ac:dyDescent="0.3">
      <c r="A4799" t="s">
        <v>11</v>
      </c>
      <c r="B4799" t="s">
        <v>12</v>
      </c>
      <c r="C4799" s="1">
        <v>41887</v>
      </c>
      <c r="D4799">
        <v>104.59269999999999</v>
      </c>
      <c r="E4799">
        <v>104.6118</v>
      </c>
    </row>
    <row r="4800" spans="1:5" x14ac:dyDescent="0.3">
      <c r="A4800" t="s">
        <v>11</v>
      </c>
      <c r="B4800" t="s">
        <v>12</v>
      </c>
      <c r="C4800" s="1">
        <v>41891</v>
      </c>
      <c r="D4800">
        <v>104.5979</v>
      </c>
      <c r="E4800">
        <v>104.59269999999999</v>
      </c>
    </row>
    <row r="4801" spans="1:5" x14ac:dyDescent="0.3">
      <c r="A4801" t="s">
        <v>11</v>
      </c>
      <c r="B4801" t="s">
        <v>12</v>
      </c>
      <c r="C4801" s="1">
        <v>41892</v>
      </c>
      <c r="D4801">
        <v>104.5912</v>
      </c>
      <c r="E4801">
        <v>104.5979</v>
      </c>
    </row>
    <row r="4802" spans="1:5" x14ac:dyDescent="0.3">
      <c r="A4802" t="s">
        <v>11</v>
      </c>
      <c r="B4802" t="s">
        <v>12</v>
      </c>
      <c r="C4802" s="1">
        <v>41893</v>
      </c>
      <c r="D4802">
        <v>104.5532</v>
      </c>
      <c r="E4802">
        <v>104.5912</v>
      </c>
    </row>
    <row r="4803" spans="1:5" x14ac:dyDescent="0.3">
      <c r="A4803" t="s">
        <v>11</v>
      </c>
      <c r="B4803" t="s">
        <v>12</v>
      </c>
      <c r="C4803" s="1">
        <v>41894</v>
      </c>
      <c r="D4803">
        <v>104.5425</v>
      </c>
      <c r="E4803">
        <v>104.5532</v>
      </c>
    </row>
    <row r="4804" spans="1:5" x14ac:dyDescent="0.3">
      <c r="A4804" t="s">
        <v>11</v>
      </c>
      <c r="B4804" t="s">
        <v>12</v>
      </c>
      <c r="C4804" s="1">
        <v>41897</v>
      </c>
      <c r="D4804">
        <v>104.6652</v>
      </c>
      <c r="E4804">
        <v>104.5425</v>
      </c>
    </row>
    <row r="4805" spans="1:5" x14ac:dyDescent="0.3">
      <c r="A4805" t="s">
        <v>11</v>
      </c>
      <c r="B4805" t="s">
        <v>12</v>
      </c>
      <c r="C4805" s="1">
        <v>41898</v>
      </c>
      <c r="D4805">
        <v>104.63079999999999</v>
      </c>
      <c r="E4805">
        <v>104.6652</v>
      </c>
    </row>
    <row r="4806" spans="1:5" x14ac:dyDescent="0.3">
      <c r="A4806" t="s">
        <v>11</v>
      </c>
      <c r="B4806" t="s">
        <v>12</v>
      </c>
      <c r="C4806" s="1">
        <v>41899</v>
      </c>
      <c r="D4806">
        <v>104.79770000000001</v>
      </c>
      <c r="E4806">
        <v>104.63079999999999</v>
      </c>
    </row>
    <row r="4807" spans="1:5" x14ac:dyDescent="0.3">
      <c r="A4807" t="s">
        <v>11</v>
      </c>
      <c r="B4807" t="s">
        <v>12</v>
      </c>
      <c r="C4807" s="1">
        <v>41900</v>
      </c>
      <c r="D4807">
        <v>105.20480000000001</v>
      </c>
      <c r="E4807">
        <v>104.79770000000001</v>
      </c>
    </row>
    <row r="4808" spans="1:5" x14ac:dyDescent="0.3">
      <c r="A4808" t="s">
        <v>11</v>
      </c>
      <c r="B4808" t="s">
        <v>12</v>
      </c>
      <c r="C4808" s="1">
        <v>41901</v>
      </c>
      <c r="D4808">
        <v>105.65989999999999</v>
      </c>
      <c r="E4808">
        <v>105.20480000000001</v>
      </c>
    </row>
    <row r="4809" spans="1:5" x14ac:dyDescent="0.3">
      <c r="A4809" t="s">
        <v>11</v>
      </c>
      <c r="B4809" t="s">
        <v>12</v>
      </c>
      <c r="C4809" s="1">
        <v>41904</v>
      </c>
      <c r="D4809">
        <v>106.0074</v>
      </c>
      <c r="E4809">
        <v>105.65989999999999</v>
      </c>
    </row>
    <row r="4810" spans="1:5" x14ac:dyDescent="0.3">
      <c r="A4810" t="s">
        <v>11</v>
      </c>
      <c r="B4810" t="s">
        <v>12</v>
      </c>
      <c r="C4810" s="1">
        <v>41905</v>
      </c>
      <c r="D4810">
        <v>106.0728</v>
      </c>
      <c r="E4810">
        <v>106.0074</v>
      </c>
    </row>
    <row r="4811" spans="1:5" x14ac:dyDescent="0.3">
      <c r="A4811" t="s">
        <v>11</v>
      </c>
      <c r="B4811" t="s">
        <v>12</v>
      </c>
      <c r="C4811" s="1">
        <v>41906</v>
      </c>
      <c r="D4811">
        <v>105.8664</v>
      </c>
      <c r="E4811">
        <v>106.0728</v>
      </c>
    </row>
    <row r="4812" spans="1:5" x14ac:dyDescent="0.3">
      <c r="A4812" t="s">
        <v>11</v>
      </c>
      <c r="B4812" t="s">
        <v>12</v>
      </c>
      <c r="C4812" s="1">
        <v>41907</v>
      </c>
      <c r="D4812">
        <v>105.86669999999999</v>
      </c>
      <c r="E4812">
        <v>105.8664</v>
      </c>
    </row>
    <row r="4813" spans="1:5" x14ac:dyDescent="0.3">
      <c r="A4813" t="s">
        <v>11</v>
      </c>
      <c r="B4813" t="s">
        <v>12</v>
      </c>
      <c r="C4813" s="1">
        <v>41908</v>
      </c>
      <c r="D4813">
        <v>105.9375</v>
      </c>
      <c r="E4813">
        <v>105.86669999999999</v>
      </c>
    </row>
    <row r="4814" spans="1:5" x14ac:dyDescent="0.3">
      <c r="A4814" t="s">
        <v>11</v>
      </c>
      <c r="B4814" t="s">
        <v>12</v>
      </c>
      <c r="C4814" s="1">
        <v>41911</v>
      </c>
      <c r="D4814">
        <v>106.07210000000001</v>
      </c>
      <c r="E4814">
        <v>105.9375</v>
      </c>
    </row>
    <row r="4815" spans="1:5" x14ac:dyDescent="0.3">
      <c r="A4815" t="s">
        <v>11</v>
      </c>
      <c r="B4815" t="s">
        <v>12</v>
      </c>
      <c r="C4815" s="1">
        <v>41912</v>
      </c>
      <c r="D4815">
        <v>106.09650000000001</v>
      </c>
      <c r="E4815">
        <v>106.07210000000001</v>
      </c>
    </row>
    <row r="4816" spans="1:5" x14ac:dyDescent="0.3">
      <c r="A4816" t="s">
        <v>11</v>
      </c>
      <c r="B4816" t="s">
        <v>12</v>
      </c>
      <c r="C4816" s="1">
        <v>41920</v>
      </c>
      <c r="D4816">
        <v>106.2689</v>
      </c>
      <c r="E4816">
        <v>106.09650000000001</v>
      </c>
    </row>
    <row r="4817" spans="1:5" x14ac:dyDescent="0.3">
      <c r="A4817" t="s">
        <v>11</v>
      </c>
      <c r="B4817" t="s">
        <v>12</v>
      </c>
      <c r="C4817" s="1">
        <v>41921</v>
      </c>
      <c r="D4817">
        <v>105.94589999999999</v>
      </c>
      <c r="E4817">
        <v>106.2689</v>
      </c>
    </row>
    <row r="4818" spans="1:5" x14ac:dyDescent="0.3">
      <c r="A4818" t="s">
        <v>11</v>
      </c>
      <c r="B4818" t="s">
        <v>12</v>
      </c>
      <c r="C4818" s="1">
        <v>41922</v>
      </c>
      <c r="D4818">
        <v>105.92310000000001</v>
      </c>
      <c r="E4818">
        <v>105.94589999999999</v>
      </c>
    </row>
    <row r="4819" spans="1:5" x14ac:dyDescent="0.3">
      <c r="A4819" t="s">
        <v>11</v>
      </c>
      <c r="B4819" t="s">
        <v>12</v>
      </c>
      <c r="C4819" s="1">
        <v>41925</v>
      </c>
      <c r="D4819">
        <v>106.0671</v>
      </c>
      <c r="E4819">
        <v>105.92310000000001</v>
      </c>
    </row>
    <row r="4820" spans="1:5" x14ac:dyDescent="0.3">
      <c r="A4820" t="s">
        <v>11</v>
      </c>
      <c r="B4820" t="s">
        <v>12</v>
      </c>
      <c r="C4820" s="1">
        <v>41926</v>
      </c>
      <c r="D4820">
        <v>106.62739999999999</v>
      </c>
      <c r="E4820">
        <v>106.0671</v>
      </c>
    </row>
    <row r="4821" spans="1:5" x14ac:dyDescent="0.3">
      <c r="A4821" t="s">
        <v>11</v>
      </c>
      <c r="B4821" t="s">
        <v>12</v>
      </c>
      <c r="C4821" s="1">
        <v>41927</v>
      </c>
      <c r="D4821">
        <v>107.3146</v>
      </c>
      <c r="E4821">
        <v>106.62739999999999</v>
      </c>
    </row>
    <row r="4822" spans="1:5" x14ac:dyDescent="0.3">
      <c r="A4822" t="s">
        <v>11</v>
      </c>
      <c r="B4822" t="s">
        <v>12</v>
      </c>
      <c r="C4822" s="1">
        <v>41928</v>
      </c>
      <c r="D4822">
        <v>107.44119999999999</v>
      </c>
      <c r="E4822">
        <v>107.3146</v>
      </c>
    </row>
    <row r="4823" spans="1:5" x14ac:dyDescent="0.3">
      <c r="A4823" t="s">
        <v>11</v>
      </c>
      <c r="B4823" t="s">
        <v>12</v>
      </c>
      <c r="C4823" s="1">
        <v>41929</v>
      </c>
      <c r="D4823">
        <v>107.43049999999999</v>
      </c>
      <c r="E4823">
        <v>107.44119999999999</v>
      </c>
    </row>
    <row r="4824" spans="1:5" x14ac:dyDescent="0.3">
      <c r="A4824" t="s">
        <v>11</v>
      </c>
      <c r="B4824" t="s">
        <v>12</v>
      </c>
      <c r="C4824" s="1">
        <v>41932</v>
      </c>
      <c r="D4824">
        <v>107.89960000000001</v>
      </c>
      <c r="E4824">
        <v>107.43049999999999</v>
      </c>
    </row>
    <row r="4825" spans="1:5" x14ac:dyDescent="0.3">
      <c r="A4825" t="s">
        <v>11</v>
      </c>
      <c r="B4825" t="s">
        <v>12</v>
      </c>
      <c r="C4825" s="1">
        <v>41933</v>
      </c>
      <c r="D4825">
        <v>107.97920000000001</v>
      </c>
      <c r="E4825">
        <v>107.89960000000001</v>
      </c>
    </row>
    <row r="4826" spans="1:5" x14ac:dyDescent="0.3">
      <c r="A4826" t="s">
        <v>11</v>
      </c>
      <c r="B4826" t="s">
        <v>12</v>
      </c>
      <c r="C4826" s="1">
        <v>41934</v>
      </c>
      <c r="D4826">
        <v>107.801</v>
      </c>
      <c r="E4826">
        <v>107.97920000000001</v>
      </c>
    </row>
    <row r="4827" spans="1:5" x14ac:dyDescent="0.3">
      <c r="A4827" t="s">
        <v>11</v>
      </c>
      <c r="B4827" t="s">
        <v>12</v>
      </c>
      <c r="C4827" s="1">
        <v>41935</v>
      </c>
      <c r="D4827">
        <v>107.72499999999999</v>
      </c>
      <c r="E4827">
        <v>107.801</v>
      </c>
    </row>
    <row r="4828" spans="1:5" x14ac:dyDescent="0.3">
      <c r="A4828" t="s">
        <v>11</v>
      </c>
      <c r="B4828" t="s">
        <v>12</v>
      </c>
      <c r="C4828" s="1">
        <v>41936</v>
      </c>
      <c r="D4828">
        <v>107.69970000000001</v>
      </c>
      <c r="E4828">
        <v>107.72499999999999</v>
      </c>
    </row>
    <row r="4829" spans="1:5" x14ac:dyDescent="0.3">
      <c r="A4829" t="s">
        <v>11</v>
      </c>
      <c r="B4829" t="s">
        <v>12</v>
      </c>
      <c r="C4829" s="1">
        <v>41939</v>
      </c>
      <c r="D4829">
        <v>107.7838</v>
      </c>
      <c r="E4829">
        <v>107.69970000000001</v>
      </c>
    </row>
    <row r="4830" spans="1:5" x14ac:dyDescent="0.3">
      <c r="A4830" t="s">
        <v>11</v>
      </c>
      <c r="B4830" t="s">
        <v>12</v>
      </c>
      <c r="C4830" s="1">
        <v>41940</v>
      </c>
      <c r="D4830">
        <v>107.9</v>
      </c>
      <c r="E4830">
        <v>107.7838</v>
      </c>
    </row>
    <row r="4831" spans="1:5" x14ac:dyDescent="0.3">
      <c r="A4831" t="s">
        <v>11</v>
      </c>
      <c r="B4831" t="s">
        <v>12</v>
      </c>
      <c r="C4831" s="1">
        <v>41941</v>
      </c>
      <c r="D4831">
        <v>108.1604</v>
      </c>
      <c r="E4831">
        <v>107.9</v>
      </c>
    </row>
    <row r="4832" spans="1:5" x14ac:dyDescent="0.3">
      <c r="A4832" t="s">
        <v>11</v>
      </c>
      <c r="B4832" t="s">
        <v>12</v>
      </c>
      <c r="C4832" s="1">
        <v>41942</v>
      </c>
      <c r="D4832">
        <v>108.036</v>
      </c>
      <c r="E4832">
        <v>108.1604</v>
      </c>
    </row>
    <row r="4833" spans="1:5" x14ac:dyDescent="0.3">
      <c r="A4833" t="s">
        <v>11</v>
      </c>
      <c r="B4833" t="s">
        <v>12</v>
      </c>
      <c r="C4833" s="1">
        <v>41943</v>
      </c>
      <c r="D4833">
        <v>107.96339999999999</v>
      </c>
      <c r="E4833">
        <v>108.036</v>
      </c>
    </row>
    <row r="4834" spans="1:5" x14ac:dyDescent="0.3">
      <c r="A4834" t="s">
        <v>11</v>
      </c>
      <c r="B4834" t="s">
        <v>12</v>
      </c>
      <c r="C4834" s="1">
        <v>41946</v>
      </c>
      <c r="D4834">
        <v>108.1628</v>
      </c>
      <c r="E4834">
        <v>107.96339999999999</v>
      </c>
    </row>
    <row r="4835" spans="1:5" x14ac:dyDescent="0.3">
      <c r="A4835" t="s">
        <v>11</v>
      </c>
      <c r="B4835" t="s">
        <v>12</v>
      </c>
      <c r="C4835" s="1">
        <v>41947</v>
      </c>
      <c r="D4835">
        <v>108.5895</v>
      </c>
      <c r="E4835">
        <v>108.1628</v>
      </c>
    </row>
    <row r="4836" spans="1:5" x14ac:dyDescent="0.3">
      <c r="A4836" t="s">
        <v>11</v>
      </c>
      <c r="B4836" t="s">
        <v>12</v>
      </c>
      <c r="C4836" s="1">
        <v>41948</v>
      </c>
      <c r="D4836">
        <v>108.9539</v>
      </c>
      <c r="E4836">
        <v>108.5895</v>
      </c>
    </row>
    <row r="4837" spans="1:5" x14ac:dyDescent="0.3">
      <c r="A4837" t="s">
        <v>11</v>
      </c>
      <c r="B4837" t="s">
        <v>12</v>
      </c>
      <c r="C4837" s="1">
        <v>41949</v>
      </c>
      <c r="D4837">
        <v>109.1268</v>
      </c>
      <c r="E4837">
        <v>108.9539</v>
      </c>
    </row>
    <row r="4838" spans="1:5" x14ac:dyDescent="0.3">
      <c r="A4838" t="s">
        <v>11</v>
      </c>
      <c r="B4838" t="s">
        <v>12</v>
      </c>
      <c r="C4838" s="1">
        <v>41950</v>
      </c>
      <c r="D4838">
        <v>109.55540000000001</v>
      </c>
      <c r="E4838">
        <v>109.1268</v>
      </c>
    </row>
    <row r="4839" spans="1:5" x14ac:dyDescent="0.3">
      <c r="A4839" t="s">
        <v>11</v>
      </c>
      <c r="B4839" t="s">
        <v>12</v>
      </c>
      <c r="C4839" s="1">
        <v>41953</v>
      </c>
      <c r="D4839">
        <v>109.63160000000001</v>
      </c>
      <c r="E4839">
        <v>109.55540000000001</v>
      </c>
    </row>
    <row r="4840" spans="1:5" x14ac:dyDescent="0.3">
      <c r="A4840" t="s">
        <v>11</v>
      </c>
      <c r="B4840" t="s">
        <v>12</v>
      </c>
      <c r="C4840" s="1">
        <v>41954</v>
      </c>
      <c r="D4840">
        <v>110.1194</v>
      </c>
      <c r="E4840">
        <v>109.63160000000001</v>
      </c>
    </row>
    <row r="4841" spans="1:5" x14ac:dyDescent="0.3">
      <c r="A4841" t="s">
        <v>11</v>
      </c>
      <c r="B4841" t="s">
        <v>12</v>
      </c>
      <c r="C4841" s="1">
        <v>41955</v>
      </c>
      <c r="D4841">
        <v>109.84690000000001</v>
      </c>
      <c r="E4841">
        <v>110.1194</v>
      </c>
    </row>
    <row r="4842" spans="1:5" x14ac:dyDescent="0.3">
      <c r="A4842" t="s">
        <v>11</v>
      </c>
      <c r="B4842" t="s">
        <v>12</v>
      </c>
      <c r="C4842" s="1">
        <v>41956</v>
      </c>
      <c r="D4842">
        <v>109.7306</v>
      </c>
      <c r="E4842">
        <v>109.84690000000001</v>
      </c>
    </row>
    <row r="4843" spans="1:5" x14ac:dyDescent="0.3">
      <c r="A4843" t="s">
        <v>11</v>
      </c>
      <c r="B4843" t="s">
        <v>12</v>
      </c>
      <c r="C4843" s="1">
        <v>41957</v>
      </c>
      <c r="D4843">
        <v>108.9716</v>
      </c>
      <c r="E4843">
        <v>109.7306</v>
      </c>
    </row>
    <row r="4844" spans="1:5" x14ac:dyDescent="0.3">
      <c r="A4844" t="s">
        <v>11</v>
      </c>
      <c r="B4844" t="s">
        <v>12</v>
      </c>
      <c r="C4844" s="1">
        <v>41960</v>
      </c>
      <c r="D4844">
        <v>108.8879</v>
      </c>
      <c r="E4844">
        <v>108.9716</v>
      </c>
    </row>
    <row r="4845" spans="1:5" x14ac:dyDescent="0.3">
      <c r="A4845" t="s">
        <v>11</v>
      </c>
      <c r="B4845" t="s">
        <v>12</v>
      </c>
      <c r="C4845" s="1">
        <v>41961</v>
      </c>
      <c r="D4845">
        <v>108.86450000000001</v>
      </c>
      <c r="E4845">
        <v>108.8879</v>
      </c>
    </row>
    <row r="4846" spans="1:5" x14ac:dyDescent="0.3">
      <c r="A4846" t="s">
        <v>11</v>
      </c>
      <c r="B4846" t="s">
        <v>12</v>
      </c>
      <c r="C4846" s="1">
        <v>41962</v>
      </c>
      <c r="D4846">
        <v>108.9615</v>
      </c>
      <c r="E4846">
        <v>108.86450000000001</v>
      </c>
    </row>
    <row r="4847" spans="1:5" x14ac:dyDescent="0.3">
      <c r="A4847" t="s">
        <v>11</v>
      </c>
      <c r="B4847" t="s">
        <v>12</v>
      </c>
      <c r="C4847" s="1">
        <v>41963</v>
      </c>
      <c r="D4847">
        <v>108.87990000000001</v>
      </c>
      <c r="E4847">
        <v>108.9615</v>
      </c>
    </row>
    <row r="4848" spans="1:5" x14ac:dyDescent="0.3">
      <c r="A4848" t="s">
        <v>11</v>
      </c>
      <c r="B4848" t="s">
        <v>12</v>
      </c>
      <c r="C4848" s="1">
        <v>41964</v>
      </c>
      <c r="D4848">
        <v>108.7479</v>
      </c>
      <c r="E4848">
        <v>108.87990000000001</v>
      </c>
    </row>
    <row r="4849" spans="1:5" x14ac:dyDescent="0.3">
      <c r="A4849" t="s">
        <v>11</v>
      </c>
      <c r="B4849" t="s">
        <v>12</v>
      </c>
      <c r="C4849" s="1">
        <v>41967</v>
      </c>
      <c r="D4849">
        <v>110.1005</v>
      </c>
      <c r="E4849">
        <v>108.7479</v>
      </c>
    </row>
    <row r="4850" spans="1:5" x14ac:dyDescent="0.3">
      <c r="A4850" t="s">
        <v>11</v>
      </c>
      <c r="B4850" t="s">
        <v>12</v>
      </c>
      <c r="C4850" s="1">
        <v>41968</v>
      </c>
      <c r="D4850">
        <v>109.86020000000001</v>
      </c>
      <c r="E4850">
        <v>110.1005</v>
      </c>
    </row>
    <row r="4851" spans="1:5" x14ac:dyDescent="0.3">
      <c r="A4851" t="s">
        <v>11</v>
      </c>
      <c r="B4851" t="s">
        <v>12</v>
      </c>
      <c r="C4851" s="1">
        <v>41969</v>
      </c>
      <c r="D4851">
        <v>109.74379999999999</v>
      </c>
      <c r="E4851">
        <v>109.86020000000001</v>
      </c>
    </row>
    <row r="4852" spans="1:5" x14ac:dyDescent="0.3">
      <c r="A4852" t="s">
        <v>11</v>
      </c>
      <c r="B4852" t="s">
        <v>12</v>
      </c>
      <c r="C4852" s="1">
        <v>41970</v>
      </c>
      <c r="D4852">
        <v>109.81910000000001</v>
      </c>
      <c r="E4852">
        <v>109.74379999999999</v>
      </c>
    </row>
    <row r="4853" spans="1:5" x14ac:dyDescent="0.3">
      <c r="A4853" t="s">
        <v>11</v>
      </c>
      <c r="B4853" t="s">
        <v>12</v>
      </c>
      <c r="C4853" s="1">
        <v>41974</v>
      </c>
      <c r="D4853">
        <v>109.69</v>
      </c>
      <c r="E4853">
        <v>109.81910000000001</v>
      </c>
    </row>
    <row r="4854" spans="1:5" x14ac:dyDescent="0.3">
      <c r="A4854" t="s">
        <v>11</v>
      </c>
      <c r="B4854" t="s">
        <v>12</v>
      </c>
      <c r="C4854" s="1">
        <v>41975</v>
      </c>
      <c r="D4854">
        <v>109.68170000000001</v>
      </c>
      <c r="E4854">
        <v>109.69</v>
      </c>
    </row>
    <row r="4855" spans="1:5" x14ac:dyDescent="0.3">
      <c r="A4855" t="s">
        <v>11</v>
      </c>
      <c r="B4855" t="s">
        <v>12</v>
      </c>
      <c r="C4855" s="1">
        <v>41976</v>
      </c>
      <c r="D4855">
        <v>109.4218</v>
      </c>
      <c r="E4855">
        <v>109.68170000000001</v>
      </c>
    </row>
    <row r="4856" spans="1:5" x14ac:dyDescent="0.3">
      <c r="A4856" t="s">
        <v>11</v>
      </c>
      <c r="B4856" t="s">
        <v>12</v>
      </c>
      <c r="C4856" s="1">
        <v>41977</v>
      </c>
      <c r="D4856">
        <v>108.7452</v>
      </c>
      <c r="E4856">
        <v>109.4218</v>
      </c>
    </row>
    <row r="4857" spans="1:5" x14ac:dyDescent="0.3">
      <c r="A4857" t="s">
        <v>11</v>
      </c>
      <c r="B4857" t="s">
        <v>12</v>
      </c>
      <c r="C4857" s="1">
        <v>41978</v>
      </c>
      <c r="D4857">
        <v>108.102</v>
      </c>
      <c r="E4857">
        <v>108.7452</v>
      </c>
    </row>
    <row r="4858" spans="1:5" x14ac:dyDescent="0.3">
      <c r="A4858" t="s">
        <v>11</v>
      </c>
      <c r="B4858" t="s">
        <v>12</v>
      </c>
      <c r="C4858" s="1">
        <v>41981</v>
      </c>
      <c r="D4858">
        <v>107.9538</v>
      </c>
      <c r="E4858">
        <v>108.102</v>
      </c>
    </row>
    <row r="4859" spans="1:5" x14ac:dyDescent="0.3">
      <c r="A4859" t="s">
        <v>11</v>
      </c>
      <c r="B4859" t="s">
        <v>12</v>
      </c>
      <c r="C4859" s="1">
        <v>41982</v>
      </c>
      <c r="D4859">
        <v>107.5592</v>
      </c>
      <c r="E4859">
        <v>107.9538</v>
      </c>
    </row>
    <row r="4860" spans="1:5" x14ac:dyDescent="0.3">
      <c r="A4860" t="s">
        <v>11</v>
      </c>
      <c r="B4860" t="s">
        <v>12</v>
      </c>
      <c r="C4860" s="1">
        <v>41983</v>
      </c>
      <c r="D4860">
        <v>107.8822</v>
      </c>
      <c r="E4860">
        <v>107.5592</v>
      </c>
    </row>
    <row r="4861" spans="1:5" x14ac:dyDescent="0.3">
      <c r="A4861" t="s">
        <v>11</v>
      </c>
      <c r="B4861" t="s">
        <v>12</v>
      </c>
      <c r="C4861" s="1">
        <v>41984</v>
      </c>
      <c r="D4861">
        <v>107.8762</v>
      </c>
      <c r="E4861">
        <v>107.8822</v>
      </c>
    </row>
    <row r="4862" spans="1:5" x14ac:dyDescent="0.3">
      <c r="A4862" t="s">
        <v>11</v>
      </c>
      <c r="B4862" t="s">
        <v>12</v>
      </c>
      <c r="C4862" s="1">
        <v>41985</v>
      </c>
      <c r="D4862">
        <v>107.986</v>
      </c>
      <c r="E4862">
        <v>107.8762</v>
      </c>
    </row>
    <row r="4863" spans="1:5" x14ac:dyDescent="0.3">
      <c r="A4863" t="s">
        <v>11</v>
      </c>
      <c r="B4863" t="s">
        <v>12</v>
      </c>
      <c r="C4863" s="1">
        <v>41988</v>
      </c>
      <c r="D4863">
        <v>107.7128</v>
      </c>
      <c r="E4863">
        <v>107.986</v>
      </c>
    </row>
    <row r="4864" spans="1:5" x14ac:dyDescent="0.3">
      <c r="A4864" t="s">
        <v>11</v>
      </c>
      <c r="B4864" t="s">
        <v>12</v>
      </c>
      <c r="C4864" s="1">
        <v>41989</v>
      </c>
      <c r="D4864">
        <v>107.64279999999999</v>
      </c>
      <c r="E4864">
        <v>107.7128</v>
      </c>
    </row>
    <row r="4865" spans="1:5" x14ac:dyDescent="0.3">
      <c r="A4865" t="s">
        <v>11</v>
      </c>
      <c r="B4865" t="s">
        <v>12</v>
      </c>
      <c r="C4865" s="1">
        <v>41990</v>
      </c>
      <c r="D4865">
        <v>107.71599999999999</v>
      </c>
      <c r="E4865">
        <v>107.64279999999999</v>
      </c>
    </row>
    <row r="4866" spans="1:5" x14ac:dyDescent="0.3">
      <c r="A4866" t="s">
        <v>11</v>
      </c>
      <c r="B4866" t="s">
        <v>12</v>
      </c>
      <c r="C4866" s="1">
        <v>41991</v>
      </c>
      <c r="D4866">
        <v>107.9833</v>
      </c>
      <c r="E4866">
        <v>107.71599999999999</v>
      </c>
    </row>
    <row r="4867" spans="1:5" x14ac:dyDescent="0.3">
      <c r="A4867" t="s">
        <v>11</v>
      </c>
      <c r="B4867" t="s">
        <v>12</v>
      </c>
      <c r="C4867" s="1">
        <v>41992</v>
      </c>
      <c r="D4867">
        <v>108.1349</v>
      </c>
      <c r="E4867">
        <v>107.9833</v>
      </c>
    </row>
    <row r="4868" spans="1:5" x14ac:dyDescent="0.3">
      <c r="A4868" t="s">
        <v>11</v>
      </c>
      <c r="B4868" t="s">
        <v>12</v>
      </c>
      <c r="C4868" s="1">
        <v>41995</v>
      </c>
      <c r="D4868">
        <v>108.0677</v>
      </c>
      <c r="E4868">
        <v>108.1349</v>
      </c>
    </row>
    <row r="4869" spans="1:5" x14ac:dyDescent="0.3">
      <c r="A4869" t="s">
        <v>11</v>
      </c>
      <c r="B4869" t="s">
        <v>12</v>
      </c>
      <c r="C4869" s="1">
        <v>41996</v>
      </c>
      <c r="D4869">
        <v>108.4997</v>
      </c>
      <c r="E4869">
        <v>108.0677</v>
      </c>
    </row>
    <row r="4870" spans="1:5" x14ac:dyDescent="0.3">
      <c r="A4870" t="s">
        <v>11</v>
      </c>
      <c r="B4870" t="s">
        <v>12</v>
      </c>
      <c r="C4870" s="1">
        <v>41997</v>
      </c>
      <c r="D4870">
        <v>108.8809</v>
      </c>
      <c r="E4870">
        <v>108.4997</v>
      </c>
    </row>
    <row r="4871" spans="1:5" x14ac:dyDescent="0.3">
      <c r="A4871" t="s">
        <v>11</v>
      </c>
      <c r="B4871" t="s">
        <v>12</v>
      </c>
      <c r="C4871" s="1">
        <v>41998</v>
      </c>
      <c r="D4871">
        <v>108.9431</v>
      </c>
      <c r="E4871">
        <v>108.8809</v>
      </c>
    </row>
    <row r="4872" spans="1:5" x14ac:dyDescent="0.3">
      <c r="A4872" t="s">
        <v>11</v>
      </c>
      <c r="B4872" t="s">
        <v>12</v>
      </c>
      <c r="C4872" s="1">
        <v>41999</v>
      </c>
      <c r="D4872">
        <v>108.8579</v>
      </c>
      <c r="E4872">
        <v>108.9431</v>
      </c>
    </row>
    <row r="4873" spans="1:5" x14ac:dyDescent="0.3">
      <c r="A4873" t="s">
        <v>11</v>
      </c>
      <c r="B4873" t="s">
        <v>12</v>
      </c>
      <c r="C4873" s="1">
        <v>42002</v>
      </c>
      <c r="D4873">
        <v>108.9832</v>
      </c>
      <c r="E4873">
        <v>108.8579</v>
      </c>
    </row>
    <row r="4874" spans="1:5" x14ac:dyDescent="0.3">
      <c r="A4874" t="s">
        <v>11</v>
      </c>
      <c r="B4874" t="s">
        <v>12</v>
      </c>
      <c r="C4874" s="1">
        <v>42003</v>
      </c>
      <c r="D4874">
        <v>108.97150000000001</v>
      </c>
      <c r="E4874">
        <v>108.9832</v>
      </c>
    </row>
    <row r="4875" spans="1:5" x14ac:dyDescent="0.3">
      <c r="A4875" t="s">
        <v>11</v>
      </c>
      <c r="B4875" t="s">
        <v>12</v>
      </c>
      <c r="C4875" s="1">
        <v>42004</v>
      </c>
      <c r="D4875">
        <v>108.7848</v>
      </c>
      <c r="E4875">
        <v>108.97150000000001</v>
      </c>
    </row>
    <row r="4876" spans="1:5" x14ac:dyDescent="0.3">
      <c r="A4876" t="s">
        <v>11</v>
      </c>
      <c r="B4876" t="s">
        <v>12</v>
      </c>
      <c r="C4876" s="1">
        <v>42009</v>
      </c>
      <c r="D4876">
        <v>108.94880000000001</v>
      </c>
      <c r="E4876">
        <v>108.7848</v>
      </c>
    </row>
    <row r="4877" spans="1:5" x14ac:dyDescent="0.3">
      <c r="A4877" t="s">
        <v>11</v>
      </c>
      <c r="B4877" t="s">
        <v>12</v>
      </c>
      <c r="C4877" s="1">
        <v>42010</v>
      </c>
      <c r="D4877">
        <v>108.9374</v>
      </c>
      <c r="E4877">
        <v>108.94880000000001</v>
      </c>
    </row>
    <row r="4878" spans="1:5" x14ac:dyDescent="0.3">
      <c r="A4878" t="s">
        <v>11</v>
      </c>
      <c r="B4878" t="s">
        <v>12</v>
      </c>
      <c r="C4878" s="1">
        <v>42011</v>
      </c>
      <c r="D4878">
        <v>108.9051</v>
      </c>
      <c r="E4878">
        <v>108.9374</v>
      </c>
    </row>
    <row r="4879" spans="1:5" x14ac:dyDescent="0.3">
      <c r="A4879" t="s">
        <v>11</v>
      </c>
      <c r="B4879" t="s">
        <v>12</v>
      </c>
      <c r="C4879" s="1">
        <v>42012</v>
      </c>
      <c r="D4879">
        <v>108.9593</v>
      </c>
      <c r="E4879">
        <v>108.9051</v>
      </c>
    </row>
    <row r="4880" spans="1:5" x14ac:dyDescent="0.3">
      <c r="A4880" t="s">
        <v>11</v>
      </c>
      <c r="B4880" t="s">
        <v>12</v>
      </c>
      <c r="C4880" s="1">
        <v>42013</v>
      </c>
      <c r="D4880">
        <v>108.9289</v>
      </c>
      <c r="E4880">
        <v>108.9593</v>
      </c>
    </row>
    <row r="4881" spans="1:5" x14ac:dyDescent="0.3">
      <c r="A4881" t="s">
        <v>11</v>
      </c>
      <c r="B4881" t="s">
        <v>12</v>
      </c>
      <c r="C4881" s="1">
        <v>42016</v>
      </c>
      <c r="D4881">
        <v>108.93810000000001</v>
      </c>
      <c r="E4881">
        <v>108.9289</v>
      </c>
    </row>
    <row r="4882" spans="1:5" x14ac:dyDescent="0.3">
      <c r="A4882" t="s">
        <v>11</v>
      </c>
      <c r="B4882" t="s">
        <v>12</v>
      </c>
      <c r="C4882" s="1">
        <v>42017</v>
      </c>
      <c r="D4882">
        <v>109.0102</v>
      </c>
      <c r="E4882">
        <v>108.93810000000001</v>
      </c>
    </row>
    <row r="4883" spans="1:5" x14ac:dyDescent="0.3">
      <c r="A4883" t="s">
        <v>11</v>
      </c>
      <c r="B4883" t="s">
        <v>12</v>
      </c>
      <c r="C4883" s="1">
        <v>42018</v>
      </c>
      <c r="D4883">
        <v>109.5301</v>
      </c>
      <c r="E4883">
        <v>109.0102</v>
      </c>
    </row>
    <row r="4884" spans="1:5" x14ac:dyDescent="0.3">
      <c r="A4884" t="s">
        <v>11</v>
      </c>
      <c r="B4884" t="s">
        <v>12</v>
      </c>
      <c r="C4884" s="1">
        <v>42019</v>
      </c>
      <c r="D4884">
        <v>109.58280000000001</v>
      </c>
      <c r="E4884">
        <v>109.5301</v>
      </c>
    </row>
    <row r="4885" spans="1:5" x14ac:dyDescent="0.3">
      <c r="A4885" t="s">
        <v>11</v>
      </c>
      <c r="B4885" t="s">
        <v>12</v>
      </c>
      <c r="C4885" s="1">
        <v>42020</v>
      </c>
      <c r="D4885">
        <v>109.83629999999999</v>
      </c>
      <c r="E4885">
        <v>109.58280000000001</v>
      </c>
    </row>
    <row r="4886" spans="1:5" x14ac:dyDescent="0.3">
      <c r="A4886" t="s">
        <v>11</v>
      </c>
      <c r="B4886" t="s">
        <v>12</v>
      </c>
      <c r="C4886" s="1">
        <v>42023</v>
      </c>
      <c r="D4886">
        <v>109.9943</v>
      </c>
      <c r="E4886">
        <v>109.83629999999999</v>
      </c>
    </row>
    <row r="4887" spans="1:5" x14ac:dyDescent="0.3">
      <c r="A4887" t="s">
        <v>11</v>
      </c>
      <c r="B4887" t="s">
        <v>12</v>
      </c>
      <c r="C4887" s="1">
        <v>42024</v>
      </c>
      <c r="D4887">
        <v>109.8456</v>
      </c>
      <c r="E4887">
        <v>109.9943</v>
      </c>
    </row>
    <row r="4888" spans="1:5" x14ac:dyDescent="0.3">
      <c r="A4888" t="s">
        <v>11</v>
      </c>
      <c r="B4888" t="s">
        <v>12</v>
      </c>
      <c r="C4888" s="1">
        <v>42025</v>
      </c>
      <c r="D4888">
        <v>110.12739999999999</v>
      </c>
      <c r="E4888">
        <v>109.8456</v>
      </c>
    </row>
    <row r="4889" spans="1:5" x14ac:dyDescent="0.3">
      <c r="A4889" t="s">
        <v>11</v>
      </c>
      <c r="B4889" t="s">
        <v>12</v>
      </c>
      <c r="C4889" s="1">
        <v>42026</v>
      </c>
      <c r="D4889">
        <v>110.1223</v>
      </c>
      <c r="E4889">
        <v>110.12739999999999</v>
      </c>
    </row>
    <row r="4890" spans="1:5" x14ac:dyDescent="0.3">
      <c r="A4890" t="s">
        <v>11</v>
      </c>
      <c r="B4890" t="s">
        <v>12</v>
      </c>
      <c r="C4890" s="1">
        <v>42027</v>
      </c>
      <c r="D4890">
        <v>110.128</v>
      </c>
      <c r="E4890">
        <v>110.1223</v>
      </c>
    </row>
    <row r="4891" spans="1:5" x14ac:dyDescent="0.3">
      <c r="A4891" t="s">
        <v>11</v>
      </c>
      <c r="B4891" t="s">
        <v>12</v>
      </c>
      <c r="C4891" s="1">
        <v>42030</v>
      </c>
      <c r="D4891">
        <v>110.47499999999999</v>
      </c>
      <c r="E4891">
        <v>110.128</v>
      </c>
    </row>
    <row r="4892" spans="1:5" x14ac:dyDescent="0.3">
      <c r="A4892" t="s">
        <v>11</v>
      </c>
      <c r="B4892" t="s">
        <v>12</v>
      </c>
      <c r="C4892" s="1">
        <v>42031</v>
      </c>
      <c r="D4892">
        <v>110.1692</v>
      </c>
      <c r="E4892">
        <v>110.47499999999999</v>
      </c>
    </row>
    <row r="4893" spans="1:5" x14ac:dyDescent="0.3">
      <c r="A4893" t="s">
        <v>11</v>
      </c>
      <c r="B4893" t="s">
        <v>12</v>
      </c>
      <c r="C4893" s="1">
        <v>42032</v>
      </c>
      <c r="D4893">
        <v>110.1664</v>
      </c>
      <c r="E4893">
        <v>110.1692</v>
      </c>
    </row>
    <row r="4894" spans="1:5" x14ac:dyDescent="0.3">
      <c r="A4894" t="s">
        <v>11</v>
      </c>
      <c r="B4894" t="s">
        <v>12</v>
      </c>
      <c r="C4894" s="1">
        <v>42033</v>
      </c>
      <c r="D4894">
        <v>109.9943</v>
      </c>
      <c r="E4894">
        <v>110.1664</v>
      </c>
    </row>
    <row r="4895" spans="1:5" x14ac:dyDescent="0.3">
      <c r="A4895" t="s">
        <v>11</v>
      </c>
      <c r="B4895" t="s">
        <v>12</v>
      </c>
      <c r="C4895" s="1">
        <v>42034</v>
      </c>
      <c r="D4895">
        <v>109.95489999999999</v>
      </c>
      <c r="E4895">
        <v>109.9943</v>
      </c>
    </row>
    <row r="4896" spans="1:5" x14ac:dyDescent="0.3">
      <c r="A4896" t="s">
        <v>11</v>
      </c>
      <c r="B4896" t="s">
        <v>12</v>
      </c>
      <c r="C4896" s="1">
        <v>42037</v>
      </c>
      <c r="D4896">
        <v>110.0056</v>
      </c>
      <c r="E4896">
        <v>109.95489999999999</v>
      </c>
    </row>
    <row r="4897" spans="1:5" x14ac:dyDescent="0.3">
      <c r="A4897" t="s">
        <v>11</v>
      </c>
      <c r="B4897" t="s">
        <v>12</v>
      </c>
      <c r="C4897" s="1">
        <v>42038</v>
      </c>
      <c r="D4897">
        <v>110.00360000000001</v>
      </c>
      <c r="E4897">
        <v>110.0056</v>
      </c>
    </row>
    <row r="4898" spans="1:5" x14ac:dyDescent="0.3">
      <c r="A4898" t="s">
        <v>11</v>
      </c>
      <c r="B4898" t="s">
        <v>12</v>
      </c>
      <c r="C4898" s="1">
        <v>42039</v>
      </c>
      <c r="D4898">
        <v>110.1463</v>
      </c>
      <c r="E4898">
        <v>110.00360000000001</v>
      </c>
    </row>
    <row r="4899" spans="1:5" x14ac:dyDescent="0.3">
      <c r="A4899" t="s">
        <v>11</v>
      </c>
      <c r="B4899" t="s">
        <v>12</v>
      </c>
      <c r="C4899" s="1">
        <v>42040</v>
      </c>
      <c r="D4899">
        <v>110.5056</v>
      </c>
      <c r="E4899">
        <v>110.1463</v>
      </c>
    </row>
    <row r="4900" spans="1:5" x14ac:dyDescent="0.3">
      <c r="A4900" t="s">
        <v>11</v>
      </c>
      <c r="B4900" t="s">
        <v>12</v>
      </c>
      <c r="C4900" s="1">
        <v>42041</v>
      </c>
      <c r="D4900">
        <v>110.2242</v>
      </c>
      <c r="E4900">
        <v>110.5056</v>
      </c>
    </row>
    <row r="4901" spans="1:5" x14ac:dyDescent="0.3">
      <c r="A4901" t="s">
        <v>11</v>
      </c>
      <c r="B4901" t="s">
        <v>12</v>
      </c>
      <c r="C4901" s="1">
        <v>42044</v>
      </c>
      <c r="D4901">
        <v>110.3348</v>
      </c>
      <c r="E4901">
        <v>110.2242</v>
      </c>
    </row>
    <row r="4902" spans="1:5" x14ac:dyDescent="0.3">
      <c r="A4902" t="s">
        <v>11</v>
      </c>
      <c r="B4902" t="s">
        <v>12</v>
      </c>
      <c r="C4902" s="1">
        <v>42045</v>
      </c>
      <c r="D4902">
        <v>110.27070000000001</v>
      </c>
      <c r="E4902">
        <v>110.3348</v>
      </c>
    </row>
    <row r="4903" spans="1:5" x14ac:dyDescent="0.3">
      <c r="A4903" t="s">
        <v>11</v>
      </c>
      <c r="B4903" t="s">
        <v>12</v>
      </c>
      <c r="C4903" s="1">
        <v>42046</v>
      </c>
      <c r="D4903">
        <v>110.41160000000001</v>
      </c>
      <c r="E4903">
        <v>110.27070000000001</v>
      </c>
    </row>
    <row r="4904" spans="1:5" x14ac:dyDescent="0.3">
      <c r="A4904" t="s">
        <v>11</v>
      </c>
      <c r="B4904" t="s">
        <v>12</v>
      </c>
      <c r="C4904" s="1">
        <v>42047</v>
      </c>
      <c r="D4904">
        <v>110.6497</v>
      </c>
      <c r="E4904">
        <v>110.41160000000001</v>
      </c>
    </row>
    <row r="4905" spans="1:5" x14ac:dyDescent="0.3">
      <c r="A4905" t="s">
        <v>11</v>
      </c>
      <c r="B4905" t="s">
        <v>12</v>
      </c>
      <c r="C4905" s="1">
        <v>42048</v>
      </c>
      <c r="D4905">
        <v>110.84139999999999</v>
      </c>
      <c r="E4905">
        <v>110.6497</v>
      </c>
    </row>
    <row r="4906" spans="1:5" x14ac:dyDescent="0.3">
      <c r="A4906" t="s">
        <v>11</v>
      </c>
      <c r="B4906" t="s">
        <v>12</v>
      </c>
      <c r="C4906" s="1">
        <v>42051</v>
      </c>
      <c r="D4906">
        <v>111.074</v>
      </c>
      <c r="E4906">
        <v>110.84139999999999</v>
      </c>
    </row>
    <row r="4907" spans="1:5" x14ac:dyDescent="0.3">
      <c r="A4907" t="s">
        <v>11</v>
      </c>
      <c r="B4907" t="s">
        <v>12</v>
      </c>
      <c r="C4907" s="1">
        <v>42052</v>
      </c>
      <c r="D4907">
        <v>111.0471</v>
      </c>
      <c r="E4907">
        <v>111.074</v>
      </c>
    </row>
    <row r="4908" spans="1:5" x14ac:dyDescent="0.3">
      <c r="A4908" t="s">
        <v>11</v>
      </c>
      <c r="B4908" t="s">
        <v>12</v>
      </c>
      <c r="C4908" s="1">
        <v>42060</v>
      </c>
      <c r="D4908">
        <v>111.1938</v>
      </c>
      <c r="E4908">
        <v>111.0471</v>
      </c>
    </row>
    <row r="4909" spans="1:5" x14ac:dyDescent="0.3">
      <c r="A4909" t="s">
        <v>11</v>
      </c>
      <c r="B4909" t="s">
        <v>12</v>
      </c>
      <c r="C4909" s="1">
        <v>42061</v>
      </c>
      <c r="D4909">
        <v>111.0701</v>
      </c>
      <c r="E4909">
        <v>111.1938</v>
      </c>
    </row>
    <row r="4910" spans="1:5" x14ac:dyDescent="0.3">
      <c r="A4910" t="s">
        <v>11</v>
      </c>
      <c r="B4910" t="s">
        <v>12</v>
      </c>
      <c r="C4910" s="1">
        <v>42062</v>
      </c>
      <c r="D4910">
        <v>110.9589</v>
      </c>
      <c r="E4910">
        <v>111.0701</v>
      </c>
    </row>
    <row r="4911" spans="1:5" x14ac:dyDescent="0.3">
      <c r="A4911" t="s">
        <v>11</v>
      </c>
      <c r="B4911" t="s">
        <v>12</v>
      </c>
      <c r="C4911" s="1">
        <v>42065</v>
      </c>
      <c r="D4911">
        <v>110.99760000000001</v>
      </c>
      <c r="E4911">
        <v>110.9589</v>
      </c>
    </row>
    <row r="4912" spans="1:5" x14ac:dyDescent="0.3">
      <c r="A4912" t="s">
        <v>11</v>
      </c>
      <c r="B4912" t="s">
        <v>12</v>
      </c>
      <c r="C4912" s="1">
        <v>42066</v>
      </c>
      <c r="D4912">
        <v>110.8244</v>
      </c>
      <c r="E4912">
        <v>110.99760000000001</v>
      </c>
    </row>
    <row r="4913" spans="1:5" x14ac:dyDescent="0.3">
      <c r="A4913" t="s">
        <v>11</v>
      </c>
      <c r="B4913" t="s">
        <v>12</v>
      </c>
      <c r="C4913" s="1">
        <v>42067</v>
      </c>
      <c r="D4913">
        <v>110.6281</v>
      </c>
      <c r="E4913">
        <v>110.8244</v>
      </c>
    </row>
    <row r="4914" spans="1:5" x14ac:dyDescent="0.3">
      <c r="A4914" t="s">
        <v>11</v>
      </c>
      <c r="B4914" t="s">
        <v>12</v>
      </c>
      <c r="C4914" s="1">
        <v>42068</v>
      </c>
      <c r="D4914">
        <v>110.396</v>
      </c>
      <c r="E4914">
        <v>110.6281</v>
      </c>
    </row>
    <row r="4915" spans="1:5" x14ac:dyDescent="0.3">
      <c r="A4915" t="s">
        <v>11</v>
      </c>
      <c r="B4915" t="s">
        <v>12</v>
      </c>
      <c r="C4915" s="1">
        <v>42069</v>
      </c>
      <c r="D4915">
        <v>110.2568</v>
      </c>
      <c r="E4915">
        <v>110.396</v>
      </c>
    </row>
    <row r="4916" spans="1:5" x14ac:dyDescent="0.3">
      <c r="A4916" t="s">
        <v>11</v>
      </c>
      <c r="B4916" t="s">
        <v>12</v>
      </c>
      <c r="C4916" s="1">
        <v>42072</v>
      </c>
      <c r="D4916">
        <v>109.9952</v>
      </c>
      <c r="E4916">
        <v>110.2568</v>
      </c>
    </row>
    <row r="4917" spans="1:5" x14ac:dyDescent="0.3">
      <c r="A4917" t="s">
        <v>11</v>
      </c>
      <c r="B4917" t="s">
        <v>12</v>
      </c>
      <c r="C4917" s="1">
        <v>42073</v>
      </c>
      <c r="D4917">
        <v>110.0189</v>
      </c>
      <c r="E4917">
        <v>109.9952</v>
      </c>
    </row>
    <row r="4918" spans="1:5" x14ac:dyDescent="0.3">
      <c r="A4918" t="s">
        <v>11</v>
      </c>
      <c r="B4918" t="s">
        <v>12</v>
      </c>
      <c r="C4918" s="1">
        <v>42074</v>
      </c>
      <c r="D4918">
        <v>110.1816</v>
      </c>
      <c r="E4918">
        <v>110.0189</v>
      </c>
    </row>
    <row r="4919" spans="1:5" x14ac:dyDescent="0.3">
      <c r="A4919" t="s">
        <v>11</v>
      </c>
      <c r="B4919" t="s">
        <v>12</v>
      </c>
      <c r="C4919" s="1">
        <v>42075</v>
      </c>
      <c r="D4919">
        <v>110.3839</v>
      </c>
      <c r="E4919">
        <v>110.1816</v>
      </c>
    </row>
    <row r="4920" spans="1:5" x14ac:dyDescent="0.3">
      <c r="A4920" t="s">
        <v>11</v>
      </c>
      <c r="B4920" t="s">
        <v>12</v>
      </c>
      <c r="C4920" s="1">
        <v>42076</v>
      </c>
      <c r="D4920">
        <v>110.3781</v>
      </c>
      <c r="E4920">
        <v>110.3839</v>
      </c>
    </row>
    <row r="4921" spans="1:5" x14ac:dyDescent="0.3">
      <c r="A4921" t="s">
        <v>11</v>
      </c>
      <c r="B4921" t="s">
        <v>12</v>
      </c>
      <c r="C4921" s="1">
        <v>42079</v>
      </c>
      <c r="D4921">
        <v>110.1407</v>
      </c>
      <c r="E4921">
        <v>110.3781</v>
      </c>
    </row>
    <row r="4922" spans="1:5" x14ac:dyDescent="0.3">
      <c r="A4922" t="s">
        <v>11</v>
      </c>
      <c r="B4922" t="s">
        <v>12</v>
      </c>
      <c r="C4922" s="1">
        <v>42080</v>
      </c>
      <c r="D4922">
        <v>109.926</v>
      </c>
      <c r="E4922">
        <v>110.1407</v>
      </c>
    </row>
    <row r="4923" spans="1:5" x14ac:dyDescent="0.3">
      <c r="A4923" t="s">
        <v>11</v>
      </c>
      <c r="B4923" t="s">
        <v>12</v>
      </c>
      <c r="C4923" s="1">
        <v>42081</v>
      </c>
      <c r="D4923">
        <v>109.9358</v>
      </c>
      <c r="E4923">
        <v>109.926</v>
      </c>
    </row>
    <row r="4924" spans="1:5" x14ac:dyDescent="0.3">
      <c r="A4924" t="s">
        <v>11</v>
      </c>
      <c r="B4924" t="s">
        <v>12</v>
      </c>
      <c r="C4924" s="1">
        <v>42082</v>
      </c>
      <c r="D4924">
        <v>109.7623</v>
      </c>
      <c r="E4924">
        <v>109.926</v>
      </c>
    </row>
    <row r="4925" spans="1:5" x14ac:dyDescent="0.3">
      <c r="A4925" t="s">
        <v>11</v>
      </c>
      <c r="B4925" t="s">
        <v>12</v>
      </c>
      <c r="C4925" s="1">
        <v>42083</v>
      </c>
      <c r="D4925">
        <v>110.0056</v>
      </c>
      <c r="E4925">
        <v>109.7623</v>
      </c>
    </row>
    <row r="4926" spans="1:5" x14ac:dyDescent="0.3">
      <c r="A4926" t="s">
        <v>11</v>
      </c>
      <c r="B4926" t="s">
        <v>12</v>
      </c>
      <c r="C4926" s="1">
        <v>42086</v>
      </c>
      <c r="D4926">
        <v>109.93089999999999</v>
      </c>
      <c r="E4926">
        <v>110.0056</v>
      </c>
    </row>
    <row r="4927" spans="1:5" x14ac:dyDescent="0.3">
      <c r="A4927" t="s">
        <v>11</v>
      </c>
      <c r="B4927" t="s">
        <v>12</v>
      </c>
      <c r="C4927" s="1">
        <v>42087</v>
      </c>
      <c r="D4927">
        <v>109.9586</v>
      </c>
      <c r="E4927">
        <v>109.93089999999999</v>
      </c>
    </row>
    <row r="4928" spans="1:5" x14ac:dyDescent="0.3">
      <c r="A4928" t="s">
        <v>11</v>
      </c>
      <c r="B4928" t="s">
        <v>12</v>
      </c>
      <c r="C4928" s="1">
        <v>42088</v>
      </c>
      <c r="D4928">
        <v>109.8852</v>
      </c>
      <c r="E4928">
        <v>109.9586</v>
      </c>
    </row>
    <row r="4929" spans="1:5" x14ac:dyDescent="0.3">
      <c r="A4929" t="s">
        <v>11</v>
      </c>
      <c r="B4929" t="s">
        <v>12</v>
      </c>
      <c r="C4929" s="1">
        <v>42089</v>
      </c>
      <c r="D4929">
        <v>109.7345</v>
      </c>
      <c r="E4929">
        <v>109.8852</v>
      </c>
    </row>
    <row r="4930" spans="1:5" x14ac:dyDescent="0.3">
      <c r="A4930" t="s">
        <v>11</v>
      </c>
      <c r="B4930" t="s">
        <v>12</v>
      </c>
      <c r="C4930" s="1">
        <v>42090</v>
      </c>
      <c r="D4930">
        <v>109.2086</v>
      </c>
      <c r="E4930">
        <v>109.7345</v>
      </c>
    </row>
    <row r="4931" spans="1:5" x14ac:dyDescent="0.3">
      <c r="A4931" t="s">
        <v>11</v>
      </c>
      <c r="B4931" t="s">
        <v>12</v>
      </c>
      <c r="C4931" s="1">
        <v>42093</v>
      </c>
      <c r="D4931">
        <v>109.26220000000001</v>
      </c>
      <c r="E4931">
        <v>109.2086</v>
      </c>
    </row>
    <row r="4932" spans="1:5" x14ac:dyDescent="0.3">
      <c r="A4932" t="s">
        <v>11</v>
      </c>
      <c r="B4932" t="s">
        <v>12</v>
      </c>
      <c r="C4932" s="1">
        <v>42094</v>
      </c>
      <c r="D4932">
        <v>108.81489999999999</v>
      </c>
      <c r="E4932">
        <v>109.26220000000001</v>
      </c>
    </row>
    <row r="4933" spans="1:5" x14ac:dyDescent="0.3">
      <c r="A4933" t="s">
        <v>11</v>
      </c>
      <c r="B4933" t="s">
        <v>12</v>
      </c>
      <c r="C4933" s="1">
        <v>42095</v>
      </c>
      <c r="D4933">
        <v>108.8284</v>
      </c>
      <c r="E4933">
        <v>108.81489999999999</v>
      </c>
    </row>
    <row r="4934" spans="1:5" x14ac:dyDescent="0.3">
      <c r="A4934" t="s">
        <v>11</v>
      </c>
      <c r="B4934" t="s">
        <v>12</v>
      </c>
      <c r="C4934" s="1">
        <v>42096</v>
      </c>
      <c r="D4934">
        <v>109.2414</v>
      </c>
      <c r="E4934">
        <v>108.8284</v>
      </c>
    </row>
    <row r="4935" spans="1:5" x14ac:dyDescent="0.3">
      <c r="A4935" t="s">
        <v>11</v>
      </c>
      <c r="B4935" t="s">
        <v>12</v>
      </c>
      <c r="C4935" s="1">
        <v>42097</v>
      </c>
      <c r="D4935">
        <v>109.3193</v>
      </c>
      <c r="E4935">
        <v>109.2414</v>
      </c>
    </row>
    <row r="4936" spans="1:5" x14ac:dyDescent="0.3">
      <c r="A4936" t="s">
        <v>11</v>
      </c>
      <c r="B4936" t="s">
        <v>12</v>
      </c>
      <c r="C4936" s="1">
        <v>42101</v>
      </c>
      <c r="D4936">
        <v>109.0673</v>
      </c>
      <c r="E4936">
        <v>109.3193</v>
      </c>
    </row>
    <row r="4937" spans="1:5" x14ac:dyDescent="0.3">
      <c r="A4937" t="s">
        <v>11</v>
      </c>
      <c r="B4937" t="s">
        <v>12</v>
      </c>
      <c r="C4937" s="1">
        <v>42102</v>
      </c>
      <c r="D4937">
        <v>108.8468</v>
      </c>
      <c r="E4937">
        <v>109.0673</v>
      </c>
    </row>
    <row r="4938" spans="1:5" x14ac:dyDescent="0.3">
      <c r="A4938" t="s">
        <v>11</v>
      </c>
      <c r="B4938" t="s">
        <v>12</v>
      </c>
      <c r="C4938" s="1">
        <v>42103</v>
      </c>
      <c r="D4938">
        <v>108.47199999999999</v>
      </c>
      <c r="E4938">
        <v>108.8468</v>
      </c>
    </row>
    <row r="4939" spans="1:5" x14ac:dyDescent="0.3">
      <c r="A4939" t="s">
        <v>11</v>
      </c>
      <c r="B4939" t="s">
        <v>12</v>
      </c>
      <c r="C4939" s="1">
        <v>42104</v>
      </c>
      <c r="D4939">
        <v>108.5843</v>
      </c>
      <c r="E4939">
        <v>108.47199999999999</v>
      </c>
    </row>
    <row r="4940" spans="1:5" x14ac:dyDescent="0.3">
      <c r="A4940" t="s">
        <v>11</v>
      </c>
      <c r="B4940" t="s">
        <v>12</v>
      </c>
      <c r="C4940" s="1">
        <v>42107</v>
      </c>
      <c r="D4940">
        <v>108.57170000000001</v>
      </c>
      <c r="E4940">
        <v>108.5843</v>
      </c>
    </row>
    <row r="4941" spans="1:5" x14ac:dyDescent="0.3">
      <c r="A4941" t="s">
        <v>11</v>
      </c>
      <c r="B4941" t="s">
        <v>12</v>
      </c>
      <c r="C4941" s="1">
        <v>42108</v>
      </c>
      <c r="D4941">
        <v>108.8336</v>
      </c>
      <c r="E4941">
        <v>108.57170000000001</v>
      </c>
    </row>
    <row r="4942" spans="1:5" x14ac:dyDescent="0.3">
      <c r="A4942" t="s">
        <v>11</v>
      </c>
      <c r="B4942" t="s">
        <v>12</v>
      </c>
      <c r="C4942" s="1">
        <v>42109</v>
      </c>
      <c r="D4942">
        <v>109.07250000000001</v>
      </c>
      <c r="E4942">
        <v>108.8336</v>
      </c>
    </row>
    <row r="4943" spans="1:5" x14ac:dyDescent="0.3">
      <c r="A4943" t="s">
        <v>11</v>
      </c>
      <c r="B4943" t="s">
        <v>12</v>
      </c>
      <c r="C4943" s="1">
        <v>42110</v>
      </c>
      <c r="D4943">
        <v>109.2405</v>
      </c>
      <c r="E4943">
        <v>109.07250000000001</v>
      </c>
    </row>
    <row r="4944" spans="1:5" x14ac:dyDescent="0.3">
      <c r="A4944" t="s">
        <v>11</v>
      </c>
      <c r="B4944" t="s">
        <v>12</v>
      </c>
      <c r="C4944" s="1">
        <v>42111</v>
      </c>
      <c r="D4944">
        <v>109.18770000000001</v>
      </c>
      <c r="E4944">
        <v>109.2405</v>
      </c>
    </row>
    <row r="4945" spans="1:5" x14ac:dyDescent="0.3">
      <c r="A4945" t="s">
        <v>11</v>
      </c>
      <c r="B4945" t="s">
        <v>12</v>
      </c>
      <c r="C4945" s="1">
        <v>42114</v>
      </c>
      <c r="D4945">
        <v>109.7657</v>
      </c>
      <c r="E4945">
        <v>109.18770000000001</v>
      </c>
    </row>
    <row r="4946" spans="1:5" x14ac:dyDescent="0.3">
      <c r="A4946" t="s">
        <v>11</v>
      </c>
      <c r="B4946" t="s">
        <v>12</v>
      </c>
      <c r="C4946" s="1">
        <v>42115</v>
      </c>
      <c r="D4946">
        <v>110.1048</v>
      </c>
      <c r="E4946">
        <v>109.7657</v>
      </c>
    </row>
    <row r="4947" spans="1:5" x14ac:dyDescent="0.3">
      <c r="A4947" t="s">
        <v>11</v>
      </c>
      <c r="B4947" t="s">
        <v>12</v>
      </c>
      <c r="C4947" s="1">
        <v>42116</v>
      </c>
      <c r="D4947">
        <v>109.83969999999999</v>
      </c>
      <c r="E4947">
        <v>110.1048</v>
      </c>
    </row>
    <row r="4948" spans="1:5" x14ac:dyDescent="0.3">
      <c r="A4948" t="s">
        <v>11</v>
      </c>
      <c r="B4948" t="s">
        <v>12</v>
      </c>
      <c r="C4948" s="1">
        <v>42117</v>
      </c>
      <c r="D4948">
        <v>109.9448</v>
      </c>
      <c r="E4948">
        <v>109.83969999999999</v>
      </c>
    </row>
    <row r="4949" spans="1:5" x14ac:dyDescent="0.3">
      <c r="A4949" t="s">
        <v>11</v>
      </c>
      <c r="B4949" t="s">
        <v>12</v>
      </c>
      <c r="C4949" s="1">
        <v>42118</v>
      </c>
      <c r="D4949">
        <v>109.9335</v>
      </c>
      <c r="E4949">
        <v>109.9448</v>
      </c>
    </row>
    <row r="4950" spans="1:5" x14ac:dyDescent="0.3">
      <c r="A4950" t="s">
        <v>11</v>
      </c>
      <c r="B4950" t="s">
        <v>12</v>
      </c>
      <c r="C4950" s="1">
        <v>42121</v>
      </c>
      <c r="D4950">
        <v>110.06829999999999</v>
      </c>
      <c r="E4950">
        <v>109.9335</v>
      </c>
    </row>
    <row r="4951" spans="1:5" x14ac:dyDescent="0.3">
      <c r="A4951" t="s">
        <v>11</v>
      </c>
      <c r="B4951" t="s">
        <v>12</v>
      </c>
      <c r="C4951" s="1">
        <v>42122</v>
      </c>
      <c r="D4951">
        <v>110.0247</v>
      </c>
      <c r="E4951">
        <v>110.06829999999999</v>
      </c>
    </row>
    <row r="4952" spans="1:5" x14ac:dyDescent="0.3">
      <c r="A4952" t="s">
        <v>11</v>
      </c>
      <c r="B4952" t="s">
        <v>12</v>
      </c>
      <c r="C4952" s="1">
        <v>42123</v>
      </c>
      <c r="D4952">
        <v>110.2621</v>
      </c>
      <c r="E4952">
        <v>110.0247</v>
      </c>
    </row>
    <row r="4953" spans="1:5" x14ac:dyDescent="0.3">
      <c r="A4953" t="s">
        <v>11</v>
      </c>
      <c r="B4953" t="s">
        <v>12</v>
      </c>
      <c r="C4953" s="1">
        <v>42124</v>
      </c>
      <c r="D4953">
        <v>110.52290000000001</v>
      </c>
      <c r="E4953">
        <v>110.2621</v>
      </c>
    </row>
    <row r="4954" spans="1:5" x14ac:dyDescent="0.3">
      <c r="A4954" t="s">
        <v>11</v>
      </c>
      <c r="B4954" t="s">
        <v>12</v>
      </c>
      <c r="C4954" s="1">
        <v>42128</v>
      </c>
      <c r="D4954">
        <v>110.5129</v>
      </c>
      <c r="E4954">
        <v>110.52290000000001</v>
      </c>
    </row>
    <row r="4955" spans="1:5" x14ac:dyDescent="0.3">
      <c r="A4955" t="s">
        <v>11</v>
      </c>
      <c r="B4955" t="s">
        <v>12</v>
      </c>
      <c r="C4955" s="1">
        <v>42129</v>
      </c>
      <c r="D4955">
        <v>110.26730000000001</v>
      </c>
      <c r="E4955">
        <v>110.5129</v>
      </c>
    </row>
    <row r="4956" spans="1:5" x14ac:dyDescent="0.3">
      <c r="A4956" t="s">
        <v>11</v>
      </c>
      <c r="B4956" t="s">
        <v>12</v>
      </c>
      <c r="C4956" s="1">
        <v>42130</v>
      </c>
      <c r="D4956">
        <v>109.9438</v>
      </c>
      <c r="E4956">
        <v>110.26730000000001</v>
      </c>
    </row>
    <row r="4957" spans="1:5" x14ac:dyDescent="0.3">
      <c r="A4957" t="s">
        <v>11</v>
      </c>
      <c r="B4957" t="s">
        <v>12</v>
      </c>
      <c r="C4957" s="1">
        <v>42131</v>
      </c>
      <c r="D4957">
        <v>109.9532</v>
      </c>
      <c r="E4957">
        <v>109.9438</v>
      </c>
    </row>
    <row r="4958" spans="1:5" x14ac:dyDescent="0.3">
      <c r="A4958" t="s">
        <v>11</v>
      </c>
      <c r="B4958" t="s">
        <v>12</v>
      </c>
      <c r="C4958" s="1">
        <v>42132</v>
      </c>
      <c r="D4958">
        <v>109.8608</v>
      </c>
      <c r="E4958">
        <v>109.9532</v>
      </c>
    </row>
    <row r="4959" spans="1:5" x14ac:dyDescent="0.3">
      <c r="A4959" t="s">
        <v>11</v>
      </c>
      <c r="B4959" t="s">
        <v>12</v>
      </c>
      <c r="C4959" s="1">
        <v>42135</v>
      </c>
      <c r="D4959">
        <v>110.28270000000001</v>
      </c>
      <c r="E4959">
        <v>109.8608</v>
      </c>
    </row>
    <row r="4960" spans="1:5" x14ac:dyDescent="0.3">
      <c r="A4960" t="s">
        <v>11</v>
      </c>
      <c r="B4960" t="s">
        <v>12</v>
      </c>
      <c r="C4960" s="1">
        <v>42136</v>
      </c>
      <c r="D4960">
        <v>110.25279999999999</v>
      </c>
      <c r="E4960">
        <v>110.28270000000001</v>
      </c>
    </row>
    <row r="4961" spans="1:5" x14ac:dyDescent="0.3">
      <c r="A4961" t="s">
        <v>11</v>
      </c>
      <c r="B4961" t="s">
        <v>12</v>
      </c>
      <c r="C4961" s="1">
        <v>42137</v>
      </c>
      <c r="D4961">
        <v>110.2492</v>
      </c>
      <c r="E4961">
        <v>110.25279999999999</v>
      </c>
    </row>
    <row r="4962" spans="1:5" x14ac:dyDescent="0.3">
      <c r="A4962" t="s">
        <v>11</v>
      </c>
      <c r="B4962" t="s">
        <v>12</v>
      </c>
      <c r="C4962" s="1">
        <v>42138</v>
      </c>
      <c r="D4962">
        <v>110.2244</v>
      </c>
      <c r="E4962">
        <v>110.2492</v>
      </c>
    </row>
    <row r="4963" spans="1:5" x14ac:dyDescent="0.3">
      <c r="A4963" t="s">
        <v>11</v>
      </c>
      <c r="B4963" t="s">
        <v>12</v>
      </c>
      <c r="C4963" s="1">
        <v>42139</v>
      </c>
      <c r="D4963">
        <v>110.378</v>
      </c>
      <c r="E4963">
        <v>110.2244</v>
      </c>
    </row>
    <row r="4964" spans="1:5" x14ac:dyDescent="0.3">
      <c r="A4964" t="s">
        <v>11</v>
      </c>
      <c r="B4964" t="s">
        <v>12</v>
      </c>
      <c r="C4964" s="1">
        <v>42142</v>
      </c>
      <c r="D4964">
        <v>110.4121</v>
      </c>
      <c r="E4964">
        <v>110.378</v>
      </c>
    </row>
    <row r="4965" spans="1:5" x14ac:dyDescent="0.3">
      <c r="A4965" t="s">
        <v>11</v>
      </c>
      <c r="B4965" t="s">
        <v>12</v>
      </c>
      <c r="C4965" s="1">
        <v>42143</v>
      </c>
      <c r="D4965">
        <v>110.35720000000001</v>
      </c>
      <c r="E4965">
        <v>110.4121</v>
      </c>
    </row>
    <row r="4966" spans="1:5" x14ac:dyDescent="0.3">
      <c r="A4966" t="s">
        <v>11</v>
      </c>
      <c r="B4966" t="s">
        <v>12</v>
      </c>
      <c r="C4966" s="1">
        <v>42144</v>
      </c>
      <c r="D4966">
        <v>110.1011</v>
      </c>
      <c r="E4966">
        <v>110.35720000000001</v>
      </c>
    </row>
    <row r="4967" spans="1:5" x14ac:dyDescent="0.3">
      <c r="A4967" t="s">
        <v>11</v>
      </c>
      <c r="B4967" t="s">
        <v>12</v>
      </c>
      <c r="C4967" s="1">
        <v>42145</v>
      </c>
      <c r="D4967">
        <v>110.09610000000001</v>
      </c>
      <c r="E4967">
        <v>110.1011</v>
      </c>
    </row>
    <row r="4968" spans="1:5" x14ac:dyDescent="0.3">
      <c r="A4968" t="s">
        <v>11</v>
      </c>
      <c r="B4968" t="s">
        <v>12</v>
      </c>
      <c r="C4968" s="1">
        <v>42146</v>
      </c>
      <c r="D4968">
        <v>110.2623</v>
      </c>
      <c r="E4968">
        <v>110.09610000000001</v>
      </c>
    </row>
    <row r="4969" spans="1:5" x14ac:dyDescent="0.3">
      <c r="A4969" t="s">
        <v>11</v>
      </c>
      <c r="B4969" t="s">
        <v>12</v>
      </c>
      <c r="C4969" s="1">
        <v>42149</v>
      </c>
      <c r="D4969">
        <v>110.1854</v>
      </c>
      <c r="E4969">
        <v>110.2623</v>
      </c>
    </row>
    <row r="4970" spans="1:5" x14ac:dyDescent="0.3">
      <c r="A4970" t="s">
        <v>11</v>
      </c>
      <c r="B4970" t="s">
        <v>12</v>
      </c>
      <c r="C4970" s="1">
        <v>42150</v>
      </c>
      <c r="D4970">
        <v>110.2209</v>
      </c>
      <c r="E4970">
        <v>110.1854</v>
      </c>
    </row>
    <row r="4971" spans="1:5" x14ac:dyDescent="0.3">
      <c r="A4971" t="s">
        <v>11</v>
      </c>
      <c r="B4971" t="s">
        <v>12</v>
      </c>
      <c r="C4971" s="1">
        <v>42151</v>
      </c>
      <c r="D4971">
        <v>109.7654</v>
      </c>
      <c r="E4971">
        <v>110.2209</v>
      </c>
    </row>
    <row r="4972" spans="1:5" x14ac:dyDescent="0.3">
      <c r="A4972" t="s">
        <v>11</v>
      </c>
      <c r="B4972" t="s">
        <v>12</v>
      </c>
      <c r="C4972" s="1">
        <v>42152</v>
      </c>
      <c r="D4972">
        <v>109.5325</v>
      </c>
      <c r="E4972">
        <v>109.7654</v>
      </c>
    </row>
    <row r="4973" spans="1:5" x14ac:dyDescent="0.3">
      <c r="A4973" t="s">
        <v>11</v>
      </c>
      <c r="B4973" t="s">
        <v>12</v>
      </c>
      <c r="C4973" s="1">
        <v>42153</v>
      </c>
      <c r="D4973">
        <v>109.26860000000001</v>
      </c>
      <c r="E4973">
        <v>109.5325</v>
      </c>
    </row>
    <row r="4974" spans="1:5" x14ac:dyDescent="0.3">
      <c r="A4974" t="s">
        <v>11</v>
      </c>
      <c r="B4974" t="s">
        <v>12</v>
      </c>
      <c r="C4974" s="1">
        <v>42156</v>
      </c>
      <c r="D4974">
        <v>109.07340000000001</v>
      </c>
      <c r="E4974">
        <v>109.26860000000001</v>
      </c>
    </row>
    <row r="4975" spans="1:5" x14ac:dyDescent="0.3">
      <c r="A4975" t="s">
        <v>11</v>
      </c>
      <c r="B4975" t="s">
        <v>12</v>
      </c>
      <c r="C4975" s="1">
        <v>42157</v>
      </c>
      <c r="D4975">
        <v>109.0536</v>
      </c>
      <c r="E4975">
        <v>109.07340000000001</v>
      </c>
    </row>
    <row r="4976" spans="1:5" x14ac:dyDescent="0.3">
      <c r="A4976" t="s">
        <v>11</v>
      </c>
      <c r="B4976" t="s">
        <v>12</v>
      </c>
      <c r="C4976" s="1">
        <v>42158</v>
      </c>
      <c r="D4976">
        <v>109.15770000000001</v>
      </c>
      <c r="E4976">
        <v>109.0536</v>
      </c>
    </row>
    <row r="4977" spans="1:5" x14ac:dyDescent="0.3">
      <c r="A4977" t="s">
        <v>11</v>
      </c>
      <c r="B4977" t="s">
        <v>12</v>
      </c>
      <c r="C4977" s="1">
        <v>42159</v>
      </c>
      <c r="D4977">
        <v>109.3261</v>
      </c>
      <c r="E4977">
        <v>109.15770000000001</v>
      </c>
    </row>
    <row r="4978" spans="1:5" x14ac:dyDescent="0.3">
      <c r="A4978" t="s">
        <v>11</v>
      </c>
      <c r="B4978" t="s">
        <v>12</v>
      </c>
      <c r="C4978" s="1">
        <v>42160</v>
      </c>
      <c r="D4978">
        <v>109.26560000000001</v>
      </c>
      <c r="E4978">
        <v>109.3261</v>
      </c>
    </row>
    <row r="4979" spans="1:5" x14ac:dyDescent="0.3">
      <c r="A4979" t="s">
        <v>11</v>
      </c>
      <c r="B4979" t="s">
        <v>12</v>
      </c>
      <c r="C4979" s="1">
        <v>42163</v>
      </c>
      <c r="D4979">
        <v>109.4042</v>
      </c>
      <c r="E4979">
        <v>109.26560000000001</v>
      </c>
    </row>
    <row r="4980" spans="1:5" x14ac:dyDescent="0.3">
      <c r="A4980" t="s">
        <v>11</v>
      </c>
      <c r="B4980" t="s">
        <v>12</v>
      </c>
      <c r="C4980" s="1">
        <v>42164</v>
      </c>
      <c r="D4980">
        <v>109.44540000000001</v>
      </c>
      <c r="E4980">
        <v>109.4042</v>
      </c>
    </row>
    <row r="4981" spans="1:5" x14ac:dyDescent="0.3">
      <c r="A4981" t="s">
        <v>11</v>
      </c>
      <c r="B4981" t="s">
        <v>12</v>
      </c>
      <c r="C4981" s="1">
        <v>42165</v>
      </c>
      <c r="D4981">
        <v>109.3768</v>
      </c>
      <c r="E4981">
        <v>109.44540000000001</v>
      </c>
    </row>
    <row r="4982" spans="1:5" x14ac:dyDescent="0.3">
      <c r="A4982" t="s">
        <v>11</v>
      </c>
      <c r="B4982" t="s">
        <v>12</v>
      </c>
      <c r="C4982" s="1">
        <v>42166</v>
      </c>
      <c r="D4982">
        <v>109.2658</v>
      </c>
      <c r="E4982">
        <v>109.3768</v>
      </c>
    </row>
    <row r="4983" spans="1:5" x14ac:dyDescent="0.3">
      <c r="A4983" t="s">
        <v>11</v>
      </c>
      <c r="B4983" t="s">
        <v>12</v>
      </c>
      <c r="C4983" s="1">
        <v>42167</v>
      </c>
      <c r="D4983">
        <v>109.2051</v>
      </c>
      <c r="E4983">
        <v>109.2658</v>
      </c>
    </row>
    <row r="4984" spans="1:5" x14ac:dyDescent="0.3">
      <c r="A4984" t="s">
        <v>11</v>
      </c>
      <c r="B4984" t="s">
        <v>12</v>
      </c>
      <c r="C4984" s="1">
        <v>42170</v>
      </c>
      <c r="D4984">
        <v>109.1525</v>
      </c>
      <c r="E4984">
        <v>109.2051</v>
      </c>
    </row>
    <row r="4985" spans="1:5" x14ac:dyDescent="0.3">
      <c r="A4985" t="s">
        <v>11</v>
      </c>
      <c r="B4985" t="s">
        <v>12</v>
      </c>
      <c r="C4985" s="1">
        <v>42171</v>
      </c>
      <c r="D4985">
        <v>109.24509999999999</v>
      </c>
      <c r="E4985">
        <v>109.1525</v>
      </c>
    </row>
    <row r="4986" spans="1:5" x14ac:dyDescent="0.3">
      <c r="A4986" t="s">
        <v>11</v>
      </c>
      <c r="B4986" t="s">
        <v>12</v>
      </c>
      <c r="C4986" s="1">
        <v>42172</v>
      </c>
      <c r="D4986">
        <v>109.3112</v>
      </c>
      <c r="E4986">
        <v>109.24509999999999</v>
      </c>
    </row>
    <row r="4987" spans="1:5" x14ac:dyDescent="0.3">
      <c r="A4987" t="s">
        <v>11</v>
      </c>
      <c r="B4987" t="s">
        <v>12</v>
      </c>
      <c r="C4987" s="1">
        <v>42173</v>
      </c>
      <c r="D4987">
        <v>109.28570000000001</v>
      </c>
      <c r="E4987">
        <v>109.3112</v>
      </c>
    </row>
    <row r="4988" spans="1:5" x14ac:dyDescent="0.3">
      <c r="A4988" t="s">
        <v>11</v>
      </c>
      <c r="B4988" t="s">
        <v>12</v>
      </c>
      <c r="C4988" s="1">
        <v>42174</v>
      </c>
      <c r="D4988">
        <v>109.4903</v>
      </c>
      <c r="E4988">
        <v>109.28570000000001</v>
      </c>
    </row>
    <row r="4989" spans="1:5" x14ac:dyDescent="0.3">
      <c r="A4989" t="s">
        <v>11</v>
      </c>
      <c r="B4989" t="s">
        <v>12</v>
      </c>
      <c r="C4989" s="1">
        <v>42178</v>
      </c>
      <c r="D4989">
        <v>109.336</v>
      </c>
      <c r="E4989">
        <v>109.4903</v>
      </c>
    </row>
    <row r="4990" spans="1:5" x14ac:dyDescent="0.3">
      <c r="A4990" t="s">
        <v>11</v>
      </c>
      <c r="B4990" t="s">
        <v>12</v>
      </c>
      <c r="C4990" s="1">
        <v>42179</v>
      </c>
      <c r="D4990">
        <v>109.3985</v>
      </c>
      <c r="E4990">
        <v>109.336</v>
      </c>
    </row>
    <row r="4991" spans="1:5" x14ac:dyDescent="0.3">
      <c r="A4991" t="s">
        <v>11</v>
      </c>
      <c r="B4991" t="s">
        <v>12</v>
      </c>
      <c r="C4991" s="1">
        <v>42180</v>
      </c>
      <c r="D4991">
        <v>109.3788</v>
      </c>
      <c r="E4991">
        <v>109.3985</v>
      </c>
    </row>
    <row r="4992" spans="1:5" x14ac:dyDescent="0.3">
      <c r="A4992" t="s">
        <v>11</v>
      </c>
      <c r="B4992" t="s">
        <v>12</v>
      </c>
      <c r="C4992" s="1">
        <v>42181</v>
      </c>
      <c r="D4992">
        <v>109.3772</v>
      </c>
      <c r="E4992">
        <v>109.3788</v>
      </c>
    </row>
    <row r="4993" spans="1:5" x14ac:dyDescent="0.3">
      <c r="A4993" t="s">
        <v>11</v>
      </c>
      <c r="B4993" t="s">
        <v>12</v>
      </c>
      <c r="C4993" s="1">
        <v>42184</v>
      </c>
      <c r="D4993">
        <v>109.42310000000001</v>
      </c>
      <c r="E4993">
        <v>109.3772</v>
      </c>
    </row>
    <row r="4994" spans="1:5" x14ac:dyDescent="0.3">
      <c r="A4994" t="s">
        <v>11</v>
      </c>
      <c r="B4994" t="s">
        <v>12</v>
      </c>
      <c r="C4994" s="1">
        <v>42185</v>
      </c>
      <c r="D4994">
        <v>109.2949</v>
      </c>
      <c r="E4994">
        <v>109.42310000000001</v>
      </c>
    </row>
    <row r="4995" spans="1:5" x14ac:dyDescent="0.3">
      <c r="A4995" t="s">
        <v>11</v>
      </c>
      <c r="B4995" t="s">
        <v>12</v>
      </c>
      <c r="C4995" s="1">
        <v>42186</v>
      </c>
      <c r="D4995">
        <v>109.3263</v>
      </c>
      <c r="E4995">
        <v>109.2949</v>
      </c>
    </row>
    <row r="4996" spans="1:5" x14ac:dyDescent="0.3">
      <c r="A4996" t="s">
        <v>11</v>
      </c>
      <c r="B4996" t="s">
        <v>12</v>
      </c>
      <c r="C4996" s="1">
        <v>42187</v>
      </c>
      <c r="D4996">
        <v>109.1952</v>
      </c>
      <c r="E4996">
        <v>109.3263</v>
      </c>
    </row>
    <row r="4997" spans="1:5" x14ac:dyDescent="0.3">
      <c r="A4997" t="s">
        <v>11</v>
      </c>
      <c r="B4997" t="s">
        <v>12</v>
      </c>
      <c r="C4997" s="1">
        <v>42188</v>
      </c>
      <c r="D4997">
        <v>109.3248</v>
      </c>
      <c r="E4997">
        <v>109.1952</v>
      </c>
    </row>
    <row r="4998" spans="1:5" x14ac:dyDescent="0.3">
      <c r="A4998" t="s">
        <v>11</v>
      </c>
      <c r="B4998" t="s">
        <v>12</v>
      </c>
      <c r="C4998" s="1">
        <v>42191</v>
      </c>
      <c r="D4998">
        <v>109.5993</v>
      </c>
      <c r="E4998">
        <v>109.3248</v>
      </c>
    </row>
    <row r="4999" spans="1:5" x14ac:dyDescent="0.3">
      <c r="A4999" t="s">
        <v>11</v>
      </c>
      <c r="B4999" t="s">
        <v>12</v>
      </c>
      <c r="C4999" s="1">
        <v>42192</v>
      </c>
      <c r="D4999">
        <v>109.8142</v>
      </c>
      <c r="E4999">
        <v>109.5993</v>
      </c>
    </row>
    <row r="5000" spans="1:5" x14ac:dyDescent="0.3">
      <c r="A5000" t="s">
        <v>11</v>
      </c>
      <c r="B5000" t="s">
        <v>12</v>
      </c>
      <c r="C5000" s="1">
        <v>42193</v>
      </c>
      <c r="D5000">
        <v>110.19450000000001</v>
      </c>
      <c r="E5000">
        <v>109.8142</v>
      </c>
    </row>
    <row r="5001" spans="1:5" x14ac:dyDescent="0.3">
      <c r="A5001" t="s">
        <v>11</v>
      </c>
      <c r="B5001" t="s">
        <v>12</v>
      </c>
      <c r="C5001" s="1">
        <v>42194</v>
      </c>
      <c r="D5001">
        <v>110.0337</v>
      </c>
      <c r="E5001">
        <v>110.19450000000001</v>
      </c>
    </row>
    <row r="5002" spans="1:5" x14ac:dyDescent="0.3">
      <c r="A5002" t="s">
        <v>11</v>
      </c>
      <c r="B5002" t="s">
        <v>12</v>
      </c>
      <c r="C5002" s="1">
        <v>42195</v>
      </c>
      <c r="D5002">
        <v>109.85550000000001</v>
      </c>
      <c r="E5002">
        <v>110.0337</v>
      </c>
    </row>
    <row r="5003" spans="1:5" x14ac:dyDescent="0.3">
      <c r="A5003" t="s">
        <v>11</v>
      </c>
      <c r="B5003" t="s">
        <v>12</v>
      </c>
      <c r="C5003" s="1">
        <v>42198</v>
      </c>
      <c r="D5003">
        <v>109.7843</v>
      </c>
      <c r="E5003">
        <v>109.85550000000001</v>
      </c>
    </row>
    <row r="5004" spans="1:5" x14ac:dyDescent="0.3">
      <c r="A5004" t="s">
        <v>11</v>
      </c>
      <c r="B5004" t="s">
        <v>12</v>
      </c>
      <c r="C5004" s="1">
        <v>42199</v>
      </c>
      <c r="D5004">
        <v>109.80970000000001</v>
      </c>
      <c r="E5004">
        <v>109.7843</v>
      </c>
    </row>
    <row r="5005" spans="1:5" x14ac:dyDescent="0.3">
      <c r="A5005" t="s">
        <v>11</v>
      </c>
      <c r="B5005" t="s">
        <v>12</v>
      </c>
      <c r="C5005" s="1">
        <v>42200</v>
      </c>
      <c r="D5005">
        <v>109.8</v>
      </c>
      <c r="E5005">
        <v>109.80970000000001</v>
      </c>
    </row>
    <row r="5006" spans="1:5" x14ac:dyDescent="0.3">
      <c r="A5006" t="s">
        <v>11</v>
      </c>
      <c r="B5006" t="s">
        <v>12</v>
      </c>
      <c r="C5006" s="1">
        <v>42201</v>
      </c>
      <c r="D5006">
        <v>109.7073</v>
      </c>
      <c r="E5006">
        <v>109.8</v>
      </c>
    </row>
    <row r="5007" spans="1:5" x14ac:dyDescent="0.3">
      <c r="A5007" t="s">
        <v>11</v>
      </c>
      <c r="B5007" t="s">
        <v>12</v>
      </c>
      <c r="C5007" s="1">
        <v>42202</v>
      </c>
      <c r="D5007">
        <v>109.53189999999999</v>
      </c>
      <c r="E5007">
        <v>109.7073</v>
      </c>
    </row>
    <row r="5008" spans="1:5" x14ac:dyDescent="0.3">
      <c r="A5008" t="s">
        <v>11</v>
      </c>
      <c r="B5008" t="s">
        <v>12</v>
      </c>
      <c r="C5008" s="1">
        <v>42205</v>
      </c>
      <c r="D5008">
        <v>109.7225</v>
      </c>
      <c r="E5008">
        <v>109.53189999999999</v>
      </c>
    </row>
    <row r="5009" spans="1:5" x14ac:dyDescent="0.3">
      <c r="A5009" t="s">
        <v>11</v>
      </c>
      <c r="B5009" t="s">
        <v>12</v>
      </c>
      <c r="C5009" s="1">
        <v>42206</v>
      </c>
      <c r="D5009">
        <v>109.91289999999999</v>
      </c>
      <c r="E5009">
        <v>109.7225</v>
      </c>
    </row>
    <row r="5010" spans="1:5" x14ac:dyDescent="0.3">
      <c r="A5010" t="s">
        <v>11</v>
      </c>
      <c r="B5010" t="s">
        <v>12</v>
      </c>
      <c r="C5010" s="1">
        <v>42207</v>
      </c>
      <c r="D5010">
        <v>109.8323</v>
      </c>
      <c r="E5010">
        <v>109.91289999999999</v>
      </c>
    </row>
    <row r="5011" spans="1:5" x14ac:dyDescent="0.3">
      <c r="A5011" t="s">
        <v>11</v>
      </c>
      <c r="B5011" t="s">
        <v>12</v>
      </c>
      <c r="C5011" s="1">
        <v>42208</v>
      </c>
      <c r="D5011">
        <v>109.75449999999999</v>
      </c>
      <c r="E5011">
        <v>109.8323</v>
      </c>
    </row>
    <row r="5012" spans="1:5" x14ac:dyDescent="0.3">
      <c r="A5012" t="s">
        <v>11</v>
      </c>
      <c r="B5012" t="s">
        <v>12</v>
      </c>
      <c r="C5012" s="1">
        <v>42209</v>
      </c>
      <c r="D5012">
        <v>110.0153</v>
      </c>
      <c r="E5012">
        <v>109.75449999999999</v>
      </c>
    </row>
    <row r="5013" spans="1:5" x14ac:dyDescent="0.3">
      <c r="A5013" t="s">
        <v>11</v>
      </c>
      <c r="B5013" t="s">
        <v>12</v>
      </c>
      <c r="C5013" s="1">
        <v>42212</v>
      </c>
      <c r="D5013">
        <v>109.9808</v>
      </c>
      <c r="E5013">
        <v>110.0153</v>
      </c>
    </row>
    <row r="5014" spans="1:5" x14ac:dyDescent="0.3">
      <c r="A5014" t="s">
        <v>11</v>
      </c>
      <c r="B5014" t="s">
        <v>12</v>
      </c>
      <c r="C5014" s="1">
        <v>42213</v>
      </c>
      <c r="D5014">
        <v>110.18340000000001</v>
      </c>
      <c r="E5014">
        <v>109.9808</v>
      </c>
    </row>
    <row r="5015" spans="1:5" x14ac:dyDescent="0.3">
      <c r="A5015" t="s">
        <v>11</v>
      </c>
      <c r="B5015" t="s">
        <v>12</v>
      </c>
      <c r="C5015" s="1">
        <v>42214</v>
      </c>
      <c r="D5015">
        <v>110.137</v>
      </c>
      <c r="E5015">
        <v>110.18340000000001</v>
      </c>
    </row>
    <row r="5016" spans="1:5" x14ac:dyDescent="0.3">
      <c r="A5016" t="s">
        <v>11</v>
      </c>
      <c r="B5016" t="s">
        <v>12</v>
      </c>
      <c r="C5016" s="1">
        <v>42215</v>
      </c>
      <c r="D5016">
        <v>110.17189999999999</v>
      </c>
      <c r="E5016">
        <v>110.137</v>
      </c>
    </row>
    <row r="5017" spans="1:5" x14ac:dyDescent="0.3">
      <c r="A5017" t="s">
        <v>11</v>
      </c>
      <c r="B5017" t="s">
        <v>12</v>
      </c>
      <c r="C5017" s="1">
        <v>42216</v>
      </c>
      <c r="D5017">
        <v>110.13849999999999</v>
      </c>
      <c r="E5017">
        <v>110.17189999999999</v>
      </c>
    </row>
    <row r="5018" spans="1:5" x14ac:dyDescent="0.3">
      <c r="A5018" t="s">
        <v>11</v>
      </c>
      <c r="B5018" t="s">
        <v>12</v>
      </c>
      <c r="C5018" s="1">
        <v>42219</v>
      </c>
      <c r="D5018">
        <v>109.92529999999999</v>
      </c>
      <c r="E5018">
        <v>110.13849999999999</v>
      </c>
    </row>
    <row r="5019" spans="1:5" x14ac:dyDescent="0.3">
      <c r="A5019" t="s">
        <v>11</v>
      </c>
      <c r="B5019" t="s">
        <v>12</v>
      </c>
      <c r="C5019" s="1">
        <v>42220</v>
      </c>
      <c r="D5019">
        <v>110.00149999999999</v>
      </c>
      <c r="E5019">
        <v>109.92529999999999</v>
      </c>
    </row>
    <row r="5020" spans="1:5" x14ac:dyDescent="0.3">
      <c r="A5020" t="s">
        <v>11</v>
      </c>
      <c r="B5020" t="s">
        <v>12</v>
      </c>
      <c r="C5020" s="1">
        <v>42221</v>
      </c>
      <c r="D5020">
        <v>110.1283</v>
      </c>
      <c r="E5020">
        <v>110.00149999999999</v>
      </c>
    </row>
    <row r="5021" spans="1:5" x14ac:dyDescent="0.3">
      <c r="A5021" t="s">
        <v>11</v>
      </c>
      <c r="B5021" t="s">
        <v>12</v>
      </c>
      <c r="C5021" s="1">
        <v>42222</v>
      </c>
      <c r="D5021">
        <v>110.0796</v>
      </c>
      <c r="E5021">
        <v>110.1283</v>
      </c>
    </row>
    <row r="5022" spans="1:5" x14ac:dyDescent="0.3">
      <c r="A5022" t="s">
        <v>11</v>
      </c>
      <c r="B5022" t="s">
        <v>12</v>
      </c>
      <c r="C5022" s="1">
        <v>42223</v>
      </c>
      <c r="D5022">
        <v>110.1614</v>
      </c>
      <c r="E5022">
        <v>110.0796</v>
      </c>
    </row>
    <row r="5023" spans="1:5" x14ac:dyDescent="0.3">
      <c r="A5023" t="s">
        <v>11</v>
      </c>
      <c r="B5023" t="s">
        <v>12</v>
      </c>
      <c r="C5023" s="1">
        <v>42226</v>
      </c>
      <c r="D5023">
        <v>110.1816</v>
      </c>
      <c r="E5023">
        <v>110.1614</v>
      </c>
    </row>
    <row r="5024" spans="1:5" x14ac:dyDescent="0.3">
      <c r="A5024" t="s">
        <v>11</v>
      </c>
      <c r="B5024" t="s">
        <v>12</v>
      </c>
      <c r="C5024" s="1">
        <v>42227</v>
      </c>
      <c r="D5024">
        <v>110.0633</v>
      </c>
      <c r="E5024">
        <v>110.1816</v>
      </c>
    </row>
    <row r="5025" spans="1:5" x14ac:dyDescent="0.3">
      <c r="A5025" t="s">
        <v>11</v>
      </c>
      <c r="B5025" t="s">
        <v>12</v>
      </c>
      <c r="C5025" s="1">
        <v>42228</v>
      </c>
      <c r="D5025">
        <v>109.71810000000001</v>
      </c>
      <c r="E5025">
        <v>110.0633</v>
      </c>
    </row>
    <row r="5026" spans="1:5" x14ac:dyDescent="0.3">
      <c r="A5026" t="s">
        <v>11</v>
      </c>
      <c r="B5026" t="s">
        <v>12</v>
      </c>
      <c r="C5026" s="1">
        <v>42229</v>
      </c>
      <c r="D5026">
        <v>109.84439999999999</v>
      </c>
      <c r="E5026">
        <v>109.71810000000001</v>
      </c>
    </row>
    <row r="5027" spans="1:5" x14ac:dyDescent="0.3">
      <c r="A5027" t="s">
        <v>11</v>
      </c>
      <c r="B5027" t="s">
        <v>12</v>
      </c>
      <c r="C5027" s="1">
        <v>42230</v>
      </c>
      <c r="D5027">
        <v>109.8797</v>
      </c>
      <c r="E5027">
        <v>109.84439999999999</v>
      </c>
    </row>
    <row r="5028" spans="1:5" x14ac:dyDescent="0.3">
      <c r="A5028" t="s">
        <v>11</v>
      </c>
      <c r="B5028" t="s">
        <v>12</v>
      </c>
      <c r="C5028" s="1">
        <v>42233</v>
      </c>
      <c r="D5028">
        <v>109.9241</v>
      </c>
      <c r="E5028">
        <v>109.8797</v>
      </c>
    </row>
    <row r="5029" spans="1:5" x14ac:dyDescent="0.3">
      <c r="A5029" t="s">
        <v>11</v>
      </c>
      <c r="B5029" t="s">
        <v>12</v>
      </c>
      <c r="C5029" s="1">
        <v>42234</v>
      </c>
      <c r="D5029">
        <v>109.8389</v>
      </c>
      <c r="E5029">
        <v>109.9241</v>
      </c>
    </row>
    <row r="5030" spans="1:5" x14ac:dyDescent="0.3">
      <c r="A5030" t="s">
        <v>11</v>
      </c>
      <c r="B5030" t="s">
        <v>12</v>
      </c>
      <c r="C5030" s="1">
        <v>42235</v>
      </c>
      <c r="D5030">
        <v>109.72110000000001</v>
      </c>
      <c r="E5030">
        <v>109.8389</v>
      </c>
    </row>
    <row r="5031" spans="1:5" x14ac:dyDescent="0.3">
      <c r="A5031" t="s">
        <v>11</v>
      </c>
      <c r="B5031" t="s">
        <v>12</v>
      </c>
      <c r="C5031" s="1">
        <v>42236</v>
      </c>
      <c r="D5031">
        <v>109.6619</v>
      </c>
      <c r="E5031">
        <v>109.72110000000001</v>
      </c>
    </row>
    <row r="5032" spans="1:5" x14ac:dyDescent="0.3">
      <c r="A5032" t="s">
        <v>11</v>
      </c>
      <c r="B5032" t="s">
        <v>12</v>
      </c>
      <c r="C5032" s="1">
        <v>42237</v>
      </c>
      <c r="D5032">
        <v>109.77760000000001</v>
      </c>
      <c r="E5032">
        <v>109.6619</v>
      </c>
    </row>
    <row r="5033" spans="1:5" x14ac:dyDescent="0.3">
      <c r="A5033" t="s">
        <v>11</v>
      </c>
      <c r="B5033" t="s">
        <v>12</v>
      </c>
      <c r="C5033" s="1">
        <v>42240</v>
      </c>
      <c r="D5033">
        <v>109.8272</v>
      </c>
      <c r="E5033">
        <v>109.77760000000001</v>
      </c>
    </row>
    <row r="5034" spans="1:5" x14ac:dyDescent="0.3">
      <c r="A5034" t="s">
        <v>11</v>
      </c>
      <c r="B5034" t="s">
        <v>12</v>
      </c>
      <c r="C5034" s="1">
        <v>42241</v>
      </c>
      <c r="D5034">
        <v>110.0337</v>
      </c>
      <c r="E5034">
        <v>109.8272</v>
      </c>
    </row>
    <row r="5035" spans="1:5" x14ac:dyDescent="0.3">
      <c r="A5035" t="s">
        <v>11</v>
      </c>
      <c r="B5035" t="s">
        <v>12</v>
      </c>
      <c r="C5035" s="1">
        <v>42242</v>
      </c>
      <c r="D5035">
        <v>110.05970000000001</v>
      </c>
      <c r="E5035">
        <v>110.0337</v>
      </c>
    </row>
    <row r="5036" spans="1:5" x14ac:dyDescent="0.3">
      <c r="A5036" t="s">
        <v>11</v>
      </c>
      <c r="B5036" t="s">
        <v>12</v>
      </c>
      <c r="C5036" s="1">
        <v>42243</v>
      </c>
      <c r="D5036">
        <v>110.2443</v>
      </c>
      <c r="E5036">
        <v>110.05970000000001</v>
      </c>
    </row>
    <row r="5037" spans="1:5" x14ac:dyDescent="0.3">
      <c r="A5037" t="s">
        <v>11</v>
      </c>
      <c r="B5037" t="s">
        <v>12</v>
      </c>
      <c r="C5037" s="1">
        <v>42244</v>
      </c>
      <c r="D5037">
        <v>110.54559999999999</v>
      </c>
      <c r="E5037">
        <v>110.2443</v>
      </c>
    </row>
    <row r="5038" spans="1:5" x14ac:dyDescent="0.3">
      <c r="A5038" t="s">
        <v>11</v>
      </c>
      <c r="B5038" t="s">
        <v>12</v>
      </c>
      <c r="C5038" s="1">
        <v>42247</v>
      </c>
      <c r="D5038">
        <v>110.6835</v>
      </c>
      <c r="E5038">
        <v>110.54559999999999</v>
      </c>
    </row>
    <row r="5039" spans="1:5" x14ac:dyDescent="0.3">
      <c r="A5039" t="s">
        <v>11</v>
      </c>
      <c r="B5039" t="s">
        <v>12</v>
      </c>
      <c r="C5039" s="1">
        <v>42248</v>
      </c>
      <c r="D5039">
        <v>110.9648</v>
      </c>
      <c r="E5039">
        <v>110.6835</v>
      </c>
    </row>
    <row r="5040" spans="1:5" x14ac:dyDescent="0.3">
      <c r="A5040" t="s">
        <v>11</v>
      </c>
      <c r="B5040" t="s">
        <v>12</v>
      </c>
      <c r="C5040" s="1">
        <v>42249</v>
      </c>
      <c r="D5040">
        <v>110.97790000000001</v>
      </c>
      <c r="E5040">
        <v>110.9648</v>
      </c>
    </row>
    <row r="5041" spans="1:5" x14ac:dyDescent="0.3">
      <c r="A5041" t="s">
        <v>11</v>
      </c>
      <c r="B5041" t="s">
        <v>12</v>
      </c>
      <c r="C5041" s="1">
        <v>42254</v>
      </c>
      <c r="D5041">
        <v>111.03</v>
      </c>
      <c r="E5041">
        <v>110.97790000000001</v>
      </c>
    </row>
    <row r="5042" spans="1:5" x14ac:dyDescent="0.3">
      <c r="A5042" t="s">
        <v>11</v>
      </c>
      <c r="B5042" t="s">
        <v>12</v>
      </c>
      <c r="C5042" s="1">
        <v>42255</v>
      </c>
      <c r="D5042">
        <v>110.7743</v>
      </c>
      <c r="E5042">
        <v>111.03</v>
      </c>
    </row>
    <row r="5043" spans="1:5" x14ac:dyDescent="0.3">
      <c r="A5043" t="s">
        <v>11</v>
      </c>
      <c r="B5043" t="s">
        <v>12</v>
      </c>
      <c r="C5043" s="1">
        <v>42256</v>
      </c>
      <c r="D5043">
        <v>110.8925</v>
      </c>
      <c r="E5043">
        <v>110.7743</v>
      </c>
    </row>
    <row r="5044" spans="1:5" x14ac:dyDescent="0.3">
      <c r="A5044" t="s">
        <v>11</v>
      </c>
      <c r="B5044" t="s">
        <v>12</v>
      </c>
      <c r="C5044" s="1">
        <v>42257</v>
      </c>
      <c r="D5044">
        <v>110.8447</v>
      </c>
      <c r="E5044">
        <v>110.8925</v>
      </c>
    </row>
    <row r="5045" spans="1:5" x14ac:dyDescent="0.3">
      <c r="A5045" t="s">
        <v>11</v>
      </c>
      <c r="B5045" t="s">
        <v>12</v>
      </c>
      <c r="C5045" s="1">
        <v>42258</v>
      </c>
      <c r="D5045">
        <v>110.89790000000001</v>
      </c>
      <c r="E5045">
        <v>110.8447</v>
      </c>
    </row>
    <row r="5046" spans="1:5" x14ac:dyDescent="0.3">
      <c r="A5046" t="s">
        <v>11</v>
      </c>
      <c r="B5046" t="s">
        <v>12</v>
      </c>
      <c r="C5046" s="1">
        <v>42261</v>
      </c>
      <c r="D5046">
        <v>110.94070000000001</v>
      </c>
      <c r="E5046">
        <v>110.89790000000001</v>
      </c>
    </row>
    <row r="5047" spans="1:5" x14ac:dyDescent="0.3">
      <c r="A5047" t="s">
        <v>11</v>
      </c>
      <c r="B5047" t="s">
        <v>12</v>
      </c>
      <c r="C5047" s="1">
        <v>42262</v>
      </c>
      <c r="D5047">
        <v>110.9815</v>
      </c>
      <c r="E5047">
        <v>110.94070000000001</v>
      </c>
    </row>
    <row r="5048" spans="1:5" x14ac:dyDescent="0.3">
      <c r="A5048" t="s">
        <v>11</v>
      </c>
      <c r="B5048" t="s">
        <v>12</v>
      </c>
      <c r="C5048" s="1">
        <v>42263</v>
      </c>
      <c r="D5048">
        <v>111.0431</v>
      </c>
      <c r="E5048">
        <v>110.9815</v>
      </c>
    </row>
    <row r="5049" spans="1:5" x14ac:dyDescent="0.3">
      <c r="A5049" t="s">
        <v>11</v>
      </c>
      <c r="B5049" t="s">
        <v>12</v>
      </c>
      <c r="C5049" s="1">
        <v>42264</v>
      </c>
      <c r="D5049">
        <v>111.0917</v>
      </c>
      <c r="E5049">
        <v>111.0431</v>
      </c>
    </row>
    <row r="5050" spans="1:5" x14ac:dyDescent="0.3">
      <c r="A5050" t="s">
        <v>11</v>
      </c>
      <c r="B5050" t="s">
        <v>12</v>
      </c>
      <c r="C5050" s="1">
        <v>42265</v>
      </c>
      <c r="D5050">
        <v>110.99760000000001</v>
      </c>
      <c r="E5050">
        <v>111.0917</v>
      </c>
    </row>
    <row r="5051" spans="1:5" x14ac:dyDescent="0.3">
      <c r="A5051" t="s">
        <v>11</v>
      </c>
      <c r="B5051" t="s">
        <v>12</v>
      </c>
      <c r="C5051" s="1">
        <v>42268</v>
      </c>
      <c r="D5051">
        <v>111.00109999999999</v>
      </c>
      <c r="E5051">
        <v>110.99760000000001</v>
      </c>
    </row>
    <row r="5052" spans="1:5" x14ac:dyDescent="0.3">
      <c r="A5052" t="s">
        <v>11</v>
      </c>
      <c r="B5052" t="s">
        <v>12</v>
      </c>
      <c r="C5052" s="1">
        <v>42269</v>
      </c>
      <c r="D5052">
        <v>110.947</v>
      </c>
      <c r="E5052">
        <v>111.00109999999999</v>
      </c>
    </row>
    <row r="5053" spans="1:5" x14ac:dyDescent="0.3">
      <c r="A5053" t="s">
        <v>11</v>
      </c>
      <c r="B5053" t="s">
        <v>12</v>
      </c>
      <c r="C5053" s="1">
        <v>42270</v>
      </c>
      <c r="D5053">
        <v>110.9834</v>
      </c>
      <c r="E5053">
        <v>110.947</v>
      </c>
    </row>
    <row r="5054" spans="1:5" x14ac:dyDescent="0.3">
      <c r="A5054" t="s">
        <v>11</v>
      </c>
      <c r="B5054" t="s">
        <v>12</v>
      </c>
      <c r="C5054" s="1">
        <v>42271</v>
      </c>
      <c r="D5054">
        <v>110.98090000000001</v>
      </c>
      <c r="E5054">
        <v>110.9834</v>
      </c>
    </row>
    <row r="5055" spans="1:5" x14ac:dyDescent="0.3">
      <c r="A5055" t="s">
        <v>11</v>
      </c>
      <c r="B5055" t="s">
        <v>12</v>
      </c>
      <c r="C5055" s="1">
        <v>42272</v>
      </c>
      <c r="D5055">
        <v>110.9537</v>
      </c>
      <c r="E5055">
        <v>110.98090000000001</v>
      </c>
    </row>
    <row r="5056" spans="1:5" x14ac:dyDescent="0.3">
      <c r="A5056" t="s">
        <v>11</v>
      </c>
      <c r="B5056" t="s">
        <v>12</v>
      </c>
      <c r="C5056" s="1">
        <v>42275</v>
      </c>
      <c r="D5056">
        <v>111.0329</v>
      </c>
      <c r="E5056">
        <v>110.9537</v>
      </c>
    </row>
    <row r="5057" spans="1:5" x14ac:dyDescent="0.3">
      <c r="A5057" t="s">
        <v>11</v>
      </c>
      <c r="B5057" t="s">
        <v>12</v>
      </c>
      <c r="C5057" s="1">
        <v>42276</v>
      </c>
      <c r="D5057">
        <v>111.39319999999999</v>
      </c>
      <c r="E5057">
        <v>111.0329</v>
      </c>
    </row>
    <row r="5058" spans="1:5" x14ac:dyDescent="0.3">
      <c r="A5058" t="s">
        <v>11</v>
      </c>
      <c r="B5058" t="s">
        <v>12</v>
      </c>
      <c r="C5058" s="1">
        <v>42277</v>
      </c>
      <c r="D5058">
        <v>111.4974</v>
      </c>
      <c r="E5058">
        <v>111.39319999999999</v>
      </c>
    </row>
    <row r="5059" spans="1:5" x14ac:dyDescent="0.3">
      <c r="A5059" t="s">
        <v>11</v>
      </c>
      <c r="B5059" t="s">
        <v>12</v>
      </c>
      <c r="C5059" s="1">
        <v>42285</v>
      </c>
      <c r="D5059">
        <v>111.61709999999999</v>
      </c>
      <c r="E5059">
        <v>111.4974</v>
      </c>
    </row>
    <row r="5060" spans="1:5" x14ac:dyDescent="0.3">
      <c r="A5060" t="s">
        <v>11</v>
      </c>
      <c r="B5060" t="s">
        <v>12</v>
      </c>
      <c r="C5060" s="1">
        <v>42286</v>
      </c>
      <c r="D5060">
        <v>111.85469999999999</v>
      </c>
      <c r="E5060">
        <v>111.61709999999999</v>
      </c>
    </row>
    <row r="5061" spans="1:5" x14ac:dyDescent="0.3">
      <c r="A5061" t="s">
        <v>11</v>
      </c>
      <c r="B5061" t="s">
        <v>12</v>
      </c>
      <c r="C5061" s="1">
        <v>42289</v>
      </c>
      <c r="D5061">
        <v>112.14190000000001</v>
      </c>
      <c r="E5061">
        <v>111.85469999999999</v>
      </c>
    </row>
    <row r="5062" spans="1:5" x14ac:dyDescent="0.3">
      <c r="A5062" t="s">
        <v>11</v>
      </c>
      <c r="B5062" t="s">
        <v>12</v>
      </c>
      <c r="C5062" s="1">
        <v>42290</v>
      </c>
      <c r="D5062">
        <v>112.35</v>
      </c>
      <c r="E5062">
        <v>112.14190000000001</v>
      </c>
    </row>
    <row r="5063" spans="1:5" x14ac:dyDescent="0.3">
      <c r="A5063" t="s">
        <v>11</v>
      </c>
      <c r="B5063" t="s">
        <v>12</v>
      </c>
      <c r="C5063" s="1">
        <v>42291</v>
      </c>
      <c r="D5063">
        <v>112.6808</v>
      </c>
      <c r="E5063">
        <v>112.35</v>
      </c>
    </row>
    <row r="5064" spans="1:5" x14ac:dyDescent="0.3">
      <c r="A5064" t="s">
        <v>11</v>
      </c>
      <c r="B5064" t="s">
        <v>12</v>
      </c>
      <c r="C5064" s="1">
        <v>42292</v>
      </c>
      <c r="D5064">
        <v>112.82980000000001</v>
      </c>
      <c r="E5064">
        <v>112.6808</v>
      </c>
    </row>
    <row r="5065" spans="1:5" x14ac:dyDescent="0.3">
      <c r="A5065" t="s">
        <v>11</v>
      </c>
      <c r="B5065" t="s">
        <v>12</v>
      </c>
      <c r="C5065" s="1">
        <v>42293</v>
      </c>
      <c r="D5065">
        <v>112.4863</v>
      </c>
      <c r="E5065">
        <v>112.82980000000001</v>
      </c>
    </row>
    <row r="5066" spans="1:5" x14ac:dyDescent="0.3">
      <c r="A5066" t="s">
        <v>11</v>
      </c>
      <c r="B5066" t="s">
        <v>12</v>
      </c>
      <c r="C5066" s="1">
        <v>42296</v>
      </c>
      <c r="D5066">
        <v>112.4551</v>
      </c>
      <c r="E5066">
        <v>112.4863</v>
      </c>
    </row>
    <row r="5067" spans="1:5" x14ac:dyDescent="0.3">
      <c r="A5067" t="s">
        <v>11</v>
      </c>
      <c r="B5067" t="s">
        <v>12</v>
      </c>
      <c r="C5067" s="1">
        <v>42297</v>
      </c>
      <c r="D5067">
        <v>112.70059999999999</v>
      </c>
      <c r="E5067">
        <v>112.4551</v>
      </c>
    </row>
    <row r="5068" spans="1:5" x14ac:dyDescent="0.3">
      <c r="A5068" t="s">
        <v>11</v>
      </c>
      <c r="B5068" t="s">
        <v>12</v>
      </c>
      <c r="C5068" s="1">
        <v>42298</v>
      </c>
      <c r="D5068">
        <v>112.82259999999999</v>
      </c>
      <c r="E5068">
        <v>112.70059999999999</v>
      </c>
    </row>
    <row r="5069" spans="1:5" x14ac:dyDescent="0.3">
      <c r="A5069" t="s">
        <v>11</v>
      </c>
      <c r="B5069" t="s">
        <v>12</v>
      </c>
      <c r="C5069" s="1">
        <v>42299</v>
      </c>
      <c r="D5069">
        <v>112.8356</v>
      </c>
      <c r="E5069">
        <v>112.82259999999999</v>
      </c>
    </row>
    <row r="5070" spans="1:5" x14ac:dyDescent="0.3">
      <c r="A5070" t="s">
        <v>11</v>
      </c>
      <c r="B5070" t="s">
        <v>12</v>
      </c>
      <c r="C5070" s="1">
        <v>42300</v>
      </c>
      <c r="D5070">
        <v>112.9406</v>
      </c>
      <c r="E5070">
        <v>112.8356</v>
      </c>
    </row>
    <row r="5071" spans="1:5" x14ac:dyDescent="0.3">
      <c r="A5071" t="s">
        <v>11</v>
      </c>
      <c r="B5071" t="s">
        <v>12</v>
      </c>
      <c r="C5071" s="1">
        <v>42303</v>
      </c>
      <c r="D5071">
        <v>113.1417</v>
      </c>
      <c r="E5071">
        <v>112.9406</v>
      </c>
    </row>
    <row r="5072" spans="1:5" x14ac:dyDescent="0.3">
      <c r="A5072" t="s">
        <v>11</v>
      </c>
      <c r="B5072" t="s">
        <v>12</v>
      </c>
      <c r="C5072" s="1">
        <v>42304</v>
      </c>
      <c r="D5072">
        <v>113.30419999999999</v>
      </c>
      <c r="E5072">
        <v>113.1417</v>
      </c>
    </row>
    <row r="5073" spans="1:5" x14ac:dyDescent="0.3">
      <c r="A5073" t="s">
        <v>11</v>
      </c>
      <c r="B5073" t="s">
        <v>12</v>
      </c>
      <c r="C5073" s="1">
        <v>42305</v>
      </c>
      <c r="D5073">
        <v>113.479</v>
      </c>
      <c r="E5073">
        <v>113.30419999999999</v>
      </c>
    </row>
    <row r="5074" spans="1:5" x14ac:dyDescent="0.3">
      <c r="A5074" t="s">
        <v>11</v>
      </c>
      <c r="B5074" t="s">
        <v>12</v>
      </c>
      <c r="C5074" s="1">
        <v>42306</v>
      </c>
      <c r="D5074">
        <v>113.31100000000001</v>
      </c>
      <c r="E5074">
        <v>113.479</v>
      </c>
    </row>
    <row r="5075" spans="1:5" x14ac:dyDescent="0.3">
      <c r="A5075" t="s">
        <v>11</v>
      </c>
      <c r="B5075" t="s">
        <v>12</v>
      </c>
      <c r="C5075" s="1">
        <v>42307</v>
      </c>
      <c r="D5075">
        <v>113.13939999999999</v>
      </c>
      <c r="E5075">
        <v>113.31100000000001</v>
      </c>
    </row>
    <row r="5076" spans="1:5" x14ac:dyDescent="0.3">
      <c r="A5076" t="s">
        <v>11</v>
      </c>
      <c r="B5076" t="s">
        <v>12</v>
      </c>
      <c r="C5076" s="1">
        <v>42310</v>
      </c>
      <c r="D5076">
        <v>113.1806</v>
      </c>
      <c r="E5076">
        <v>113.13939999999999</v>
      </c>
    </row>
    <row r="5077" spans="1:5" x14ac:dyDescent="0.3">
      <c r="A5077" t="s">
        <v>11</v>
      </c>
      <c r="B5077" t="s">
        <v>12</v>
      </c>
      <c r="C5077" s="1">
        <v>42311</v>
      </c>
      <c r="D5077">
        <v>113.1414</v>
      </c>
      <c r="E5077">
        <v>113.1806</v>
      </c>
    </row>
    <row r="5078" spans="1:5" x14ac:dyDescent="0.3">
      <c r="A5078" t="s">
        <v>11</v>
      </c>
      <c r="B5078" t="s">
        <v>12</v>
      </c>
      <c r="C5078" s="1">
        <v>42312</v>
      </c>
      <c r="D5078">
        <v>112.8964</v>
      </c>
      <c r="E5078">
        <v>113.1414</v>
      </c>
    </row>
    <row r="5079" spans="1:5" x14ac:dyDescent="0.3">
      <c r="A5079" t="s">
        <v>11</v>
      </c>
      <c r="B5079" t="s">
        <v>12</v>
      </c>
      <c r="C5079" s="1">
        <v>42313</v>
      </c>
      <c r="D5079">
        <v>112.7621</v>
      </c>
      <c r="E5079">
        <v>112.8964</v>
      </c>
    </row>
    <row r="5080" spans="1:5" x14ac:dyDescent="0.3">
      <c r="A5080" t="s">
        <v>11</v>
      </c>
      <c r="B5080" t="s">
        <v>12</v>
      </c>
      <c r="C5080" s="1">
        <v>42314</v>
      </c>
      <c r="D5080">
        <v>112.7945</v>
      </c>
      <c r="E5080">
        <v>112.7621</v>
      </c>
    </row>
    <row r="5081" spans="1:5" x14ac:dyDescent="0.3">
      <c r="A5081" t="s">
        <v>11</v>
      </c>
      <c r="B5081" t="s">
        <v>12</v>
      </c>
      <c r="C5081" s="1">
        <v>42317</v>
      </c>
      <c r="D5081">
        <v>112.37560000000001</v>
      </c>
      <c r="E5081">
        <v>112.7945</v>
      </c>
    </row>
    <row r="5082" spans="1:5" x14ac:dyDescent="0.3">
      <c r="A5082" t="s">
        <v>11</v>
      </c>
      <c r="B5082" t="s">
        <v>12</v>
      </c>
      <c r="C5082" s="1">
        <v>42318</v>
      </c>
      <c r="D5082">
        <v>111.9151</v>
      </c>
      <c r="E5082">
        <v>112.37560000000001</v>
      </c>
    </row>
    <row r="5083" spans="1:5" x14ac:dyDescent="0.3">
      <c r="A5083" t="s">
        <v>11</v>
      </c>
      <c r="B5083" t="s">
        <v>12</v>
      </c>
      <c r="C5083" s="1">
        <v>42319</v>
      </c>
      <c r="D5083">
        <v>112.1418</v>
      </c>
      <c r="E5083">
        <v>111.9151</v>
      </c>
    </row>
    <row r="5084" spans="1:5" x14ac:dyDescent="0.3">
      <c r="A5084" t="s">
        <v>11</v>
      </c>
      <c r="B5084" t="s">
        <v>12</v>
      </c>
      <c r="C5084" s="1">
        <v>42320</v>
      </c>
      <c r="D5084">
        <v>112.37050000000001</v>
      </c>
      <c r="E5084">
        <v>112.1418</v>
      </c>
    </row>
    <row r="5085" spans="1:5" x14ac:dyDescent="0.3">
      <c r="A5085" t="s">
        <v>11</v>
      </c>
      <c r="B5085" t="s">
        <v>12</v>
      </c>
      <c r="C5085" s="1">
        <v>42321</v>
      </c>
      <c r="D5085">
        <v>112.4119</v>
      </c>
      <c r="E5085">
        <v>112.37050000000001</v>
      </c>
    </row>
    <row r="5086" spans="1:5" x14ac:dyDescent="0.3">
      <c r="A5086" t="s">
        <v>11</v>
      </c>
      <c r="B5086" t="s">
        <v>12</v>
      </c>
      <c r="C5086" s="1">
        <v>42324</v>
      </c>
      <c r="D5086">
        <v>112.4164</v>
      </c>
      <c r="E5086">
        <v>112.4119</v>
      </c>
    </row>
    <row r="5087" spans="1:5" x14ac:dyDescent="0.3">
      <c r="A5087" t="s">
        <v>11</v>
      </c>
      <c r="B5087" t="s">
        <v>12</v>
      </c>
      <c r="C5087" s="1">
        <v>42325</v>
      </c>
      <c r="D5087">
        <v>112.4204</v>
      </c>
      <c r="E5087">
        <v>112.4164</v>
      </c>
    </row>
    <row r="5088" spans="1:5" x14ac:dyDescent="0.3">
      <c r="A5088" t="s">
        <v>11</v>
      </c>
      <c r="B5088" t="s">
        <v>12</v>
      </c>
      <c r="C5088" s="1">
        <v>42326</v>
      </c>
      <c r="D5088">
        <v>112.3721</v>
      </c>
      <c r="E5088">
        <v>112.4204</v>
      </c>
    </row>
    <row r="5089" spans="1:5" x14ac:dyDescent="0.3">
      <c r="A5089" t="s">
        <v>11</v>
      </c>
      <c r="B5089" t="s">
        <v>12</v>
      </c>
      <c r="C5089" s="1">
        <v>42327</v>
      </c>
      <c r="D5089">
        <v>112.2663</v>
      </c>
      <c r="E5089">
        <v>112.3721</v>
      </c>
    </row>
    <row r="5090" spans="1:5" x14ac:dyDescent="0.3">
      <c r="A5090" t="s">
        <v>11</v>
      </c>
      <c r="B5090" t="s">
        <v>12</v>
      </c>
      <c r="C5090" s="1">
        <v>42328</v>
      </c>
      <c r="D5090">
        <v>112.2992</v>
      </c>
      <c r="E5090">
        <v>112.2663</v>
      </c>
    </row>
    <row r="5091" spans="1:5" x14ac:dyDescent="0.3">
      <c r="A5091" t="s">
        <v>11</v>
      </c>
      <c r="B5091" t="s">
        <v>12</v>
      </c>
      <c r="C5091" s="1">
        <v>42331</v>
      </c>
      <c r="D5091">
        <v>112.3772</v>
      </c>
      <c r="E5091">
        <v>112.2992</v>
      </c>
    </row>
    <row r="5092" spans="1:5" x14ac:dyDescent="0.3">
      <c r="A5092" t="s">
        <v>11</v>
      </c>
      <c r="B5092" t="s">
        <v>12</v>
      </c>
      <c r="C5092" s="1">
        <v>42332</v>
      </c>
      <c r="D5092">
        <v>112.387</v>
      </c>
      <c r="E5092">
        <v>112.3772</v>
      </c>
    </row>
    <row r="5093" spans="1:5" x14ac:dyDescent="0.3">
      <c r="A5093" t="s">
        <v>11</v>
      </c>
      <c r="B5093" t="s">
        <v>12</v>
      </c>
      <c r="C5093" s="1">
        <v>42333</v>
      </c>
      <c r="D5093">
        <v>112.50069999999999</v>
      </c>
      <c r="E5093">
        <v>112.387</v>
      </c>
    </row>
    <row r="5094" spans="1:5" x14ac:dyDescent="0.3">
      <c r="A5094" t="s">
        <v>11</v>
      </c>
      <c r="B5094" t="s">
        <v>12</v>
      </c>
      <c r="C5094" s="1">
        <v>42334</v>
      </c>
      <c r="D5094">
        <v>112.6713</v>
      </c>
      <c r="E5094">
        <v>112.50069999999999</v>
      </c>
    </row>
    <row r="5095" spans="1:5" x14ac:dyDescent="0.3">
      <c r="A5095" t="s">
        <v>11</v>
      </c>
      <c r="B5095" t="s">
        <v>12</v>
      </c>
      <c r="C5095" s="1">
        <v>42335</v>
      </c>
      <c r="D5095">
        <v>112.6892</v>
      </c>
      <c r="E5095">
        <v>112.6713</v>
      </c>
    </row>
    <row r="5096" spans="1:5" x14ac:dyDescent="0.3">
      <c r="A5096" t="s">
        <v>11</v>
      </c>
      <c r="B5096" t="s">
        <v>12</v>
      </c>
      <c r="C5096" s="1">
        <v>42338</v>
      </c>
      <c r="D5096">
        <v>112.86060000000001</v>
      </c>
      <c r="E5096">
        <v>112.6892</v>
      </c>
    </row>
    <row r="5097" spans="1:5" x14ac:dyDescent="0.3">
      <c r="A5097" t="s">
        <v>11</v>
      </c>
      <c r="B5097" t="s">
        <v>12</v>
      </c>
      <c r="C5097" s="1">
        <v>42339</v>
      </c>
      <c r="D5097">
        <v>112.96720000000001</v>
      </c>
      <c r="E5097">
        <v>112.86060000000001</v>
      </c>
    </row>
    <row r="5098" spans="1:5" x14ac:dyDescent="0.3">
      <c r="A5098" t="s">
        <v>11</v>
      </c>
      <c r="B5098" t="s">
        <v>12</v>
      </c>
      <c r="C5098" s="1">
        <v>42340</v>
      </c>
      <c r="D5098">
        <v>113.02760000000001</v>
      </c>
      <c r="E5098">
        <v>112.96720000000001</v>
      </c>
    </row>
    <row r="5099" spans="1:5" x14ac:dyDescent="0.3">
      <c r="A5099" t="s">
        <v>11</v>
      </c>
      <c r="B5099" t="s">
        <v>12</v>
      </c>
      <c r="C5099" s="1">
        <v>42341</v>
      </c>
      <c r="D5099">
        <v>113.0493</v>
      </c>
      <c r="E5099">
        <v>113.02760000000001</v>
      </c>
    </row>
    <row r="5100" spans="1:5" x14ac:dyDescent="0.3">
      <c r="A5100" t="s">
        <v>11</v>
      </c>
      <c r="B5100" t="s">
        <v>12</v>
      </c>
      <c r="C5100" s="1">
        <v>42342</v>
      </c>
      <c r="D5100">
        <v>113.0878</v>
      </c>
      <c r="E5100">
        <v>113.0493</v>
      </c>
    </row>
    <row r="5101" spans="1:5" x14ac:dyDescent="0.3">
      <c r="A5101" t="s">
        <v>11</v>
      </c>
      <c r="B5101" t="s">
        <v>12</v>
      </c>
      <c r="C5101" s="1">
        <v>42345</v>
      </c>
      <c r="D5101">
        <v>113.1866</v>
      </c>
      <c r="E5101">
        <v>113.0878</v>
      </c>
    </row>
    <row r="5102" spans="1:5" x14ac:dyDescent="0.3">
      <c r="A5102" t="s">
        <v>11</v>
      </c>
      <c r="B5102" t="s">
        <v>12</v>
      </c>
      <c r="C5102" s="1">
        <v>42346</v>
      </c>
      <c r="D5102">
        <v>113.2996</v>
      </c>
      <c r="E5102">
        <v>113.1866</v>
      </c>
    </row>
    <row r="5103" spans="1:5" x14ac:dyDescent="0.3">
      <c r="A5103" t="s">
        <v>11</v>
      </c>
      <c r="B5103" t="s">
        <v>12</v>
      </c>
      <c r="C5103" s="1">
        <v>42347</v>
      </c>
      <c r="D5103">
        <v>113.22190000000001</v>
      </c>
      <c r="E5103">
        <v>113.2996</v>
      </c>
    </row>
    <row r="5104" spans="1:5" x14ac:dyDescent="0.3">
      <c r="A5104" t="s">
        <v>11</v>
      </c>
      <c r="B5104" t="s">
        <v>12</v>
      </c>
      <c r="C5104" s="1">
        <v>42348</v>
      </c>
      <c r="D5104">
        <v>113.4037</v>
      </c>
      <c r="E5104">
        <v>113.22190000000001</v>
      </c>
    </row>
    <row r="5105" spans="1:5" x14ac:dyDescent="0.3">
      <c r="A5105" t="s">
        <v>11</v>
      </c>
      <c r="B5105" t="s">
        <v>12</v>
      </c>
      <c r="C5105" s="1">
        <v>42349</v>
      </c>
      <c r="D5105">
        <v>113.37990000000001</v>
      </c>
      <c r="E5105">
        <v>113.4037</v>
      </c>
    </row>
    <row r="5106" spans="1:5" x14ac:dyDescent="0.3">
      <c r="A5106" t="s">
        <v>11</v>
      </c>
      <c r="B5106" t="s">
        <v>12</v>
      </c>
      <c r="C5106" s="1">
        <v>42352</v>
      </c>
      <c r="D5106">
        <v>113.30629999999999</v>
      </c>
      <c r="E5106">
        <v>113.37990000000001</v>
      </c>
    </row>
    <row r="5107" spans="1:5" x14ac:dyDescent="0.3">
      <c r="A5107" t="s">
        <v>11</v>
      </c>
      <c r="B5107" t="s">
        <v>12</v>
      </c>
      <c r="C5107" s="1">
        <v>42353</v>
      </c>
      <c r="D5107">
        <v>113.28959999999999</v>
      </c>
      <c r="E5107">
        <v>113.30629999999999</v>
      </c>
    </row>
    <row r="5108" spans="1:5" x14ac:dyDescent="0.3">
      <c r="A5108" t="s">
        <v>11</v>
      </c>
      <c r="B5108" t="s">
        <v>12</v>
      </c>
      <c r="C5108" s="1">
        <v>42354</v>
      </c>
      <c r="D5108">
        <v>113.3621</v>
      </c>
      <c r="E5108">
        <v>113.28959999999999</v>
      </c>
    </row>
    <row r="5109" spans="1:5" x14ac:dyDescent="0.3">
      <c r="A5109" t="s">
        <v>11</v>
      </c>
      <c r="B5109" t="s">
        <v>12</v>
      </c>
      <c r="C5109" s="1">
        <v>42355</v>
      </c>
      <c r="D5109">
        <v>113.3917</v>
      </c>
      <c r="E5109">
        <v>113.3621</v>
      </c>
    </row>
    <row r="5110" spans="1:5" x14ac:dyDescent="0.3">
      <c r="A5110" t="s">
        <v>11</v>
      </c>
      <c r="B5110" t="s">
        <v>12</v>
      </c>
      <c r="C5110" s="1">
        <v>42356</v>
      </c>
      <c r="D5110">
        <v>113.70059999999999</v>
      </c>
      <c r="E5110">
        <v>113.3917</v>
      </c>
    </row>
    <row r="5111" spans="1:5" x14ac:dyDescent="0.3">
      <c r="A5111" t="s">
        <v>11</v>
      </c>
      <c r="B5111" t="s">
        <v>12</v>
      </c>
      <c r="C5111" s="1">
        <v>42359</v>
      </c>
      <c r="D5111">
        <v>114.0468</v>
      </c>
      <c r="E5111">
        <v>113.70059999999999</v>
      </c>
    </row>
    <row r="5112" spans="1:5" x14ac:dyDescent="0.3">
      <c r="A5112" t="s">
        <v>11</v>
      </c>
      <c r="B5112" t="s">
        <v>12</v>
      </c>
      <c r="C5112" s="1">
        <v>42360</v>
      </c>
      <c r="D5112">
        <v>114.3837</v>
      </c>
      <c r="E5112">
        <v>114.0468</v>
      </c>
    </row>
    <row r="5113" spans="1:5" x14ac:dyDescent="0.3">
      <c r="A5113" t="s">
        <v>11</v>
      </c>
      <c r="B5113" t="s">
        <v>12</v>
      </c>
      <c r="C5113" s="1">
        <v>42361</v>
      </c>
      <c r="D5113">
        <v>114.301</v>
      </c>
      <c r="E5113">
        <v>114.3837</v>
      </c>
    </row>
    <row r="5114" spans="1:5" x14ac:dyDescent="0.3">
      <c r="A5114" t="s">
        <v>11</v>
      </c>
      <c r="B5114" t="s">
        <v>12</v>
      </c>
      <c r="C5114" s="1">
        <v>42362</v>
      </c>
      <c r="D5114">
        <v>114.56950000000001</v>
      </c>
      <c r="E5114">
        <v>114.301</v>
      </c>
    </row>
    <row r="5115" spans="1:5" x14ac:dyDescent="0.3">
      <c r="A5115" t="s">
        <v>11</v>
      </c>
      <c r="B5115" t="s">
        <v>12</v>
      </c>
      <c r="C5115" s="1">
        <v>42363</v>
      </c>
      <c r="D5115">
        <v>114.75709999999999</v>
      </c>
      <c r="E5115">
        <v>114.56950000000001</v>
      </c>
    </row>
    <row r="5116" spans="1:5" x14ac:dyDescent="0.3">
      <c r="A5116" t="s">
        <v>11</v>
      </c>
      <c r="B5116" t="s">
        <v>12</v>
      </c>
      <c r="C5116" s="1">
        <v>42366</v>
      </c>
      <c r="D5116">
        <v>114.785</v>
      </c>
      <c r="E5116">
        <v>114.75709999999999</v>
      </c>
    </row>
    <row r="5117" spans="1:5" x14ac:dyDescent="0.3">
      <c r="A5117" t="s">
        <v>11</v>
      </c>
      <c r="B5117" t="s">
        <v>12</v>
      </c>
      <c r="C5117" s="1">
        <v>42367</v>
      </c>
      <c r="D5117">
        <v>114.8646</v>
      </c>
      <c r="E5117">
        <v>114.785</v>
      </c>
    </row>
    <row r="5118" spans="1:5" x14ac:dyDescent="0.3">
      <c r="A5118" t="s">
        <v>11</v>
      </c>
      <c r="B5118" t="s">
        <v>12</v>
      </c>
      <c r="C5118" s="1">
        <v>42368</v>
      </c>
      <c r="D5118">
        <v>114.785</v>
      </c>
      <c r="E5118">
        <v>114.8646</v>
      </c>
    </row>
    <row r="5119" spans="1:5" x14ac:dyDescent="0.3">
      <c r="A5119" t="s">
        <v>11</v>
      </c>
      <c r="B5119" t="s">
        <v>12</v>
      </c>
      <c r="C5119" s="1">
        <v>42369</v>
      </c>
      <c r="D5119">
        <v>114.83320000000001</v>
      </c>
      <c r="E5119">
        <v>114.785</v>
      </c>
    </row>
    <row r="5120" spans="1:5" x14ac:dyDescent="0.3">
      <c r="A5120" t="s">
        <v>11</v>
      </c>
      <c r="B5120" t="s">
        <v>12</v>
      </c>
      <c r="C5120" s="1">
        <v>42373</v>
      </c>
      <c r="D5120">
        <v>114.6383</v>
      </c>
      <c r="E5120">
        <v>114.83320000000001</v>
      </c>
    </row>
    <row r="5121" spans="1:5" x14ac:dyDescent="0.3">
      <c r="A5121" t="s">
        <v>11</v>
      </c>
      <c r="B5121" t="s">
        <v>12</v>
      </c>
      <c r="C5121" s="1">
        <v>42374</v>
      </c>
      <c r="D5121">
        <v>114.3563</v>
      </c>
      <c r="E5121">
        <v>114.6383</v>
      </c>
    </row>
    <row r="5122" spans="1:5" x14ac:dyDescent="0.3">
      <c r="A5122" t="s">
        <v>11</v>
      </c>
      <c r="B5122" t="s">
        <v>12</v>
      </c>
      <c r="C5122" s="1">
        <v>42375</v>
      </c>
      <c r="D5122">
        <v>114.3323</v>
      </c>
      <c r="E5122">
        <v>114.3563</v>
      </c>
    </row>
    <row r="5123" spans="1:5" x14ac:dyDescent="0.3">
      <c r="A5123" t="s">
        <v>11</v>
      </c>
      <c r="B5123" t="s">
        <v>12</v>
      </c>
      <c r="C5123" s="1">
        <v>42376</v>
      </c>
      <c r="D5123">
        <v>114.53789999999999</v>
      </c>
      <c r="E5123">
        <v>114.3323</v>
      </c>
    </row>
    <row r="5124" spans="1:5" x14ac:dyDescent="0.3">
      <c r="A5124" t="s">
        <v>11</v>
      </c>
      <c r="B5124" t="s">
        <v>12</v>
      </c>
      <c r="C5124" s="1">
        <v>42377</v>
      </c>
      <c r="D5124">
        <v>114.6827</v>
      </c>
      <c r="E5124">
        <v>114.53789999999999</v>
      </c>
    </row>
    <row r="5125" spans="1:5" x14ac:dyDescent="0.3">
      <c r="A5125" t="s">
        <v>11</v>
      </c>
      <c r="B5125" t="s">
        <v>12</v>
      </c>
      <c r="C5125" s="1">
        <v>42380</v>
      </c>
      <c r="D5125">
        <v>114.73009999999999</v>
      </c>
      <c r="E5125">
        <v>114.6827</v>
      </c>
    </row>
    <row r="5126" spans="1:5" x14ac:dyDescent="0.3">
      <c r="A5126" t="s">
        <v>11</v>
      </c>
      <c r="B5126" t="s">
        <v>12</v>
      </c>
      <c r="C5126" s="1">
        <v>42381</v>
      </c>
      <c r="D5126">
        <v>114.8105</v>
      </c>
      <c r="E5126">
        <v>114.73009999999999</v>
      </c>
    </row>
    <row r="5127" spans="1:5" x14ac:dyDescent="0.3">
      <c r="A5127" t="s">
        <v>11</v>
      </c>
      <c r="B5127" t="s">
        <v>12</v>
      </c>
      <c r="C5127" s="1">
        <v>42382</v>
      </c>
      <c r="D5127">
        <v>115.11960000000001</v>
      </c>
      <c r="E5127">
        <v>114.8105</v>
      </c>
    </row>
    <row r="5128" spans="1:5" x14ac:dyDescent="0.3">
      <c r="A5128" t="s">
        <v>11</v>
      </c>
      <c r="B5128" t="s">
        <v>12</v>
      </c>
      <c r="C5128" s="1">
        <v>42383</v>
      </c>
      <c r="D5128">
        <v>115.25539999999999</v>
      </c>
      <c r="E5128">
        <v>115.11960000000001</v>
      </c>
    </row>
    <row r="5129" spans="1:5" x14ac:dyDescent="0.3">
      <c r="A5129" t="s">
        <v>11</v>
      </c>
      <c r="B5129" t="s">
        <v>12</v>
      </c>
      <c r="C5129" s="1">
        <v>42384</v>
      </c>
      <c r="D5129">
        <v>115.0185</v>
      </c>
      <c r="E5129">
        <v>115.25539999999999</v>
      </c>
    </row>
    <row r="5130" spans="1:5" x14ac:dyDescent="0.3">
      <c r="A5130" t="s">
        <v>11</v>
      </c>
      <c r="B5130" t="s">
        <v>12</v>
      </c>
      <c r="C5130" s="1">
        <v>42387</v>
      </c>
      <c r="D5130">
        <v>114.8486</v>
      </c>
      <c r="E5130">
        <v>115.0185</v>
      </c>
    </row>
    <row r="5131" spans="1:5" x14ac:dyDescent="0.3">
      <c r="A5131" t="s">
        <v>11</v>
      </c>
      <c r="B5131" t="s">
        <v>12</v>
      </c>
      <c r="C5131" s="1">
        <v>42388</v>
      </c>
      <c r="D5131">
        <v>114.6733</v>
      </c>
      <c r="E5131">
        <v>114.8486</v>
      </c>
    </row>
    <row r="5132" spans="1:5" x14ac:dyDescent="0.3">
      <c r="A5132" t="s">
        <v>11</v>
      </c>
      <c r="B5132" t="s">
        <v>12</v>
      </c>
      <c r="C5132" s="1">
        <v>42389</v>
      </c>
      <c r="D5132">
        <v>114.5471</v>
      </c>
      <c r="E5132">
        <v>114.6733</v>
      </c>
    </row>
    <row r="5133" spans="1:5" x14ac:dyDescent="0.3">
      <c r="A5133" t="s">
        <v>11</v>
      </c>
      <c r="B5133" t="s">
        <v>12</v>
      </c>
      <c r="C5133" s="1">
        <v>42390</v>
      </c>
      <c r="D5133">
        <v>114.5368</v>
      </c>
      <c r="E5133">
        <v>114.5471</v>
      </c>
    </row>
    <row r="5134" spans="1:5" x14ac:dyDescent="0.3">
      <c r="A5134" t="s">
        <v>11</v>
      </c>
      <c r="B5134" t="s">
        <v>12</v>
      </c>
      <c r="C5134" s="1">
        <v>42391</v>
      </c>
      <c r="D5134">
        <v>114.68089999999999</v>
      </c>
      <c r="E5134">
        <v>114.5368</v>
      </c>
    </row>
    <row r="5135" spans="1:5" x14ac:dyDescent="0.3">
      <c r="A5135" t="s">
        <v>11</v>
      </c>
      <c r="B5135" t="s">
        <v>12</v>
      </c>
      <c r="C5135" s="1">
        <v>42394</v>
      </c>
      <c r="D5135">
        <v>114.45820000000001</v>
      </c>
      <c r="E5135">
        <v>114.68089999999999</v>
      </c>
    </row>
    <row r="5136" spans="1:5" x14ac:dyDescent="0.3">
      <c r="A5136" t="s">
        <v>11</v>
      </c>
      <c r="B5136" t="s">
        <v>12</v>
      </c>
      <c r="C5136" s="1">
        <v>42395</v>
      </c>
      <c r="D5136">
        <v>114.2238</v>
      </c>
      <c r="E5136">
        <v>114.45820000000001</v>
      </c>
    </row>
    <row r="5137" spans="1:5" x14ac:dyDescent="0.3">
      <c r="A5137" t="s">
        <v>11</v>
      </c>
      <c r="B5137" t="s">
        <v>12</v>
      </c>
      <c r="C5137" s="1">
        <v>42396</v>
      </c>
      <c r="D5137">
        <v>114.21550000000001</v>
      </c>
      <c r="E5137">
        <v>114.2238</v>
      </c>
    </row>
    <row r="5138" spans="1:5" x14ac:dyDescent="0.3">
      <c r="A5138" t="s">
        <v>11</v>
      </c>
      <c r="B5138" t="s">
        <v>12</v>
      </c>
      <c r="C5138" s="1">
        <v>42397</v>
      </c>
      <c r="D5138">
        <v>114.2547</v>
      </c>
      <c r="E5138">
        <v>114.21550000000001</v>
      </c>
    </row>
    <row r="5139" spans="1:5" x14ac:dyDescent="0.3">
      <c r="A5139" t="s">
        <v>11</v>
      </c>
      <c r="B5139" t="s">
        <v>12</v>
      </c>
      <c r="C5139" s="1">
        <v>42398</v>
      </c>
      <c r="D5139">
        <v>114.4051</v>
      </c>
      <c r="E5139">
        <v>114.2547</v>
      </c>
    </row>
    <row r="5140" spans="1:5" x14ac:dyDescent="0.3">
      <c r="A5140" t="s">
        <v>11</v>
      </c>
      <c r="B5140" t="s">
        <v>12</v>
      </c>
      <c r="C5140" s="1">
        <v>42401</v>
      </c>
      <c r="D5140">
        <v>114.4178</v>
      </c>
      <c r="E5140">
        <v>114.4051</v>
      </c>
    </row>
    <row r="5141" spans="1:5" x14ac:dyDescent="0.3">
      <c r="A5141" t="s">
        <v>11</v>
      </c>
      <c r="B5141" t="s">
        <v>12</v>
      </c>
      <c r="C5141" s="1">
        <v>42402</v>
      </c>
      <c r="D5141">
        <v>114.3916</v>
      </c>
      <c r="E5141">
        <v>114.4178</v>
      </c>
    </row>
    <row r="5142" spans="1:5" x14ac:dyDescent="0.3">
      <c r="A5142" t="s">
        <v>11</v>
      </c>
      <c r="B5142" t="s">
        <v>12</v>
      </c>
      <c r="C5142" s="1">
        <v>42403</v>
      </c>
      <c r="D5142">
        <v>114.18340000000001</v>
      </c>
      <c r="E5142">
        <v>114.3916</v>
      </c>
    </row>
    <row r="5143" spans="1:5" x14ac:dyDescent="0.3">
      <c r="A5143" t="s">
        <v>11</v>
      </c>
      <c r="B5143" t="s">
        <v>12</v>
      </c>
      <c r="C5143" s="1">
        <v>42404</v>
      </c>
      <c r="D5143">
        <v>114.29649999999999</v>
      </c>
      <c r="E5143">
        <v>114.18340000000001</v>
      </c>
    </row>
    <row r="5144" spans="1:5" x14ac:dyDescent="0.3">
      <c r="A5144" t="s">
        <v>11</v>
      </c>
      <c r="B5144" t="s">
        <v>12</v>
      </c>
      <c r="C5144" s="1">
        <v>42405</v>
      </c>
      <c r="D5144">
        <v>114.2393</v>
      </c>
      <c r="E5144">
        <v>114.29649999999999</v>
      </c>
    </row>
    <row r="5145" spans="1:5" x14ac:dyDescent="0.3">
      <c r="A5145" t="s">
        <v>11</v>
      </c>
      <c r="B5145" t="s">
        <v>12</v>
      </c>
      <c r="C5145" s="1">
        <v>42415</v>
      </c>
      <c r="D5145">
        <v>114.48699999999999</v>
      </c>
      <c r="E5145">
        <v>114.2393</v>
      </c>
    </row>
    <row r="5146" spans="1:5" x14ac:dyDescent="0.3">
      <c r="A5146" t="s">
        <v>11</v>
      </c>
      <c r="B5146" t="s">
        <v>12</v>
      </c>
      <c r="C5146" s="1">
        <v>42416</v>
      </c>
      <c r="D5146">
        <v>114.3691</v>
      </c>
      <c r="E5146">
        <v>114.48699999999999</v>
      </c>
    </row>
    <row r="5147" spans="1:5" x14ac:dyDescent="0.3">
      <c r="A5147" t="s">
        <v>11</v>
      </c>
      <c r="B5147" t="s">
        <v>12</v>
      </c>
      <c r="C5147" s="1">
        <v>42417</v>
      </c>
      <c r="D5147">
        <v>114.3565</v>
      </c>
      <c r="E5147">
        <v>114.3691</v>
      </c>
    </row>
    <row r="5148" spans="1:5" x14ac:dyDescent="0.3">
      <c r="A5148" t="s">
        <v>11</v>
      </c>
      <c r="B5148" t="s">
        <v>12</v>
      </c>
      <c r="C5148" s="1">
        <v>42418</v>
      </c>
      <c r="D5148">
        <v>114.36239999999999</v>
      </c>
      <c r="E5148">
        <v>114.3565</v>
      </c>
    </row>
    <row r="5149" spans="1:5" x14ac:dyDescent="0.3">
      <c r="A5149" t="s">
        <v>11</v>
      </c>
      <c r="B5149" t="s">
        <v>12</v>
      </c>
      <c r="C5149" s="1">
        <v>42419</v>
      </c>
      <c r="D5149">
        <v>114.39230000000001</v>
      </c>
      <c r="E5149">
        <v>114.36239999999999</v>
      </c>
    </row>
    <row r="5150" spans="1:5" x14ac:dyDescent="0.3">
      <c r="A5150" t="s">
        <v>11</v>
      </c>
      <c r="B5150" t="s">
        <v>12</v>
      </c>
      <c r="C5150" s="1">
        <v>42422</v>
      </c>
      <c r="D5150">
        <v>114.3263</v>
      </c>
      <c r="E5150">
        <v>114.39230000000001</v>
      </c>
    </row>
    <row r="5151" spans="1:5" x14ac:dyDescent="0.3">
      <c r="A5151" t="s">
        <v>11</v>
      </c>
      <c r="B5151" t="s">
        <v>12</v>
      </c>
      <c r="C5151" s="1">
        <v>42423</v>
      </c>
      <c r="D5151">
        <v>114.28319999999999</v>
      </c>
      <c r="E5151">
        <v>114.3263</v>
      </c>
    </row>
    <row r="5152" spans="1:5" x14ac:dyDescent="0.3">
      <c r="A5152" t="s">
        <v>11</v>
      </c>
      <c r="B5152" t="s">
        <v>12</v>
      </c>
      <c r="C5152" s="1">
        <v>42424</v>
      </c>
      <c r="D5152">
        <v>114.3387</v>
      </c>
      <c r="E5152">
        <v>114.28319999999999</v>
      </c>
    </row>
    <row r="5153" spans="1:5" x14ac:dyDescent="0.3">
      <c r="A5153" t="s">
        <v>11</v>
      </c>
      <c r="B5153" t="s">
        <v>12</v>
      </c>
      <c r="C5153" s="1">
        <v>42425</v>
      </c>
      <c r="D5153">
        <v>114.3099</v>
      </c>
      <c r="E5153">
        <v>114.3387</v>
      </c>
    </row>
    <row r="5154" spans="1:5" x14ac:dyDescent="0.3">
      <c r="A5154" t="s">
        <v>11</v>
      </c>
      <c r="B5154" t="s">
        <v>12</v>
      </c>
      <c r="C5154" s="1">
        <v>42426</v>
      </c>
      <c r="D5154">
        <v>114.2625</v>
      </c>
      <c r="E5154">
        <v>114.3099</v>
      </c>
    </row>
    <row r="5155" spans="1:5" x14ac:dyDescent="0.3">
      <c r="A5155" t="s">
        <v>11</v>
      </c>
      <c r="B5155" t="s">
        <v>12</v>
      </c>
      <c r="C5155" s="1">
        <v>42429</v>
      </c>
      <c r="D5155">
        <v>114.2957</v>
      </c>
      <c r="E5155">
        <v>114.2625</v>
      </c>
    </row>
    <row r="5156" spans="1:5" x14ac:dyDescent="0.3">
      <c r="A5156" t="s">
        <v>11</v>
      </c>
      <c r="B5156" t="s">
        <v>12</v>
      </c>
      <c r="C5156" s="1">
        <v>42430</v>
      </c>
      <c r="D5156">
        <v>114.35469999999999</v>
      </c>
      <c r="E5156">
        <v>114.2957</v>
      </c>
    </row>
    <row r="5157" spans="1:5" x14ac:dyDescent="0.3">
      <c r="A5157" t="s">
        <v>11</v>
      </c>
      <c r="B5157" t="s">
        <v>12</v>
      </c>
      <c r="C5157" s="1">
        <v>42431</v>
      </c>
      <c r="D5157">
        <v>114.3394</v>
      </c>
      <c r="E5157">
        <v>114.35469999999999</v>
      </c>
    </row>
    <row r="5158" spans="1:5" x14ac:dyDescent="0.3">
      <c r="A5158" t="s">
        <v>11</v>
      </c>
      <c r="B5158" t="s">
        <v>12</v>
      </c>
      <c r="C5158" s="1">
        <v>42432</v>
      </c>
      <c r="D5158">
        <v>114.3291</v>
      </c>
      <c r="E5158">
        <v>114.3394</v>
      </c>
    </row>
    <row r="5159" spans="1:5" x14ac:dyDescent="0.3">
      <c r="A5159" t="s">
        <v>11</v>
      </c>
      <c r="B5159" t="s">
        <v>12</v>
      </c>
      <c r="C5159" s="1">
        <v>42433</v>
      </c>
      <c r="D5159">
        <v>114.2586</v>
      </c>
      <c r="E5159">
        <v>114.3291</v>
      </c>
    </row>
    <row r="5160" spans="1:5" x14ac:dyDescent="0.3">
      <c r="A5160" t="s">
        <v>11</v>
      </c>
      <c r="B5160" t="s">
        <v>12</v>
      </c>
      <c r="C5160" s="1">
        <v>42436</v>
      </c>
      <c r="D5160">
        <v>114.22669999999999</v>
      </c>
      <c r="E5160">
        <v>114.2586</v>
      </c>
    </row>
    <row r="5161" spans="1:5" x14ac:dyDescent="0.3">
      <c r="A5161" t="s">
        <v>11</v>
      </c>
      <c r="B5161" t="s">
        <v>12</v>
      </c>
      <c r="C5161" s="1">
        <v>42437</v>
      </c>
      <c r="D5161">
        <v>114.0557</v>
      </c>
      <c r="E5161">
        <v>114.22669999999999</v>
      </c>
    </row>
    <row r="5162" spans="1:5" x14ac:dyDescent="0.3">
      <c r="A5162" t="s">
        <v>11</v>
      </c>
      <c r="B5162" t="s">
        <v>12</v>
      </c>
      <c r="C5162" s="1">
        <v>42438</v>
      </c>
      <c r="D5162">
        <v>114.116</v>
      </c>
      <c r="E5162">
        <v>114.0557</v>
      </c>
    </row>
    <row r="5163" spans="1:5" x14ac:dyDescent="0.3">
      <c r="A5163" t="s">
        <v>11</v>
      </c>
      <c r="B5163" t="s">
        <v>12</v>
      </c>
      <c r="C5163" s="1">
        <v>42439</v>
      </c>
      <c r="D5163">
        <v>114.2148</v>
      </c>
      <c r="E5163">
        <v>114.116</v>
      </c>
    </row>
    <row r="5164" spans="1:5" x14ac:dyDescent="0.3">
      <c r="A5164" t="s">
        <v>11</v>
      </c>
      <c r="B5164" t="s">
        <v>12</v>
      </c>
      <c r="C5164" s="1">
        <v>42440</v>
      </c>
      <c r="D5164">
        <v>114.3437</v>
      </c>
      <c r="E5164">
        <v>114.2148</v>
      </c>
    </row>
    <row r="5165" spans="1:5" x14ac:dyDescent="0.3">
      <c r="A5165" t="s">
        <v>11</v>
      </c>
      <c r="B5165" t="s">
        <v>12</v>
      </c>
      <c r="C5165" s="1">
        <v>42443</v>
      </c>
      <c r="D5165">
        <v>114.4247</v>
      </c>
      <c r="E5165">
        <v>114.3437</v>
      </c>
    </row>
    <row r="5166" spans="1:5" x14ac:dyDescent="0.3">
      <c r="A5166" t="s">
        <v>11</v>
      </c>
      <c r="B5166" t="s">
        <v>12</v>
      </c>
      <c r="C5166" s="1">
        <v>42444</v>
      </c>
      <c r="D5166">
        <v>114.39919999999999</v>
      </c>
      <c r="E5166">
        <v>114.4247</v>
      </c>
    </row>
    <row r="5167" spans="1:5" x14ac:dyDescent="0.3">
      <c r="A5167" t="s">
        <v>11</v>
      </c>
      <c r="B5167" t="s">
        <v>12</v>
      </c>
      <c r="C5167" s="1">
        <v>42445</v>
      </c>
      <c r="D5167">
        <v>114.5459</v>
      </c>
      <c r="E5167">
        <v>114.39919999999999</v>
      </c>
    </row>
    <row r="5168" spans="1:5" x14ac:dyDescent="0.3">
      <c r="A5168" t="s">
        <v>11</v>
      </c>
      <c r="B5168" t="s">
        <v>12</v>
      </c>
      <c r="C5168" s="1">
        <v>42446</v>
      </c>
      <c r="D5168">
        <v>114.63</v>
      </c>
      <c r="E5168">
        <v>114.5459</v>
      </c>
    </row>
    <row r="5169" spans="1:5" x14ac:dyDescent="0.3">
      <c r="A5169" t="s">
        <v>11</v>
      </c>
      <c r="B5169" t="s">
        <v>12</v>
      </c>
      <c r="C5169" s="1">
        <v>42447</v>
      </c>
      <c r="D5169">
        <v>114.6123</v>
      </c>
      <c r="E5169">
        <v>114.63</v>
      </c>
    </row>
    <row r="5170" spans="1:5" x14ac:dyDescent="0.3">
      <c r="A5170" t="s">
        <v>11</v>
      </c>
      <c r="B5170" t="s">
        <v>12</v>
      </c>
      <c r="C5170" s="1">
        <v>42450</v>
      </c>
      <c r="D5170">
        <v>114.61499999999999</v>
      </c>
      <c r="E5170">
        <v>114.6123</v>
      </c>
    </row>
    <row r="5171" spans="1:5" x14ac:dyDescent="0.3">
      <c r="A5171" t="s">
        <v>11</v>
      </c>
      <c r="B5171" t="s">
        <v>12</v>
      </c>
      <c r="C5171" s="1">
        <v>42451</v>
      </c>
      <c r="D5171">
        <v>114.595</v>
      </c>
      <c r="E5171">
        <v>114.61499999999999</v>
      </c>
    </row>
    <row r="5172" spans="1:5" x14ac:dyDescent="0.3">
      <c r="A5172" t="s">
        <v>11</v>
      </c>
      <c r="B5172" t="s">
        <v>12</v>
      </c>
      <c r="C5172" s="1">
        <v>42452</v>
      </c>
      <c r="D5172">
        <v>114.593</v>
      </c>
      <c r="E5172">
        <v>114.595</v>
      </c>
    </row>
    <row r="5173" spans="1:5" x14ac:dyDescent="0.3">
      <c r="A5173" t="s">
        <v>11</v>
      </c>
      <c r="B5173" t="s">
        <v>12</v>
      </c>
      <c r="C5173" s="1">
        <v>42453</v>
      </c>
      <c r="D5173">
        <v>114.70569999999999</v>
      </c>
      <c r="E5173">
        <v>114.593</v>
      </c>
    </row>
    <row r="5174" spans="1:5" x14ac:dyDescent="0.3">
      <c r="A5174" t="s">
        <v>11</v>
      </c>
      <c r="B5174" t="s">
        <v>12</v>
      </c>
      <c r="C5174" s="1">
        <v>42454</v>
      </c>
      <c r="D5174">
        <v>114.7141</v>
      </c>
      <c r="E5174">
        <v>114.70569999999999</v>
      </c>
    </row>
    <row r="5175" spans="1:5" x14ac:dyDescent="0.3">
      <c r="A5175" t="s">
        <v>11</v>
      </c>
      <c r="B5175" t="s">
        <v>12</v>
      </c>
      <c r="C5175" s="1">
        <v>42457</v>
      </c>
      <c r="D5175">
        <v>114.6855</v>
      </c>
      <c r="E5175">
        <v>114.7141</v>
      </c>
    </row>
    <row r="5176" spans="1:5" x14ac:dyDescent="0.3">
      <c r="A5176" t="s">
        <v>11</v>
      </c>
      <c r="B5176" t="s">
        <v>12</v>
      </c>
      <c r="C5176" s="1">
        <v>42458</v>
      </c>
      <c r="D5176">
        <v>114.6747</v>
      </c>
      <c r="E5176">
        <v>114.6855</v>
      </c>
    </row>
    <row r="5177" spans="1:5" x14ac:dyDescent="0.3">
      <c r="A5177" t="s">
        <v>11</v>
      </c>
      <c r="B5177" t="s">
        <v>12</v>
      </c>
      <c r="C5177" s="1">
        <v>42459</v>
      </c>
      <c r="D5177">
        <v>114.7654</v>
      </c>
      <c r="E5177">
        <v>114.6747</v>
      </c>
    </row>
    <row r="5178" spans="1:5" x14ac:dyDescent="0.3">
      <c r="A5178" t="s">
        <v>11</v>
      </c>
      <c r="B5178" t="s">
        <v>12</v>
      </c>
      <c r="C5178" s="1">
        <v>42460</v>
      </c>
      <c r="D5178">
        <v>114.748</v>
      </c>
      <c r="E5178">
        <v>114.7654</v>
      </c>
    </row>
    <row r="5179" spans="1:5" x14ac:dyDescent="0.3">
      <c r="A5179" t="s">
        <v>11</v>
      </c>
      <c r="B5179" t="s">
        <v>12</v>
      </c>
      <c r="C5179" s="1">
        <v>42461</v>
      </c>
      <c r="D5179">
        <v>114.7984</v>
      </c>
      <c r="E5179">
        <v>114.748</v>
      </c>
    </row>
    <row r="5180" spans="1:5" x14ac:dyDescent="0.3">
      <c r="A5180" t="s">
        <v>11</v>
      </c>
      <c r="B5180" t="s">
        <v>12</v>
      </c>
      <c r="C5180" s="1">
        <v>42465</v>
      </c>
      <c r="D5180">
        <v>114.7854</v>
      </c>
      <c r="E5180">
        <v>114.7984</v>
      </c>
    </row>
    <row r="5181" spans="1:5" x14ac:dyDescent="0.3">
      <c r="A5181" t="s">
        <v>11</v>
      </c>
      <c r="B5181" t="s">
        <v>12</v>
      </c>
      <c r="C5181" s="1">
        <v>42466</v>
      </c>
      <c r="D5181">
        <v>114.684</v>
      </c>
      <c r="E5181">
        <v>114.7854</v>
      </c>
    </row>
    <row r="5182" spans="1:5" x14ac:dyDescent="0.3">
      <c r="A5182" t="s">
        <v>11</v>
      </c>
      <c r="B5182" t="s">
        <v>12</v>
      </c>
      <c r="C5182" s="1">
        <v>42467</v>
      </c>
      <c r="D5182">
        <v>114.569</v>
      </c>
      <c r="E5182">
        <v>114.684</v>
      </c>
    </row>
    <row r="5183" spans="1:5" x14ac:dyDescent="0.3">
      <c r="A5183" t="s">
        <v>11</v>
      </c>
      <c r="B5183" t="s">
        <v>12</v>
      </c>
      <c r="C5183" s="1">
        <v>42468</v>
      </c>
      <c r="D5183">
        <v>114.5485</v>
      </c>
      <c r="E5183">
        <v>114.569</v>
      </c>
    </row>
    <row r="5184" spans="1:5" x14ac:dyDescent="0.3">
      <c r="A5184" t="s">
        <v>11</v>
      </c>
      <c r="B5184" t="s">
        <v>12</v>
      </c>
      <c r="C5184" s="1">
        <v>42471</v>
      </c>
      <c r="D5184">
        <v>114.548</v>
      </c>
      <c r="E5184">
        <v>114.5485</v>
      </c>
    </row>
    <row r="5185" spans="1:5" x14ac:dyDescent="0.3">
      <c r="A5185" t="s">
        <v>11</v>
      </c>
      <c r="B5185" t="s">
        <v>12</v>
      </c>
      <c r="C5185" s="1">
        <v>42472</v>
      </c>
      <c r="D5185">
        <v>114.5318</v>
      </c>
      <c r="E5185">
        <v>114.548</v>
      </c>
    </row>
    <row r="5186" spans="1:5" x14ac:dyDescent="0.3">
      <c r="A5186" t="s">
        <v>11</v>
      </c>
      <c r="B5186" t="s">
        <v>12</v>
      </c>
      <c r="C5186" s="1">
        <v>42473</v>
      </c>
      <c r="D5186">
        <v>114.3295</v>
      </c>
      <c r="E5186">
        <v>114.5318</v>
      </c>
    </row>
    <row r="5187" spans="1:5" x14ac:dyDescent="0.3">
      <c r="A5187" t="s">
        <v>11</v>
      </c>
      <c r="B5187" t="s">
        <v>12</v>
      </c>
      <c r="C5187" s="1">
        <v>42474</v>
      </c>
      <c r="D5187">
        <v>114.2389</v>
      </c>
      <c r="E5187">
        <v>114.3295</v>
      </c>
    </row>
    <row r="5188" spans="1:5" x14ac:dyDescent="0.3">
      <c r="A5188" t="s">
        <v>11</v>
      </c>
      <c r="B5188" t="s">
        <v>12</v>
      </c>
      <c r="C5188" s="1">
        <v>42475</v>
      </c>
      <c r="D5188">
        <v>114.2093</v>
      </c>
      <c r="E5188">
        <v>114.2389</v>
      </c>
    </row>
    <row r="5189" spans="1:5" x14ac:dyDescent="0.3">
      <c r="A5189" t="s">
        <v>11</v>
      </c>
      <c r="B5189" t="s">
        <v>12</v>
      </c>
      <c r="C5189" s="1">
        <v>42478</v>
      </c>
      <c r="D5189">
        <v>114.3419</v>
      </c>
      <c r="E5189">
        <v>114.2093</v>
      </c>
    </row>
    <row r="5190" spans="1:5" x14ac:dyDescent="0.3">
      <c r="A5190" t="s">
        <v>11</v>
      </c>
      <c r="B5190" t="s">
        <v>12</v>
      </c>
      <c r="C5190" s="1">
        <v>42479</v>
      </c>
      <c r="D5190">
        <v>114.3317</v>
      </c>
      <c r="E5190">
        <v>114.3419</v>
      </c>
    </row>
    <row r="5191" spans="1:5" x14ac:dyDescent="0.3">
      <c r="A5191" t="s">
        <v>11</v>
      </c>
      <c r="B5191" t="s">
        <v>12</v>
      </c>
      <c r="C5191" s="1">
        <v>42480</v>
      </c>
      <c r="D5191">
        <v>114.2209</v>
      </c>
      <c r="E5191">
        <v>114.3317</v>
      </c>
    </row>
    <row r="5192" spans="1:5" x14ac:dyDescent="0.3">
      <c r="A5192" t="s">
        <v>11</v>
      </c>
      <c r="B5192" t="s">
        <v>12</v>
      </c>
      <c r="C5192" s="1">
        <v>42481</v>
      </c>
      <c r="D5192">
        <v>113.97320000000001</v>
      </c>
      <c r="E5192">
        <v>114.2209</v>
      </c>
    </row>
    <row r="5193" spans="1:5" x14ac:dyDescent="0.3">
      <c r="A5193" t="s">
        <v>11</v>
      </c>
      <c r="B5193" t="s">
        <v>12</v>
      </c>
      <c r="C5193" s="1">
        <v>42482</v>
      </c>
      <c r="D5193">
        <v>114.0273</v>
      </c>
      <c r="E5193">
        <v>113.97320000000001</v>
      </c>
    </row>
    <row r="5194" spans="1:5" x14ac:dyDescent="0.3">
      <c r="A5194" t="s">
        <v>11</v>
      </c>
      <c r="B5194" t="s">
        <v>12</v>
      </c>
      <c r="C5194" s="1">
        <v>42485</v>
      </c>
      <c r="D5194">
        <v>113.8373</v>
      </c>
      <c r="E5194">
        <v>114.0273</v>
      </c>
    </row>
    <row r="5195" spans="1:5" x14ac:dyDescent="0.3">
      <c r="A5195" t="s">
        <v>11</v>
      </c>
      <c r="B5195" t="s">
        <v>12</v>
      </c>
      <c r="C5195" s="1">
        <v>42486</v>
      </c>
      <c r="D5195">
        <v>113.71299999999999</v>
      </c>
      <c r="E5195">
        <v>113.8373</v>
      </c>
    </row>
    <row r="5196" spans="1:5" x14ac:dyDescent="0.3">
      <c r="A5196" t="s">
        <v>11</v>
      </c>
      <c r="B5196" t="s">
        <v>12</v>
      </c>
      <c r="C5196" s="1">
        <v>42487</v>
      </c>
      <c r="D5196">
        <v>113.8676</v>
      </c>
      <c r="E5196">
        <v>113.71299999999999</v>
      </c>
    </row>
    <row r="5197" spans="1:5" x14ac:dyDescent="0.3">
      <c r="A5197" t="s">
        <v>11</v>
      </c>
      <c r="B5197" t="s">
        <v>12</v>
      </c>
      <c r="C5197" s="1">
        <v>42488</v>
      </c>
      <c r="D5197">
        <v>113.92910000000001</v>
      </c>
      <c r="E5197">
        <v>113.8676</v>
      </c>
    </row>
    <row r="5198" spans="1:5" x14ac:dyDescent="0.3">
      <c r="A5198" t="s">
        <v>11</v>
      </c>
      <c r="B5198" t="s">
        <v>12</v>
      </c>
      <c r="C5198" s="1">
        <v>42489</v>
      </c>
      <c r="D5198">
        <v>113.9967</v>
      </c>
      <c r="E5198">
        <v>113.92910000000001</v>
      </c>
    </row>
    <row r="5199" spans="1:5" x14ac:dyDescent="0.3">
      <c r="A5199" t="s">
        <v>11</v>
      </c>
      <c r="B5199" t="s">
        <v>12</v>
      </c>
      <c r="C5199" s="1">
        <v>42493</v>
      </c>
      <c r="D5199">
        <v>114.1782</v>
      </c>
      <c r="E5199">
        <v>113.9967</v>
      </c>
    </row>
    <row r="5200" spans="1:5" x14ac:dyDescent="0.3">
      <c r="A5200" t="s">
        <v>11</v>
      </c>
      <c r="B5200" t="s">
        <v>12</v>
      </c>
      <c r="C5200" s="1">
        <v>42494</v>
      </c>
      <c r="D5200">
        <v>114.1712</v>
      </c>
      <c r="E5200">
        <v>114.1782</v>
      </c>
    </row>
    <row r="5201" spans="1:5" x14ac:dyDescent="0.3">
      <c r="A5201" t="s">
        <v>11</v>
      </c>
      <c r="B5201" t="s">
        <v>12</v>
      </c>
      <c r="C5201" s="1">
        <v>42495</v>
      </c>
      <c r="D5201">
        <v>114.117</v>
      </c>
      <c r="E5201">
        <v>114.1712</v>
      </c>
    </row>
    <row r="5202" spans="1:5" x14ac:dyDescent="0.3">
      <c r="A5202" t="s">
        <v>11</v>
      </c>
      <c r="B5202" t="s">
        <v>12</v>
      </c>
      <c r="C5202" s="1">
        <v>42496</v>
      </c>
      <c r="D5202">
        <v>114.059</v>
      </c>
      <c r="E5202">
        <v>114.117</v>
      </c>
    </row>
    <row r="5203" spans="1:5" x14ac:dyDescent="0.3">
      <c r="A5203" t="s">
        <v>11</v>
      </c>
      <c r="B5203" t="s">
        <v>12</v>
      </c>
      <c r="C5203" s="1">
        <v>42499</v>
      </c>
      <c r="D5203">
        <v>114.12479999999999</v>
      </c>
      <c r="E5203">
        <v>114.059</v>
      </c>
    </row>
    <row r="5204" spans="1:5" x14ac:dyDescent="0.3">
      <c r="A5204" t="s">
        <v>11</v>
      </c>
      <c r="B5204" t="s">
        <v>12</v>
      </c>
      <c r="C5204" s="1">
        <v>42500</v>
      </c>
      <c r="D5204">
        <v>114.31950000000001</v>
      </c>
      <c r="E5204">
        <v>114.12479999999999</v>
      </c>
    </row>
    <row r="5205" spans="1:5" x14ac:dyDescent="0.3">
      <c r="A5205" t="s">
        <v>11</v>
      </c>
      <c r="B5205" t="s">
        <v>12</v>
      </c>
      <c r="C5205" s="1">
        <v>42501</v>
      </c>
      <c r="D5205">
        <v>114.2144</v>
      </c>
      <c r="E5205">
        <v>114.31950000000001</v>
      </c>
    </row>
    <row r="5206" spans="1:5" x14ac:dyDescent="0.3">
      <c r="A5206" t="s">
        <v>11</v>
      </c>
      <c r="B5206" t="s">
        <v>12</v>
      </c>
      <c r="C5206" s="1">
        <v>42502</v>
      </c>
      <c r="D5206">
        <v>114.23390000000001</v>
      </c>
      <c r="E5206">
        <v>114.2144</v>
      </c>
    </row>
    <row r="5207" spans="1:5" x14ac:dyDescent="0.3">
      <c r="A5207" t="s">
        <v>11</v>
      </c>
      <c r="B5207" t="s">
        <v>12</v>
      </c>
      <c r="C5207" s="1">
        <v>42503</v>
      </c>
      <c r="D5207">
        <v>114.24939999999999</v>
      </c>
      <c r="E5207">
        <v>114.23390000000001</v>
      </c>
    </row>
    <row r="5208" spans="1:5" x14ac:dyDescent="0.3">
      <c r="A5208" t="s">
        <v>11</v>
      </c>
      <c r="B5208" t="s">
        <v>12</v>
      </c>
      <c r="C5208" s="1">
        <v>42506</v>
      </c>
      <c r="D5208">
        <v>114.166</v>
      </c>
      <c r="E5208">
        <v>114.24939999999999</v>
      </c>
    </row>
    <row r="5209" spans="1:5" x14ac:dyDescent="0.3">
      <c r="A5209" t="s">
        <v>11</v>
      </c>
      <c r="B5209" t="s">
        <v>12</v>
      </c>
      <c r="C5209" s="1">
        <v>42507</v>
      </c>
      <c r="D5209">
        <v>114.0958</v>
      </c>
      <c r="E5209">
        <v>114.166</v>
      </c>
    </row>
    <row r="5210" spans="1:5" x14ac:dyDescent="0.3">
      <c r="A5210" t="s">
        <v>11</v>
      </c>
      <c r="B5210" t="s">
        <v>12</v>
      </c>
      <c r="C5210" s="1">
        <v>42508</v>
      </c>
      <c r="D5210">
        <v>114.1302</v>
      </c>
      <c r="E5210">
        <v>114.0958</v>
      </c>
    </row>
    <row r="5211" spans="1:5" x14ac:dyDescent="0.3">
      <c r="A5211" t="s">
        <v>11</v>
      </c>
      <c r="B5211" t="s">
        <v>12</v>
      </c>
      <c r="C5211" s="1">
        <v>42509</v>
      </c>
      <c r="D5211">
        <v>113.95440000000001</v>
      </c>
      <c r="E5211">
        <v>114.1302</v>
      </c>
    </row>
    <row r="5212" spans="1:5" x14ac:dyDescent="0.3">
      <c r="A5212" t="s">
        <v>11</v>
      </c>
      <c r="B5212" t="s">
        <v>12</v>
      </c>
      <c r="C5212" s="1">
        <v>42510</v>
      </c>
      <c r="D5212">
        <v>113.887</v>
      </c>
      <c r="E5212">
        <v>113.95440000000001</v>
      </c>
    </row>
    <row r="5213" spans="1:5" x14ac:dyDescent="0.3">
      <c r="A5213" t="s">
        <v>11</v>
      </c>
      <c r="B5213" t="s">
        <v>12</v>
      </c>
      <c r="C5213" s="1">
        <v>42513</v>
      </c>
      <c r="D5213">
        <v>113.93980000000001</v>
      </c>
      <c r="E5213">
        <v>113.887</v>
      </c>
    </row>
    <row r="5214" spans="1:5" x14ac:dyDescent="0.3">
      <c r="A5214" t="s">
        <v>11</v>
      </c>
      <c r="B5214" t="s">
        <v>12</v>
      </c>
      <c r="C5214" s="1">
        <v>42514</v>
      </c>
      <c r="D5214">
        <v>113.9533</v>
      </c>
      <c r="E5214">
        <v>113.93980000000001</v>
      </c>
    </row>
    <row r="5215" spans="1:5" x14ac:dyDescent="0.3">
      <c r="A5215" t="s">
        <v>11</v>
      </c>
      <c r="B5215" t="s">
        <v>12</v>
      </c>
      <c r="C5215" s="1">
        <v>42515</v>
      </c>
      <c r="D5215">
        <v>113.904</v>
      </c>
      <c r="E5215">
        <v>113.9533</v>
      </c>
    </row>
    <row r="5216" spans="1:5" x14ac:dyDescent="0.3">
      <c r="A5216" t="s">
        <v>11</v>
      </c>
      <c r="B5216" t="s">
        <v>12</v>
      </c>
      <c r="C5216" s="1">
        <v>42516</v>
      </c>
      <c r="D5216">
        <v>113.9007</v>
      </c>
      <c r="E5216">
        <v>113.904</v>
      </c>
    </row>
    <row r="5217" spans="1:5" x14ac:dyDescent="0.3">
      <c r="A5217" t="s">
        <v>11</v>
      </c>
      <c r="B5217" t="s">
        <v>12</v>
      </c>
      <c r="C5217" s="1">
        <v>42517</v>
      </c>
      <c r="D5217">
        <v>113.89</v>
      </c>
      <c r="E5217">
        <v>113.9007</v>
      </c>
    </row>
    <row r="5218" spans="1:5" x14ac:dyDescent="0.3">
      <c r="A5218" t="s">
        <v>11</v>
      </c>
      <c r="B5218" t="s">
        <v>12</v>
      </c>
      <c r="C5218" s="1">
        <v>42520</v>
      </c>
      <c r="D5218">
        <v>113.8194</v>
      </c>
      <c r="E5218">
        <v>113.89</v>
      </c>
    </row>
    <row r="5219" spans="1:5" x14ac:dyDescent="0.3">
      <c r="A5219" t="s">
        <v>11</v>
      </c>
      <c r="B5219" t="s">
        <v>12</v>
      </c>
      <c r="C5219" s="1">
        <v>42521</v>
      </c>
      <c r="D5219">
        <v>113.8908</v>
      </c>
      <c r="E5219">
        <v>113.8194</v>
      </c>
    </row>
    <row r="5220" spans="1:5" x14ac:dyDescent="0.3">
      <c r="A5220" t="s">
        <v>11</v>
      </c>
      <c r="B5220" t="s">
        <v>12</v>
      </c>
      <c r="C5220" s="1">
        <v>42522</v>
      </c>
      <c r="D5220">
        <v>113.7775</v>
      </c>
      <c r="E5220">
        <v>113.8908</v>
      </c>
    </row>
    <row r="5221" spans="1:5" x14ac:dyDescent="0.3">
      <c r="A5221" t="s">
        <v>11</v>
      </c>
      <c r="B5221" t="s">
        <v>12</v>
      </c>
      <c r="C5221" s="1">
        <v>42523</v>
      </c>
      <c r="D5221">
        <v>113.7611</v>
      </c>
      <c r="E5221">
        <v>113.7775</v>
      </c>
    </row>
    <row r="5222" spans="1:5" x14ac:dyDescent="0.3">
      <c r="A5222" t="s">
        <v>11</v>
      </c>
      <c r="B5222" t="s">
        <v>12</v>
      </c>
      <c r="C5222" s="1">
        <v>42524</v>
      </c>
      <c r="D5222">
        <v>113.61320000000001</v>
      </c>
      <c r="E5222">
        <v>113.7611</v>
      </c>
    </row>
    <row r="5223" spans="1:5" x14ac:dyDescent="0.3">
      <c r="A5223" t="s">
        <v>11</v>
      </c>
      <c r="B5223" t="s">
        <v>12</v>
      </c>
      <c r="C5223" s="1">
        <v>42527</v>
      </c>
      <c r="D5223">
        <v>113.6228</v>
      </c>
      <c r="E5223">
        <v>113.61320000000001</v>
      </c>
    </row>
    <row r="5224" spans="1:5" x14ac:dyDescent="0.3">
      <c r="A5224" t="s">
        <v>11</v>
      </c>
      <c r="B5224" t="s">
        <v>12</v>
      </c>
      <c r="C5224" s="1">
        <v>42528</v>
      </c>
      <c r="D5224">
        <v>113.6251</v>
      </c>
      <c r="E5224">
        <v>113.6228</v>
      </c>
    </row>
    <row r="5225" spans="1:5" x14ac:dyDescent="0.3">
      <c r="A5225" t="s">
        <v>11</v>
      </c>
      <c r="B5225" t="s">
        <v>12</v>
      </c>
      <c r="C5225" s="1">
        <v>42529</v>
      </c>
      <c r="D5225">
        <v>113.5592</v>
      </c>
      <c r="E5225">
        <v>113.6251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topLeftCell="A714" workbookViewId="0">
      <selection activeCell="I732" sqref="I732"/>
    </sheetView>
  </sheetViews>
  <sheetFormatPr defaultRowHeight="14" x14ac:dyDescent="0.3"/>
  <cols>
    <col min="1" max="1" width="13.83203125" customWidth="1"/>
    <col min="8" max="8" width="11.6640625" style="2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s="25" t="s">
        <v>53</v>
      </c>
    </row>
    <row r="2" spans="1:9" x14ac:dyDescent="0.3">
      <c r="A2" s="1">
        <v>37467</v>
      </c>
      <c r="B2">
        <v>81.75</v>
      </c>
      <c r="C2">
        <v>84.099997999999999</v>
      </c>
      <c r="D2">
        <v>81.519997000000004</v>
      </c>
      <c r="E2">
        <v>83.849997999999999</v>
      </c>
      <c r="F2">
        <v>28300</v>
      </c>
      <c r="G2">
        <v>48.896194000000001</v>
      </c>
      <c r="H2" s="25">
        <f>G2/MAX(G$2:G2)-1</f>
        <v>0</v>
      </c>
      <c r="I2" s="14">
        <f>G2/MAX(G$2:G2)-1</f>
        <v>0</v>
      </c>
    </row>
    <row r="3" spans="1:9" x14ac:dyDescent="0.3">
      <c r="A3" s="1">
        <v>37473</v>
      </c>
      <c r="B3">
        <v>84.040001000000004</v>
      </c>
      <c r="C3">
        <v>84.879997000000003</v>
      </c>
      <c r="D3">
        <v>83.220000999999996</v>
      </c>
      <c r="E3">
        <v>84.879997000000003</v>
      </c>
      <c r="F3">
        <v>48600</v>
      </c>
      <c r="G3">
        <v>49.496825999999999</v>
      </c>
      <c r="H3" s="25">
        <f>G3/G2-1</f>
        <v>1.2283819063708679E-2</v>
      </c>
      <c r="I3" s="14">
        <f>G3/MAX(G$2:G3)-1</f>
        <v>0</v>
      </c>
    </row>
    <row r="4" spans="1:9" x14ac:dyDescent="0.3">
      <c r="A4" s="1">
        <v>37480</v>
      </c>
      <c r="B4">
        <v>85.300003000000004</v>
      </c>
      <c r="C4">
        <v>87.900002000000001</v>
      </c>
      <c r="D4">
        <v>84.82</v>
      </c>
      <c r="E4">
        <v>85.059997999999993</v>
      </c>
      <c r="F4">
        <v>81900</v>
      </c>
      <c r="G4">
        <v>49.601790999999999</v>
      </c>
      <c r="H4" s="25">
        <f t="shared" ref="H4:H67" si="0">G4/G3-1</f>
        <v>2.1206410285783406E-3</v>
      </c>
      <c r="I4" s="14">
        <f>G4/MAX(G$2:G4)-1</f>
        <v>0</v>
      </c>
    </row>
    <row r="5" spans="1:9" x14ac:dyDescent="0.3">
      <c r="A5" s="1">
        <v>37487</v>
      </c>
      <c r="B5">
        <v>85.050003000000004</v>
      </c>
      <c r="C5">
        <v>86.290001000000004</v>
      </c>
      <c r="D5">
        <v>84.709998999999996</v>
      </c>
      <c r="E5">
        <v>85.900002000000001</v>
      </c>
      <c r="F5">
        <v>36500</v>
      </c>
      <c r="G5">
        <v>50.091633000000002</v>
      </c>
      <c r="H5" s="25">
        <f t="shared" si="0"/>
        <v>9.8754901813928875E-3</v>
      </c>
      <c r="I5" s="14">
        <f>G5/MAX(G$2:G5)-1</f>
        <v>0</v>
      </c>
    </row>
    <row r="6" spans="1:9" x14ac:dyDescent="0.3">
      <c r="A6" s="1">
        <v>37494</v>
      </c>
      <c r="B6">
        <v>85.699996999999996</v>
      </c>
      <c r="C6">
        <v>87.129997000000003</v>
      </c>
      <c r="D6">
        <v>85.199996999999996</v>
      </c>
      <c r="E6">
        <v>87.080001999999993</v>
      </c>
      <c r="F6">
        <v>111500</v>
      </c>
      <c r="G6">
        <v>50.779736</v>
      </c>
      <c r="H6" s="25">
        <f t="shared" si="0"/>
        <v>1.373688496040848E-2</v>
      </c>
      <c r="I6" s="14">
        <f>G6/MAX(G$2:G6)-1</f>
        <v>0</v>
      </c>
    </row>
    <row r="7" spans="1:9" x14ac:dyDescent="0.3">
      <c r="A7" s="1">
        <v>37502</v>
      </c>
      <c r="B7">
        <v>87.080001999999993</v>
      </c>
      <c r="C7">
        <v>88.650002000000001</v>
      </c>
      <c r="D7">
        <v>87</v>
      </c>
      <c r="E7">
        <v>87.459998999999996</v>
      </c>
      <c r="F7">
        <v>239200</v>
      </c>
      <c r="G7">
        <v>51.220725999999999</v>
      </c>
      <c r="H7" s="25">
        <f t="shared" si="0"/>
        <v>8.6843696863645459E-3</v>
      </c>
      <c r="I7" s="14">
        <f>G7/MAX(G$2:G7)-1</f>
        <v>0</v>
      </c>
    </row>
    <row r="8" spans="1:9" x14ac:dyDescent="0.3">
      <c r="A8" s="1">
        <v>37508</v>
      </c>
      <c r="B8">
        <v>87.5</v>
      </c>
      <c r="C8">
        <v>88.940002000000007</v>
      </c>
      <c r="D8">
        <v>86.75</v>
      </c>
      <c r="E8">
        <v>88.779999000000004</v>
      </c>
      <c r="F8">
        <v>159200</v>
      </c>
      <c r="G8">
        <v>51.993782000000003</v>
      </c>
      <c r="H8" s="25">
        <f t="shared" si="0"/>
        <v>1.5092640428407966E-2</v>
      </c>
      <c r="I8" s="14">
        <f>G8/MAX(G$2:G8)-1</f>
        <v>0</v>
      </c>
    </row>
    <row r="9" spans="1:9" x14ac:dyDescent="0.3">
      <c r="A9" s="1">
        <v>37515</v>
      </c>
      <c r="B9">
        <v>89.199996999999996</v>
      </c>
      <c r="C9">
        <v>89.769997000000004</v>
      </c>
      <c r="D9">
        <v>88.360000999999997</v>
      </c>
      <c r="E9">
        <v>89.300003000000004</v>
      </c>
      <c r="F9">
        <v>113600</v>
      </c>
      <c r="G9">
        <v>52.298321000000001</v>
      </c>
      <c r="H9" s="25">
        <f t="shared" si="0"/>
        <v>5.8572196190689318E-3</v>
      </c>
      <c r="I9" s="14">
        <f>G9/MAX(G$2:G9)-1</f>
        <v>0</v>
      </c>
    </row>
    <row r="10" spans="1:9" x14ac:dyDescent="0.3">
      <c r="A10" s="1">
        <v>37522</v>
      </c>
      <c r="B10">
        <v>90</v>
      </c>
      <c r="C10">
        <v>90.940002000000007</v>
      </c>
      <c r="D10">
        <v>88.610000999999997</v>
      </c>
      <c r="E10">
        <v>90.040001000000004</v>
      </c>
      <c r="F10">
        <v>253900</v>
      </c>
      <c r="G10">
        <v>52.731696999999997</v>
      </c>
      <c r="H10" s="25">
        <f t="shared" si="0"/>
        <v>8.2866140195971827E-3</v>
      </c>
      <c r="I10" s="14">
        <f>G10/MAX(G$2:G10)-1</f>
        <v>0</v>
      </c>
    </row>
    <row r="11" spans="1:9" x14ac:dyDescent="0.3">
      <c r="A11" s="1">
        <v>37529</v>
      </c>
      <c r="B11">
        <v>90.660004000000001</v>
      </c>
      <c r="C11">
        <v>90.900002000000001</v>
      </c>
      <c r="D11">
        <v>88.400002000000001</v>
      </c>
      <c r="E11">
        <v>89.510002</v>
      </c>
      <c r="F11">
        <v>161400</v>
      </c>
      <c r="G11">
        <v>52.620959999999997</v>
      </c>
      <c r="H11" s="25">
        <f t="shared" si="0"/>
        <v>-2.1000082739609516E-3</v>
      </c>
      <c r="I11" s="14">
        <f>G11/MAX(G$2:G11)-1</f>
        <v>-2.1000082739609516E-3</v>
      </c>
    </row>
    <row r="12" spans="1:9" x14ac:dyDescent="0.3">
      <c r="A12" s="1">
        <v>37536</v>
      </c>
      <c r="B12">
        <v>89.900002000000001</v>
      </c>
      <c r="C12">
        <v>90.519997000000004</v>
      </c>
      <c r="D12">
        <v>88.059997999999993</v>
      </c>
      <c r="E12">
        <v>88.379997000000003</v>
      </c>
      <c r="F12">
        <v>377300</v>
      </c>
      <c r="G12">
        <v>51.956654</v>
      </c>
      <c r="H12" s="25">
        <f t="shared" si="0"/>
        <v>-1.2624361091093661E-2</v>
      </c>
      <c r="I12" s="14">
        <f>G12/MAX(G$2:G12)-1</f>
        <v>-1.4697858102309835E-2</v>
      </c>
    </row>
    <row r="13" spans="1:9" x14ac:dyDescent="0.3">
      <c r="A13" s="1">
        <v>37543</v>
      </c>
      <c r="B13">
        <v>88.5</v>
      </c>
      <c r="C13">
        <v>88.550003000000004</v>
      </c>
      <c r="D13">
        <v>84.279999000000004</v>
      </c>
      <c r="E13">
        <v>85.370002999999997</v>
      </c>
      <c r="F13">
        <v>226600</v>
      </c>
      <c r="G13">
        <v>50.187145000000001</v>
      </c>
      <c r="H13" s="25">
        <f t="shared" si="0"/>
        <v>-3.4057408700721936E-2</v>
      </c>
      <c r="I13" s="14">
        <f>G13/MAX(G$2:G13)-1</f>
        <v>-4.8254695842616213E-2</v>
      </c>
    </row>
    <row r="14" spans="1:9" x14ac:dyDescent="0.3">
      <c r="A14" s="1">
        <v>37550</v>
      </c>
      <c r="B14">
        <v>85.5</v>
      </c>
      <c r="C14">
        <v>85.599997999999999</v>
      </c>
      <c r="D14">
        <v>84.080001999999993</v>
      </c>
      <c r="E14">
        <v>85.379997000000003</v>
      </c>
      <c r="F14">
        <v>190600</v>
      </c>
      <c r="G14">
        <v>50.193019999999997</v>
      </c>
      <c r="H14" s="25">
        <f t="shared" si="0"/>
        <v>1.1706184920456941E-4</v>
      </c>
      <c r="I14" s="14">
        <f>G14/MAX(G$2:G14)-1</f>
        <v>-4.8143282777339813E-2</v>
      </c>
    </row>
    <row r="15" spans="1:9" x14ac:dyDescent="0.3">
      <c r="A15" s="1">
        <v>37557</v>
      </c>
      <c r="B15">
        <v>85.559997999999993</v>
      </c>
      <c r="C15">
        <v>86.93</v>
      </c>
      <c r="D15">
        <v>85.199996999999996</v>
      </c>
      <c r="E15">
        <v>85.980002999999996</v>
      </c>
      <c r="F15">
        <v>178500</v>
      </c>
      <c r="G15">
        <v>50.773482999999999</v>
      </c>
      <c r="H15" s="25">
        <f t="shared" si="0"/>
        <v>1.1564615956561219E-2</v>
      </c>
      <c r="I15" s="14">
        <f>G15/MAX(G$2:G15)-1</f>
        <v>-3.7135425396986554E-2</v>
      </c>
    </row>
    <row r="16" spans="1:9" x14ac:dyDescent="0.3">
      <c r="A16" s="1">
        <v>37564</v>
      </c>
      <c r="B16">
        <v>85.480002999999996</v>
      </c>
      <c r="C16">
        <v>88.650002000000001</v>
      </c>
      <c r="D16">
        <v>84.910004000000001</v>
      </c>
      <c r="E16">
        <v>88.440002000000007</v>
      </c>
      <c r="F16">
        <v>195400</v>
      </c>
      <c r="G16">
        <v>52.226177</v>
      </c>
      <c r="H16" s="25">
        <f t="shared" si="0"/>
        <v>2.8611273329426812E-2</v>
      </c>
      <c r="I16" s="14">
        <f>G16/MAX(G$2:G16)-1</f>
        <v>-9.5866438737974846E-3</v>
      </c>
    </row>
    <row r="17" spans="1:9" x14ac:dyDescent="0.3">
      <c r="A17" s="1">
        <v>37571</v>
      </c>
      <c r="B17">
        <v>88.550003000000004</v>
      </c>
      <c r="C17">
        <v>89.150002000000001</v>
      </c>
      <c r="D17">
        <v>86.260002</v>
      </c>
      <c r="E17">
        <v>87.110000999999997</v>
      </c>
      <c r="F17">
        <v>179500</v>
      </c>
      <c r="G17">
        <v>51.440776999999997</v>
      </c>
      <c r="H17" s="25">
        <f t="shared" si="0"/>
        <v>-1.5038435610556067E-2</v>
      </c>
      <c r="I17" s="14">
        <f>G17/MAX(G$2:G17)-1</f>
        <v>-2.4480911357736113E-2</v>
      </c>
    </row>
    <row r="18" spans="1:9" x14ac:dyDescent="0.3">
      <c r="A18" s="1">
        <v>37578</v>
      </c>
      <c r="B18">
        <v>87.019997000000004</v>
      </c>
      <c r="C18">
        <v>88.230002999999996</v>
      </c>
      <c r="D18">
        <v>85.860000999999997</v>
      </c>
      <c r="E18">
        <v>86.040001000000004</v>
      </c>
      <c r="F18">
        <v>179800</v>
      </c>
      <c r="G18">
        <v>50.808914000000001</v>
      </c>
      <c r="H18" s="25">
        <f t="shared" si="0"/>
        <v>-1.2283309795262154E-2</v>
      </c>
      <c r="I18" s="14">
        <f>G18/MAX(G$2:G18)-1</f>
        <v>-3.6463514534720853E-2</v>
      </c>
    </row>
    <row r="19" spans="1:9" x14ac:dyDescent="0.3">
      <c r="A19" s="1">
        <v>37585</v>
      </c>
      <c r="B19">
        <v>86</v>
      </c>
      <c r="C19">
        <v>87.019997000000004</v>
      </c>
      <c r="D19">
        <v>84.959998999999996</v>
      </c>
      <c r="E19">
        <v>85.550003000000004</v>
      </c>
      <c r="F19">
        <v>255800</v>
      </c>
      <c r="G19">
        <v>50.519553999999999</v>
      </c>
      <c r="H19" s="25">
        <f t="shared" si="0"/>
        <v>-5.6950636654032882E-3</v>
      </c>
      <c r="I19" s="14">
        <f>G19/MAX(G$2:G19)-1</f>
        <v>-4.1950916163384533E-2</v>
      </c>
    </row>
    <row r="20" spans="1:9" x14ac:dyDescent="0.3">
      <c r="A20" s="1">
        <v>37592</v>
      </c>
      <c r="B20">
        <v>84.360000999999997</v>
      </c>
      <c r="C20">
        <v>87.089995999999999</v>
      </c>
      <c r="D20">
        <v>84.150002000000001</v>
      </c>
      <c r="E20">
        <v>86.169998000000007</v>
      </c>
      <c r="F20">
        <v>234900</v>
      </c>
      <c r="G20">
        <v>51.118113999999998</v>
      </c>
      <c r="H20" s="25">
        <f t="shared" si="0"/>
        <v>1.1848085594738267E-2</v>
      </c>
      <c r="I20" s="14">
        <f>G20/MAX(G$2:G20)-1</f>
        <v>-3.0599868614127779E-2</v>
      </c>
    </row>
    <row r="21" spans="1:9" x14ac:dyDescent="0.3">
      <c r="A21" s="1">
        <v>37599</v>
      </c>
      <c r="B21">
        <v>86.199996999999996</v>
      </c>
      <c r="C21">
        <v>87.650002000000001</v>
      </c>
      <c r="D21">
        <v>86.169998000000007</v>
      </c>
      <c r="E21">
        <v>86.529999000000004</v>
      </c>
      <c r="F21">
        <v>255400</v>
      </c>
      <c r="G21">
        <v>51.331676000000002</v>
      </c>
      <c r="H21" s="25">
        <f t="shared" si="0"/>
        <v>4.1778145414363976E-3</v>
      </c>
      <c r="I21" s="14">
        <f>G21/MAX(G$2:G21)-1</f>
        <v>-2.6549894648753569E-2</v>
      </c>
    </row>
    <row r="22" spans="1:9" x14ac:dyDescent="0.3">
      <c r="A22" s="1">
        <v>37606</v>
      </c>
      <c r="B22">
        <v>86.900002000000001</v>
      </c>
      <c r="C22">
        <v>87.559997999999993</v>
      </c>
      <c r="D22">
        <v>85.68</v>
      </c>
      <c r="E22">
        <v>87.379997000000003</v>
      </c>
      <c r="F22">
        <v>154700</v>
      </c>
      <c r="G22">
        <v>51.835915</v>
      </c>
      <c r="H22" s="25">
        <f t="shared" si="0"/>
        <v>9.823154809907253E-3</v>
      </c>
      <c r="I22" s="14">
        <f>G22/MAX(G$2:G22)-1</f>
        <v>-1.6987543564167762E-2</v>
      </c>
    </row>
    <row r="23" spans="1:9" x14ac:dyDescent="0.3">
      <c r="A23" s="1">
        <v>37613</v>
      </c>
      <c r="B23">
        <v>87.360000999999997</v>
      </c>
      <c r="C23">
        <v>89.029999000000004</v>
      </c>
      <c r="D23">
        <v>86.25</v>
      </c>
      <c r="E23">
        <v>89.029999000000004</v>
      </c>
      <c r="F23">
        <v>68600</v>
      </c>
      <c r="G23">
        <v>52.814734999999999</v>
      </c>
      <c r="H23" s="25">
        <f t="shared" si="0"/>
        <v>1.8883046628963784E-2</v>
      </c>
      <c r="I23" s="14">
        <f>G23/MAX(G$2:G23)-1</f>
        <v>0</v>
      </c>
    </row>
    <row r="24" spans="1:9" x14ac:dyDescent="0.3">
      <c r="A24" s="1">
        <v>37620</v>
      </c>
      <c r="B24">
        <v>88.900002000000001</v>
      </c>
      <c r="C24">
        <v>89.330001999999993</v>
      </c>
      <c r="D24">
        <v>85.830001999999993</v>
      </c>
      <c r="E24">
        <v>86.480002999999996</v>
      </c>
      <c r="F24">
        <v>221900</v>
      </c>
      <c r="G24">
        <v>51.559699999999999</v>
      </c>
      <c r="H24" s="25">
        <f t="shared" si="0"/>
        <v>-2.3762970693689933E-2</v>
      </c>
      <c r="I24" s="14">
        <f>G24/MAX(G$2:G24)-1</f>
        <v>-2.3762970693689933E-2</v>
      </c>
    </row>
    <row r="25" spans="1:9" x14ac:dyDescent="0.3">
      <c r="A25" s="1">
        <v>37627</v>
      </c>
      <c r="B25">
        <v>86.169998000000007</v>
      </c>
      <c r="C25">
        <v>87.139999000000003</v>
      </c>
      <c r="D25">
        <v>85.019997000000004</v>
      </c>
      <c r="E25">
        <v>85.540001000000004</v>
      </c>
      <c r="F25">
        <v>129600</v>
      </c>
      <c r="G25">
        <v>50.999268000000001</v>
      </c>
      <c r="H25" s="25">
        <f t="shared" si="0"/>
        <v>-1.0869574493257317E-2</v>
      </c>
      <c r="I25" s="14">
        <f>G25/MAX(G$2:G25)-1</f>
        <v>-3.4374251806811085E-2</v>
      </c>
    </row>
    <row r="26" spans="1:9" x14ac:dyDescent="0.3">
      <c r="A26" s="1">
        <v>37634</v>
      </c>
      <c r="B26">
        <v>85.540001000000004</v>
      </c>
      <c r="C26">
        <v>87.239998</v>
      </c>
      <c r="D26">
        <v>85.400002000000001</v>
      </c>
      <c r="E26">
        <v>86.949996999999996</v>
      </c>
      <c r="F26">
        <v>87400</v>
      </c>
      <c r="G26">
        <v>51.839911999999998</v>
      </c>
      <c r="H26" s="25">
        <f t="shared" si="0"/>
        <v>1.6483452272295418E-2</v>
      </c>
      <c r="I26" s="14">
        <f>G26/MAX(G$2:G26)-1</f>
        <v>-1.8457405873569144E-2</v>
      </c>
    </row>
    <row r="27" spans="1:9" x14ac:dyDescent="0.3">
      <c r="A27" s="1">
        <v>37642</v>
      </c>
      <c r="B27">
        <v>86.879997000000003</v>
      </c>
      <c r="C27">
        <v>88.440002000000007</v>
      </c>
      <c r="D27">
        <v>86.800003000000004</v>
      </c>
      <c r="E27">
        <v>87.970000999999996</v>
      </c>
      <c r="F27">
        <v>152600</v>
      </c>
      <c r="G27">
        <v>52.448044000000003</v>
      </c>
      <c r="H27" s="25">
        <f t="shared" si="0"/>
        <v>1.1730961271693596E-2</v>
      </c>
      <c r="I27" s="14">
        <f>G27/MAX(G$2:G27)-1</f>
        <v>-6.9429677153544089E-3</v>
      </c>
    </row>
    <row r="28" spans="1:9" x14ac:dyDescent="0.3">
      <c r="A28" s="1">
        <v>37648</v>
      </c>
      <c r="B28">
        <v>87.900002000000001</v>
      </c>
      <c r="C28">
        <v>88.209998999999996</v>
      </c>
      <c r="D28">
        <v>86.980002999999996</v>
      </c>
      <c r="E28">
        <v>88.059997999999993</v>
      </c>
      <c r="F28">
        <v>223500</v>
      </c>
      <c r="G28">
        <v>52.501700999999997</v>
      </c>
      <c r="H28" s="25">
        <f t="shared" si="0"/>
        <v>1.0230505450306016E-3</v>
      </c>
      <c r="I28" s="14">
        <f>G28/MAX(G$2:G28)-1</f>
        <v>-5.9270201772290143E-3</v>
      </c>
    </row>
    <row r="29" spans="1:9" x14ac:dyDescent="0.3">
      <c r="A29" s="1">
        <v>37655</v>
      </c>
      <c r="B29">
        <v>87.669998000000007</v>
      </c>
      <c r="C29">
        <v>88.699996999999996</v>
      </c>
      <c r="D29">
        <v>87.309997999999993</v>
      </c>
      <c r="E29">
        <v>88.419998000000007</v>
      </c>
      <c r="F29">
        <v>140700</v>
      </c>
      <c r="G29">
        <v>52.901363000000003</v>
      </c>
      <c r="H29" s="25">
        <f t="shared" si="0"/>
        <v>7.6123628832522883E-3</v>
      </c>
      <c r="I29" s="14">
        <f>G29/MAX(G$2:G29)-1</f>
        <v>0</v>
      </c>
    </row>
    <row r="30" spans="1:9" x14ac:dyDescent="0.3">
      <c r="A30" s="1">
        <v>37662</v>
      </c>
      <c r="B30">
        <v>88.120002999999997</v>
      </c>
      <c r="C30">
        <v>89.18</v>
      </c>
      <c r="D30">
        <v>87.43</v>
      </c>
      <c r="E30">
        <v>87.809997999999993</v>
      </c>
      <c r="F30">
        <v>345300</v>
      </c>
      <c r="G30">
        <v>52.5364</v>
      </c>
      <c r="H30" s="25">
        <f t="shared" si="0"/>
        <v>-6.8989337760542169E-3</v>
      </c>
      <c r="I30" s="14">
        <f>G30/MAX(G$2:G30)-1</f>
        <v>-6.8989337760542169E-3</v>
      </c>
    </row>
    <row r="31" spans="1:9" x14ac:dyDescent="0.3">
      <c r="A31" s="1">
        <v>37670</v>
      </c>
      <c r="B31">
        <v>87.559997999999993</v>
      </c>
      <c r="C31">
        <v>88.900002000000001</v>
      </c>
      <c r="D31">
        <v>87.339995999999999</v>
      </c>
      <c r="E31">
        <v>88.300003000000004</v>
      </c>
      <c r="F31">
        <v>253100</v>
      </c>
      <c r="G31">
        <v>52.829571000000001</v>
      </c>
      <c r="H31" s="25">
        <f t="shared" si="0"/>
        <v>5.5803404877381446E-3</v>
      </c>
      <c r="I31" s="14">
        <f>G31/MAX(G$2:G31)-1</f>
        <v>-1.3570916877888584E-3</v>
      </c>
    </row>
    <row r="32" spans="1:9" x14ac:dyDescent="0.3">
      <c r="A32" s="1">
        <v>37676</v>
      </c>
      <c r="B32">
        <v>88.879997000000003</v>
      </c>
      <c r="C32">
        <v>90.540001000000004</v>
      </c>
      <c r="D32">
        <v>88.620002999999997</v>
      </c>
      <c r="E32">
        <v>90.470000999999996</v>
      </c>
      <c r="F32">
        <v>353900</v>
      </c>
      <c r="G32">
        <v>54.127872000000004</v>
      </c>
      <c r="H32" s="25">
        <f t="shared" si="0"/>
        <v>2.4575270543082839E-2</v>
      </c>
      <c r="I32" s="14">
        <f>G32/MAX(G$2:G32)-1</f>
        <v>0</v>
      </c>
    </row>
    <row r="33" spans="1:9" x14ac:dyDescent="0.3">
      <c r="A33" s="1">
        <v>37683</v>
      </c>
      <c r="B33">
        <v>90</v>
      </c>
      <c r="C33">
        <v>90.790001000000004</v>
      </c>
      <c r="D33">
        <v>89.910004000000001</v>
      </c>
      <c r="E33">
        <v>90.559997999999993</v>
      </c>
      <c r="F33">
        <v>168600</v>
      </c>
      <c r="G33">
        <v>54.386105000000001</v>
      </c>
      <c r="H33" s="25">
        <f t="shared" si="0"/>
        <v>4.7707953492055477E-3</v>
      </c>
      <c r="I33" s="14">
        <f>G33/MAX(G$2:G33)-1</f>
        <v>0</v>
      </c>
    </row>
    <row r="34" spans="1:9" x14ac:dyDescent="0.3">
      <c r="A34" s="1">
        <v>37690</v>
      </c>
      <c r="B34">
        <v>90.809997999999993</v>
      </c>
      <c r="C34">
        <v>91.360000999999997</v>
      </c>
      <c r="D34">
        <v>89.519997000000004</v>
      </c>
      <c r="E34">
        <v>89.959998999999996</v>
      </c>
      <c r="F34">
        <v>421100</v>
      </c>
      <c r="G34">
        <v>54.025772000000003</v>
      </c>
      <c r="H34" s="25">
        <f t="shared" si="0"/>
        <v>-6.6254606760310919E-3</v>
      </c>
      <c r="I34" s="14">
        <f>G34/MAX(G$2:G34)-1</f>
        <v>-6.6254606760310919E-3</v>
      </c>
    </row>
    <row r="35" spans="1:9" x14ac:dyDescent="0.3">
      <c r="A35" s="1">
        <v>37697</v>
      </c>
      <c r="B35">
        <v>90.519997000000004</v>
      </c>
      <c r="C35">
        <v>90.519997000000004</v>
      </c>
      <c r="D35">
        <v>86.050003000000004</v>
      </c>
      <c r="E35">
        <v>86.050003000000004</v>
      </c>
      <c r="F35">
        <v>517600</v>
      </c>
      <c r="G35">
        <v>51.677612000000003</v>
      </c>
      <c r="H35" s="25">
        <f t="shared" si="0"/>
        <v>-4.3463700990704957E-2</v>
      </c>
      <c r="I35" s="14">
        <f>G35/MAX(G$2:G35)-1</f>
        <v>-4.9801194624987333E-2</v>
      </c>
    </row>
    <row r="36" spans="1:9" x14ac:dyDescent="0.3">
      <c r="A36" s="1">
        <v>37704</v>
      </c>
      <c r="B36">
        <v>87.099997999999999</v>
      </c>
      <c r="C36">
        <v>88.080001999999993</v>
      </c>
      <c r="D36">
        <v>86.849997999999999</v>
      </c>
      <c r="E36">
        <v>87.75</v>
      </c>
      <c r="F36">
        <v>346900</v>
      </c>
      <c r="G36">
        <v>52.698551000000002</v>
      </c>
      <c r="H36" s="25">
        <f t="shared" si="0"/>
        <v>1.9755924480411302E-2</v>
      </c>
      <c r="I36" s="14">
        <f>G36/MAX(G$2:G36)-1</f>
        <v>-3.1029138784621546E-2</v>
      </c>
    </row>
    <row r="37" spans="1:9" x14ac:dyDescent="0.3">
      <c r="A37" s="1">
        <v>37711</v>
      </c>
      <c r="B37">
        <v>88.300003000000004</v>
      </c>
      <c r="C37">
        <v>88.93</v>
      </c>
      <c r="D37">
        <v>86.879997000000003</v>
      </c>
      <c r="E37">
        <v>87.050003000000004</v>
      </c>
      <c r="F37">
        <v>335200</v>
      </c>
      <c r="G37">
        <v>52.501404000000001</v>
      </c>
      <c r="H37" s="25">
        <f t="shared" si="0"/>
        <v>-3.7410326519224935E-3</v>
      </c>
      <c r="I37" s="14">
        <f>G37/MAX(G$2:G37)-1</f>
        <v>-3.4654090415189631E-2</v>
      </c>
    </row>
    <row r="38" spans="1:9" x14ac:dyDescent="0.3">
      <c r="A38" s="1">
        <v>37718</v>
      </c>
      <c r="B38">
        <v>86.220000999999996</v>
      </c>
      <c r="C38">
        <v>87.860000999999997</v>
      </c>
      <c r="D38">
        <v>85.919998000000007</v>
      </c>
      <c r="E38">
        <v>87.260002</v>
      </c>
      <c r="F38">
        <v>257100</v>
      </c>
      <c r="G38">
        <v>52.628056000000001</v>
      </c>
      <c r="H38" s="25">
        <f t="shared" si="0"/>
        <v>2.4123545343663899E-3</v>
      </c>
      <c r="I38" s="14">
        <f>G38/MAX(G$2:G38)-1</f>
        <v>-3.232533383297076E-2</v>
      </c>
    </row>
    <row r="39" spans="1:9" x14ac:dyDescent="0.3">
      <c r="A39" s="1">
        <v>37725</v>
      </c>
      <c r="B39">
        <v>87.099997999999999</v>
      </c>
      <c r="C39">
        <v>88.400002000000001</v>
      </c>
      <c r="D39">
        <v>86.709998999999996</v>
      </c>
      <c r="E39">
        <v>87.989998</v>
      </c>
      <c r="F39">
        <v>134800</v>
      </c>
      <c r="G39">
        <v>53.068333000000003</v>
      </c>
      <c r="H39" s="25">
        <f t="shared" si="0"/>
        <v>8.3658229747267665E-3</v>
      </c>
      <c r="I39" s="14">
        <f>G39/MAX(G$2:G39)-1</f>
        <v>-2.4229938878689627E-2</v>
      </c>
    </row>
    <row r="40" spans="1:9" x14ac:dyDescent="0.3">
      <c r="A40" s="1">
        <v>37732</v>
      </c>
      <c r="B40">
        <v>87.480002999999996</v>
      </c>
      <c r="C40">
        <v>89.099997999999999</v>
      </c>
      <c r="D40">
        <v>87.260002</v>
      </c>
      <c r="E40">
        <v>88.919998000000007</v>
      </c>
      <c r="F40">
        <v>243800</v>
      </c>
      <c r="G40">
        <v>53.62923</v>
      </c>
      <c r="H40" s="25">
        <f t="shared" si="0"/>
        <v>1.0569335200334873E-2</v>
      </c>
      <c r="I40" s="14">
        <f>G40/MAX(G$2:G40)-1</f>
        <v>-1.391669802424722E-2</v>
      </c>
    </row>
    <row r="41" spans="1:9" x14ac:dyDescent="0.3">
      <c r="A41" s="1">
        <v>37739</v>
      </c>
      <c r="B41">
        <v>89.089995999999999</v>
      </c>
      <c r="C41">
        <v>89.599997999999999</v>
      </c>
      <c r="D41">
        <v>88.269997000000004</v>
      </c>
      <c r="E41">
        <v>88.32</v>
      </c>
      <c r="F41">
        <v>202800</v>
      </c>
      <c r="G41">
        <v>53.550525999999998</v>
      </c>
      <c r="H41" s="25">
        <f t="shared" si="0"/>
        <v>-1.467557897064764E-3</v>
      </c>
      <c r="I41" s="14">
        <f>G41/MAX(G$2:G41)-1</f>
        <v>-1.5363832361225405E-2</v>
      </c>
    </row>
    <row r="42" spans="1:9" x14ac:dyDescent="0.3">
      <c r="A42" s="1">
        <v>37746</v>
      </c>
      <c r="B42">
        <v>88.309997999999993</v>
      </c>
      <c r="C42">
        <v>90.900002000000001</v>
      </c>
      <c r="D42">
        <v>88.199996999999996</v>
      </c>
      <c r="E42">
        <v>90.580001999999993</v>
      </c>
      <c r="F42">
        <v>238500</v>
      </c>
      <c r="G42">
        <v>54.920817999999997</v>
      </c>
      <c r="H42" s="25">
        <f t="shared" si="0"/>
        <v>2.5588768259718009E-2</v>
      </c>
      <c r="I42" s="14">
        <f>G42/MAX(G$2:G42)-1</f>
        <v>0</v>
      </c>
    </row>
    <row r="43" spans="1:9" x14ac:dyDescent="0.3">
      <c r="A43" s="1">
        <v>37753</v>
      </c>
      <c r="B43">
        <v>91.139999000000003</v>
      </c>
      <c r="C43">
        <v>93.760002</v>
      </c>
      <c r="D43">
        <v>90.730002999999996</v>
      </c>
      <c r="E43">
        <v>93.720000999999996</v>
      </c>
      <c r="F43">
        <v>706600</v>
      </c>
      <c r="G43">
        <v>56.824677000000001</v>
      </c>
      <c r="H43" s="25">
        <f t="shared" si="0"/>
        <v>3.4665525193015245E-2</v>
      </c>
      <c r="I43" s="14">
        <f>G43/MAX(G$2:G43)-1</f>
        <v>0</v>
      </c>
    </row>
    <row r="44" spans="1:9" x14ac:dyDescent="0.3">
      <c r="A44" s="1">
        <v>37760</v>
      </c>
      <c r="B44">
        <v>94.110000999999997</v>
      </c>
      <c r="C44">
        <v>96.209998999999996</v>
      </c>
      <c r="D44">
        <v>93.120002999999997</v>
      </c>
      <c r="E44">
        <v>95.849997999999999</v>
      </c>
      <c r="F44">
        <v>898100</v>
      </c>
      <c r="G44">
        <v>58.116146000000001</v>
      </c>
      <c r="H44" s="25">
        <f t="shared" si="0"/>
        <v>2.2727256329147183E-2</v>
      </c>
      <c r="I44" s="14">
        <f>G44/MAX(G$2:G44)-1</f>
        <v>0</v>
      </c>
    </row>
    <row r="45" spans="1:9" x14ac:dyDescent="0.3">
      <c r="A45" s="1">
        <v>37768</v>
      </c>
      <c r="B45">
        <v>95.620002999999997</v>
      </c>
      <c r="C45">
        <v>95.709998999999996</v>
      </c>
      <c r="D45">
        <v>93.309997999999993</v>
      </c>
      <c r="E45">
        <v>94.599997999999999</v>
      </c>
      <c r="F45">
        <v>701800</v>
      </c>
      <c r="G45">
        <v>57.358238</v>
      </c>
      <c r="H45" s="25">
        <f t="shared" si="0"/>
        <v>-1.3041263954426729E-2</v>
      </c>
      <c r="I45" s="14">
        <f>G45/MAX(G$2:G45)-1</f>
        <v>-1.3041263954426729E-2</v>
      </c>
    </row>
    <row r="46" spans="1:9" x14ac:dyDescent="0.3">
      <c r="A46" s="1">
        <v>37774</v>
      </c>
      <c r="B46">
        <v>93.879997000000003</v>
      </c>
      <c r="C46">
        <v>95.379997000000003</v>
      </c>
      <c r="D46">
        <v>93.089995999999999</v>
      </c>
      <c r="E46">
        <v>94.139999000000003</v>
      </c>
      <c r="F46">
        <v>471900</v>
      </c>
      <c r="G46">
        <v>57.320487999999997</v>
      </c>
      <c r="H46" s="25">
        <f t="shared" si="0"/>
        <v>-6.5814434536848321E-4</v>
      </c>
      <c r="I46" s="14">
        <f>G46/MAX(G$2:G46)-1</f>
        <v>-1.3690825265667228E-2</v>
      </c>
    </row>
    <row r="47" spans="1:9" x14ac:dyDescent="0.3">
      <c r="A47" s="1">
        <v>37781</v>
      </c>
      <c r="B47">
        <v>94.699996999999996</v>
      </c>
      <c r="C47">
        <v>97.279999000000004</v>
      </c>
      <c r="D47">
        <v>94.269997000000004</v>
      </c>
      <c r="E47">
        <v>97.18</v>
      </c>
      <c r="F47">
        <v>448800</v>
      </c>
      <c r="G47">
        <v>59.171500999999999</v>
      </c>
      <c r="H47" s="25">
        <f t="shared" si="0"/>
        <v>3.2292345452467286E-2</v>
      </c>
      <c r="I47" s="14">
        <f>G47/MAX(G$2:G47)-1</f>
        <v>0</v>
      </c>
    </row>
    <row r="48" spans="1:9" x14ac:dyDescent="0.3">
      <c r="A48" s="1">
        <v>37788</v>
      </c>
      <c r="B48">
        <v>97.5</v>
      </c>
      <c r="C48">
        <v>97.660004000000001</v>
      </c>
      <c r="D48">
        <v>93.029999000000004</v>
      </c>
      <c r="E48">
        <v>93.75</v>
      </c>
      <c r="F48">
        <v>703500</v>
      </c>
      <c r="G48">
        <v>57.083022999999997</v>
      </c>
      <c r="H48" s="25">
        <f t="shared" si="0"/>
        <v>-3.5295335840813014E-2</v>
      </c>
      <c r="I48" s="14">
        <f>G48/MAX(G$2:G48)-1</f>
        <v>-3.5295335840813014E-2</v>
      </c>
    </row>
    <row r="49" spans="1:9" x14ac:dyDescent="0.3">
      <c r="A49" s="1">
        <v>37795</v>
      </c>
      <c r="B49">
        <v>93.82</v>
      </c>
      <c r="C49">
        <v>95.489998</v>
      </c>
      <c r="D49">
        <v>91.550003000000004</v>
      </c>
      <c r="E49">
        <v>92.07</v>
      </c>
      <c r="F49">
        <v>855000</v>
      </c>
      <c r="G49">
        <v>56.060096999999999</v>
      </c>
      <c r="H49" s="25">
        <f t="shared" si="0"/>
        <v>-1.79199689546925E-2</v>
      </c>
      <c r="I49" s="14">
        <f>G49/MAX(G$2:G49)-1</f>
        <v>-5.2582813472992651E-2</v>
      </c>
    </row>
    <row r="50" spans="1:9" x14ac:dyDescent="0.3">
      <c r="A50" s="1">
        <v>37802</v>
      </c>
      <c r="B50">
        <v>91.919998000000007</v>
      </c>
      <c r="C50">
        <v>92.519997000000004</v>
      </c>
      <c r="D50">
        <v>90.599997999999999</v>
      </c>
      <c r="E50">
        <v>90.599997999999999</v>
      </c>
      <c r="F50">
        <v>472200</v>
      </c>
      <c r="G50">
        <v>55.376365999999997</v>
      </c>
      <c r="H50" s="25">
        <f t="shared" si="0"/>
        <v>-1.2196393452547971E-2</v>
      </c>
      <c r="I50" s="14">
        <f>G50/MAX(G$2:G50)-1</f>
        <v>-6.4137886243582076E-2</v>
      </c>
    </row>
    <row r="51" spans="1:9" x14ac:dyDescent="0.3">
      <c r="A51" s="1">
        <v>37809</v>
      </c>
      <c r="B51">
        <v>90.279999000000004</v>
      </c>
      <c r="C51">
        <v>90.790001000000004</v>
      </c>
      <c r="D51">
        <v>89.629997000000003</v>
      </c>
      <c r="E51">
        <v>90.790001000000004</v>
      </c>
      <c r="F51">
        <v>446500</v>
      </c>
      <c r="G51">
        <v>55.492496000000003</v>
      </c>
      <c r="H51" s="25">
        <f t="shared" si="0"/>
        <v>2.0971040244859296E-3</v>
      </c>
      <c r="I51" s="14">
        <f>G51/MAX(G$2:G51)-1</f>
        <v>-6.2175286038459565E-2</v>
      </c>
    </row>
    <row r="52" spans="1:9" x14ac:dyDescent="0.3">
      <c r="A52" s="1">
        <v>37816</v>
      </c>
      <c r="B52">
        <v>90.68</v>
      </c>
      <c r="C52">
        <v>90.870002999999997</v>
      </c>
      <c r="D52">
        <v>87.150002000000001</v>
      </c>
      <c r="E52">
        <v>87.699996999999996</v>
      </c>
      <c r="F52">
        <v>1284700</v>
      </c>
      <c r="G52">
        <v>53.603828</v>
      </c>
      <c r="H52" s="25">
        <f t="shared" si="0"/>
        <v>-3.4034655784811019E-2</v>
      </c>
      <c r="I52" s="14">
        <f>G52/MAX(G$2:G52)-1</f>
        <v>-9.4093827364629457E-2</v>
      </c>
    </row>
    <row r="53" spans="1:9" x14ac:dyDescent="0.3">
      <c r="A53" s="1">
        <v>37823</v>
      </c>
      <c r="B53">
        <v>87.5</v>
      </c>
      <c r="C53">
        <v>87.599997999999999</v>
      </c>
      <c r="D53">
        <v>85.400002000000001</v>
      </c>
      <c r="E53">
        <v>85.559997999999993</v>
      </c>
      <c r="F53">
        <v>1238700</v>
      </c>
      <c r="G53">
        <v>52.295822000000001</v>
      </c>
      <c r="H53" s="25">
        <f t="shared" si="0"/>
        <v>-2.4401354321187618E-2</v>
      </c>
      <c r="I53" s="14">
        <f>G53/MAX(G$2:G53)-1</f>
        <v>-0.11619916486485615</v>
      </c>
    </row>
    <row r="54" spans="1:9" x14ac:dyDescent="0.3">
      <c r="A54" s="1">
        <v>37830</v>
      </c>
      <c r="B54">
        <v>85.239998</v>
      </c>
      <c r="C54">
        <v>85.349997999999999</v>
      </c>
      <c r="D54">
        <v>81.980002999999996</v>
      </c>
      <c r="E54">
        <v>82.510002</v>
      </c>
      <c r="F54">
        <v>2627700</v>
      </c>
      <c r="G54">
        <v>50.662475999999998</v>
      </c>
      <c r="H54" s="25">
        <f t="shared" si="0"/>
        <v>-3.1232820090293267E-2</v>
      </c>
      <c r="I54" s="14">
        <f>G54/MAX(G$2:G54)-1</f>
        <v>-0.14380275734428305</v>
      </c>
    </row>
    <row r="55" spans="1:9" x14ac:dyDescent="0.3">
      <c r="A55" s="1">
        <v>37837</v>
      </c>
      <c r="B55">
        <v>82.480002999999996</v>
      </c>
      <c r="C55">
        <v>84.790001000000004</v>
      </c>
      <c r="D55">
        <v>81.800003000000004</v>
      </c>
      <c r="E55">
        <v>83.660004000000001</v>
      </c>
      <c r="F55">
        <v>2203300</v>
      </c>
      <c r="G55">
        <v>51.368594999999999</v>
      </c>
      <c r="H55" s="25">
        <f t="shared" si="0"/>
        <v>1.3937712006022007E-2</v>
      </c>
      <c r="I55" s="14">
        <f>G55/MAX(G$2:G55)-1</f>
        <v>-0.13186932675579754</v>
      </c>
    </row>
    <row r="56" spans="1:9" x14ac:dyDescent="0.3">
      <c r="A56" s="1">
        <v>37844</v>
      </c>
      <c r="B56">
        <v>83.550003000000004</v>
      </c>
      <c r="C56">
        <v>83.650002000000001</v>
      </c>
      <c r="D56">
        <v>80.910004000000001</v>
      </c>
      <c r="E56">
        <v>82</v>
      </c>
      <c r="F56">
        <v>1454900</v>
      </c>
      <c r="G56">
        <v>50.349327000000002</v>
      </c>
      <c r="H56" s="25">
        <f t="shared" si="0"/>
        <v>-1.9842240185856674E-2</v>
      </c>
      <c r="I56" s="14">
        <f>G56/MAX(G$2:G56)-1</f>
        <v>-0.14909498408701849</v>
      </c>
    </row>
    <row r="57" spans="1:9" x14ac:dyDescent="0.3">
      <c r="A57" s="1">
        <v>37851</v>
      </c>
      <c r="B57">
        <v>82.300003000000004</v>
      </c>
      <c r="C57">
        <v>83.870002999999997</v>
      </c>
      <c r="D57">
        <v>82.010002</v>
      </c>
      <c r="E57">
        <v>83.370002999999997</v>
      </c>
      <c r="F57">
        <v>688400</v>
      </c>
      <c r="G57">
        <v>51.190528999999998</v>
      </c>
      <c r="H57" s="25">
        <f t="shared" si="0"/>
        <v>1.6707313684649616E-2</v>
      </c>
      <c r="I57" s="14">
        <f>G57/MAX(G$2:G57)-1</f>
        <v>-0.1348786470703186</v>
      </c>
    </row>
    <row r="58" spans="1:9" x14ac:dyDescent="0.3">
      <c r="A58" s="1">
        <v>37858</v>
      </c>
      <c r="B58">
        <v>83.32</v>
      </c>
      <c r="C58">
        <v>83.989998</v>
      </c>
      <c r="D58">
        <v>82.25</v>
      </c>
      <c r="E58">
        <v>83.650002000000001</v>
      </c>
      <c r="F58">
        <v>620500</v>
      </c>
      <c r="G58">
        <v>51.362453000000002</v>
      </c>
      <c r="H58" s="25">
        <f t="shared" si="0"/>
        <v>3.3585118841026329E-3</v>
      </c>
      <c r="I58" s="14">
        <f>G58/MAX(G$2:G58)-1</f>
        <v>-0.13197312672531325</v>
      </c>
    </row>
    <row r="59" spans="1:9" x14ac:dyDescent="0.3">
      <c r="A59" s="1">
        <v>37866</v>
      </c>
      <c r="B59">
        <v>83.629997000000003</v>
      </c>
      <c r="C59">
        <v>84.089995999999999</v>
      </c>
      <c r="D59">
        <v>81.879997000000003</v>
      </c>
      <c r="E59">
        <v>84.07</v>
      </c>
      <c r="F59">
        <v>727300</v>
      </c>
      <c r="G59">
        <v>51.850929000000001</v>
      </c>
      <c r="H59" s="25">
        <f t="shared" si="0"/>
        <v>9.5103713212449925E-3</v>
      </c>
      <c r="I59" s="14">
        <f>G59/MAX(G$2:G59)-1</f>
        <v>-0.12371786884365155</v>
      </c>
    </row>
    <row r="60" spans="1:9" x14ac:dyDescent="0.3">
      <c r="A60" s="1">
        <v>37872</v>
      </c>
      <c r="B60">
        <v>83.629997000000003</v>
      </c>
      <c r="C60">
        <v>85.379997000000003</v>
      </c>
      <c r="D60">
        <v>82.919998000000007</v>
      </c>
      <c r="E60">
        <v>84.68</v>
      </c>
      <c r="F60">
        <v>948300</v>
      </c>
      <c r="G60">
        <v>52.227153999999999</v>
      </c>
      <c r="H60" s="25">
        <f t="shared" si="0"/>
        <v>7.2558969965610398E-3</v>
      </c>
      <c r="I60" s="14">
        <f>G60/MAX(G$2:G60)-1</f>
        <v>-0.11735965596005415</v>
      </c>
    </row>
    <row r="61" spans="1:9" x14ac:dyDescent="0.3">
      <c r="A61" s="1">
        <v>37879</v>
      </c>
      <c r="B61">
        <v>84.5</v>
      </c>
      <c r="C61">
        <v>86.029999000000004</v>
      </c>
      <c r="D61">
        <v>83.900002000000001</v>
      </c>
      <c r="E61">
        <v>85.629997000000003</v>
      </c>
      <c r="F61">
        <v>746100</v>
      </c>
      <c r="G61">
        <v>52.813071999999998</v>
      </c>
      <c r="H61" s="25">
        <f t="shared" si="0"/>
        <v>1.1218646913059738E-2</v>
      </c>
      <c r="I61" s="14">
        <f>G61/MAX(G$2:G61)-1</f>
        <v>-0.10745762558904837</v>
      </c>
    </row>
    <row r="62" spans="1:9" x14ac:dyDescent="0.3">
      <c r="A62" s="1">
        <v>37886</v>
      </c>
      <c r="B62">
        <v>85</v>
      </c>
      <c r="C62">
        <v>87.489998</v>
      </c>
      <c r="D62">
        <v>84.230002999999996</v>
      </c>
      <c r="E62">
        <v>87.480002999999996</v>
      </c>
      <c r="F62">
        <v>1096000</v>
      </c>
      <c r="G62">
        <v>53.954079</v>
      </c>
      <c r="H62" s="25">
        <f t="shared" si="0"/>
        <v>2.1604632277402835E-2</v>
      </c>
      <c r="I62" s="14">
        <f>G62/MAX(G$2:G62)-1</f>
        <v>-8.8174575797899668E-2</v>
      </c>
    </row>
    <row r="63" spans="1:9" x14ac:dyDescent="0.3">
      <c r="A63" s="1">
        <v>37893</v>
      </c>
      <c r="B63">
        <v>87.019997000000004</v>
      </c>
      <c r="C63">
        <v>88.25</v>
      </c>
      <c r="D63">
        <v>85.099997999999999</v>
      </c>
      <c r="E63">
        <v>85.290001000000004</v>
      </c>
      <c r="F63">
        <v>1188800</v>
      </c>
      <c r="G63">
        <v>52.823124</v>
      </c>
      <c r="H63" s="25">
        <f t="shared" si="0"/>
        <v>-2.0961436483792117E-2</v>
      </c>
      <c r="I63" s="14">
        <f>G63/MAX(G$2:G63)-1</f>
        <v>-0.10728774651161876</v>
      </c>
    </row>
    <row r="64" spans="1:9" x14ac:dyDescent="0.3">
      <c r="A64" s="1">
        <v>37900</v>
      </c>
      <c r="B64">
        <v>85.120002999999997</v>
      </c>
      <c r="C64">
        <v>85.790001000000004</v>
      </c>
      <c r="D64">
        <v>83.650002000000001</v>
      </c>
      <c r="E64">
        <v>84.550003000000004</v>
      </c>
      <c r="F64">
        <v>711000</v>
      </c>
      <c r="G64">
        <v>52.364815</v>
      </c>
      <c r="H64" s="25">
        <f t="shared" si="0"/>
        <v>-8.6762948741918589E-3</v>
      </c>
      <c r="I64" s="14">
        <f>G64/MAX(G$2:G64)-1</f>
        <v>-0.11503318126068829</v>
      </c>
    </row>
    <row r="65" spans="1:9" x14ac:dyDescent="0.3">
      <c r="A65" s="1">
        <v>37907</v>
      </c>
      <c r="B65">
        <v>84.349997999999999</v>
      </c>
      <c r="C65">
        <v>84.5</v>
      </c>
      <c r="D65">
        <v>82.75</v>
      </c>
      <c r="E65">
        <v>83.540001000000004</v>
      </c>
      <c r="F65">
        <v>367600</v>
      </c>
      <c r="G65">
        <v>51.739285000000002</v>
      </c>
      <c r="H65" s="25">
        <f t="shared" si="0"/>
        <v>-1.1945616536599979E-2</v>
      </c>
      <c r="I65" s="14">
        <f>G65/MAX(G$2:G65)-1</f>
        <v>-0.12560465552496292</v>
      </c>
    </row>
    <row r="66" spans="1:9" x14ac:dyDescent="0.3">
      <c r="A66" s="1">
        <v>37914</v>
      </c>
      <c r="B66">
        <v>83.449996999999996</v>
      </c>
      <c r="C66">
        <v>85.599997999999999</v>
      </c>
      <c r="D66">
        <v>83.419998000000007</v>
      </c>
      <c r="E66">
        <v>85.269997000000004</v>
      </c>
      <c r="F66">
        <v>795400</v>
      </c>
      <c r="G66">
        <v>52.810733999999997</v>
      </c>
      <c r="H66" s="25">
        <f t="shared" si="0"/>
        <v>2.0708616286444492E-2</v>
      </c>
      <c r="I66" s="14">
        <f>G66/MAX(G$2:G66)-1</f>
        <v>-0.10749713785357584</v>
      </c>
    </row>
    <row r="67" spans="1:9" x14ac:dyDescent="0.3">
      <c r="A67" s="1">
        <v>37921</v>
      </c>
      <c r="B67">
        <v>85.150002000000001</v>
      </c>
      <c r="C67">
        <v>85.690002000000007</v>
      </c>
      <c r="D67">
        <v>83.739998</v>
      </c>
      <c r="E67">
        <v>85.190002000000007</v>
      </c>
      <c r="F67">
        <v>1059500</v>
      </c>
      <c r="G67">
        <v>52.761192000000001</v>
      </c>
      <c r="H67" s="25">
        <f t="shared" si="0"/>
        <v>-9.3810474211541983E-4</v>
      </c>
      <c r="I67" s="14">
        <f>G67/MAX(G$2:G67)-1</f>
        <v>-0.10833439902090702</v>
      </c>
    </row>
    <row r="68" spans="1:9" x14ac:dyDescent="0.3">
      <c r="A68" s="1">
        <v>37928</v>
      </c>
      <c r="B68">
        <v>84.559997999999993</v>
      </c>
      <c r="C68">
        <v>84.970000999999996</v>
      </c>
      <c r="D68">
        <v>83.050003000000004</v>
      </c>
      <c r="E68">
        <v>83.5</v>
      </c>
      <c r="F68">
        <v>613300</v>
      </c>
      <c r="G68">
        <v>51.926631999999998</v>
      </c>
      <c r="H68" s="25">
        <f t="shared" ref="H68:H131" si="1">G68/G67-1</f>
        <v>-1.5817686605715919E-2</v>
      </c>
      <c r="I68" s="14">
        <f>G68/MAX(G$2:G68)-1</f>
        <v>-0.12243848605429164</v>
      </c>
    </row>
    <row r="69" spans="1:9" x14ac:dyDescent="0.3">
      <c r="A69" s="1">
        <v>37935</v>
      </c>
      <c r="B69">
        <v>83.599997999999999</v>
      </c>
      <c r="C69">
        <v>85.959998999999996</v>
      </c>
      <c r="D69">
        <v>83.199996999999996</v>
      </c>
      <c r="E69">
        <v>85.919998000000007</v>
      </c>
      <c r="F69">
        <v>476000</v>
      </c>
      <c r="G69">
        <v>53.431567999999999</v>
      </c>
      <c r="H69" s="25">
        <f t="shared" si="1"/>
        <v>2.8981968250896717E-2</v>
      </c>
      <c r="I69" s="14">
        <f>G69/MAX(G$2:G69)-1</f>
        <v>-9.7005026118908155E-2</v>
      </c>
    </row>
    <row r="70" spans="1:9" x14ac:dyDescent="0.3">
      <c r="A70" s="1">
        <v>37942</v>
      </c>
      <c r="B70">
        <v>86.139999000000003</v>
      </c>
      <c r="C70">
        <v>86.93</v>
      </c>
      <c r="D70">
        <v>85.559997999999993</v>
      </c>
      <c r="E70">
        <v>86.5</v>
      </c>
      <c r="F70">
        <v>554200</v>
      </c>
      <c r="G70">
        <v>53.792259000000001</v>
      </c>
      <c r="H70" s="25">
        <f t="shared" si="1"/>
        <v>6.7505224626760452E-3</v>
      </c>
      <c r="I70" s="14">
        <f>G70/MAX(G$2:G70)-1</f>
        <v>-9.090933826404024E-2</v>
      </c>
    </row>
    <row r="71" spans="1:9" x14ac:dyDescent="0.3">
      <c r="A71" s="1">
        <v>37949</v>
      </c>
      <c r="B71">
        <v>86.18</v>
      </c>
      <c r="C71">
        <v>86.519997000000004</v>
      </c>
      <c r="D71">
        <v>85.129997000000003</v>
      </c>
      <c r="E71">
        <v>85.129997000000003</v>
      </c>
      <c r="F71">
        <v>449400</v>
      </c>
      <c r="G71">
        <v>52.940289</v>
      </c>
      <c r="H71" s="25">
        <f t="shared" si="1"/>
        <v>-1.5838152474689782E-2</v>
      </c>
      <c r="I71" s="14">
        <f>G71/MAX(G$2:G71)-1</f>
        <v>-0.10530765477793103</v>
      </c>
    </row>
    <row r="72" spans="1:9" x14ac:dyDescent="0.3">
      <c r="A72" s="1">
        <v>37956</v>
      </c>
      <c r="B72">
        <v>84.400002000000001</v>
      </c>
      <c r="C72">
        <v>86.230002999999996</v>
      </c>
      <c r="D72">
        <v>83.800003000000004</v>
      </c>
      <c r="E72">
        <v>85.800003000000004</v>
      </c>
      <c r="F72">
        <v>973400</v>
      </c>
      <c r="G72">
        <v>53.620232000000001</v>
      </c>
      <c r="H72" s="25">
        <f t="shared" si="1"/>
        <v>1.2843583079042098E-2</v>
      </c>
      <c r="I72" s="14">
        <f>G72/MAX(G$2:G72)-1</f>
        <v>-9.3816599311888349E-2</v>
      </c>
    </row>
    <row r="73" spans="1:9" x14ac:dyDescent="0.3">
      <c r="A73" s="1">
        <v>37963</v>
      </c>
      <c r="B73">
        <v>85.779999000000004</v>
      </c>
      <c r="C73">
        <v>85.879997000000003</v>
      </c>
      <c r="D73">
        <v>84.360000999999997</v>
      </c>
      <c r="E73">
        <v>85.510002</v>
      </c>
      <c r="F73">
        <v>598900</v>
      </c>
      <c r="G73">
        <v>53.438994999999998</v>
      </c>
      <c r="H73" s="25">
        <f t="shared" si="1"/>
        <v>-3.3800114852170493E-3</v>
      </c>
      <c r="I73" s="14">
        <f>G73/MAX(G$2:G73)-1</f>
        <v>-9.6879509613927217E-2</v>
      </c>
    </row>
    <row r="74" spans="1:9" x14ac:dyDescent="0.3">
      <c r="A74" s="1">
        <v>37970</v>
      </c>
      <c r="B74">
        <v>85.5</v>
      </c>
      <c r="C74">
        <v>87.099997999999999</v>
      </c>
      <c r="D74">
        <v>85.18</v>
      </c>
      <c r="E74">
        <v>87.07</v>
      </c>
      <c r="F74">
        <v>574300</v>
      </c>
      <c r="G74">
        <v>54.413905999999997</v>
      </c>
      <c r="H74" s="25">
        <f t="shared" si="1"/>
        <v>1.8243438148490609E-2</v>
      </c>
      <c r="I74" s="14">
        <f>G74/MAX(G$2:G74)-1</f>
        <v>-8.0403486806934321E-2</v>
      </c>
    </row>
    <row r="75" spans="1:9" x14ac:dyDescent="0.3">
      <c r="A75" s="1">
        <v>37977</v>
      </c>
      <c r="B75">
        <v>87.120002999999997</v>
      </c>
      <c r="C75">
        <v>87.339995999999999</v>
      </c>
      <c r="D75">
        <v>85.849997999999999</v>
      </c>
      <c r="E75">
        <v>86.980002999999996</v>
      </c>
      <c r="F75">
        <v>287400</v>
      </c>
      <c r="G75">
        <v>54.357666000000002</v>
      </c>
      <c r="H75" s="25">
        <f t="shared" si="1"/>
        <v>-1.0335593258090636E-3</v>
      </c>
      <c r="I75" s="14">
        <f>G75/MAX(G$2:G75)-1</f>
        <v>-8.1353944359126462E-2</v>
      </c>
    </row>
    <row r="76" spans="1:9" x14ac:dyDescent="0.3">
      <c r="A76" s="1">
        <v>37984</v>
      </c>
      <c r="B76">
        <v>86.699996999999996</v>
      </c>
      <c r="C76">
        <v>86.769997000000004</v>
      </c>
      <c r="D76">
        <v>84.080001999999993</v>
      </c>
      <c r="E76">
        <v>84.440002000000007</v>
      </c>
      <c r="F76">
        <v>405000</v>
      </c>
      <c r="G76">
        <v>53.017325999999997</v>
      </c>
      <c r="H76" s="25">
        <f t="shared" si="1"/>
        <v>-2.465779159833692E-2</v>
      </c>
      <c r="I76" s="14">
        <f>G76/MAX(G$2:G76)-1</f>
        <v>-0.1040057273517534</v>
      </c>
    </row>
    <row r="77" spans="1:9" x14ac:dyDescent="0.3">
      <c r="A77" s="1">
        <v>37991</v>
      </c>
      <c r="B77">
        <v>84.010002</v>
      </c>
      <c r="C77">
        <v>87.07</v>
      </c>
      <c r="D77">
        <v>83.900002000000001</v>
      </c>
      <c r="E77">
        <v>86.949996999999996</v>
      </c>
      <c r="F77">
        <v>741000</v>
      </c>
      <c r="G77">
        <v>54.593277</v>
      </c>
      <c r="H77" s="25">
        <f t="shared" si="1"/>
        <v>2.972520718981575E-2</v>
      </c>
      <c r="I77" s="14">
        <f>G77/MAX(G$2:G77)-1</f>
        <v>-7.7372111956396039E-2</v>
      </c>
    </row>
    <row r="78" spans="1:9" x14ac:dyDescent="0.3">
      <c r="A78" s="1">
        <v>37998</v>
      </c>
      <c r="B78">
        <v>86.599997999999999</v>
      </c>
      <c r="C78">
        <v>88.800003000000004</v>
      </c>
      <c r="D78">
        <v>86.559997999999993</v>
      </c>
      <c r="E78">
        <v>87.610000999999997</v>
      </c>
      <c r="F78">
        <v>959600</v>
      </c>
      <c r="G78">
        <v>55.007671000000002</v>
      </c>
      <c r="H78" s="25">
        <f t="shared" si="1"/>
        <v>7.5905683404937641E-3</v>
      </c>
      <c r="I78" s="14">
        <f>G78/MAX(G$2:G78)-1</f>
        <v>-7.0368841919355662E-2</v>
      </c>
    </row>
    <row r="79" spans="1:9" x14ac:dyDescent="0.3">
      <c r="A79" s="1">
        <v>38006</v>
      </c>
      <c r="B79">
        <v>87.5</v>
      </c>
      <c r="C79">
        <v>88.900002000000001</v>
      </c>
      <c r="D79">
        <v>87.260002</v>
      </c>
      <c r="E79">
        <v>87.379997000000003</v>
      </c>
      <c r="F79">
        <v>666200</v>
      </c>
      <c r="G79">
        <v>54.863258000000002</v>
      </c>
      <c r="H79" s="25">
        <f t="shared" si="1"/>
        <v>-2.6253247478883468E-3</v>
      </c>
      <c r="I79" s="14">
        <f>G79/MAX(G$2:G79)-1</f>
        <v>-7.2809425605072864E-2</v>
      </c>
    </row>
    <row r="80" spans="1:9" x14ac:dyDescent="0.3">
      <c r="A80" s="1">
        <v>38012</v>
      </c>
      <c r="B80">
        <v>87.300003000000004</v>
      </c>
      <c r="C80">
        <v>87.849997999999999</v>
      </c>
      <c r="D80">
        <v>85.860000999999997</v>
      </c>
      <c r="E80">
        <v>87.040001000000004</v>
      </c>
      <c r="F80">
        <v>876000</v>
      </c>
      <c r="G80">
        <v>54.649788000000001</v>
      </c>
      <c r="H80" s="25">
        <f t="shared" si="1"/>
        <v>-3.8909464691287976E-3</v>
      </c>
      <c r="I80" s="14">
        <f>G80/MAX(G$2:G80)-1</f>
        <v>-7.6417074496724302E-2</v>
      </c>
    </row>
    <row r="81" spans="1:9" x14ac:dyDescent="0.3">
      <c r="A81" s="1">
        <v>38019</v>
      </c>
      <c r="B81">
        <v>86.449996999999996</v>
      </c>
      <c r="C81">
        <v>87.449996999999996</v>
      </c>
      <c r="D81">
        <v>86.239998</v>
      </c>
      <c r="E81">
        <v>87.379997000000003</v>
      </c>
      <c r="F81">
        <v>620300</v>
      </c>
      <c r="G81">
        <v>55.089851000000003</v>
      </c>
      <c r="H81" s="25">
        <f t="shared" si="1"/>
        <v>8.0524191603452699E-3</v>
      </c>
      <c r="I81" s="14">
        <f>G81/MAX(G$2:G81)-1</f>
        <v>-6.8979997651234082E-2</v>
      </c>
    </row>
    <row r="82" spans="1:9" x14ac:dyDescent="0.3">
      <c r="A82" s="1">
        <v>38026</v>
      </c>
      <c r="B82">
        <v>87.559997999999993</v>
      </c>
      <c r="C82">
        <v>88.199996999999996</v>
      </c>
      <c r="D82">
        <v>86.910004000000001</v>
      </c>
      <c r="E82">
        <v>87.800003000000004</v>
      </c>
      <c r="F82">
        <v>516200</v>
      </c>
      <c r="G82">
        <v>55.354649000000002</v>
      </c>
      <c r="H82" s="25">
        <f t="shared" si="1"/>
        <v>4.8066566743845129E-3</v>
      </c>
      <c r="I82" s="14">
        <f>G82/MAX(G$2:G82)-1</f>
        <v>-6.4504904142958952E-2</v>
      </c>
    </row>
    <row r="83" spans="1:9" x14ac:dyDescent="0.3">
      <c r="A83" s="1">
        <v>38034</v>
      </c>
      <c r="B83">
        <v>87.860000999999997</v>
      </c>
      <c r="C83">
        <v>88.18</v>
      </c>
      <c r="D83">
        <v>87.199996999999996</v>
      </c>
      <c r="E83">
        <v>87.339995999999999</v>
      </c>
      <c r="F83">
        <v>828400</v>
      </c>
      <c r="G83">
        <v>55.064632000000003</v>
      </c>
      <c r="H83" s="25">
        <f t="shared" si="1"/>
        <v>-5.2392528042224384E-3</v>
      </c>
      <c r="I83" s="14">
        <f>G83/MAX(G$2:G83)-1</f>
        <v>-6.9406199447264227E-2</v>
      </c>
    </row>
    <row r="84" spans="1:9" x14ac:dyDescent="0.3">
      <c r="A84" s="1">
        <v>38040</v>
      </c>
      <c r="B84">
        <v>87.389999000000003</v>
      </c>
      <c r="C84">
        <v>88.779999000000004</v>
      </c>
      <c r="D84">
        <v>87.32</v>
      </c>
      <c r="E84">
        <v>88.660004000000001</v>
      </c>
      <c r="F84">
        <v>650400</v>
      </c>
      <c r="G84">
        <v>55.896847000000001</v>
      </c>
      <c r="H84" s="25">
        <f t="shared" si="1"/>
        <v>1.5113421624247003E-2</v>
      </c>
      <c r="I84" s="14">
        <f>G84/MAX(G$2:G84)-1</f>
        <v>-5.5341742978600394E-2</v>
      </c>
    </row>
    <row r="85" spans="1:9" x14ac:dyDescent="0.3">
      <c r="A85" s="1">
        <v>38047</v>
      </c>
      <c r="B85">
        <v>88.459998999999996</v>
      </c>
      <c r="C85">
        <v>90</v>
      </c>
      <c r="D85">
        <v>87.110000999999997</v>
      </c>
      <c r="E85">
        <v>89.639999000000003</v>
      </c>
      <c r="F85">
        <v>1075400</v>
      </c>
      <c r="G85">
        <v>56.742538000000003</v>
      </c>
      <c r="H85" s="25">
        <f t="shared" si="1"/>
        <v>1.5129493797745086E-2</v>
      </c>
      <c r="I85" s="14">
        <f>G85/MAX(G$2:G85)-1</f>
        <v>-4.1049541738006567E-2</v>
      </c>
    </row>
    <row r="86" spans="1:9" x14ac:dyDescent="0.3">
      <c r="A86" s="1">
        <v>38054</v>
      </c>
      <c r="B86">
        <v>90.059997999999993</v>
      </c>
      <c r="C86">
        <v>91.050003000000004</v>
      </c>
      <c r="D86">
        <v>90</v>
      </c>
      <c r="E86">
        <v>90.279999000000004</v>
      </c>
      <c r="F86">
        <v>959300</v>
      </c>
      <c r="G86">
        <v>57.147658999999997</v>
      </c>
      <c r="H86" s="25">
        <f t="shared" si="1"/>
        <v>7.13963481859059E-3</v>
      </c>
      <c r="I86" s="14">
        <f>G86/MAX(G$2:G86)-1</f>
        <v>-3.4202985656895946E-2</v>
      </c>
    </row>
    <row r="87" spans="1:9" x14ac:dyDescent="0.3">
      <c r="A87" s="1">
        <v>38061</v>
      </c>
      <c r="B87">
        <v>90.419998000000007</v>
      </c>
      <c r="C87">
        <v>91.480002999999996</v>
      </c>
      <c r="D87">
        <v>90.050003000000004</v>
      </c>
      <c r="E87">
        <v>90.43</v>
      </c>
      <c r="F87">
        <v>1255100</v>
      </c>
      <c r="G87">
        <v>57.242610999999997</v>
      </c>
      <c r="H87" s="25">
        <f t="shared" si="1"/>
        <v>1.6615203782888166E-3</v>
      </c>
      <c r="I87" s="14">
        <f>G87/MAX(G$2:G87)-1</f>
        <v>-3.2598294236274361E-2</v>
      </c>
    </row>
    <row r="88" spans="1:9" x14ac:dyDescent="0.3">
      <c r="A88" s="1">
        <v>38068</v>
      </c>
      <c r="B88">
        <v>90.589995999999999</v>
      </c>
      <c r="C88">
        <v>91.230002999999996</v>
      </c>
      <c r="D88">
        <v>89.599997999999999</v>
      </c>
      <c r="E88">
        <v>89.779999000000004</v>
      </c>
      <c r="F88">
        <v>745800</v>
      </c>
      <c r="G88">
        <v>56.831158000000002</v>
      </c>
      <c r="H88" s="25">
        <f t="shared" si="1"/>
        <v>-7.1878796723650051E-3</v>
      </c>
      <c r="I88" s="14">
        <f>G88/MAX(G$2:G88)-1</f>
        <v>-3.9551861292144608E-2</v>
      </c>
    </row>
    <row r="89" spans="1:9" x14ac:dyDescent="0.3">
      <c r="A89" s="1">
        <v>38075</v>
      </c>
      <c r="B89">
        <v>89.050003000000004</v>
      </c>
      <c r="C89">
        <v>89.629997000000003</v>
      </c>
      <c r="D89">
        <v>86.410004000000001</v>
      </c>
      <c r="E89">
        <v>86.709998999999996</v>
      </c>
      <c r="F89">
        <v>1807000</v>
      </c>
      <c r="G89">
        <v>55.101962999999998</v>
      </c>
      <c r="H89" s="25">
        <f t="shared" si="1"/>
        <v>-3.0426883084099798E-2</v>
      </c>
      <c r="I89" s="14">
        <f>G89/MAX(G$2:G89)-1</f>
        <v>-6.8775304516949798E-2</v>
      </c>
    </row>
    <row r="90" spans="1:9" x14ac:dyDescent="0.3">
      <c r="A90" s="1">
        <v>38082</v>
      </c>
      <c r="B90">
        <v>86.32</v>
      </c>
      <c r="C90">
        <v>86.800003000000004</v>
      </c>
      <c r="D90">
        <v>85.910004000000001</v>
      </c>
      <c r="E90">
        <v>86.050003000000004</v>
      </c>
      <c r="F90">
        <v>1167800</v>
      </c>
      <c r="G90">
        <v>54.682552000000001</v>
      </c>
      <c r="H90" s="25">
        <f t="shared" si="1"/>
        <v>-7.6115437121541119E-3</v>
      </c>
      <c r="I90" s="14">
        <f>G90/MAX(G$2:G90)-1</f>
        <v>-7.5863361992456468E-2</v>
      </c>
    </row>
    <row r="91" spans="1:9" x14ac:dyDescent="0.3">
      <c r="A91" s="1">
        <v>38089</v>
      </c>
      <c r="B91">
        <v>85.809997999999993</v>
      </c>
      <c r="C91">
        <v>85.870002999999997</v>
      </c>
      <c r="D91">
        <v>83.980002999999996</v>
      </c>
      <c r="E91">
        <v>84.559997999999993</v>
      </c>
      <c r="F91">
        <v>1292400</v>
      </c>
      <c r="G91">
        <v>53.735691000000003</v>
      </c>
      <c r="H91" s="25">
        <f t="shared" si="1"/>
        <v>-1.7315596389868571E-2</v>
      </c>
      <c r="I91" s="14">
        <f>G91/MAX(G$2:G91)-1</f>
        <v>-9.1865339025285153E-2</v>
      </c>
    </row>
    <row r="92" spans="1:9" x14ac:dyDescent="0.3">
      <c r="A92" s="1">
        <v>38096</v>
      </c>
      <c r="B92">
        <v>84.849997999999999</v>
      </c>
      <c r="C92">
        <v>84.910004000000001</v>
      </c>
      <c r="D92">
        <v>83.610000999999997</v>
      </c>
      <c r="E92">
        <v>84.040001000000004</v>
      </c>
      <c r="F92">
        <v>1010300</v>
      </c>
      <c r="G92">
        <v>53.405247000000003</v>
      </c>
      <c r="H92" s="25">
        <f t="shared" si="1"/>
        <v>-6.1494324135517031E-3</v>
      </c>
      <c r="I92" s="14">
        <f>G92/MAX(G$2:G92)-1</f>
        <v>-9.7449851745352811E-2</v>
      </c>
    </row>
    <row r="93" spans="1:9" x14ac:dyDescent="0.3">
      <c r="A93" s="1">
        <v>38103</v>
      </c>
      <c r="B93">
        <v>84.089995999999999</v>
      </c>
      <c r="C93">
        <v>84.550003000000004</v>
      </c>
      <c r="D93">
        <v>83.010002</v>
      </c>
      <c r="E93">
        <v>83.639999000000003</v>
      </c>
      <c r="F93">
        <v>1220200</v>
      </c>
      <c r="G93">
        <v>53.151057999999999</v>
      </c>
      <c r="H93" s="25">
        <f t="shared" si="1"/>
        <v>-4.7596259595991119E-3</v>
      </c>
      <c r="I93" s="14">
        <f>G93/MAX(G$2:G93)-1</f>
        <v>-0.10174565286082571</v>
      </c>
    </row>
    <row r="94" spans="1:9" x14ac:dyDescent="0.3">
      <c r="A94" s="1">
        <v>38110</v>
      </c>
      <c r="B94">
        <v>83.099997999999999</v>
      </c>
      <c r="C94">
        <v>83.900002000000001</v>
      </c>
      <c r="D94">
        <v>81.099997999999999</v>
      </c>
      <c r="E94">
        <v>81.319999999999993</v>
      </c>
      <c r="F94">
        <v>2355100</v>
      </c>
      <c r="G94">
        <v>51.878342000000004</v>
      </c>
      <c r="H94" s="25">
        <f t="shared" si="1"/>
        <v>-2.394526182338641E-2</v>
      </c>
      <c r="I94" s="14">
        <f>G94/MAX(G$2:G94)-1</f>
        <v>-0.12325458838706826</v>
      </c>
    </row>
    <row r="95" spans="1:9" x14ac:dyDescent="0.3">
      <c r="A95" s="1">
        <v>38117</v>
      </c>
      <c r="B95">
        <v>81.480002999999996</v>
      </c>
      <c r="C95">
        <v>81.610000999999997</v>
      </c>
      <c r="D95">
        <v>80.510002</v>
      </c>
      <c r="E95">
        <v>81.309997999999993</v>
      </c>
      <c r="F95">
        <v>1788700</v>
      </c>
      <c r="G95">
        <v>51.871960000000001</v>
      </c>
      <c r="H95" s="25">
        <f t="shared" si="1"/>
        <v>-1.2301858066321447E-4</v>
      </c>
      <c r="I95" s="14">
        <f>G95/MAX(G$2:G95)-1</f>
        <v>-0.12336244436320787</v>
      </c>
    </row>
    <row r="96" spans="1:9" x14ac:dyDescent="0.3">
      <c r="A96" s="1">
        <v>38124</v>
      </c>
      <c r="B96">
        <v>81.870002999999997</v>
      </c>
      <c r="C96">
        <v>82.379997000000003</v>
      </c>
      <c r="D96">
        <v>81.150002000000001</v>
      </c>
      <c r="E96">
        <v>81.739998</v>
      </c>
      <c r="F96">
        <v>1187300</v>
      </c>
      <c r="G96">
        <v>52.146281999999999</v>
      </c>
      <c r="H96" s="25">
        <f t="shared" si="1"/>
        <v>5.288444855370722E-3</v>
      </c>
      <c r="I96" s="14">
        <f>G96/MAX(G$2:G96)-1</f>
        <v>-0.11872639499207571</v>
      </c>
    </row>
    <row r="97" spans="1:9" x14ac:dyDescent="0.3">
      <c r="A97" s="1">
        <v>38131</v>
      </c>
      <c r="B97">
        <v>81.93</v>
      </c>
      <c r="C97">
        <v>83.5</v>
      </c>
      <c r="D97">
        <v>81.680000000000007</v>
      </c>
      <c r="E97">
        <v>83.099997999999999</v>
      </c>
      <c r="F97">
        <v>640200</v>
      </c>
      <c r="G97">
        <v>53.013897</v>
      </c>
      <c r="H97" s="25">
        <f t="shared" si="1"/>
        <v>1.6638098954015579E-2</v>
      </c>
      <c r="I97" s="14">
        <f>G97/MAX(G$2:G97)-1</f>
        <v>-0.10406367754639179</v>
      </c>
    </row>
    <row r="98" spans="1:9" x14ac:dyDescent="0.3">
      <c r="A98" s="1">
        <v>38139</v>
      </c>
      <c r="B98">
        <v>82.370002999999997</v>
      </c>
      <c r="C98">
        <v>82.400002000000001</v>
      </c>
      <c r="D98">
        <v>81.440002000000007</v>
      </c>
      <c r="E98">
        <v>81.5</v>
      </c>
      <c r="F98">
        <v>827600</v>
      </c>
      <c r="G98">
        <v>52.195422999999998</v>
      </c>
      <c r="H98" s="25">
        <f t="shared" si="1"/>
        <v>-1.5438857475427614E-2</v>
      </c>
      <c r="I98" s="14">
        <f>G98/MAX(G$2:G98)-1</f>
        <v>-0.11789591073581185</v>
      </c>
    </row>
    <row r="99" spans="1:9" x14ac:dyDescent="0.3">
      <c r="A99" s="1">
        <v>38145</v>
      </c>
      <c r="B99">
        <v>81.419998000000007</v>
      </c>
      <c r="C99">
        <v>81.680000000000007</v>
      </c>
      <c r="D99">
        <v>81</v>
      </c>
      <c r="E99">
        <v>81.480002999999996</v>
      </c>
      <c r="F99">
        <v>649200</v>
      </c>
      <c r="G99">
        <v>52.182613000000003</v>
      </c>
      <c r="H99" s="25">
        <f t="shared" si="1"/>
        <v>-2.4542381809977698E-4</v>
      </c>
      <c r="I99" s="14">
        <f>G99/MAX(G$2:G99)-1</f>
        <v>-0.11811240008936053</v>
      </c>
    </row>
    <row r="100" spans="1:9" x14ac:dyDescent="0.3">
      <c r="A100" s="1">
        <v>38152</v>
      </c>
      <c r="B100">
        <v>81.199996999999996</v>
      </c>
      <c r="C100">
        <v>82.849997999999999</v>
      </c>
      <c r="D100">
        <v>80.760002</v>
      </c>
      <c r="E100">
        <v>82.580001999999993</v>
      </c>
      <c r="F100">
        <v>780300</v>
      </c>
      <c r="G100">
        <v>52.887093</v>
      </c>
      <c r="H100" s="25">
        <f t="shared" si="1"/>
        <v>1.3500282172531186E-2</v>
      </c>
      <c r="I100" s="14">
        <f>G100/MAX(G$2:G100)-1</f>
        <v>-0.1062066686461105</v>
      </c>
    </row>
    <row r="101" spans="1:9" x14ac:dyDescent="0.3">
      <c r="A101" s="1">
        <v>38159</v>
      </c>
      <c r="B101">
        <v>82.629997000000003</v>
      </c>
      <c r="C101">
        <v>83.339995999999999</v>
      </c>
      <c r="D101">
        <v>82.18</v>
      </c>
      <c r="E101">
        <v>83.129997000000003</v>
      </c>
      <c r="F101">
        <v>547700</v>
      </c>
      <c r="G101">
        <v>53.239330000000002</v>
      </c>
      <c r="H101" s="25">
        <f t="shared" si="1"/>
        <v>6.6601694292405256E-3</v>
      </c>
      <c r="I101" s="14">
        <f>G101/MAX(G$2:G101)-1</f>
        <v>-0.10025385362456829</v>
      </c>
    </row>
    <row r="102" spans="1:9" x14ac:dyDescent="0.3">
      <c r="A102" s="1">
        <v>38166</v>
      </c>
      <c r="B102">
        <v>82.779999000000004</v>
      </c>
      <c r="C102">
        <v>84.690002000000007</v>
      </c>
      <c r="D102">
        <v>82.169998000000007</v>
      </c>
      <c r="E102">
        <v>84.349997999999999</v>
      </c>
      <c r="F102">
        <v>1019600</v>
      </c>
      <c r="G102">
        <v>54.238522000000003</v>
      </c>
      <c r="H102" s="25">
        <f t="shared" si="1"/>
        <v>1.876792964900198E-2</v>
      </c>
      <c r="I102" s="14">
        <f>G102/MAX(G$2:G102)-1</f>
        <v>-8.3367481247433539E-2</v>
      </c>
    </row>
    <row r="103" spans="1:9" x14ac:dyDescent="0.3">
      <c r="A103" s="1">
        <v>38174</v>
      </c>
      <c r="B103">
        <v>84.57</v>
      </c>
      <c r="C103">
        <v>84.589995999999999</v>
      </c>
      <c r="D103">
        <v>84.089995999999999</v>
      </c>
      <c r="E103">
        <v>84.379997000000003</v>
      </c>
      <c r="F103">
        <v>880800</v>
      </c>
      <c r="G103">
        <v>54.257812000000001</v>
      </c>
      <c r="H103" s="25">
        <f t="shared" si="1"/>
        <v>3.5565128415560032E-4</v>
      </c>
      <c r="I103" s="14">
        <f>G103/MAX(G$2:G103)-1</f>
        <v>-8.30414797150405E-2</v>
      </c>
    </row>
    <row r="104" spans="1:9" x14ac:dyDescent="0.3">
      <c r="A104" s="1">
        <v>38180</v>
      </c>
      <c r="B104">
        <v>84.610000999999997</v>
      </c>
      <c r="C104">
        <v>85.5</v>
      </c>
      <c r="D104">
        <v>83.949996999999996</v>
      </c>
      <c r="E104">
        <v>85.489998</v>
      </c>
      <c r="F104">
        <v>1075900</v>
      </c>
      <c r="G104">
        <v>54.971561000000001</v>
      </c>
      <c r="H104" s="25">
        <f t="shared" si="1"/>
        <v>1.3154769307689662E-2</v>
      </c>
      <c r="I104" s="14">
        <f>G104/MAX(G$2:G104)-1</f>
        <v>-7.0979101915971343E-2</v>
      </c>
    </row>
    <row r="105" spans="1:9" x14ac:dyDescent="0.3">
      <c r="A105" s="1">
        <v>38187</v>
      </c>
      <c r="B105">
        <v>85.410004000000001</v>
      </c>
      <c r="C105">
        <v>85.57</v>
      </c>
      <c r="D105">
        <v>84.190002000000007</v>
      </c>
      <c r="E105">
        <v>84.949996999999996</v>
      </c>
      <c r="F105">
        <v>619300</v>
      </c>
      <c r="G105">
        <v>54.624332000000003</v>
      </c>
      <c r="H105" s="25">
        <f t="shared" si="1"/>
        <v>-6.3165206460118473E-3</v>
      </c>
      <c r="I105" s="14">
        <f>G105/MAX(G$2:G105)-1</f>
        <v>-7.6847281599295547E-2</v>
      </c>
    </row>
    <row r="106" spans="1:9" x14ac:dyDescent="0.3">
      <c r="A106" s="1">
        <v>38194</v>
      </c>
      <c r="B106">
        <v>84.839995999999999</v>
      </c>
      <c r="C106">
        <v>84.839995999999999</v>
      </c>
      <c r="D106">
        <v>83.040001000000004</v>
      </c>
      <c r="E106">
        <v>84.589995999999999</v>
      </c>
      <c r="F106">
        <v>653200</v>
      </c>
      <c r="G106">
        <v>54.392845000000001</v>
      </c>
      <c r="H106" s="25">
        <f t="shared" si="1"/>
        <v>-4.2378001071025073E-3</v>
      </c>
      <c r="I106" s="14">
        <f>G106/MAX(G$2:G106)-1</f>
        <v>-8.0759418288205986E-2</v>
      </c>
    </row>
    <row r="107" spans="1:9" x14ac:dyDescent="0.3">
      <c r="A107" s="1">
        <v>38201</v>
      </c>
      <c r="B107">
        <v>84.5</v>
      </c>
      <c r="C107">
        <v>86.860000999999997</v>
      </c>
      <c r="D107">
        <v>84.32</v>
      </c>
      <c r="E107">
        <v>86.419998000000007</v>
      </c>
      <c r="F107">
        <v>713900</v>
      </c>
      <c r="G107">
        <v>55.787205</v>
      </c>
      <c r="H107" s="25">
        <f t="shared" si="1"/>
        <v>2.5634989307876888E-2</v>
      </c>
      <c r="I107" s="14">
        <f>G107/MAX(G$2:G107)-1</f>
        <v>-5.7194695804657747E-2</v>
      </c>
    </row>
    <row r="108" spans="1:9" x14ac:dyDescent="0.3">
      <c r="A108" s="1">
        <v>38208</v>
      </c>
      <c r="B108">
        <v>86.150002000000001</v>
      </c>
      <c r="C108">
        <v>86.900002000000001</v>
      </c>
      <c r="D108">
        <v>85.730002999999996</v>
      </c>
      <c r="E108">
        <v>86.639999000000003</v>
      </c>
      <c r="F108">
        <v>683100</v>
      </c>
      <c r="G108">
        <v>55.929222000000003</v>
      </c>
      <c r="H108" s="25">
        <f t="shared" si="1"/>
        <v>2.5456912566241829E-3</v>
      </c>
      <c r="I108" s="14">
        <f>G108/MAX(G$2:G108)-1</f>
        <v>-5.4794604585068685E-2</v>
      </c>
    </row>
    <row r="109" spans="1:9" x14ac:dyDescent="0.3">
      <c r="A109" s="1">
        <v>38215</v>
      </c>
      <c r="B109">
        <v>86.470000999999996</v>
      </c>
      <c r="C109">
        <v>87.059997999999993</v>
      </c>
      <c r="D109">
        <v>86.019997000000004</v>
      </c>
      <c r="E109">
        <v>86.540001000000004</v>
      </c>
      <c r="F109">
        <v>505000</v>
      </c>
      <c r="G109">
        <v>55.864669999999997</v>
      </c>
      <c r="H109" s="25">
        <f t="shared" si="1"/>
        <v>-1.1541730367714553E-3</v>
      </c>
      <c r="I109" s="14">
        <f>G109/MAX(G$2:G109)-1</f>
        <v>-5.5885535166667499E-2</v>
      </c>
    </row>
    <row r="110" spans="1:9" x14ac:dyDescent="0.3">
      <c r="A110" s="1">
        <v>38222</v>
      </c>
      <c r="B110">
        <v>86.110000999999997</v>
      </c>
      <c r="C110">
        <v>87.029999000000004</v>
      </c>
      <c r="D110">
        <v>85.769997000000004</v>
      </c>
      <c r="E110">
        <v>86.82</v>
      </c>
      <c r="F110">
        <v>684400</v>
      </c>
      <c r="G110">
        <v>56.045422000000002</v>
      </c>
      <c r="H110" s="25">
        <f t="shared" si="1"/>
        <v>3.2355332985947172E-3</v>
      </c>
      <c r="I110" s="14">
        <f>G110/MAX(G$2:G110)-1</f>
        <v>-5.2830821378014314E-2</v>
      </c>
    </row>
    <row r="111" spans="1:9" x14ac:dyDescent="0.3">
      <c r="A111" s="1">
        <v>38229</v>
      </c>
      <c r="B111">
        <v>87</v>
      </c>
      <c r="C111">
        <v>88</v>
      </c>
      <c r="D111">
        <v>86</v>
      </c>
      <c r="E111">
        <v>86.660004000000001</v>
      </c>
      <c r="F111">
        <v>1038800</v>
      </c>
      <c r="G111">
        <v>56.166111000000001</v>
      </c>
      <c r="H111" s="25">
        <f t="shared" si="1"/>
        <v>2.1534140647563316E-3</v>
      </c>
      <c r="I111" s="14">
        <f>G111/MAX(G$2:G111)-1</f>
        <v>-5.0791173947066115E-2</v>
      </c>
    </row>
    <row r="112" spans="1:9" x14ac:dyDescent="0.3">
      <c r="A112" s="1">
        <v>38237</v>
      </c>
      <c r="B112">
        <v>86.239998</v>
      </c>
      <c r="C112">
        <v>87.580001999999993</v>
      </c>
      <c r="D112">
        <v>86.18</v>
      </c>
      <c r="E112">
        <v>87.099997999999999</v>
      </c>
      <c r="F112">
        <v>514200</v>
      </c>
      <c r="G112">
        <v>56.451282999999997</v>
      </c>
      <c r="H112" s="25">
        <f t="shared" si="1"/>
        <v>5.0772965213845556E-3</v>
      </c>
      <c r="I112" s="14">
        <f>G112/MAX(G$2:G112)-1</f>
        <v>-4.5971759276480118E-2</v>
      </c>
    </row>
    <row r="113" spans="1:9" x14ac:dyDescent="0.3">
      <c r="A113" s="1">
        <v>38243</v>
      </c>
      <c r="B113">
        <v>87.199996999999996</v>
      </c>
      <c r="C113">
        <v>88.480002999999996</v>
      </c>
      <c r="D113">
        <v>87.120002999999997</v>
      </c>
      <c r="E113">
        <v>87.919998000000007</v>
      </c>
      <c r="F113">
        <v>671900</v>
      </c>
      <c r="G113">
        <v>56.982737999999998</v>
      </c>
      <c r="H113" s="25">
        <f t="shared" si="1"/>
        <v>9.4144007320435819E-3</v>
      </c>
      <c r="I113" s="14">
        <f>G113/MAX(G$2:G113)-1</f>
        <v>-3.6990155108622358E-2</v>
      </c>
    </row>
    <row r="114" spans="1:9" x14ac:dyDescent="0.3">
      <c r="A114" s="1">
        <v>38250</v>
      </c>
      <c r="B114">
        <v>88.260002</v>
      </c>
      <c r="C114">
        <v>89.879997000000003</v>
      </c>
      <c r="D114">
        <v>88.099997999999999</v>
      </c>
      <c r="E114">
        <v>89.43</v>
      </c>
      <c r="F114">
        <v>1732400</v>
      </c>
      <c r="G114">
        <v>57.961402999999997</v>
      </c>
      <c r="H114" s="25">
        <f t="shared" si="1"/>
        <v>1.7174762644785568E-2</v>
      </c>
      <c r="I114" s="14">
        <f>G114/MAX(G$2:G114)-1</f>
        <v>-2.045068959802121E-2</v>
      </c>
    </row>
    <row r="115" spans="1:9" x14ac:dyDescent="0.3">
      <c r="A115" s="1">
        <v>38257</v>
      </c>
      <c r="B115">
        <v>89.599997999999999</v>
      </c>
      <c r="C115">
        <v>89.949996999999996</v>
      </c>
      <c r="D115">
        <v>87.290001000000004</v>
      </c>
      <c r="E115">
        <v>87.449996999999996</v>
      </c>
      <c r="F115">
        <v>1699500</v>
      </c>
      <c r="G115">
        <v>56.910922999999997</v>
      </c>
      <c r="H115" s="25">
        <f t="shared" si="1"/>
        <v>-1.8123784891818429E-2</v>
      </c>
      <c r="I115" s="14">
        <f>G115/MAX(G$2:G115)-1</f>
        <v>-3.820383059067578E-2</v>
      </c>
    </row>
    <row r="116" spans="1:9" x14ac:dyDescent="0.3">
      <c r="A116" s="1">
        <v>38264</v>
      </c>
      <c r="B116">
        <v>87</v>
      </c>
      <c r="C116">
        <v>88.209998999999996</v>
      </c>
      <c r="D116">
        <v>86.739998</v>
      </c>
      <c r="E116">
        <v>87.949996999999996</v>
      </c>
      <c r="F116">
        <v>1160400</v>
      </c>
      <c r="G116">
        <v>57.236317</v>
      </c>
      <c r="H116" s="25">
        <f t="shared" si="1"/>
        <v>5.7176018740725532E-3</v>
      </c>
      <c r="I116" s="14">
        <f>G116/MAX(G$2:G116)-1</f>
        <v>-3.2704663009985202E-2</v>
      </c>
    </row>
    <row r="117" spans="1:9" x14ac:dyDescent="0.3">
      <c r="A117" s="1">
        <v>38271</v>
      </c>
      <c r="B117">
        <v>87.949996999999996</v>
      </c>
      <c r="C117">
        <v>89.010002</v>
      </c>
      <c r="D117">
        <v>87.730002999999996</v>
      </c>
      <c r="E117">
        <v>88.669998000000007</v>
      </c>
      <c r="F117">
        <v>586000</v>
      </c>
      <c r="G117">
        <v>57.704880000000003</v>
      </c>
      <c r="H117" s="25">
        <f t="shared" si="1"/>
        <v>8.1864631506600727E-3</v>
      </c>
      <c r="I117" s="14">
        <f>G117/MAX(G$2:G117)-1</f>
        <v>-2.4785935377910961E-2</v>
      </c>
    </row>
    <row r="118" spans="1:9" x14ac:dyDescent="0.3">
      <c r="A118" s="1">
        <v>38278</v>
      </c>
      <c r="B118">
        <v>88.650002000000001</v>
      </c>
      <c r="C118">
        <v>89.900002000000001</v>
      </c>
      <c r="D118">
        <v>88.269997000000004</v>
      </c>
      <c r="E118">
        <v>89.82</v>
      </c>
      <c r="F118">
        <v>877300</v>
      </c>
      <c r="G118">
        <v>58.453280999999997</v>
      </c>
      <c r="H118" s="25">
        <f t="shared" si="1"/>
        <v>1.2969457695778841E-2</v>
      </c>
      <c r="I118" s="14">
        <f>G118/MAX(G$2:G118)-1</f>
        <v>-1.2137937822466305E-2</v>
      </c>
    </row>
    <row r="119" spans="1:9" x14ac:dyDescent="0.3">
      <c r="A119" s="1">
        <v>38285</v>
      </c>
      <c r="B119">
        <v>90.07</v>
      </c>
      <c r="C119">
        <v>90.089995999999999</v>
      </c>
      <c r="D119">
        <v>88.519997000000004</v>
      </c>
      <c r="E119">
        <v>89.440002000000007</v>
      </c>
      <c r="F119">
        <v>1022100</v>
      </c>
      <c r="G119">
        <v>58.205986000000003</v>
      </c>
      <c r="H119" s="25">
        <f t="shared" si="1"/>
        <v>-4.2306436143421111E-3</v>
      </c>
      <c r="I119" s="14">
        <f>G119/MAX(G$2:G119)-1</f>
        <v>-1.6317230147668504E-2</v>
      </c>
    </row>
    <row r="120" spans="1:9" x14ac:dyDescent="0.3">
      <c r="A120" s="1">
        <v>38292</v>
      </c>
      <c r="B120">
        <v>88.75</v>
      </c>
      <c r="C120">
        <v>89.099997999999999</v>
      </c>
      <c r="D120">
        <v>87.519997000000004</v>
      </c>
      <c r="E120">
        <v>87.809997999999993</v>
      </c>
      <c r="F120">
        <v>1364500</v>
      </c>
      <c r="G120">
        <v>57.380009000000001</v>
      </c>
      <c r="H120" s="25">
        <f t="shared" si="1"/>
        <v>-1.4190585140160694E-2</v>
      </c>
      <c r="I120" s="14">
        <f>G120/MAX(G$2:G120)-1</f>
        <v>-3.0276264244167073E-2</v>
      </c>
    </row>
    <row r="121" spans="1:9" x14ac:dyDescent="0.3">
      <c r="A121" s="1">
        <v>38299</v>
      </c>
      <c r="B121">
        <v>87.5</v>
      </c>
      <c r="C121">
        <v>88.110000999999997</v>
      </c>
      <c r="D121">
        <v>86.910004000000001</v>
      </c>
      <c r="E121">
        <v>87.870002999999997</v>
      </c>
      <c r="F121">
        <v>713200</v>
      </c>
      <c r="G121">
        <v>57.419220000000003</v>
      </c>
      <c r="H121" s="25">
        <f t="shared" si="1"/>
        <v>6.8335646304973352E-4</v>
      </c>
      <c r="I121" s="14">
        <f>G121/MAX(G$2:G121)-1</f>
        <v>-2.9613597261965663E-2</v>
      </c>
    </row>
    <row r="122" spans="1:9" x14ac:dyDescent="0.3">
      <c r="A122" s="1">
        <v>38306</v>
      </c>
      <c r="B122">
        <v>87.949996999999996</v>
      </c>
      <c r="C122">
        <v>89.059997999999993</v>
      </c>
      <c r="D122">
        <v>87.699996999999996</v>
      </c>
      <c r="E122">
        <v>88.260002</v>
      </c>
      <c r="F122">
        <v>933900</v>
      </c>
      <c r="G122">
        <v>57.674067999999998</v>
      </c>
      <c r="H122" s="25">
        <f t="shared" si="1"/>
        <v>4.4383744676432801E-3</v>
      </c>
      <c r="I122" s="14">
        <f>G122/MAX(G$2:G122)-1</f>
        <v>-2.5306659028304868E-2</v>
      </c>
    </row>
    <row r="123" spans="1:9" x14ac:dyDescent="0.3">
      <c r="A123" s="1">
        <v>38313</v>
      </c>
      <c r="B123">
        <v>88.349997999999999</v>
      </c>
      <c r="C123">
        <v>89.199996999999996</v>
      </c>
      <c r="D123">
        <v>88.230002999999996</v>
      </c>
      <c r="E123">
        <v>88.25</v>
      </c>
      <c r="F123">
        <v>566100</v>
      </c>
      <c r="G123">
        <v>57.667529999999999</v>
      </c>
      <c r="H123" s="25">
        <f t="shared" si="1"/>
        <v>-1.1336117299720616E-4</v>
      </c>
      <c r="I123" s="14">
        <f>G123/MAX(G$2:G123)-1</f>
        <v>-2.5417151408750005E-2</v>
      </c>
    </row>
    <row r="124" spans="1:9" x14ac:dyDescent="0.3">
      <c r="A124" s="1">
        <v>38320</v>
      </c>
      <c r="B124">
        <v>87.470000999999996</v>
      </c>
      <c r="C124">
        <v>87.660004000000001</v>
      </c>
      <c r="D124">
        <v>86.010002</v>
      </c>
      <c r="E124">
        <v>87.440002000000007</v>
      </c>
      <c r="F124">
        <v>2181100</v>
      </c>
      <c r="G124">
        <v>57.372504999999997</v>
      </c>
      <c r="H124" s="25">
        <f t="shared" si="1"/>
        <v>-5.1159638708299093E-3</v>
      </c>
      <c r="I124" s="14">
        <f>G124/MAX(G$2:G124)-1</f>
        <v>-3.0403082051273289E-2</v>
      </c>
    </row>
    <row r="125" spans="1:9" x14ac:dyDescent="0.3">
      <c r="A125" s="1">
        <v>38327</v>
      </c>
      <c r="B125">
        <v>87.489998</v>
      </c>
      <c r="C125">
        <v>89.269997000000004</v>
      </c>
      <c r="D125">
        <v>87.449996999999996</v>
      </c>
      <c r="E125">
        <v>88.849997999999999</v>
      </c>
      <c r="F125">
        <v>1522400</v>
      </c>
      <c r="G125">
        <v>58.297652999999997</v>
      </c>
      <c r="H125" s="25">
        <f t="shared" si="1"/>
        <v>1.6125285099543696E-2</v>
      </c>
      <c r="I125" s="14">
        <f>G125/MAX(G$2:G125)-1</f>
        <v>-1.4768055317711193E-2</v>
      </c>
    </row>
    <row r="126" spans="1:9" x14ac:dyDescent="0.3">
      <c r="A126" s="1">
        <v>38334</v>
      </c>
      <c r="B126">
        <v>88.82</v>
      </c>
      <c r="C126">
        <v>90.25</v>
      </c>
      <c r="D126">
        <v>88.43</v>
      </c>
      <c r="E126">
        <v>88.75</v>
      </c>
      <c r="F126">
        <v>1615000</v>
      </c>
      <c r="G126">
        <v>58.232039999999998</v>
      </c>
      <c r="H126" s="25">
        <f t="shared" si="1"/>
        <v>-1.1254827016792257E-3</v>
      </c>
      <c r="I126" s="14">
        <f>G126/MAX(G$2:G126)-1</f>
        <v>-1.5876916828592935E-2</v>
      </c>
    </row>
    <row r="127" spans="1:9" x14ac:dyDescent="0.3">
      <c r="A127" s="1">
        <v>38341</v>
      </c>
      <c r="B127">
        <v>88.870002999999997</v>
      </c>
      <c r="C127">
        <v>89.239998</v>
      </c>
      <c r="D127">
        <v>88.57</v>
      </c>
      <c r="E127">
        <v>88.589995999999999</v>
      </c>
      <c r="F127">
        <v>431400</v>
      </c>
      <c r="G127">
        <v>58.127056000000003</v>
      </c>
      <c r="H127" s="25">
        <f t="shared" si="1"/>
        <v>-1.802856296980071E-3</v>
      </c>
      <c r="I127" s="14">
        <f>G127/MAX(G$2:G127)-1</f>
        <v>-1.7651149326091908E-2</v>
      </c>
    </row>
    <row r="128" spans="1:9" x14ac:dyDescent="0.3">
      <c r="A128" s="1">
        <v>38348</v>
      </c>
      <c r="B128">
        <v>88.330001999999993</v>
      </c>
      <c r="C128">
        <v>88.650002000000001</v>
      </c>
      <c r="D128">
        <v>87.400002000000001</v>
      </c>
      <c r="E128">
        <v>88.550003000000004</v>
      </c>
      <c r="F128">
        <v>965200</v>
      </c>
      <c r="G128">
        <v>58.322006000000002</v>
      </c>
      <c r="H128" s="25">
        <f t="shared" si="1"/>
        <v>3.3538598617484094E-3</v>
      </c>
      <c r="I128" s="14">
        <f>G128/MAX(G$2:G128)-1</f>
        <v>-1.4356488945582058E-2</v>
      </c>
    </row>
    <row r="129" spans="1:9" x14ac:dyDescent="0.3">
      <c r="A129" s="1">
        <v>38355</v>
      </c>
      <c r="B129">
        <v>88.18</v>
      </c>
      <c r="C129">
        <v>88.870002999999997</v>
      </c>
      <c r="D129">
        <v>87.809997999999993</v>
      </c>
      <c r="E129">
        <v>88.540001000000004</v>
      </c>
      <c r="F129">
        <v>1198700</v>
      </c>
      <c r="G129">
        <v>58.315418000000001</v>
      </c>
      <c r="H129" s="25">
        <f t="shared" si="1"/>
        <v>-1.1295907757358226E-4</v>
      </c>
      <c r="I129" s="14">
        <f>G129/MAX(G$2:G129)-1</f>
        <v>-1.4467826327407174E-2</v>
      </c>
    </row>
    <row r="130" spans="1:9" x14ac:dyDescent="0.3">
      <c r="A130" s="1">
        <v>38362</v>
      </c>
      <c r="B130">
        <v>88.639999000000003</v>
      </c>
      <c r="C130">
        <v>90.400002000000001</v>
      </c>
      <c r="D130">
        <v>88.470000999999996</v>
      </c>
      <c r="E130">
        <v>90.169998000000007</v>
      </c>
      <c r="F130">
        <v>973200</v>
      </c>
      <c r="G130">
        <v>59.388987999999998</v>
      </c>
      <c r="H130" s="25">
        <f t="shared" si="1"/>
        <v>1.8409711133340334E-2</v>
      </c>
      <c r="I130" s="14">
        <f>G130/MAX(G$2:G130)-1</f>
        <v>0</v>
      </c>
    </row>
    <row r="131" spans="1:9" x14ac:dyDescent="0.3">
      <c r="A131" s="1">
        <v>38370</v>
      </c>
      <c r="B131">
        <v>89.800003000000004</v>
      </c>
      <c r="C131">
        <v>91.050003000000004</v>
      </c>
      <c r="D131">
        <v>89.730002999999996</v>
      </c>
      <c r="E131">
        <v>91.010002</v>
      </c>
      <c r="F131">
        <v>894400</v>
      </c>
      <c r="G131">
        <v>59.942245</v>
      </c>
      <c r="H131" s="25">
        <f t="shared" si="1"/>
        <v>9.3158179425452126E-3</v>
      </c>
      <c r="I131" s="14">
        <f>G131/MAX(G$2:G131)-1</f>
        <v>0</v>
      </c>
    </row>
    <row r="132" spans="1:9" x14ac:dyDescent="0.3">
      <c r="A132" s="1">
        <v>38376</v>
      </c>
      <c r="B132">
        <v>91.089995999999999</v>
      </c>
      <c r="C132">
        <v>91.599997999999999</v>
      </c>
      <c r="D132">
        <v>90.339995999999999</v>
      </c>
      <c r="E132">
        <v>91.449996999999996</v>
      </c>
      <c r="F132">
        <v>961000</v>
      </c>
      <c r="G132">
        <v>60.232039999999998</v>
      </c>
      <c r="H132" s="25">
        <f t="shared" ref="H132:H195" si="2">G132/G131-1</f>
        <v>4.8345703435030973E-3</v>
      </c>
      <c r="I132" s="14">
        <f>G132/MAX(G$2:G132)-1</f>
        <v>0</v>
      </c>
    </row>
    <row r="133" spans="1:9" x14ac:dyDescent="0.3">
      <c r="A133" s="1">
        <v>38383</v>
      </c>
      <c r="B133">
        <v>91.330001999999993</v>
      </c>
      <c r="C133">
        <v>92.940002000000007</v>
      </c>
      <c r="D133">
        <v>91.050003000000004</v>
      </c>
      <c r="E133">
        <v>92.650002000000001</v>
      </c>
      <c r="F133">
        <v>1402400</v>
      </c>
      <c r="G133">
        <v>61.252831</v>
      </c>
      <c r="H133" s="25">
        <f t="shared" si="2"/>
        <v>1.6947641155770299E-2</v>
      </c>
      <c r="I133" s="14">
        <f>G133/MAX(G$2:G133)-1</f>
        <v>0</v>
      </c>
    </row>
    <row r="134" spans="1:9" x14ac:dyDescent="0.3">
      <c r="A134" s="1">
        <v>38390</v>
      </c>
      <c r="B134">
        <v>92.739998</v>
      </c>
      <c r="C134">
        <v>94.239998</v>
      </c>
      <c r="D134">
        <v>92.400002000000001</v>
      </c>
      <c r="E134">
        <v>92.790001000000004</v>
      </c>
      <c r="F134">
        <v>1417800</v>
      </c>
      <c r="G134">
        <v>61.345387000000002</v>
      </c>
      <c r="H134" s="25">
        <f t="shared" si="2"/>
        <v>1.5110485260674267E-3</v>
      </c>
      <c r="I134" s="14">
        <f>G134/MAX(G$2:G134)-1</f>
        <v>0</v>
      </c>
    </row>
    <row r="135" spans="1:9" x14ac:dyDescent="0.3">
      <c r="A135" s="1">
        <v>38397</v>
      </c>
      <c r="B135">
        <v>92.900002000000001</v>
      </c>
      <c r="C135">
        <v>93.209998999999996</v>
      </c>
      <c r="D135">
        <v>90.459998999999996</v>
      </c>
      <c r="E135">
        <v>90.860000999999997</v>
      </c>
      <c r="F135">
        <v>1237400</v>
      </c>
      <c r="G135">
        <v>60.069423999999998</v>
      </c>
      <c r="H135" s="25">
        <f t="shared" si="2"/>
        <v>-2.0799656867434901E-2</v>
      </c>
      <c r="I135" s="14">
        <f>G135/MAX(G$2:G135)-1</f>
        <v>-2.0799656867434901E-2</v>
      </c>
    </row>
    <row r="136" spans="1:9" x14ac:dyDescent="0.3">
      <c r="A136" s="1">
        <v>38405</v>
      </c>
      <c r="B136">
        <v>90.629997000000003</v>
      </c>
      <c r="C136">
        <v>91.330001999999993</v>
      </c>
      <c r="D136">
        <v>90.400002000000001</v>
      </c>
      <c r="E136">
        <v>91</v>
      </c>
      <c r="F136">
        <v>854200</v>
      </c>
      <c r="G136">
        <v>60.16198</v>
      </c>
      <c r="H136" s="25">
        <f t="shared" si="2"/>
        <v>1.540817171811204E-3</v>
      </c>
      <c r="I136" s="14">
        <f>G136/MAX(G$2:G136)-1</f>
        <v>-1.9290888164092967E-2</v>
      </c>
    </row>
    <row r="137" spans="1:9" x14ac:dyDescent="0.3">
      <c r="A137" s="1">
        <v>38411</v>
      </c>
      <c r="B137">
        <v>91.099997999999999</v>
      </c>
      <c r="C137">
        <v>91.099997999999999</v>
      </c>
      <c r="D137">
        <v>89.419998000000007</v>
      </c>
      <c r="E137">
        <v>90.510002</v>
      </c>
      <c r="F137">
        <v>1750500</v>
      </c>
      <c r="G137">
        <v>60.026069999999997</v>
      </c>
      <c r="H137" s="25">
        <f t="shared" si="2"/>
        <v>-2.2590679362614052E-3</v>
      </c>
      <c r="I137" s="14">
        <f>G137/MAX(G$2:G137)-1</f>
        <v>-2.1506376673440908E-2</v>
      </c>
    </row>
    <row r="138" spans="1:9" x14ac:dyDescent="0.3">
      <c r="A138" s="1">
        <v>38418</v>
      </c>
      <c r="B138">
        <v>90.849997999999999</v>
      </c>
      <c r="C138">
        <v>90.989998</v>
      </c>
      <c r="D138">
        <v>88.389999000000003</v>
      </c>
      <c r="E138">
        <v>88.43</v>
      </c>
      <c r="F138">
        <v>1299000</v>
      </c>
      <c r="G138">
        <v>58.646614</v>
      </c>
      <c r="H138" s="25">
        <f t="shared" si="2"/>
        <v>-2.2980948111378852E-2</v>
      </c>
      <c r="I138" s="14">
        <f>G138/MAX(G$2:G138)-1</f>
        <v>-4.3993087858423707E-2</v>
      </c>
    </row>
    <row r="139" spans="1:9" x14ac:dyDescent="0.3">
      <c r="A139" s="1">
        <v>38425</v>
      </c>
      <c r="B139">
        <v>88.370002999999997</v>
      </c>
      <c r="C139">
        <v>89.580001999999993</v>
      </c>
      <c r="D139">
        <v>88.300003000000004</v>
      </c>
      <c r="E139">
        <v>88.669998000000007</v>
      </c>
      <c r="F139">
        <v>1122900</v>
      </c>
      <c r="G139">
        <v>58.805782000000001</v>
      </c>
      <c r="H139" s="25">
        <f t="shared" si="2"/>
        <v>2.7140185791458826E-3</v>
      </c>
      <c r="I139" s="14">
        <f>G139/MAX(G$2:G139)-1</f>
        <v>-4.1398467337079525E-2</v>
      </c>
    </row>
    <row r="140" spans="1:9" x14ac:dyDescent="0.3">
      <c r="A140" s="1">
        <v>38432</v>
      </c>
      <c r="B140">
        <v>88.669998000000007</v>
      </c>
      <c r="C140">
        <v>89.050003000000004</v>
      </c>
      <c r="D140">
        <v>87.529999000000004</v>
      </c>
      <c r="E140">
        <v>88.269997000000004</v>
      </c>
      <c r="F140">
        <v>1534100</v>
      </c>
      <c r="G140">
        <v>58.540500999999999</v>
      </c>
      <c r="H140" s="25">
        <f t="shared" si="2"/>
        <v>-4.5111380374127652E-3</v>
      </c>
      <c r="I140" s="14">
        <f>G140/MAX(G$2:G140)-1</f>
        <v>-4.5722851173797374E-2</v>
      </c>
    </row>
    <row r="141" spans="1:9" x14ac:dyDescent="0.3">
      <c r="A141" s="1">
        <v>38439</v>
      </c>
      <c r="B141">
        <v>87.989998</v>
      </c>
      <c r="C141">
        <v>89.660004000000001</v>
      </c>
      <c r="D141">
        <v>87.720000999999996</v>
      </c>
      <c r="E141">
        <v>89.300003000000004</v>
      </c>
      <c r="F141">
        <v>1565800</v>
      </c>
      <c r="G141">
        <v>59.443192000000003</v>
      </c>
      <c r="H141" s="25">
        <f t="shared" si="2"/>
        <v>1.5419939778103409E-2</v>
      </c>
      <c r="I141" s="14">
        <f>G141/MAX(G$2:G141)-1</f>
        <v>-3.1007955007277044E-2</v>
      </c>
    </row>
    <row r="142" spans="1:9" x14ac:dyDescent="0.3">
      <c r="A142" s="1">
        <v>38446</v>
      </c>
      <c r="B142">
        <v>89.279999000000004</v>
      </c>
      <c r="C142">
        <v>89.660004000000001</v>
      </c>
      <c r="D142">
        <v>88.339995999999999</v>
      </c>
      <c r="E142">
        <v>88.949996999999996</v>
      </c>
      <c r="F142">
        <v>660500</v>
      </c>
      <c r="G142">
        <v>59.210208999999999</v>
      </c>
      <c r="H142" s="25">
        <f t="shared" si="2"/>
        <v>-3.9194227658568837E-3</v>
      </c>
      <c r="I142" s="14">
        <f>G142/MAX(G$2:G142)-1</f>
        <v>-3.4805844488355775E-2</v>
      </c>
    </row>
    <row r="143" spans="1:9" x14ac:dyDescent="0.3">
      <c r="A143" s="1">
        <v>38453</v>
      </c>
      <c r="B143">
        <v>88.970000999999996</v>
      </c>
      <c r="C143">
        <v>91.120002999999997</v>
      </c>
      <c r="D143">
        <v>88.940002000000007</v>
      </c>
      <c r="E143">
        <v>91.089995999999999</v>
      </c>
      <c r="F143">
        <v>1732500</v>
      </c>
      <c r="G143">
        <v>60.634712</v>
      </c>
      <c r="H143" s="25">
        <f t="shared" si="2"/>
        <v>2.4058401820537423E-2</v>
      </c>
      <c r="I143" s="14">
        <f>G143/MAX(G$2:G143)-1</f>
        <v>-1.1584815660222403E-2</v>
      </c>
    </row>
    <row r="144" spans="1:9" x14ac:dyDescent="0.3">
      <c r="A144" s="1">
        <v>38460</v>
      </c>
      <c r="B144">
        <v>91.370002999999997</v>
      </c>
      <c r="C144">
        <v>92.040001000000004</v>
      </c>
      <c r="D144">
        <v>90.699996999999996</v>
      </c>
      <c r="E144">
        <v>91.470000999999996</v>
      </c>
      <c r="F144">
        <v>1805400</v>
      </c>
      <c r="G144">
        <v>60.887669000000002</v>
      </c>
      <c r="H144" s="25">
        <f t="shared" si="2"/>
        <v>4.1718182812511273E-3</v>
      </c>
      <c r="I144" s="14">
        <f>G144/MAX(G$2:G144)-1</f>
        <v>-7.4613271247273572E-3</v>
      </c>
    </row>
    <row r="145" spans="1:9" x14ac:dyDescent="0.3">
      <c r="A145" s="1">
        <v>38467</v>
      </c>
      <c r="B145">
        <v>91.660004000000001</v>
      </c>
      <c r="C145">
        <v>92.940002000000007</v>
      </c>
      <c r="D145">
        <v>91.339995999999999</v>
      </c>
      <c r="E145">
        <v>92.440002000000007</v>
      </c>
      <c r="F145">
        <v>911900</v>
      </c>
      <c r="G145">
        <v>61.533355999999998</v>
      </c>
      <c r="H145" s="25">
        <f t="shared" si="2"/>
        <v>1.0604560999042167E-2</v>
      </c>
      <c r="I145" s="14">
        <f>G145/MAX(G$2:G145)-1</f>
        <v>0</v>
      </c>
    </row>
    <row r="146" spans="1:9" x14ac:dyDescent="0.3">
      <c r="A146" s="1">
        <v>38474</v>
      </c>
      <c r="B146">
        <v>92.150002000000001</v>
      </c>
      <c r="C146">
        <v>92.540001000000004</v>
      </c>
      <c r="D146">
        <v>90.809997999999993</v>
      </c>
      <c r="E146">
        <v>91.059997999999993</v>
      </c>
      <c r="F146">
        <v>1612600</v>
      </c>
      <c r="G146">
        <v>60.831909000000003</v>
      </c>
      <c r="H146" s="25">
        <f t="shared" si="2"/>
        <v>-1.1399459506157839E-2</v>
      </c>
      <c r="I146" s="14">
        <f>G146/MAX(G$2:G146)-1</f>
        <v>-1.1399459506157839E-2</v>
      </c>
    </row>
    <row r="147" spans="1:9" x14ac:dyDescent="0.3">
      <c r="A147" s="1">
        <v>38481</v>
      </c>
      <c r="B147">
        <v>91.010002</v>
      </c>
      <c r="C147">
        <v>93.019997000000004</v>
      </c>
      <c r="D147">
        <v>91</v>
      </c>
      <c r="E147">
        <v>92.800003000000004</v>
      </c>
      <c r="F147">
        <v>847400</v>
      </c>
      <c r="G147">
        <v>61.994304999999997</v>
      </c>
      <c r="H147" s="25">
        <f t="shared" si="2"/>
        <v>1.9108326848660928E-2</v>
      </c>
      <c r="I147" s="14">
        <f>G147/MAX(G$2:G147)-1</f>
        <v>0</v>
      </c>
    </row>
    <row r="148" spans="1:9" x14ac:dyDescent="0.3">
      <c r="A148" s="1">
        <v>38488</v>
      </c>
      <c r="B148">
        <v>93.040001000000004</v>
      </c>
      <c r="C148">
        <v>93.800003000000004</v>
      </c>
      <c r="D148">
        <v>92.68</v>
      </c>
      <c r="E148">
        <v>93.440002000000007</v>
      </c>
      <c r="F148">
        <v>905800</v>
      </c>
      <c r="G148">
        <v>62.421852000000001</v>
      </c>
      <c r="H148" s="25">
        <f t="shared" si="2"/>
        <v>6.8965528365871887E-3</v>
      </c>
      <c r="I148" s="14">
        <f>G148/MAX(G$2:G148)-1</f>
        <v>0</v>
      </c>
    </row>
    <row r="149" spans="1:9" x14ac:dyDescent="0.3">
      <c r="A149" s="1">
        <v>38495</v>
      </c>
      <c r="B149">
        <v>93.599997999999999</v>
      </c>
      <c r="C149">
        <v>94.650002000000001</v>
      </c>
      <c r="D149">
        <v>93.540001000000004</v>
      </c>
      <c r="E149">
        <v>93.839995999999999</v>
      </c>
      <c r="F149">
        <v>1230600</v>
      </c>
      <c r="G149">
        <v>62.689064000000002</v>
      </c>
      <c r="H149" s="25">
        <f t="shared" si="2"/>
        <v>4.2807445059465099E-3</v>
      </c>
      <c r="I149" s="14">
        <f>G149/MAX(G$2:G149)-1</f>
        <v>0</v>
      </c>
    </row>
    <row r="150" spans="1:9" x14ac:dyDescent="0.3">
      <c r="A150" s="1">
        <v>38503</v>
      </c>
      <c r="B150">
        <v>94.220000999999996</v>
      </c>
      <c r="C150">
        <v>97</v>
      </c>
      <c r="D150">
        <v>94.220000999999996</v>
      </c>
      <c r="E150">
        <v>95.25</v>
      </c>
      <c r="F150">
        <v>3265900</v>
      </c>
      <c r="G150">
        <v>63.865627000000003</v>
      </c>
      <c r="H150" s="25">
        <f t="shared" si="2"/>
        <v>1.8768233642793009E-2</v>
      </c>
      <c r="I150" s="14">
        <f>G150/MAX(G$2:G150)-1</f>
        <v>0</v>
      </c>
    </row>
    <row r="151" spans="1:9" x14ac:dyDescent="0.3">
      <c r="A151" s="1">
        <v>38509</v>
      </c>
      <c r="B151">
        <v>95.5</v>
      </c>
      <c r="C151">
        <v>96.580001999999993</v>
      </c>
      <c r="D151">
        <v>94.860000999999997</v>
      </c>
      <c r="E151">
        <v>94.889999000000003</v>
      </c>
      <c r="F151">
        <v>1188300</v>
      </c>
      <c r="G151">
        <v>63.624245000000002</v>
      </c>
      <c r="H151" s="25">
        <f t="shared" si="2"/>
        <v>-3.7795291667613862E-3</v>
      </c>
      <c r="I151" s="14">
        <f>G151/MAX(G$2:G151)-1</f>
        <v>-3.7795291667613862E-3</v>
      </c>
    </row>
    <row r="152" spans="1:9" x14ac:dyDescent="0.3">
      <c r="A152" s="1">
        <v>38516</v>
      </c>
      <c r="B152">
        <v>94.480002999999996</v>
      </c>
      <c r="C152">
        <v>94.529999000000004</v>
      </c>
      <c r="D152">
        <v>93.330001999999993</v>
      </c>
      <c r="E152">
        <v>94.330001999999993</v>
      </c>
      <c r="F152">
        <v>1504800</v>
      </c>
      <c r="G152">
        <v>63.248764000000001</v>
      </c>
      <c r="H152" s="25">
        <f t="shared" si="2"/>
        <v>-5.9015395781907287E-3</v>
      </c>
      <c r="I152" s="14">
        <f>G152/MAX(G$2:G152)-1</f>
        <v>-9.6587637039874386E-3</v>
      </c>
    </row>
    <row r="153" spans="1:9" x14ac:dyDescent="0.3">
      <c r="A153" s="1">
        <v>38523</v>
      </c>
      <c r="B153">
        <v>93.82</v>
      </c>
      <c r="C153">
        <v>96.449996999999996</v>
      </c>
      <c r="D153">
        <v>93.599997999999999</v>
      </c>
      <c r="E153">
        <v>96.389999000000003</v>
      </c>
      <c r="F153">
        <v>766500</v>
      </c>
      <c r="G153">
        <v>64.630004999999997</v>
      </c>
      <c r="H153" s="25">
        <f t="shared" si="2"/>
        <v>2.1838229123338992E-2</v>
      </c>
      <c r="I153" s="14">
        <f>G153/MAX(G$2:G153)-1</f>
        <v>0</v>
      </c>
    </row>
    <row r="154" spans="1:9" x14ac:dyDescent="0.3">
      <c r="A154" s="1">
        <v>38530</v>
      </c>
      <c r="B154">
        <v>96.489998</v>
      </c>
      <c r="C154">
        <v>96.809997999999993</v>
      </c>
      <c r="D154">
        <v>94.989998</v>
      </c>
      <c r="E154">
        <v>95.199996999999996</v>
      </c>
      <c r="F154">
        <v>1650100</v>
      </c>
      <c r="G154">
        <v>64.052009999999996</v>
      </c>
      <c r="H154" s="25">
        <f t="shared" si="2"/>
        <v>-8.9431371698022177E-3</v>
      </c>
      <c r="I154" s="14">
        <f>G154/MAX(G$2:G154)-1</f>
        <v>-8.9431371698022177E-3</v>
      </c>
    </row>
    <row r="155" spans="1:9" x14ac:dyDescent="0.3">
      <c r="A155" s="1">
        <v>38538</v>
      </c>
      <c r="B155">
        <v>94.349997999999999</v>
      </c>
      <c r="C155">
        <v>95.550003000000004</v>
      </c>
      <c r="D155">
        <v>94.269997000000004</v>
      </c>
      <c r="E155">
        <v>94.629997000000003</v>
      </c>
      <c r="F155">
        <v>1216800</v>
      </c>
      <c r="G155">
        <v>63.668506999999998</v>
      </c>
      <c r="H155" s="25">
        <f t="shared" si="2"/>
        <v>-5.9873687024029065E-3</v>
      </c>
      <c r="I155" s="14">
        <f>G155/MAX(G$2:G155)-1</f>
        <v>-1.4876960012613294E-2</v>
      </c>
    </row>
    <row r="156" spans="1:9" x14ac:dyDescent="0.3">
      <c r="A156" s="1">
        <v>38544</v>
      </c>
      <c r="B156">
        <v>94.110000999999997</v>
      </c>
      <c r="C156">
        <v>94.650002000000001</v>
      </c>
      <c r="D156">
        <v>93.5</v>
      </c>
      <c r="E156">
        <v>93.970000999999996</v>
      </c>
      <c r="F156">
        <v>910200</v>
      </c>
      <c r="G156">
        <v>63.224452999999997</v>
      </c>
      <c r="H156" s="25">
        <f t="shared" si="2"/>
        <v>-6.9744685547598051E-3</v>
      </c>
      <c r="I156" s="14">
        <f>G156/MAX(G$2:G156)-1</f>
        <v>-2.1747669677574688E-2</v>
      </c>
    </row>
    <row r="157" spans="1:9" x14ac:dyDescent="0.3">
      <c r="A157" s="1">
        <v>38551</v>
      </c>
      <c r="B157">
        <v>93.849997999999999</v>
      </c>
      <c r="C157">
        <v>94.239998</v>
      </c>
      <c r="D157">
        <v>92.68</v>
      </c>
      <c r="E157">
        <v>93.550003000000004</v>
      </c>
      <c r="F157">
        <v>1951000</v>
      </c>
      <c r="G157">
        <v>62.941871999999996</v>
      </c>
      <c r="H157" s="25">
        <f t="shared" si="2"/>
        <v>-4.4694890440570845E-3</v>
      </c>
      <c r="I157" s="14">
        <f>G157/MAX(G$2:G157)-1</f>
        <v>-2.6119957750274092E-2</v>
      </c>
    </row>
    <row r="158" spans="1:9" x14ac:dyDescent="0.3">
      <c r="A158" s="1">
        <v>38558</v>
      </c>
      <c r="B158">
        <v>93.400002000000001</v>
      </c>
      <c r="C158">
        <v>94.169998000000007</v>
      </c>
      <c r="D158">
        <v>92.849997999999999</v>
      </c>
      <c r="E158">
        <v>93.110000999999997</v>
      </c>
      <c r="F158">
        <v>703400</v>
      </c>
      <c r="G158">
        <v>62.645828000000002</v>
      </c>
      <c r="H158" s="25">
        <f t="shared" si="2"/>
        <v>-4.7034508284087284E-3</v>
      </c>
      <c r="I158" s="14">
        <f>G158/MAX(G$2:G158)-1</f>
        <v>-3.0700554641764244E-2</v>
      </c>
    </row>
    <row r="159" spans="1:9" x14ac:dyDescent="0.3">
      <c r="A159" s="1">
        <v>38565</v>
      </c>
      <c r="B159">
        <v>92.5</v>
      </c>
      <c r="C159">
        <v>92.790001000000004</v>
      </c>
      <c r="D159">
        <v>91.550003000000004</v>
      </c>
      <c r="E159">
        <v>91.660004000000001</v>
      </c>
      <c r="F159">
        <v>1102200</v>
      </c>
      <c r="G159">
        <v>61.899608999999998</v>
      </c>
      <c r="H159" s="25">
        <f t="shared" si="2"/>
        <v>-1.191171102407651E-2</v>
      </c>
      <c r="I159" s="14">
        <f>G159/MAX(G$2:G159)-1</f>
        <v>-4.2246569530669187E-2</v>
      </c>
    </row>
    <row r="160" spans="1:9" x14ac:dyDescent="0.3">
      <c r="A160" s="1">
        <v>38572</v>
      </c>
      <c r="B160">
        <v>91.68</v>
      </c>
      <c r="C160">
        <v>93.440002000000007</v>
      </c>
      <c r="D160">
        <v>91.279999000000004</v>
      </c>
      <c r="E160">
        <v>93.309997999999993</v>
      </c>
      <c r="F160">
        <v>1173400</v>
      </c>
      <c r="G160">
        <v>63.013877999999998</v>
      </c>
      <c r="H160" s="25">
        <f t="shared" si="2"/>
        <v>1.8001228408405678E-2</v>
      </c>
      <c r="I160" s="14">
        <f>G160/MAX(G$2:G160)-1</f>
        <v>-2.5005831269856782E-2</v>
      </c>
    </row>
    <row r="161" spans="1:9" x14ac:dyDescent="0.3">
      <c r="A161" s="1">
        <v>38579</v>
      </c>
      <c r="B161">
        <v>93.260002</v>
      </c>
      <c r="C161">
        <v>93.900002000000001</v>
      </c>
      <c r="D161">
        <v>92.980002999999996</v>
      </c>
      <c r="E161">
        <v>93.779999000000004</v>
      </c>
      <c r="F161">
        <v>963300</v>
      </c>
      <c r="G161">
        <v>63.331276000000003</v>
      </c>
      <c r="H161" s="25">
        <f t="shared" si="2"/>
        <v>5.0369539230707971E-3</v>
      </c>
      <c r="I161" s="14">
        <f>G161/MAX(G$2:G161)-1</f>
        <v>-2.0094830566700361E-2</v>
      </c>
    </row>
    <row r="162" spans="1:9" x14ac:dyDescent="0.3">
      <c r="A162" s="1">
        <v>38586</v>
      </c>
      <c r="B162">
        <v>93.540001000000004</v>
      </c>
      <c r="C162">
        <v>94.879997000000003</v>
      </c>
      <c r="D162">
        <v>93.199996999999996</v>
      </c>
      <c r="E162">
        <v>94.470000999999996</v>
      </c>
      <c r="F162">
        <v>755200</v>
      </c>
      <c r="G162">
        <v>63.797249000000001</v>
      </c>
      <c r="H162" s="25">
        <f t="shared" si="2"/>
        <v>7.3577074303696754E-3</v>
      </c>
      <c r="I162" s="14">
        <f>G162/MAX(G$2:G162)-1</f>
        <v>-1.2884975020503231E-2</v>
      </c>
    </row>
    <row r="163" spans="1:9" x14ac:dyDescent="0.3">
      <c r="A163" s="1">
        <v>38593</v>
      </c>
      <c r="B163">
        <v>94.830001999999993</v>
      </c>
      <c r="C163">
        <v>96</v>
      </c>
      <c r="D163">
        <v>94.5</v>
      </c>
      <c r="E163">
        <v>95.160004000000001</v>
      </c>
      <c r="F163">
        <v>1154800</v>
      </c>
      <c r="G163">
        <v>64.487610000000004</v>
      </c>
      <c r="H163" s="25">
        <f t="shared" si="2"/>
        <v>1.0821171928589113E-2</v>
      </c>
      <c r="I163" s="14">
        <f>G163/MAX(G$2:G163)-1</f>
        <v>-2.2032336219066639E-3</v>
      </c>
    </row>
    <row r="164" spans="1:9" x14ac:dyDescent="0.3">
      <c r="A164" s="1">
        <v>38601</v>
      </c>
      <c r="B164">
        <v>95.010002</v>
      </c>
      <c r="C164">
        <v>95.169998000000007</v>
      </c>
      <c r="D164">
        <v>93.360000999999997</v>
      </c>
      <c r="E164">
        <v>94</v>
      </c>
      <c r="F164">
        <v>713700</v>
      </c>
      <c r="G164">
        <v>63.701500000000003</v>
      </c>
      <c r="H164" s="25">
        <f t="shared" si="2"/>
        <v>-1.2190093569912075E-2</v>
      </c>
      <c r="I164" s="14">
        <f>G164/MAX(G$2:G164)-1</f>
        <v>-1.4366469567811291E-2</v>
      </c>
    </row>
    <row r="165" spans="1:9" x14ac:dyDescent="0.3">
      <c r="A165" s="1">
        <v>38607</v>
      </c>
      <c r="B165">
        <v>93.660004000000001</v>
      </c>
      <c r="C165">
        <v>94.120002999999997</v>
      </c>
      <c r="D165">
        <v>91.879997000000003</v>
      </c>
      <c r="E165">
        <v>92.099997999999999</v>
      </c>
      <c r="F165">
        <v>1217000</v>
      </c>
      <c r="G165">
        <v>62.413918000000002</v>
      </c>
      <c r="H165" s="25">
        <f t="shared" si="2"/>
        <v>-2.0212742243118309E-2</v>
      </c>
      <c r="I165" s="14">
        <f>G165/MAX(G$2:G165)-1</f>
        <v>-3.428882606461181E-2</v>
      </c>
    </row>
    <row r="166" spans="1:9" x14ac:dyDescent="0.3">
      <c r="A166" s="1">
        <v>38614</v>
      </c>
      <c r="B166">
        <v>92.18</v>
      </c>
      <c r="C166">
        <v>93.449996999999996</v>
      </c>
      <c r="D166">
        <v>91.879997000000003</v>
      </c>
      <c r="E166">
        <v>92.610000999999997</v>
      </c>
      <c r="F166">
        <v>1029200</v>
      </c>
      <c r="G166">
        <v>62.759532999999998</v>
      </c>
      <c r="H166" s="25">
        <f t="shared" si="2"/>
        <v>5.5374668195000698E-3</v>
      </c>
      <c r="I166" s="14">
        <f>G166/MAX(G$2:G166)-1</f>
        <v>-2.8941232481724199E-2</v>
      </c>
    </row>
    <row r="167" spans="1:9" x14ac:dyDescent="0.3">
      <c r="A167" s="1">
        <v>38621</v>
      </c>
      <c r="B167">
        <v>92.110000999999997</v>
      </c>
      <c r="C167">
        <v>93.019997000000004</v>
      </c>
      <c r="D167">
        <v>91.940002000000007</v>
      </c>
      <c r="E167">
        <v>92.199996999999996</v>
      </c>
      <c r="F167">
        <v>854000</v>
      </c>
      <c r="G167">
        <v>62.481681999999999</v>
      </c>
      <c r="H167" s="25">
        <f t="shared" si="2"/>
        <v>-4.4272317960045715E-3</v>
      </c>
      <c r="I167" s="14">
        <f>G167/MAX(G$2:G167)-1</f>
        <v>-3.3240334733070198E-2</v>
      </c>
    </row>
    <row r="168" spans="1:9" x14ac:dyDescent="0.3">
      <c r="A168" s="1">
        <v>38628</v>
      </c>
      <c r="B168">
        <v>91.790001000000004</v>
      </c>
      <c r="C168">
        <v>92.199996999999996</v>
      </c>
      <c r="D168">
        <v>90.959998999999996</v>
      </c>
      <c r="E168">
        <v>91.839995999999999</v>
      </c>
      <c r="F168">
        <v>1009500</v>
      </c>
      <c r="G168">
        <v>62.483040000000003</v>
      </c>
      <c r="H168" s="25">
        <f t="shared" si="2"/>
        <v>2.1734370083015264E-5</v>
      </c>
      <c r="I168" s="14">
        <f>G168/MAX(G$2:G168)-1</f>
        <v>-3.3219322820723818E-2</v>
      </c>
    </row>
    <row r="169" spans="1:9" x14ac:dyDescent="0.3">
      <c r="A169" s="1">
        <v>38635</v>
      </c>
      <c r="B169">
        <v>91.849997999999999</v>
      </c>
      <c r="C169">
        <v>91.970000999999996</v>
      </c>
      <c r="D169">
        <v>89.82</v>
      </c>
      <c r="E169">
        <v>90.230002999999996</v>
      </c>
      <c r="F169">
        <v>872700</v>
      </c>
      <c r="G169">
        <v>61.387687999999997</v>
      </c>
      <c r="H169" s="25">
        <f t="shared" si="2"/>
        <v>-1.7530389046371719E-2</v>
      </c>
      <c r="I169" s="14">
        <f>G169/MAX(G$2:G169)-1</f>
        <v>-5.0167364214191212E-2</v>
      </c>
    </row>
    <row r="170" spans="1:9" x14ac:dyDescent="0.3">
      <c r="A170" s="1">
        <v>38642</v>
      </c>
      <c r="B170">
        <v>90.419998000000007</v>
      </c>
      <c r="C170">
        <v>91.470000999999996</v>
      </c>
      <c r="D170">
        <v>90.120002999999997</v>
      </c>
      <c r="E170">
        <v>91.43</v>
      </c>
      <c r="F170">
        <v>980800</v>
      </c>
      <c r="G170">
        <v>62.204101999999999</v>
      </c>
      <c r="H170" s="25">
        <f t="shared" si="2"/>
        <v>1.3299311744726428E-2</v>
      </c>
      <c r="I170" s="14">
        <f>G170/MAX(G$2:G170)-1</f>
        <v>-3.753524388556051E-2</v>
      </c>
    </row>
    <row r="171" spans="1:9" x14ac:dyDescent="0.3">
      <c r="A171" s="1">
        <v>38649</v>
      </c>
      <c r="B171">
        <v>91.32</v>
      </c>
      <c r="C171">
        <v>91.410004000000001</v>
      </c>
      <c r="D171">
        <v>89.120002999999997</v>
      </c>
      <c r="E171">
        <v>89.610000999999997</v>
      </c>
      <c r="F171">
        <v>1283100</v>
      </c>
      <c r="G171">
        <v>60.965870000000002</v>
      </c>
      <c r="H171" s="25">
        <f t="shared" si="2"/>
        <v>-1.9905954112158009E-2</v>
      </c>
      <c r="I171" s="14">
        <f>G171/MAX(G$2:G171)-1</f>
        <v>-5.6694023155343887E-2</v>
      </c>
    </row>
    <row r="172" spans="1:9" x14ac:dyDescent="0.3">
      <c r="A172" s="1">
        <v>38656</v>
      </c>
      <c r="B172">
        <v>89.769997000000004</v>
      </c>
      <c r="C172">
        <v>90.040001000000004</v>
      </c>
      <c r="D172">
        <v>87.860000999999997</v>
      </c>
      <c r="E172">
        <v>88.120002999999997</v>
      </c>
      <c r="F172">
        <v>965500</v>
      </c>
      <c r="G172">
        <v>60.218432999999997</v>
      </c>
      <c r="H172" s="25">
        <f t="shared" si="2"/>
        <v>-1.2259925102356517E-2</v>
      </c>
      <c r="I172" s="14">
        <f>G172/MAX(G$2:G172)-1</f>
        <v>-6.8258883780064727E-2</v>
      </c>
    </row>
    <row r="173" spans="1:9" x14ac:dyDescent="0.3">
      <c r="A173" s="1">
        <v>38663</v>
      </c>
      <c r="B173">
        <v>88.5</v>
      </c>
      <c r="C173">
        <v>89.699996999999996</v>
      </c>
      <c r="D173">
        <v>88.349997999999999</v>
      </c>
      <c r="E173">
        <v>89.489998</v>
      </c>
      <c r="F173">
        <v>1109500</v>
      </c>
      <c r="G173">
        <v>61.154648000000002</v>
      </c>
      <c r="H173" s="25">
        <f t="shared" si="2"/>
        <v>1.5546983761600019E-2</v>
      </c>
      <c r="I173" s="14">
        <f>G173/MAX(G$2:G173)-1</f>
        <v>-5.3773119776178158E-2</v>
      </c>
    </row>
    <row r="174" spans="1:9" x14ac:dyDescent="0.3">
      <c r="A174" s="1">
        <v>38670</v>
      </c>
      <c r="B174">
        <v>89.379997000000003</v>
      </c>
      <c r="C174">
        <v>90.900002000000001</v>
      </c>
      <c r="D174">
        <v>88.620002999999997</v>
      </c>
      <c r="E174">
        <v>90.139999000000003</v>
      </c>
      <c r="F174">
        <v>1125900</v>
      </c>
      <c r="G174">
        <v>61.598835000000001</v>
      </c>
      <c r="H174" s="25">
        <f t="shared" si="2"/>
        <v>7.2633399835773105E-3</v>
      </c>
      <c r="I174" s="14">
        <f>G174/MAX(G$2:G174)-1</f>
        <v>-4.6900352243512855E-2</v>
      </c>
    </row>
    <row r="175" spans="1:9" x14ac:dyDescent="0.3">
      <c r="A175" s="1">
        <v>38677</v>
      </c>
      <c r="B175">
        <v>90.339995999999999</v>
      </c>
      <c r="C175">
        <v>90.690002000000007</v>
      </c>
      <c r="D175">
        <v>89.860000999999997</v>
      </c>
      <c r="E175">
        <v>90.510002</v>
      </c>
      <c r="F175">
        <v>680000</v>
      </c>
      <c r="G175">
        <v>61.851685000000003</v>
      </c>
      <c r="H175" s="25">
        <f t="shared" si="2"/>
        <v>4.1047854232958425E-3</v>
      </c>
      <c r="I175" s="14">
        <f>G175/MAX(G$2:G175)-1</f>
        <v>-4.2988082702453689E-2</v>
      </c>
    </row>
    <row r="176" spans="1:9" x14ac:dyDescent="0.3">
      <c r="A176" s="1">
        <v>38684</v>
      </c>
      <c r="B176">
        <v>90.519997000000004</v>
      </c>
      <c r="C176">
        <v>91.139999000000003</v>
      </c>
      <c r="D176">
        <v>89.150002000000001</v>
      </c>
      <c r="E176">
        <v>89.5</v>
      </c>
      <c r="F176">
        <v>1075200</v>
      </c>
      <c r="G176">
        <v>61.427669999999999</v>
      </c>
      <c r="H176" s="25">
        <f t="shared" si="2"/>
        <v>-6.8553508283566433E-3</v>
      </c>
      <c r="I176" s="14">
        <f>G176/MAX(G$2:G176)-1</f>
        <v>-4.954873514244662E-2</v>
      </c>
    </row>
    <row r="177" spans="1:9" x14ac:dyDescent="0.3">
      <c r="A177" s="1">
        <v>38691</v>
      </c>
      <c r="B177">
        <v>89.349997999999999</v>
      </c>
      <c r="C177">
        <v>90.360000999999997</v>
      </c>
      <c r="D177">
        <v>88.849997999999999</v>
      </c>
      <c r="E177">
        <v>89.540001000000004</v>
      </c>
      <c r="F177">
        <v>716000</v>
      </c>
      <c r="G177">
        <v>61.455123999999998</v>
      </c>
      <c r="H177" s="25">
        <f t="shared" si="2"/>
        <v>4.4693213986457536E-4</v>
      </c>
      <c r="I177" s="14">
        <f>G177/MAX(G$2:G177)-1</f>
        <v>-4.9123947924806788E-2</v>
      </c>
    </row>
    <row r="178" spans="1:9" x14ac:dyDescent="0.3">
      <c r="A178" s="1">
        <v>38698</v>
      </c>
      <c r="B178">
        <v>89.75</v>
      </c>
      <c r="C178">
        <v>90.93</v>
      </c>
      <c r="D178">
        <v>89.139999000000003</v>
      </c>
      <c r="E178">
        <v>90.699996999999996</v>
      </c>
      <c r="F178">
        <v>616600</v>
      </c>
      <c r="G178">
        <v>62.251277999999999</v>
      </c>
      <c r="H178" s="25">
        <f t="shared" si="2"/>
        <v>1.2955046677637583E-2</v>
      </c>
      <c r="I178" s="14">
        <f>G178/MAX(G$2:G178)-1</f>
        <v>-3.6805304285524976E-2</v>
      </c>
    </row>
    <row r="179" spans="1:9" x14ac:dyDescent="0.3">
      <c r="A179" s="1">
        <v>38705</v>
      </c>
      <c r="B179">
        <v>90.599997999999999</v>
      </c>
      <c r="C179">
        <v>92.040001000000004</v>
      </c>
      <c r="D179">
        <v>90.290001000000004</v>
      </c>
      <c r="E179">
        <v>91.800003000000004</v>
      </c>
      <c r="F179">
        <v>777400</v>
      </c>
      <c r="G179">
        <v>63.006256</v>
      </c>
      <c r="H179" s="25">
        <f t="shared" si="2"/>
        <v>1.2127911655082757E-2</v>
      </c>
      <c r="I179" s="14">
        <f>G179/MAX(G$2:G179)-1</f>
        <v>-2.5123764109255431E-2</v>
      </c>
    </row>
    <row r="180" spans="1:9" x14ac:dyDescent="0.3">
      <c r="A180" s="1">
        <v>38713</v>
      </c>
      <c r="B180">
        <v>91.970000999999996</v>
      </c>
      <c r="C180">
        <v>92.589995999999999</v>
      </c>
      <c r="D180">
        <v>91.690002000000007</v>
      </c>
      <c r="E180">
        <v>91.900002000000001</v>
      </c>
      <c r="F180">
        <v>913800</v>
      </c>
      <c r="G180">
        <v>63.337001999999998</v>
      </c>
      <c r="H180" s="25">
        <f t="shared" si="2"/>
        <v>5.2494152326714172E-3</v>
      </c>
      <c r="I180" s="14">
        <f>G180/MAX(G$2:G180)-1</f>
        <v>-2.000623394660106E-2</v>
      </c>
    </row>
    <row r="181" spans="1:9" x14ac:dyDescent="0.3">
      <c r="A181" s="1">
        <v>38720</v>
      </c>
      <c r="B181">
        <v>91.589995999999999</v>
      </c>
      <c r="C181">
        <v>92.25</v>
      </c>
      <c r="D181">
        <v>91.419998000000007</v>
      </c>
      <c r="E181">
        <v>91.720000999999996</v>
      </c>
      <c r="F181">
        <v>856800</v>
      </c>
      <c r="G181">
        <v>63.212947999999997</v>
      </c>
      <c r="H181" s="25">
        <f t="shared" si="2"/>
        <v>-1.9586339119745944E-3</v>
      </c>
      <c r="I181" s="14">
        <f>G181/MAX(G$2:G181)-1</f>
        <v>-2.192568297031694E-2</v>
      </c>
    </row>
    <row r="182" spans="1:9" x14ac:dyDescent="0.3">
      <c r="A182" s="1">
        <v>38726</v>
      </c>
      <c r="B182">
        <v>91.699996999999996</v>
      </c>
      <c r="C182">
        <v>92.300003000000004</v>
      </c>
      <c r="D182">
        <v>90.75</v>
      </c>
      <c r="E182">
        <v>92.029999000000004</v>
      </c>
      <c r="F182">
        <v>524900</v>
      </c>
      <c r="G182">
        <v>63.426597999999998</v>
      </c>
      <c r="H182" s="25">
        <f t="shared" si="2"/>
        <v>3.3798455341775835E-3</v>
      </c>
      <c r="I182" s="14">
        <f>G182/MAX(G$2:G182)-1</f>
        <v>-1.8619942857810323E-2</v>
      </c>
    </row>
    <row r="183" spans="1:9" x14ac:dyDescent="0.3">
      <c r="A183" s="1">
        <v>38734</v>
      </c>
      <c r="B183">
        <v>92</v>
      </c>
      <c r="C183">
        <v>92.769997000000004</v>
      </c>
      <c r="D183">
        <v>91.93</v>
      </c>
      <c r="E183">
        <v>92.379997000000003</v>
      </c>
      <c r="F183">
        <v>602400</v>
      </c>
      <c r="G183">
        <v>63.667811999999998</v>
      </c>
      <c r="H183" s="25">
        <f t="shared" si="2"/>
        <v>3.8030417459880006E-3</v>
      </c>
      <c r="I183" s="14">
        <f>G183/MAX(G$2:G183)-1</f>
        <v>-1.4887713531818503E-2</v>
      </c>
    </row>
    <row r="184" spans="1:9" x14ac:dyDescent="0.3">
      <c r="A184" s="1">
        <v>38740</v>
      </c>
      <c r="B184">
        <v>91.800003000000004</v>
      </c>
      <c r="C184">
        <v>92.5</v>
      </c>
      <c r="D184">
        <v>90.050003000000004</v>
      </c>
      <c r="E184">
        <v>90.510002</v>
      </c>
      <c r="F184">
        <v>816100</v>
      </c>
      <c r="G184">
        <v>62.379024999999999</v>
      </c>
      <c r="H184" s="25">
        <f t="shared" si="2"/>
        <v>-2.0242363598108271E-2</v>
      </c>
      <c r="I184" s="14">
        <f>G184/MAX(G$2:G184)-1</f>
        <v>-3.4828714619471235E-2</v>
      </c>
    </row>
    <row r="185" spans="1:9" x14ac:dyDescent="0.3">
      <c r="A185" s="1">
        <v>38747</v>
      </c>
      <c r="B185">
        <v>90.300003000000004</v>
      </c>
      <c r="C185">
        <v>91</v>
      </c>
      <c r="D185">
        <v>89.82</v>
      </c>
      <c r="E185">
        <v>90.849997999999999</v>
      </c>
      <c r="F185">
        <v>758000</v>
      </c>
      <c r="G185">
        <v>62.835804000000003</v>
      </c>
      <c r="H185" s="25">
        <f t="shared" si="2"/>
        <v>7.3226376975275009E-3</v>
      </c>
      <c r="I185" s="14">
        <f>G185/MAX(G$2:G185)-1</f>
        <v>-2.7761114980572765E-2</v>
      </c>
    </row>
    <row r="186" spans="1:9" s="6" customFormat="1" x14ac:dyDescent="0.3">
      <c r="A186" s="5">
        <v>38754</v>
      </c>
      <c r="B186" s="6">
        <v>90.980002999999996</v>
      </c>
      <c r="C186" s="6">
        <v>91.379997000000003</v>
      </c>
      <c r="D186" s="6">
        <v>90.059997999999993</v>
      </c>
      <c r="E186" s="6">
        <v>90.300003000000004</v>
      </c>
      <c r="F186" s="6">
        <v>670900</v>
      </c>
      <c r="G186" s="6">
        <v>62.455401999999999</v>
      </c>
      <c r="H186" s="25">
        <f t="shared" si="2"/>
        <v>-6.0539051907413377E-3</v>
      </c>
      <c r="I186" s="14">
        <f>G186/MAX(G$2:G186)-1</f>
        <v>-3.3646957013232393E-2</v>
      </c>
    </row>
    <row r="187" spans="1:9" x14ac:dyDescent="0.3">
      <c r="A187" s="1">
        <v>38761</v>
      </c>
      <c r="B187">
        <v>90.239998</v>
      </c>
      <c r="C187">
        <v>91.07</v>
      </c>
      <c r="D187">
        <v>89.720000999999996</v>
      </c>
      <c r="E187">
        <v>90.949996999999996</v>
      </c>
      <c r="F187">
        <v>586800</v>
      </c>
      <c r="G187">
        <v>62.904967999999997</v>
      </c>
      <c r="H187" s="25">
        <f t="shared" si="2"/>
        <v>7.1981923997541664E-3</v>
      </c>
      <c r="I187" s="14">
        <f>G187/MAX(G$2:G187)-1</f>
        <v>-2.6690961883725661E-2</v>
      </c>
    </row>
    <row r="188" spans="1:9" x14ac:dyDescent="0.3">
      <c r="A188" s="1">
        <v>38769</v>
      </c>
      <c r="B188">
        <v>90.900002000000001</v>
      </c>
      <c r="C188">
        <v>91.449996999999996</v>
      </c>
      <c r="D188">
        <v>90.779999000000004</v>
      </c>
      <c r="E188">
        <v>91.050003000000004</v>
      </c>
      <c r="F188">
        <v>441500</v>
      </c>
      <c r="G188">
        <v>62.974136000000001</v>
      </c>
      <c r="H188" s="25">
        <f t="shared" si="2"/>
        <v>1.0995633921950798E-3</v>
      </c>
      <c r="I188" s="14">
        <f>G188/MAX(G$2:G188)-1</f>
        <v>-2.5620746896120372E-2</v>
      </c>
    </row>
    <row r="189" spans="1:9" x14ac:dyDescent="0.3">
      <c r="A189" s="1">
        <v>38775</v>
      </c>
      <c r="B189">
        <v>91.349997999999999</v>
      </c>
      <c r="C189">
        <v>91.440002000000007</v>
      </c>
      <c r="D189">
        <v>89.230002999999996</v>
      </c>
      <c r="E189">
        <v>89.330001999999993</v>
      </c>
      <c r="F189">
        <v>959400</v>
      </c>
      <c r="G189">
        <v>62.001697999999998</v>
      </c>
      <c r="H189" s="25">
        <f t="shared" si="2"/>
        <v>-1.5441863307183779E-2</v>
      </c>
      <c r="I189" s="14">
        <f>G189/MAX(G$2:G189)-1</f>
        <v>-4.0666978131906339E-2</v>
      </c>
    </row>
    <row r="190" spans="1:9" x14ac:dyDescent="0.3">
      <c r="A190" s="1">
        <v>38782</v>
      </c>
      <c r="B190">
        <v>88.980002999999996</v>
      </c>
      <c r="C190">
        <v>88.989998</v>
      </c>
      <c r="D190">
        <v>88.010002</v>
      </c>
      <c r="E190">
        <v>88.279999000000004</v>
      </c>
      <c r="F190">
        <v>1023800</v>
      </c>
      <c r="G190">
        <v>61.272919000000002</v>
      </c>
      <c r="H190" s="25">
        <f t="shared" si="2"/>
        <v>-1.175417808718715E-2</v>
      </c>
      <c r="I190" s="14">
        <f>G190/MAX(G$2:G190)-1</f>
        <v>-5.1943149315863413E-2</v>
      </c>
    </row>
    <row r="191" spans="1:9" x14ac:dyDescent="0.3">
      <c r="A191" s="1">
        <v>38789</v>
      </c>
      <c r="B191">
        <v>88.139999000000003</v>
      </c>
      <c r="C191">
        <v>89.330001999999993</v>
      </c>
      <c r="D191">
        <v>88.010002</v>
      </c>
      <c r="E191">
        <v>88.849997999999999</v>
      </c>
      <c r="F191">
        <v>1073400</v>
      </c>
      <c r="G191">
        <v>61.668540999999998</v>
      </c>
      <c r="H191" s="25">
        <f t="shared" si="2"/>
        <v>6.456718668813366E-3</v>
      </c>
      <c r="I191" s="14">
        <f>G191/MAX(G$2:G191)-1</f>
        <v>-4.5821812948954599E-2</v>
      </c>
    </row>
    <row r="192" spans="1:9" x14ac:dyDescent="0.3">
      <c r="A192" s="1">
        <v>38796</v>
      </c>
      <c r="B192">
        <v>89.230002999999996</v>
      </c>
      <c r="C192">
        <v>89.290001000000004</v>
      </c>
      <c r="D192">
        <v>88.339995999999999</v>
      </c>
      <c r="E192">
        <v>89.089995999999999</v>
      </c>
      <c r="F192">
        <v>633300</v>
      </c>
      <c r="G192">
        <v>61.835116999999997</v>
      </c>
      <c r="H192" s="25">
        <f t="shared" si="2"/>
        <v>2.7011503320630847E-3</v>
      </c>
      <c r="I192" s="14">
        <f>G192/MAX(G$2:G192)-1</f>
        <v>-4.3244434222154293E-2</v>
      </c>
    </row>
    <row r="193" spans="1:9" x14ac:dyDescent="0.3">
      <c r="A193" s="1">
        <v>38803</v>
      </c>
      <c r="B193">
        <v>89.050003000000004</v>
      </c>
      <c r="C193">
        <v>89.050003000000004</v>
      </c>
      <c r="D193">
        <v>86.589995999999999</v>
      </c>
      <c r="E193">
        <v>86.870002999999997</v>
      </c>
      <c r="F193">
        <v>990600</v>
      </c>
      <c r="G193">
        <v>60.294277000000001</v>
      </c>
      <c r="H193" s="25">
        <f t="shared" si="2"/>
        <v>-2.4918526474203895E-2</v>
      </c>
      <c r="I193" s="14">
        <f>G193/MAX(G$2:G193)-1</f>
        <v>-6.7085373117331426E-2</v>
      </c>
    </row>
    <row r="194" spans="1:9" x14ac:dyDescent="0.3">
      <c r="A194" s="1">
        <v>38810</v>
      </c>
      <c r="B194">
        <v>86.18</v>
      </c>
      <c r="C194">
        <v>86.900002000000001</v>
      </c>
      <c r="D194">
        <v>84.900002000000001</v>
      </c>
      <c r="E194">
        <v>85.099997999999999</v>
      </c>
      <c r="F194">
        <v>1383200</v>
      </c>
      <c r="G194">
        <v>59.289622999999999</v>
      </c>
      <c r="H194" s="25">
        <f t="shared" si="2"/>
        <v>-1.6662510108546469E-2</v>
      </c>
      <c r="I194" s="14">
        <f>G194/MAX(G$2:G194)-1</f>
        <v>-8.263007251817478E-2</v>
      </c>
    </row>
    <row r="195" spans="1:9" x14ac:dyDescent="0.3">
      <c r="A195" s="1">
        <v>38817</v>
      </c>
      <c r="B195">
        <v>85.150002000000001</v>
      </c>
      <c r="C195">
        <v>85.730002999999996</v>
      </c>
      <c r="D195">
        <v>84.269997000000004</v>
      </c>
      <c r="E195">
        <v>84.440002000000007</v>
      </c>
      <c r="F195">
        <v>1971400</v>
      </c>
      <c r="G195">
        <v>58.829799999999999</v>
      </c>
      <c r="H195" s="25">
        <f t="shared" si="2"/>
        <v>-7.7555392787705957E-3</v>
      </c>
      <c r="I195" s="14">
        <f>G195/MAX(G$2:G195)-1</f>
        <v>-8.9744771023922976E-2</v>
      </c>
    </row>
    <row r="196" spans="1:9" x14ac:dyDescent="0.3">
      <c r="A196" s="1">
        <v>38824</v>
      </c>
      <c r="B196">
        <v>84.540001000000004</v>
      </c>
      <c r="C196">
        <v>85.269997000000004</v>
      </c>
      <c r="D196">
        <v>84.059997999999993</v>
      </c>
      <c r="E196">
        <v>84.800003000000004</v>
      </c>
      <c r="F196">
        <v>1731400</v>
      </c>
      <c r="G196">
        <v>59.080615999999999</v>
      </c>
      <c r="H196" s="25">
        <f t="shared" ref="H196:H259" si="3">G196/G195-1</f>
        <v>4.2634175196925028E-3</v>
      </c>
      <c r="I196" s="14">
        <f>G196/MAX(G$2:G196)-1</f>
        <v>-8.5863972933314714E-2</v>
      </c>
    </row>
    <row r="197" spans="1:9" x14ac:dyDescent="0.3">
      <c r="A197" s="1">
        <v>38831</v>
      </c>
      <c r="B197">
        <v>84.940002000000007</v>
      </c>
      <c r="C197">
        <v>85.389999000000003</v>
      </c>
      <c r="D197">
        <v>83.650002000000001</v>
      </c>
      <c r="E197">
        <v>84.160004000000001</v>
      </c>
      <c r="F197">
        <v>1455400</v>
      </c>
      <c r="G197">
        <v>58.634723999999999</v>
      </c>
      <c r="H197" s="25">
        <f t="shared" si="3"/>
        <v>-7.5471792643462265E-3</v>
      </c>
      <c r="I197" s="14">
        <f>G197/MAX(G$2:G197)-1</f>
        <v>-9.276312140158427E-2</v>
      </c>
    </row>
    <row r="198" spans="1:9" x14ac:dyDescent="0.3">
      <c r="A198" s="1">
        <v>38838</v>
      </c>
      <c r="B198">
        <v>83.669998000000007</v>
      </c>
      <c r="C198">
        <v>84.080001999999993</v>
      </c>
      <c r="D198">
        <v>82.940002000000007</v>
      </c>
      <c r="E198">
        <v>83.599997999999999</v>
      </c>
      <c r="F198">
        <v>1334200</v>
      </c>
      <c r="G198">
        <v>58.473846000000002</v>
      </c>
      <c r="H198" s="25">
        <f t="shared" si="3"/>
        <v>-2.7437325363720566E-3</v>
      </c>
      <c r="I198" s="14">
        <f>G198/MAX(G$2:G198)-1</f>
        <v>-9.5252336743591348E-2</v>
      </c>
    </row>
    <row r="199" spans="1:9" x14ac:dyDescent="0.3">
      <c r="A199" s="1">
        <v>38845</v>
      </c>
      <c r="B199">
        <v>83.739998</v>
      </c>
      <c r="C199">
        <v>84.019997000000004</v>
      </c>
      <c r="D199">
        <v>82.559997999999993</v>
      </c>
      <c r="E199">
        <v>82.650002000000001</v>
      </c>
      <c r="F199">
        <v>1064400</v>
      </c>
      <c r="G199">
        <v>57.809372000000003</v>
      </c>
      <c r="H199" s="25">
        <f t="shared" si="3"/>
        <v>-1.136361032246791E-2</v>
      </c>
      <c r="I199" s="14">
        <f>G199/MAX(G$2:G199)-1</f>
        <v>-0.10553353662900067</v>
      </c>
    </row>
    <row r="200" spans="1:9" x14ac:dyDescent="0.3">
      <c r="A200" s="1">
        <v>38852</v>
      </c>
      <c r="B200">
        <v>82.650002000000001</v>
      </c>
      <c r="C200">
        <v>84.860000999999997</v>
      </c>
      <c r="D200">
        <v>82.650002000000001</v>
      </c>
      <c r="E200">
        <v>84.43</v>
      </c>
      <c r="F200">
        <v>1869800</v>
      </c>
      <c r="G200">
        <v>59.054389999999998</v>
      </c>
      <c r="H200" s="25">
        <f t="shared" si="3"/>
        <v>2.1536611745237355E-2</v>
      </c>
      <c r="I200" s="14">
        <f>G200/MAX(G$2:G200)-1</f>
        <v>-8.6269759688243908E-2</v>
      </c>
    </row>
    <row r="201" spans="1:9" x14ac:dyDescent="0.3">
      <c r="A201" s="1">
        <v>38859</v>
      </c>
      <c r="B201">
        <v>84.839995999999999</v>
      </c>
      <c r="C201">
        <v>85.150002000000001</v>
      </c>
      <c r="D201">
        <v>84.029999000000004</v>
      </c>
      <c r="E201">
        <v>84.209998999999996</v>
      </c>
      <c r="F201">
        <v>1269900</v>
      </c>
      <c r="G201">
        <v>58.900509</v>
      </c>
      <c r="H201" s="25">
        <f t="shared" si="3"/>
        <v>-2.6057503938318183E-3</v>
      </c>
      <c r="I201" s="14">
        <f>G201/MAX(G$2:G201)-1</f>
        <v>-8.8650712621792249E-2</v>
      </c>
    </row>
    <row r="202" spans="1:9" x14ac:dyDescent="0.3">
      <c r="A202" s="1">
        <v>38867</v>
      </c>
      <c r="B202">
        <v>84.190002000000007</v>
      </c>
      <c r="C202">
        <v>84.889999000000003</v>
      </c>
      <c r="D202">
        <v>83.349997999999999</v>
      </c>
      <c r="E202">
        <v>84.790001000000004</v>
      </c>
      <c r="F202">
        <v>1241400</v>
      </c>
      <c r="G202">
        <v>59.542453999999999</v>
      </c>
      <c r="H202" s="25">
        <f t="shared" si="3"/>
        <v>1.0898802249739381E-2</v>
      </c>
      <c r="I202" s="14">
        <f>G202/MAX(G$2:G202)-1</f>
        <v>-7.8718096958216188E-2</v>
      </c>
    </row>
    <row r="203" spans="1:9" x14ac:dyDescent="0.3">
      <c r="A203" s="1">
        <v>38873</v>
      </c>
      <c r="B203">
        <v>84.809997999999993</v>
      </c>
      <c r="C203">
        <v>85.82</v>
      </c>
      <c r="D203">
        <v>84.510002</v>
      </c>
      <c r="E203">
        <v>85.720000999999996</v>
      </c>
      <c r="F203">
        <v>1753700</v>
      </c>
      <c r="G203">
        <v>60.195534000000002</v>
      </c>
      <c r="H203" s="25">
        <f t="shared" si="3"/>
        <v>1.0968308427462548E-2</v>
      </c>
      <c r="I203" s="14">
        <f>G203/MAX(G$2:G203)-1</f>
        <v>-6.8613192897014286E-2</v>
      </c>
    </row>
    <row r="204" spans="1:9" x14ac:dyDescent="0.3">
      <c r="A204" s="1">
        <v>38880</v>
      </c>
      <c r="B204">
        <v>85.68</v>
      </c>
      <c r="C204">
        <v>85.940002000000007</v>
      </c>
      <c r="D204">
        <v>84.18</v>
      </c>
      <c r="E204">
        <v>84.309997999999993</v>
      </c>
      <c r="F204">
        <v>1267000</v>
      </c>
      <c r="G204">
        <v>59.205379000000001</v>
      </c>
      <c r="H204" s="25">
        <f t="shared" si="3"/>
        <v>-1.6448977759712213E-2</v>
      </c>
      <c r="I204" s="14">
        <f>G204/MAX(G$2:G204)-1</f>
        <v>-8.3933553772740699E-2</v>
      </c>
    </row>
    <row r="205" spans="1:9" x14ac:dyDescent="0.3">
      <c r="A205" s="1">
        <v>38887</v>
      </c>
      <c r="B205">
        <v>84.209998999999996</v>
      </c>
      <c r="C205">
        <v>84.290001000000004</v>
      </c>
      <c r="D205">
        <v>83.349997999999999</v>
      </c>
      <c r="E205">
        <v>83.419998000000007</v>
      </c>
      <c r="F205">
        <v>748400</v>
      </c>
      <c r="G205">
        <v>58.580390999999999</v>
      </c>
      <c r="H205" s="25">
        <f t="shared" si="3"/>
        <v>-1.0556270571293935E-2</v>
      </c>
      <c r="I205" s="14">
        <f>G205/MAX(G$2:G205)-1</f>
        <v>-9.3603799040399283E-2</v>
      </c>
    </row>
    <row r="206" spans="1:9" x14ac:dyDescent="0.3">
      <c r="A206" s="1">
        <v>38894</v>
      </c>
      <c r="B206">
        <v>83.419998000000007</v>
      </c>
      <c r="C206">
        <v>84.400002000000001</v>
      </c>
      <c r="D206">
        <v>83.120002999999997</v>
      </c>
      <c r="E206">
        <v>84.32</v>
      </c>
      <c r="F206">
        <v>832900</v>
      </c>
      <c r="G206">
        <v>59.212401999999997</v>
      </c>
      <c r="H206" s="25">
        <f t="shared" si="3"/>
        <v>1.0788780839649847E-2</v>
      </c>
      <c r="I206" s="14">
        <f>G206/MAX(G$2:G206)-1</f>
        <v>-8.3824889074354814E-2</v>
      </c>
    </row>
    <row r="207" spans="1:9" x14ac:dyDescent="0.3">
      <c r="A207" s="1">
        <v>38901</v>
      </c>
      <c r="B207">
        <v>83.900002000000001</v>
      </c>
      <c r="C207">
        <v>84.459998999999996</v>
      </c>
      <c r="D207">
        <v>82.949996999999996</v>
      </c>
      <c r="E207">
        <v>84.290001000000004</v>
      </c>
      <c r="F207">
        <v>953500</v>
      </c>
      <c r="G207">
        <v>59.421779999999998</v>
      </c>
      <c r="H207" s="25">
        <f t="shared" si="3"/>
        <v>3.5360497620076092E-3</v>
      </c>
      <c r="I207" s="14">
        <f>G207/MAX(G$2:G207)-1</f>
        <v>-8.0585248291408895E-2</v>
      </c>
    </row>
    <row r="208" spans="1:9" x14ac:dyDescent="0.3">
      <c r="A208" s="1">
        <v>38908</v>
      </c>
      <c r="B208">
        <v>84.18</v>
      </c>
      <c r="C208">
        <v>85.160004000000001</v>
      </c>
      <c r="D208">
        <v>84.050003000000004</v>
      </c>
      <c r="E208">
        <v>85.040001000000004</v>
      </c>
      <c r="F208">
        <v>847300</v>
      </c>
      <c r="G208">
        <v>59.950507999999999</v>
      </c>
      <c r="H208" s="25">
        <f t="shared" si="3"/>
        <v>8.897882224329301E-3</v>
      </c>
      <c r="I208" s="14">
        <f>G208/MAX(G$2:G208)-1</f>
        <v>-7.2404404115394949E-2</v>
      </c>
    </row>
    <row r="209" spans="1:9" x14ac:dyDescent="0.3">
      <c r="A209" s="1">
        <v>38915</v>
      </c>
      <c r="B209">
        <v>84.970000999999996</v>
      </c>
      <c r="C209">
        <v>85.669998000000007</v>
      </c>
      <c r="D209">
        <v>84.239998</v>
      </c>
      <c r="E209">
        <v>85.330001999999993</v>
      </c>
      <c r="F209">
        <v>874900</v>
      </c>
      <c r="G209">
        <v>60.154949000000002</v>
      </c>
      <c r="H209" s="25">
        <f t="shared" si="3"/>
        <v>3.4101629297287328E-3</v>
      </c>
      <c r="I209" s="14">
        <f>G209/MAX(G$2:G209)-1</f>
        <v>-6.9241152000529715E-2</v>
      </c>
    </row>
    <row r="210" spans="1:9" x14ac:dyDescent="0.3">
      <c r="A210" s="1">
        <v>38922</v>
      </c>
      <c r="B210">
        <v>85.410004000000001</v>
      </c>
      <c r="C210">
        <v>85.889999000000003</v>
      </c>
      <c r="D210">
        <v>84.870002999999997</v>
      </c>
      <c r="E210">
        <v>85.699996999999996</v>
      </c>
      <c r="F210">
        <v>624900</v>
      </c>
      <c r="G210">
        <v>60.415782999999998</v>
      </c>
      <c r="H210" s="25">
        <f t="shared" si="3"/>
        <v>4.3360355936798989E-3</v>
      </c>
      <c r="I210" s="14">
        <f>G210/MAX(G$2:G210)-1</f>
        <v>-6.5205348506471528E-2</v>
      </c>
    </row>
    <row r="211" spans="1:9" x14ac:dyDescent="0.3">
      <c r="A211" s="1">
        <v>38929</v>
      </c>
      <c r="B211">
        <v>85.620002999999997</v>
      </c>
      <c r="C211">
        <v>86.480002999999996</v>
      </c>
      <c r="D211">
        <v>85.040001000000004</v>
      </c>
      <c r="E211">
        <v>86.32</v>
      </c>
      <c r="F211">
        <v>635300</v>
      </c>
      <c r="G211">
        <v>61.096367000000001</v>
      </c>
      <c r="H211" s="25">
        <f t="shared" si="3"/>
        <v>1.1265003384959948E-2</v>
      </c>
      <c r="I211" s="14">
        <f>G211/MAX(G$2:G211)-1</f>
        <v>-5.4674883593154533E-2</v>
      </c>
    </row>
    <row r="212" spans="1:9" x14ac:dyDescent="0.3">
      <c r="A212" s="1">
        <v>38936</v>
      </c>
      <c r="B212">
        <v>86.330001999999993</v>
      </c>
      <c r="C212">
        <v>86.57</v>
      </c>
      <c r="D212">
        <v>85.360000999999997</v>
      </c>
      <c r="E212">
        <v>85.400002000000001</v>
      </c>
      <c r="F212">
        <v>666800</v>
      </c>
      <c r="G212">
        <v>60.445202000000002</v>
      </c>
      <c r="H212" s="25">
        <f t="shared" si="3"/>
        <v>-1.0657998699006077E-2</v>
      </c>
      <c r="I212" s="14">
        <f>G212/MAX(G$2:G212)-1</f>
        <v>-6.4750157453956514E-2</v>
      </c>
    </row>
    <row r="213" spans="1:9" x14ac:dyDescent="0.3">
      <c r="A213" s="1">
        <v>38943</v>
      </c>
      <c r="B213">
        <v>85.349997999999999</v>
      </c>
      <c r="C213">
        <v>86.910004000000001</v>
      </c>
      <c r="D213">
        <v>85.190002000000007</v>
      </c>
      <c r="E213">
        <v>86.769997000000004</v>
      </c>
      <c r="F213">
        <v>913600</v>
      </c>
      <c r="G213">
        <v>61.414870999999998</v>
      </c>
      <c r="H213" s="25">
        <f t="shared" si="3"/>
        <v>1.6042116957438513E-2</v>
      </c>
      <c r="I213" s="14">
        <f>G213/MAX(G$2:G213)-1</f>
        <v>-4.9746770095406956E-2</v>
      </c>
    </row>
    <row r="214" spans="1:9" x14ac:dyDescent="0.3">
      <c r="A214" s="1">
        <v>38950</v>
      </c>
      <c r="B214">
        <v>86.889999000000003</v>
      </c>
      <c r="C214">
        <v>87.589995999999999</v>
      </c>
      <c r="D214">
        <v>86.860000999999997</v>
      </c>
      <c r="E214">
        <v>87.440002000000007</v>
      </c>
      <c r="F214">
        <v>800600</v>
      </c>
      <c r="G214">
        <v>61.889091000000001</v>
      </c>
      <c r="H214" s="25">
        <f t="shared" si="3"/>
        <v>7.7215826114818142E-3</v>
      </c>
      <c r="I214" s="14">
        <f>G214/MAX(G$2:G214)-1</f>
        <v>-4.2409311278871153E-2</v>
      </c>
    </row>
    <row r="215" spans="1:9" x14ac:dyDescent="0.3">
      <c r="A215" s="1">
        <v>38957</v>
      </c>
      <c r="B215">
        <v>87.410004000000001</v>
      </c>
      <c r="C215">
        <v>88.199996999999996</v>
      </c>
      <c r="D215">
        <v>86.980002999999996</v>
      </c>
      <c r="E215">
        <v>87.760002</v>
      </c>
      <c r="F215">
        <v>1054800</v>
      </c>
      <c r="G215">
        <v>62.363399999999999</v>
      </c>
      <c r="H215" s="25">
        <f t="shared" si="3"/>
        <v>7.6638546848264433E-3</v>
      </c>
      <c r="I215" s="14">
        <f>G215/MAX(G$2:G215)-1</f>
        <v>-3.5070475392969591E-2</v>
      </c>
    </row>
    <row r="216" spans="1:9" x14ac:dyDescent="0.3">
      <c r="A216" s="1">
        <v>38965</v>
      </c>
      <c r="B216">
        <v>87.510002</v>
      </c>
      <c r="C216">
        <v>87.639999000000003</v>
      </c>
      <c r="D216">
        <v>86.720000999999996</v>
      </c>
      <c r="E216">
        <v>87.330001999999993</v>
      </c>
      <c r="F216">
        <v>1595200</v>
      </c>
      <c r="G216">
        <v>62.057834999999997</v>
      </c>
      <c r="H216" s="25">
        <f t="shared" si="3"/>
        <v>-4.8997488911766141E-3</v>
      </c>
      <c r="I216" s="14">
        <f>G216/MAX(G$2:G216)-1</f>
        <v>-3.979838776122635E-2</v>
      </c>
    </row>
    <row r="217" spans="1:9" x14ac:dyDescent="0.3">
      <c r="A217" s="1">
        <v>38971</v>
      </c>
      <c r="B217">
        <v>87.489998</v>
      </c>
      <c r="C217">
        <v>88.029999000000004</v>
      </c>
      <c r="D217">
        <v>86.949996999999996</v>
      </c>
      <c r="E217">
        <v>87.459998999999996</v>
      </c>
      <c r="F217">
        <v>779000</v>
      </c>
      <c r="G217">
        <v>62.150215000000003</v>
      </c>
      <c r="H217" s="25">
        <f t="shared" si="3"/>
        <v>1.4886113896819264E-3</v>
      </c>
      <c r="I217" s="14">
        <f>G217/MAX(G$2:G217)-1</f>
        <v>-3.8369020704856704E-2</v>
      </c>
    </row>
    <row r="218" spans="1:9" x14ac:dyDescent="0.3">
      <c r="A218" s="1">
        <v>38978</v>
      </c>
      <c r="B218">
        <v>86.970000999999996</v>
      </c>
      <c r="C218">
        <v>89.699996999999996</v>
      </c>
      <c r="D218">
        <v>86.970000999999996</v>
      </c>
      <c r="E218">
        <v>89.68</v>
      </c>
      <c r="F218">
        <v>1211100</v>
      </c>
      <c r="G218">
        <v>63.727775999999999</v>
      </c>
      <c r="H218" s="25">
        <f t="shared" si="3"/>
        <v>2.5383033670921318E-2</v>
      </c>
      <c r="I218" s="14">
        <f>G218/MAX(G$2:G218)-1</f>
        <v>-1.395990917840717E-2</v>
      </c>
    </row>
    <row r="219" spans="1:9" x14ac:dyDescent="0.3">
      <c r="A219" s="1">
        <v>38985</v>
      </c>
      <c r="B219">
        <v>89.839995999999999</v>
      </c>
      <c r="C219">
        <v>90.309997999999993</v>
      </c>
      <c r="D219">
        <v>89.089995999999999</v>
      </c>
      <c r="E219">
        <v>89.410004000000001</v>
      </c>
      <c r="F219">
        <v>1833500</v>
      </c>
      <c r="G219">
        <v>63.535912000000003</v>
      </c>
      <c r="H219" s="25">
        <f t="shared" si="3"/>
        <v>-3.0106809313413807E-3</v>
      </c>
      <c r="I219" s="14">
        <f>G219/MAX(G$2:G219)-1</f>
        <v>-1.6928561277381848E-2</v>
      </c>
    </row>
    <row r="220" spans="1:9" x14ac:dyDescent="0.3">
      <c r="A220" s="1">
        <v>38992</v>
      </c>
      <c r="B220">
        <v>89.099997999999999</v>
      </c>
      <c r="C220">
        <v>89.849997999999999</v>
      </c>
      <c r="D220">
        <v>88.220000999999996</v>
      </c>
      <c r="E220">
        <v>88.269997000000004</v>
      </c>
      <c r="F220">
        <v>1387200</v>
      </c>
      <c r="G220">
        <v>62.975140000000003</v>
      </c>
      <c r="H220" s="25">
        <f t="shared" si="3"/>
        <v>-8.826063596915068E-3</v>
      </c>
      <c r="I220" s="14">
        <f>G220/MAX(G$2:G220)-1</f>
        <v>-2.5605212315858439E-2</v>
      </c>
    </row>
    <row r="221" spans="1:9" x14ac:dyDescent="0.3">
      <c r="A221" s="1">
        <v>38999</v>
      </c>
      <c r="B221">
        <v>88.099997999999999</v>
      </c>
      <c r="C221">
        <v>88.599997999999999</v>
      </c>
      <c r="D221">
        <v>87.110000999999997</v>
      </c>
      <c r="E221">
        <v>87.160004000000001</v>
      </c>
      <c r="F221">
        <v>1151100</v>
      </c>
      <c r="G221">
        <v>62.183230999999999</v>
      </c>
      <c r="H221" s="25">
        <f t="shared" si="3"/>
        <v>-1.257494624069122E-2</v>
      </c>
      <c r="I221" s="14">
        <f>G221/MAX(G$2:G221)-1</f>
        <v>-3.7858174388196275E-2</v>
      </c>
    </row>
    <row r="222" spans="1:9" x14ac:dyDescent="0.3">
      <c r="A222" s="1">
        <v>39006</v>
      </c>
      <c r="B222">
        <v>87.400002000000001</v>
      </c>
      <c r="C222">
        <v>88.050003000000004</v>
      </c>
      <c r="D222">
        <v>87.360000999999997</v>
      </c>
      <c r="E222">
        <v>87.550003000000004</v>
      </c>
      <c r="F222">
        <v>641200</v>
      </c>
      <c r="G222">
        <v>62.461472000000001</v>
      </c>
      <c r="H222" s="25">
        <f t="shared" si="3"/>
        <v>4.4745343000913707E-3</v>
      </c>
      <c r="I222" s="14">
        <f>G222/MAX(G$2:G222)-1</f>
        <v>-3.3553037787943829E-2</v>
      </c>
    </row>
    <row r="223" spans="1:9" x14ac:dyDescent="0.3">
      <c r="A223" s="1">
        <v>39013</v>
      </c>
      <c r="B223">
        <v>87.150002000000001</v>
      </c>
      <c r="C223">
        <v>89.050003000000004</v>
      </c>
      <c r="D223">
        <v>86.879997000000003</v>
      </c>
      <c r="E223">
        <v>88.870002999999997</v>
      </c>
      <c r="F223">
        <v>1032400</v>
      </c>
      <c r="G223">
        <v>63.403210000000001</v>
      </c>
      <c r="H223" s="25">
        <f t="shared" si="3"/>
        <v>1.5077102249527519E-2</v>
      </c>
      <c r="I223" s="14">
        <f>G223/MAX(G$2:G223)-1</f>
        <v>-1.8981818119927385E-2</v>
      </c>
    </row>
    <row r="224" spans="1:9" x14ac:dyDescent="0.3">
      <c r="A224" s="1">
        <v>39020</v>
      </c>
      <c r="B224">
        <v>88.889999000000003</v>
      </c>
      <c r="C224">
        <v>90.120002999999997</v>
      </c>
      <c r="D224">
        <v>88.300003000000004</v>
      </c>
      <c r="E224">
        <v>88.529999000000004</v>
      </c>
      <c r="F224">
        <v>1138600</v>
      </c>
      <c r="G224">
        <v>63.404201999999998</v>
      </c>
      <c r="H224" s="25">
        <f t="shared" si="3"/>
        <v>1.5645895531157805E-5</v>
      </c>
      <c r="I224" s="14">
        <f>G224/MAX(G$2:G224)-1</f>
        <v>-1.8966469211939563E-2</v>
      </c>
    </row>
    <row r="225" spans="1:9" x14ac:dyDescent="0.3">
      <c r="A225" s="1">
        <v>39027</v>
      </c>
      <c r="B225">
        <v>88.349997999999999</v>
      </c>
      <c r="C225">
        <v>90.040001000000004</v>
      </c>
      <c r="D225">
        <v>88.349997999999999</v>
      </c>
      <c r="E225">
        <v>89.860000999999997</v>
      </c>
      <c r="F225">
        <v>645500</v>
      </c>
      <c r="G225">
        <v>64.356735</v>
      </c>
      <c r="H225" s="25">
        <f t="shared" si="3"/>
        <v>1.5023184110100507E-2</v>
      </c>
      <c r="I225" s="14">
        <f>G225/MAX(G$2:G225)-1</f>
        <v>-4.228221860728576E-3</v>
      </c>
    </row>
    <row r="226" spans="1:9" x14ac:dyDescent="0.3">
      <c r="A226" s="1">
        <v>39034</v>
      </c>
      <c r="B226">
        <v>89.839995999999999</v>
      </c>
      <c r="C226">
        <v>90.389999000000003</v>
      </c>
      <c r="D226">
        <v>89.279999000000004</v>
      </c>
      <c r="E226">
        <v>89.949996999999996</v>
      </c>
      <c r="F226">
        <v>1285600</v>
      </c>
      <c r="G226">
        <v>64.421188000000001</v>
      </c>
      <c r="H226" s="25">
        <f t="shared" si="3"/>
        <v>1.0014958030422072E-3</v>
      </c>
      <c r="I226" s="14">
        <f>G226/MAX(G$2:G226)-1</f>
        <v>-3.2309606041341921E-3</v>
      </c>
    </row>
    <row r="227" spans="1:9" x14ac:dyDescent="0.3">
      <c r="A227" s="1">
        <v>39041</v>
      </c>
      <c r="B227">
        <v>90</v>
      </c>
      <c r="C227">
        <v>90.900002000000001</v>
      </c>
      <c r="D227">
        <v>89.860000999999997</v>
      </c>
      <c r="E227">
        <v>90.620002999999997</v>
      </c>
      <c r="F227">
        <v>691500</v>
      </c>
      <c r="G227">
        <v>64.901038999999997</v>
      </c>
      <c r="H227" s="25">
        <f t="shared" si="3"/>
        <v>7.4486518317544714E-3</v>
      </c>
      <c r="I227" s="14">
        <f>G227/MAX(G$2:G227)-1</f>
        <v>0</v>
      </c>
    </row>
    <row r="228" spans="1:9" x14ac:dyDescent="0.3">
      <c r="A228" s="1">
        <v>39048</v>
      </c>
      <c r="B228">
        <v>90.230002999999996</v>
      </c>
      <c r="C228">
        <v>91.800003000000004</v>
      </c>
      <c r="D228">
        <v>90.120002999999997</v>
      </c>
      <c r="E228">
        <v>91.419998000000007</v>
      </c>
      <c r="F228">
        <v>1208300</v>
      </c>
      <c r="G228">
        <v>65.719543000000002</v>
      </c>
      <c r="H228" s="25">
        <f t="shared" si="3"/>
        <v>1.2611570055142129E-2</v>
      </c>
      <c r="I228" s="14">
        <f>G228/MAX(G$2:G228)-1</f>
        <v>0</v>
      </c>
    </row>
    <row r="229" spans="1:9" x14ac:dyDescent="0.3">
      <c r="A229" s="1">
        <v>39055</v>
      </c>
      <c r="B229">
        <v>91.300003000000004</v>
      </c>
      <c r="C229">
        <v>91.620002999999997</v>
      </c>
      <c r="D229">
        <v>90.190002000000007</v>
      </c>
      <c r="E229">
        <v>90.239998</v>
      </c>
      <c r="F229">
        <v>1212000</v>
      </c>
      <c r="G229">
        <v>64.871268999999998</v>
      </c>
      <c r="H229" s="25">
        <f t="shared" si="3"/>
        <v>-1.2907484764463462E-2</v>
      </c>
      <c r="I229" s="14">
        <f>G229/MAX(G$2:G229)-1</f>
        <v>-1.2907484764463462E-2</v>
      </c>
    </row>
    <row r="230" spans="1:9" x14ac:dyDescent="0.3">
      <c r="A230" s="1">
        <v>39062</v>
      </c>
      <c r="B230">
        <v>90.629997000000003</v>
      </c>
      <c r="C230">
        <v>90.970000999999996</v>
      </c>
      <c r="D230">
        <v>89.599997999999999</v>
      </c>
      <c r="E230">
        <v>89.730002999999996</v>
      </c>
      <c r="F230">
        <v>919600</v>
      </c>
      <c r="G230">
        <v>64.504645999999994</v>
      </c>
      <c r="H230" s="25">
        <f t="shared" si="3"/>
        <v>-5.6515466037824202E-3</v>
      </c>
      <c r="I230" s="14">
        <f>G230/MAX(G$2:G230)-1</f>
        <v>-1.8486084116561941E-2</v>
      </c>
    </row>
    <row r="231" spans="1:9" x14ac:dyDescent="0.3">
      <c r="A231" s="1">
        <v>39069</v>
      </c>
      <c r="B231">
        <v>89.720000999999996</v>
      </c>
      <c r="C231">
        <v>90.190002000000007</v>
      </c>
      <c r="D231">
        <v>89.209998999999996</v>
      </c>
      <c r="E231">
        <v>89.389999000000003</v>
      </c>
      <c r="F231">
        <v>782500</v>
      </c>
      <c r="G231">
        <v>64.260231000000005</v>
      </c>
      <c r="H231" s="25">
        <f t="shared" si="3"/>
        <v>-3.7891069117717002E-3</v>
      </c>
      <c r="I231" s="14">
        <f>G231/MAX(G$2:G231)-1</f>
        <v>-2.2205145279236005E-2</v>
      </c>
    </row>
    <row r="232" spans="1:9" x14ac:dyDescent="0.3">
      <c r="A232" s="1">
        <v>39077</v>
      </c>
      <c r="B232">
        <v>89.449996999999996</v>
      </c>
      <c r="C232">
        <v>89.690002000000007</v>
      </c>
      <c r="D232">
        <v>88.059997999999993</v>
      </c>
      <c r="E232">
        <v>88.43</v>
      </c>
      <c r="F232">
        <v>798100</v>
      </c>
      <c r="G232">
        <v>63.785671000000001</v>
      </c>
      <c r="H232" s="25">
        <f t="shared" si="3"/>
        <v>-7.3849718965374178E-3</v>
      </c>
      <c r="I232" s="14">
        <f>G232/MAX(G$2:G232)-1</f>
        <v>-2.942613280192774E-2</v>
      </c>
    </row>
    <row r="233" spans="1:9" x14ac:dyDescent="0.3">
      <c r="A233" s="1">
        <v>39085</v>
      </c>
      <c r="B233">
        <v>89.220000999999996</v>
      </c>
      <c r="C233">
        <v>89.650002000000001</v>
      </c>
      <c r="D233">
        <v>88.660004000000001</v>
      </c>
      <c r="E233">
        <v>89.209998999999996</v>
      </c>
      <c r="F233">
        <v>1621900</v>
      </c>
      <c r="G233">
        <v>64.348297000000002</v>
      </c>
      <c r="H233" s="25">
        <f t="shared" si="3"/>
        <v>8.8205703754373754E-3</v>
      </c>
      <c r="I233" s="14">
        <f>G233/MAX(G$2:G233)-1</f>
        <v>-2.0865117701746594E-2</v>
      </c>
    </row>
    <row r="234" spans="1:9" x14ac:dyDescent="0.3">
      <c r="A234" s="1">
        <v>39090</v>
      </c>
      <c r="B234">
        <v>89.120002999999997</v>
      </c>
      <c r="C234">
        <v>89.480002999999996</v>
      </c>
      <c r="D234">
        <v>87.900002000000001</v>
      </c>
      <c r="E234">
        <v>88.040001000000004</v>
      </c>
      <c r="F234">
        <v>711000</v>
      </c>
      <c r="G234">
        <v>63.504359999999998</v>
      </c>
      <c r="H234" s="25">
        <f t="shared" si="3"/>
        <v>-1.3115141182368895E-2</v>
      </c>
      <c r="I234" s="14">
        <f>G234/MAX(G$2:G234)-1</f>
        <v>-3.3706609919670338E-2</v>
      </c>
    </row>
    <row r="235" spans="1:9" x14ac:dyDescent="0.3">
      <c r="A235" s="1">
        <v>39098</v>
      </c>
      <c r="B235">
        <v>88.230002999999996</v>
      </c>
      <c r="C235">
        <v>88.279999000000004</v>
      </c>
      <c r="D235">
        <v>87.779999000000004</v>
      </c>
      <c r="E235">
        <v>87.989998</v>
      </c>
      <c r="F235">
        <v>806900</v>
      </c>
      <c r="G235">
        <v>63.468291999999998</v>
      </c>
      <c r="H235" s="25">
        <f t="shared" si="3"/>
        <v>-5.6796100299250085E-4</v>
      </c>
      <c r="I235" s="14">
        <f>G235/MAX(G$2:G235)-1</f>
        <v>-3.4255426882685458E-2</v>
      </c>
    </row>
    <row r="236" spans="1:9" x14ac:dyDescent="0.3">
      <c r="A236" s="1">
        <v>39104</v>
      </c>
      <c r="B236">
        <v>88.150002000000001</v>
      </c>
      <c r="C236">
        <v>88.330001999999993</v>
      </c>
      <c r="D236">
        <v>86.650002000000001</v>
      </c>
      <c r="E236">
        <v>86.910004000000001</v>
      </c>
      <c r="F236">
        <v>993200</v>
      </c>
      <c r="G236">
        <v>62.689278000000002</v>
      </c>
      <c r="H236" s="25">
        <f t="shared" si="3"/>
        <v>-1.2274065922555422E-2</v>
      </c>
      <c r="I236" s="14">
        <f>G236/MAX(G$2:G236)-1</f>
        <v>-4.6109039437477572E-2</v>
      </c>
    </row>
    <row r="237" spans="1:9" x14ac:dyDescent="0.3">
      <c r="A237" s="1">
        <v>39111</v>
      </c>
      <c r="B237">
        <v>87.059997999999993</v>
      </c>
      <c r="C237">
        <v>87.760002</v>
      </c>
      <c r="D237">
        <v>86.599997999999999</v>
      </c>
      <c r="E237">
        <v>87.199996999999996</v>
      </c>
      <c r="F237">
        <v>1237800</v>
      </c>
      <c r="G237">
        <v>63.154536999999998</v>
      </c>
      <c r="H237" s="25">
        <f t="shared" si="3"/>
        <v>7.4216678647980316E-3</v>
      </c>
      <c r="I237" s="14">
        <f>G237/MAX(G$2:G237)-1</f>
        <v>-3.9029577548949201E-2</v>
      </c>
    </row>
    <row r="238" spans="1:9" x14ac:dyDescent="0.3">
      <c r="A238" s="1">
        <v>39118</v>
      </c>
      <c r="B238">
        <v>87.400002000000001</v>
      </c>
      <c r="C238">
        <v>88.309997999999993</v>
      </c>
      <c r="D238">
        <v>87.160004000000001</v>
      </c>
      <c r="E238">
        <v>87.629997000000003</v>
      </c>
      <c r="F238">
        <v>772100</v>
      </c>
      <c r="G238">
        <v>63.465964999999997</v>
      </c>
      <c r="H238" s="25">
        <f t="shared" si="3"/>
        <v>4.9312054967642904E-3</v>
      </c>
      <c r="I238" s="14">
        <f>G238/MAX(G$2:G238)-1</f>
        <v>-3.4290834919530777E-2</v>
      </c>
    </row>
    <row r="239" spans="1:9" x14ac:dyDescent="0.3">
      <c r="A239" s="1">
        <v>39125</v>
      </c>
      <c r="B239">
        <v>87.489998</v>
      </c>
      <c r="C239">
        <v>88.720000999999996</v>
      </c>
      <c r="D239">
        <v>87.199996999999996</v>
      </c>
      <c r="E239">
        <v>88.639999000000003</v>
      </c>
      <c r="F239">
        <v>1282200</v>
      </c>
      <c r="G239">
        <v>64.197456000000003</v>
      </c>
      <c r="H239" s="25">
        <f t="shared" si="3"/>
        <v>1.1525720911988113E-2</v>
      </c>
      <c r="I239" s="14">
        <f>G239/MAX(G$2:G239)-1</f>
        <v>-2.3160340600664187E-2</v>
      </c>
    </row>
    <row r="240" spans="1:9" x14ac:dyDescent="0.3">
      <c r="A240" s="1">
        <v>39133</v>
      </c>
      <c r="B240">
        <v>88.5</v>
      </c>
      <c r="C240">
        <v>88.940002000000007</v>
      </c>
      <c r="D240">
        <v>88.089995999999999</v>
      </c>
      <c r="E240">
        <v>88.839995999999999</v>
      </c>
      <c r="F240">
        <v>612000</v>
      </c>
      <c r="G240">
        <v>64.342308000000003</v>
      </c>
      <c r="H240" s="25">
        <f t="shared" si="3"/>
        <v>2.2563510927908759E-3</v>
      </c>
      <c r="I240" s="14">
        <f>G240/MAX(G$2:G240)-1</f>
        <v>-2.0956247367696967E-2</v>
      </c>
    </row>
    <row r="241" spans="1:9" x14ac:dyDescent="0.3">
      <c r="A241" s="1">
        <v>39139</v>
      </c>
      <c r="B241">
        <v>89.150002000000001</v>
      </c>
      <c r="C241">
        <v>91.260002</v>
      </c>
      <c r="D241">
        <v>89.110000999999997</v>
      </c>
      <c r="E241">
        <v>90.199996999999996</v>
      </c>
      <c r="F241">
        <v>1950400</v>
      </c>
      <c r="G241">
        <v>65.576790000000003</v>
      </c>
      <c r="H241" s="25">
        <f t="shared" si="3"/>
        <v>1.918616285881436E-2</v>
      </c>
      <c r="I241" s="14">
        <f>G241/MAX(G$2:G241)-1</f>
        <v>-2.172154483788824E-3</v>
      </c>
    </row>
    <row r="242" spans="1:9" x14ac:dyDescent="0.3">
      <c r="A242" s="1">
        <v>39146</v>
      </c>
      <c r="B242">
        <v>90.480002999999996</v>
      </c>
      <c r="C242">
        <v>90.5</v>
      </c>
      <c r="D242">
        <v>89.190002000000007</v>
      </c>
      <c r="E242">
        <v>89.400002000000001</v>
      </c>
      <c r="F242">
        <v>1073400</v>
      </c>
      <c r="G242">
        <v>64.995177999999996</v>
      </c>
      <c r="H242" s="25">
        <f t="shared" si="3"/>
        <v>-8.869174596682905E-3</v>
      </c>
      <c r="I242" s="14">
        <f>G242/MAX(G$2:G242)-1</f>
        <v>-1.1022063863103893E-2</v>
      </c>
    </row>
    <row r="243" spans="1:9" x14ac:dyDescent="0.3">
      <c r="A243" s="1">
        <v>39153</v>
      </c>
      <c r="B243">
        <v>89.730002999999996</v>
      </c>
      <c r="C243">
        <v>90.540001000000004</v>
      </c>
      <c r="D243">
        <v>89.650002000000001</v>
      </c>
      <c r="E243">
        <v>89.849997999999999</v>
      </c>
      <c r="F243">
        <v>773000</v>
      </c>
      <c r="G243">
        <v>65.322333999999998</v>
      </c>
      <c r="H243" s="25">
        <f t="shared" si="3"/>
        <v>5.0335426421941332E-3</v>
      </c>
      <c r="I243" s="14">
        <f>G243/MAX(G$2:G243)-1</f>
        <v>-6.0440012493696571E-3</v>
      </c>
    </row>
    <row r="244" spans="1:9" x14ac:dyDescent="0.3">
      <c r="A244" s="1">
        <v>39160</v>
      </c>
      <c r="B244">
        <v>89.580001999999993</v>
      </c>
      <c r="C244">
        <v>90.089995999999999</v>
      </c>
      <c r="D244">
        <v>88.690002000000007</v>
      </c>
      <c r="E244">
        <v>88.790001000000004</v>
      </c>
      <c r="F244">
        <v>1227900</v>
      </c>
      <c r="G244">
        <v>64.551704000000001</v>
      </c>
      <c r="H244" s="25">
        <f t="shared" si="3"/>
        <v>-1.1797343309870034E-2</v>
      </c>
      <c r="I244" s="14">
        <f>G244/MAX(G$2:G244)-1</f>
        <v>-1.7770041401535597E-2</v>
      </c>
    </row>
    <row r="245" spans="1:9" x14ac:dyDescent="0.3">
      <c r="A245" s="1">
        <v>39167</v>
      </c>
      <c r="B245">
        <v>88.620002999999997</v>
      </c>
      <c r="C245">
        <v>89.269997000000004</v>
      </c>
      <c r="D245">
        <v>88.220000999999996</v>
      </c>
      <c r="E245">
        <v>88.279999000000004</v>
      </c>
      <c r="F245">
        <v>1007600</v>
      </c>
      <c r="G245">
        <v>64.180923000000007</v>
      </c>
      <c r="H245" s="25">
        <f t="shared" si="3"/>
        <v>-5.743938223536138E-3</v>
      </c>
      <c r="I245" s="14">
        <f>G245/MAX(G$2:G245)-1</f>
        <v>-2.34119096050317E-2</v>
      </c>
    </row>
    <row r="246" spans="1:9" x14ac:dyDescent="0.3">
      <c r="A246" s="1">
        <v>39174</v>
      </c>
      <c r="B246">
        <v>88.110000999999997</v>
      </c>
      <c r="C246">
        <v>88.339995999999999</v>
      </c>
      <c r="D246">
        <v>87.709998999999996</v>
      </c>
      <c r="E246">
        <v>87.75</v>
      </c>
      <c r="F246">
        <v>552400</v>
      </c>
      <c r="G246">
        <v>64.032059000000004</v>
      </c>
      <c r="H246" s="25">
        <f t="shared" si="3"/>
        <v>-2.3194431155190154E-3</v>
      </c>
      <c r="I246" s="14">
        <f>G246/MAX(G$2:G246)-1</f>
        <v>-2.5677050127996148E-2</v>
      </c>
    </row>
    <row r="247" spans="1:9" x14ac:dyDescent="0.3">
      <c r="A247" s="1">
        <v>39181</v>
      </c>
      <c r="B247">
        <v>87.279999000000004</v>
      </c>
      <c r="C247">
        <v>87.580001999999993</v>
      </c>
      <c r="D247">
        <v>87.010002</v>
      </c>
      <c r="E247">
        <v>87.120002999999997</v>
      </c>
      <c r="F247">
        <v>697400</v>
      </c>
      <c r="G247">
        <v>63.572346000000003</v>
      </c>
      <c r="H247" s="25">
        <f t="shared" si="3"/>
        <v>-7.1794192968244186E-3</v>
      </c>
      <c r="I247" s="14">
        <f>G247/MAX(G$2:G247)-1</f>
        <v>-3.2672123115646157E-2</v>
      </c>
    </row>
    <row r="248" spans="1:9" x14ac:dyDescent="0.3">
      <c r="A248" s="1">
        <v>39188</v>
      </c>
      <c r="B248">
        <v>87.400002000000001</v>
      </c>
      <c r="C248">
        <v>88.709998999999996</v>
      </c>
      <c r="D248">
        <v>87.400002000000001</v>
      </c>
      <c r="E248">
        <v>88.150002000000001</v>
      </c>
      <c r="F248">
        <v>901800</v>
      </c>
      <c r="G248">
        <v>64.323943999999997</v>
      </c>
      <c r="H248" s="25">
        <f t="shared" si="3"/>
        <v>1.1822719268532067E-2</v>
      </c>
      <c r="I248" s="14">
        <f>G248/MAX(G$2:G248)-1</f>
        <v>-2.1235677186617119E-2</v>
      </c>
    </row>
    <row r="249" spans="1:9" x14ac:dyDescent="0.3">
      <c r="A249" s="1">
        <v>39195</v>
      </c>
      <c r="B249">
        <v>88.139999000000003</v>
      </c>
      <c r="C249">
        <v>88.82</v>
      </c>
      <c r="D249">
        <v>87.779999000000004</v>
      </c>
      <c r="E249">
        <v>87.830001999999993</v>
      </c>
      <c r="F249">
        <v>869200</v>
      </c>
      <c r="G249">
        <v>64.090439000000003</v>
      </c>
      <c r="H249" s="25">
        <f t="shared" si="3"/>
        <v>-3.6301412114903009E-3</v>
      </c>
      <c r="I249" s="14">
        <f>G249/MAX(G$2:G249)-1</f>
        <v>-2.4788729891198402E-2</v>
      </c>
    </row>
    <row r="250" spans="1:9" x14ac:dyDescent="0.3">
      <c r="A250" s="1">
        <v>39202</v>
      </c>
      <c r="B250">
        <v>88.330001999999993</v>
      </c>
      <c r="C250">
        <v>88.75</v>
      </c>
      <c r="D250">
        <v>88.010002</v>
      </c>
      <c r="E250">
        <v>88.599997999999999</v>
      </c>
      <c r="F250">
        <v>421100</v>
      </c>
      <c r="G250">
        <v>64.889206000000001</v>
      </c>
      <c r="H250" s="25">
        <f t="shared" si="3"/>
        <v>1.2463122619584377E-2</v>
      </c>
      <c r="I250" s="14">
        <f>G250/MAX(G$2:G250)-1</f>
        <v>-1.2634552251831743E-2</v>
      </c>
    </row>
    <row r="251" spans="1:9" x14ac:dyDescent="0.3">
      <c r="A251" s="1">
        <v>39209</v>
      </c>
      <c r="B251">
        <v>88.699996999999996</v>
      </c>
      <c r="C251">
        <v>89.010002</v>
      </c>
      <c r="D251">
        <v>88.129997000000003</v>
      </c>
      <c r="E251">
        <v>88.190002000000007</v>
      </c>
      <c r="F251">
        <v>618200</v>
      </c>
      <c r="G251">
        <v>64.588927999999996</v>
      </c>
      <c r="H251" s="25">
        <f t="shared" si="3"/>
        <v>-4.6275493030382142E-3</v>
      </c>
      <c r="I251" s="14">
        <f>G251/MAX(G$2:G251)-1</f>
        <v>-1.7203634541402835E-2</v>
      </c>
    </row>
    <row r="252" spans="1:9" x14ac:dyDescent="0.3">
      <c r="A252" s="1">
        <v>39216</v>
      </c>
      <c r="B252">
        <v>88.230002999999996</v>
      </c>
      <c r="C252">
        <v>88.279999000000004</v>
      </c>
      <c r="D252">
        <v>86.879997000000003</v>
      </c>
      <c r="E252">
        <v>86.93</v>
      </c>
      <c r="F252">
        <v>510100</v>
      </c>
      <c r="G252">
        <v>63.666122000000001</v>
      </c>
      <c r="H252" s="25">
        <f t="shared" si="3"/>
        <v>-1.4287371358756684E-2</v>
      </c>
      <c r="I252" s="14">
        <f>G252/MAX(G$2:G252)-1</f>
        <v>-3.1245211184746102E-2</v>
      </c>
    </row>
    <row r="253" spans="1:9" x14ac:dyDescent="0.3">
      <c r="A253" s="1">
        <v>39223</v>
      </c>
      <c r="B253">
        <v>86.93</v>
      </c>
      <c r="C253">
        <v>87.239998</v>
      </c>
      <c r="D253">
        <v>85.959998999999996</v>
      </c>
      <c r="E253">
        <v>86.370002999999997</v>
      </c>
      <c r="F253">
        <v>1001700</v>
      </c>
      <c r="G253">
        <v>63.255989</v>
      </c>
      <c r="H253" s="25">
        <f t="shared" si="3"/>
        <v>-6.4419346917344855E-3</v>
      </c>
      <c r="I253" s="14">
        <f>G253/MAX(G$2:G253)-1</f>
        <v>-3.7485866266598999E-2</v>
      </c>
    </row>
    <row r="254" spans="1:9" x14ac:dyDescent="0.3">
      <c r="A254" s="1">
        <v>39231</v>
      </c>
      <c r="B254">
        <v>86.510002</v>
      </c>
      <c r="C254">
        <v>86.839995999999999</v>
      </c>
      <c r="D254">
        <v>85.540001000000004</v>
      </c>
      <c r="E254">
        <v>85.589995999999999</v>
      </c>
      <c r="F254">
        <v>1271900</v>
      </c>
      <c r="G254">
        <v>62.930973000000002</v>
      </c>
      <c r="H254" s="25">
        <f t="shared" si="3"/>
        <v>-5.1381063696592788E-3</v>
      </c>
      <c r="I254" s="14">
        <f>G254/MAX(G$2:G254)-1</f>
        <v>-4.2431366268021686E-2</v>
      </c>
    </row>
    <row r="255" spans="1:9" x14ac:dyDescent="0.3">
      <c r="A255" s="1">
        <v>39237</v>
      </c>
      <c r="B255">
        <v>85.830001999999993</v>
      </c>
      <c r="C255">
        <v>86.019997000000004</v>
      </c>
      <c r="D255">
        <v>83.360000999999997</v>
      </c>
      <c r="E255">
        <v>83.800003000000004</v>
      </c>
      <c r="F255">
        <v>2694000</v>
      </c>
      <c r="G255">
        <v>61.614860999999998</v>
      </c>
      <c r="H255" s="25">
        <f t="shared" si="3"/>
        <v>-2.0913580980227442E-2</v>
      </c>
      <c r="I255" s="14">
        <f>G255/MAX(G$2:G255)-1</f>
        <v>-6.2457555433701128E-2</v>
      </c>
    </row>
    <row r="256" spans="1:9" x14ac:dyDescent="0.3">
      <c r="A256" s="1">
        <v>39244</v>
      </c>
      <c r="B256">
        <v>83.489998</v>
      </c>
      <c r="C256">
        <v>83.889999000000003</v>
      </c>
      <c r="D256">
        <v>82.199996999999996</v>
      </c>
      <c r="E256">
        <v>83.690002000000007</v>
      </c>
      <c r="F256">
        <v>5810100</v>
      </c>
      <c r="G256">
        <v>61.533980999999997</v>
      </c>
      <c r="H256" s="25">
        <f t="shared" si="3"/>
        <v>-1.3126703312695831E-3</v>
      </c>
      <c r="I256" s="14">
        <f>G256/MAX(G$2:G256)-1</f>
        <v>-6.3688239584989259E-2</v>
      </c>
    </row>
    <row r="257" spans="1:9" x14ac:dyDescent="0.3">
      <c r="A257" s="1">
        <v>39251</v>
      </c>
      <c r="B257">
        <v>83.629997000000003</v>
      </c>
      <c r="C257">
        <v>84.449996999999996</v>
      </c>
      <c r="D257">
        <v>82.239998</v>
      </c>
      <c r="E257">
        <v>83.760002</v>
      </c>
      <c r="F257">
        <v>5665100</v>
      </c>
      <c r="G257">
        <v>61.585448999999997</v>
      </c>
      <c r="H257" s="25">
        <f t="shared" si="3"/>
        <v>8.364158983960035E-4</v>
      </c>
      <c r="I257" s="14">
        <f>G257/MAX(G$2:G257)-1</f>
        <v>-6.2905093542723001E-2</v>
      </c>
    </row>
    <row r="258" spans="1:9" x14ac:dyDescent="0.3">
      <c r="A258" s="1">
        <v>39258</v>
      </c>
      <c r="B258">
        <v>84.150002000000001</v>
      </c>
      <c r="C258">
        <v>85.300003000000004</v>
      </c>
      <c r="D258">
        <v>83.959998999999996</v>
      </c>
      <c r="E258">
        <v>85.169998000000007</v>
      </c>
      <c r="F258">
        <v>3039000</v>
      </c>
      <c r="G258">
        <v>62.622166</v>
      </c>
      <c r="H258" s="25">
        <f t="shared" si="3"/>
        <v>1.6833797866765643E-2</v>
      </c>
      <c r="I258" s="14">
        <f>G258/MAX(G$2:G258)-1</f>
        <v>-4.7130227305445582E-2</v>
      </c>
    </row>
    <row r="259" spans="1:9" x14ac:dyDescent="0.3">
      <c r="A259" s="1">
        <v>39265</v>
      </c>
      <c r="B259">
        <v>84.809997999999993</v>
      </c>
      <c r="C259">
        <v>85.370002999999997</v>
      </c>
      <c r="D259">
        <v>83.279999000000004</v>
      </c>
      <c r="E259">
        <v>83.480002999999996</v>
      </c>
      <c r="F259">
        <v>2555900</v>
      </c>
      <c r="G259">
        <v>61.615420999999998</v>
      </c>
      <c r="H259" s="25">
        <f t="shared" si="3"/>
        <v>-1.6076495980672401E-2</v>
      </c>
      <c r="I259" s="14">
        <f>G259/MAX(G$2:G259)-1</f>
        <v>-6.2449034376273804E-2</v>
      </c>
    </row>
    <row r="260" spans="1:9" x14ac:dyDescent="0.3">
      <c r="A260" s="1">
        <v>39272</v>
      </c>
      <c r="B260">
        <v>83.870002999999997</v>
      </c>
      <c r="C260">
        <v>85.199996999999996</v>
      </c>
      <c r="D260">
        <v>83.68</v>
      </c>
      <c r="E260">
        <v>84.260002</v>
      </c>
      <c r="F260">
        <v>1382300</v>
      </c>
      <c r="G260">
        <v>62.191127999999999</v>
      </c>
      <c r="H260" s="25">
        <f t="shared" ref="H260:H323" si="4">G260/G259-1</f>
        <v>9.3435537833945759E-3</v>
      </c>
      <c r="I260" s="14">
        <f>G260/MAX(G$2:G260)-1</f>
        <v>-5.3688976504294939E-2</v>
      </c>
    </row>
    <row r="261" spans="1:9" x14ac:dyDescent="0.3">
      <c r="A261" s="1">
        <v>39279</v>
      </c>
      <c r="B261">
        <v>84.519997000000004</v>
      </c>
      <c r="C261">
        <v>86.080001999999993</v>
      </c>
      <c r="D261">
        <v>84.5</v>
      </c>
      <c r="E261">
        <v>85.959998999999996</v>
      </c>
      <c r="F261">
        <v>1200700</v>
      </c>
      <c r="G261">
        <v>63.445869000000002</v>
      </c>
      <c r="H261" s="25">
        <f t="shared" si="4"/>
        <v>2.0175562662249957E-2</v>
      </c>
      <c r="I261" s="14">
        <f>G261/MAX(G$2:G261)-1</f>
        <v>-3.4596619151779584E-2</v>
      </c>
    </row>
    <row r="262" spans="1:9" x14ac:dyDescent="0.3">
      <c r="A262" s="1">
        <v>39286</v>
      </c>
      <c r="B262">
        <v>85.690002000000007</v>
      </c>
      <c r="C262">
        <v>87.559997999999993</v>
      </c>
      <c r="D262">
        <v>85.690002000000007</v>
      </c>
      <c r="E262">
        <v>87.279999000000004</v>
      </c>
      <c r="F262">
        <v>2248900</v>
      </c>
      <c r="G262">
        <v>64.420142999999996</v>
      </c>
      <c r="H262" s="25">
        <f t="shared" si="4"/>
        <v>1.5355987952501593E-2</v>
      </c>
      <c r="I262" s="14">
        <f>G262/MAX(G$2:G262)-1</f>
        <v>-1.9771896466169947E-2</v>
      </c>
    </row>
    <row r="263" spans="1:9" x14ac:dyDescent="0.3">
      <c r="A263" s="1">
        <v>39293</v>
      </c>
      <c r="B263">
        <v>87.190002000000007</v>
      </c>
      <c r="C263">
        <v>87.93</v>
      </c>
      <c r="D263">
        <v>86.910004000000001</v>
      </c>
      <c r="E263">
        <v>87.93</v>
      </c>
      <c r="F263">
        <v>2016600</v>
      </c>
      <c r="G263">
        <v>65.153343000000007</v>
      </c>
      <c r="H263" s="25">
        <f t="shared" si="4"/>
        <v>1.1381533257385223E-2</v>
      </c>
      <c r="I263" s="14">
        <f>G263/MAX(G$2:G263)-1</f>
        <v>-8.61539770597608E-3</v>
      </c>
    </row>
    <row r="264" spans="1:9" x14ac:dyDescent="0.3">
      <c r="A264" s="1">
        <v>39300</v>
      </c>
      <c r="B264">
        <v>87.699996999999996</v>
      </c>
      <c r="C264">
        <v>87.720000999999996</v>
      </c>
      <c r="D264">
        <v>85.720000999999996</v>
      </c>
      <c r="E264">
        <v>86.080001999999993</v>
      </c>
      <c r="F264">
        <v>2755200</v>
      </c>
      <c r="G264">
        <v>63.782558000000002</v>
      </c>
      <c r="H264" s="25">
        <f t="shared" si="4"/>
        <v>-2.1039365547213862E-2</v>
      </c>
      <c r="I264" s="14">
        <f>G264/MAX(G$2:G264)-1</f>
        <v>-2.9473500751519222E-2</v>
      </c>
    </row>
    <row r="265" spans="1:9" x14ac:dyDescent="0.3">
      <c r="A265" s="1">
        <v>39307</v>
      </c>
      <c r="B265">
        <v>85.919998000000007</v>
      </c>
      <c r="C265">
        <v>87.599997999999999</v>
      </c>
      <c r="D265">
        <v>85.900002000000001</v>
      </c>
      <c r="E265">
        <v>86.790001000000004</v>
      </c>
      <c r="F265">
        <v>1650700</v>
      </c>
      <c r="G265">
        <v>64.308646999999993</v>
      </c>
      <c r="H265" s="25">
        <f t="shared" si="4"/>
        <v>8.248164020012938E-3</v>
      </c>
      <c r="I265" s="14">
        <f>G265/MAX(G$2:G265)-1</f>
        <v>-2.1468438999948769E-2</v>
      </c>
    </row>
    <row r="266" spans="1:9" x14ac:dyDescent="0.3">
      <c r="A266" s="1">
        <v>39314</v>
      </c>
      <c r="B266">
        <v>86.959998999999996</v>
      </c>
      <c r="C266">
        <v>88.080001999999993</v>
      </c>
      <c r="D266">
        <v>86.809997999999993</v>
      </c>
      <c r="E266">
        <v>87.849997999999999</v>
      </c>
      <c r="F266">
        <v>1387400</v>
      </c>
      <c r="G266">
        <v>65.094070000000002</v>
      </c>
      <c r="H266" s="25">
        <f t="shared" si="4"/>
        <v>1.2213334234819184E-2</v>
      </c>
      <c r="I266" s="14">
        <f>G266/MAX(G$2:G266)-1</f>
        <v>-9.517305986135649E-3</v>
      </c>
    </row>
    <row r="267" spans="1:9" x14ac:dyDescent="0.3">
      <c r="A267" s="1">
        <v>39321</v>
      </c>
      <c r="B267">
        <v>88.279999000000004</v>
      </c>
      <c r="C267">
        <v>89.199996999999996</v>
      </c>
      <c r="D267">
        <v>88.150002000000001</v>
      </c>
      <c r="E267">
        <v>88.879997000000003</v>
      </c>
      <c r="F267">
        <v>2028200</v>
      </c>
      <c r="G267">
        <v>65.857262000000006</v>
      </c>
      <c r="H267" s="25">
        <f t="shared" si="4"/>
        <v>1.1724447403580696E-2</v>
      </c>
      <c r="I267" s="14">
        <f>G267/MAX(G$2:G267)-1</f>
        <v>0</v>
      </c>
    </row>
    <row r="268" spans="1:9" x14ac:dyDescent="0.3">
      <c r="A268" s="1">
        <v>39329</v>
      </c>
      <c r="B268">
        <v>88.830001999999993</v>
      </c>
      <c r="C268">
        <v>90.5</v>
      </c>
      <c r="D268">
        <v>88.199996999999996</v>
      </c>
      <c r="E268">
        <v>90.300003000000004</v>
      </c>
      <c r="F268">
        <v>1705700</v>
      </c>
      <c r="G268">
        <v>67.183075000000002</v>
      </c>
      <c r="H268" s="25">
        <f t="shared" si="4"/>
        <v>2.0131614338901649E-2</v>
      </c>
      <c r="I268" s="14">
        <f>G268/MAX(G$2:G268)-1</f>
        <v>0</v>
      </c>
    </row>
    <row r="269" spans="1:9" x14ac:dyDescent="0.3">
      <c r="A269" s="1">
        <v>39335</v>
      </c>
      <c r="B269">
        <v>90.5</v>
      </c>
      <c r="C269">
        <v>91.269997000000004</v>
      </c>
      <c r="D269">
        <v>89.580001999999993</v>
      </c>
      <c r="E269">
        <v>89.910004000000001</v>
      </c>
      <c r="F269">
        <v>2851300</v>
      </c>
      <c r="G269">
        <v>66.892914000000005</v>
      </c>
      <c r="H269" s="25">
        <f t="shared" si="4"/>
        <v>-4.3189597975382688E-3</v>
      </c>
      <c r="I269" s="14">
        <f>G269/MAX(G$2:G269)-1</f>
        <v>-4.3189597975382688E-3</v>
      </c>
    </row>
    <row r="270" spans="1:9" x14ac:dyDescent="0.3">
      <c r="A270" s="1">
        <v>39342</v>
      </c>
      <c r="B270">
        <v>89.82</v>
      </c>
      <c r="C270">
        <v>90.389999000000003</v>
      </c>
      <c r="D270">
        <v>87.099997999999999</v>
      </c>
      <c r="E270">
        <v>87.889999000000003</v>
      </c>
      <c r="F270">
        <v>3278700</v>
      </c>
      <c r="G270">
        <v>65.390038000000004</v>
      </c>
      <c r="H270" s="25">
        <f t="shared" si="4"/>
        <v>-2.246689387757872E-2</v>
      </c>
      <c r="I270" s="14">
        <f>G270/MAX(G$2:G270)-1</f>
        <v>-2.6688820063684116E-2</v>
      </c>
    </row>
    <row r="271" spans="1:9" x14ac:dyDescent="0.3">
      <c r="A271" s="1">
        <v>39349</v>
      </c>
      <c r="B271">
        <v>88.029999000000004</v>
      </c>
      <c r="C271">
        <v>89.330001999999993</v>
      </c>
      <c r="D271">
        <v>87.43</v>
      </c>
      <c r="E271">
        <v>88.720000999999996</v>
      </c>
      <c r="F271">
        <v>2032200</v>
      </c>
      <c r="G271">
        <v>66.007553000000001</v>
      </c>
      <c r="H271" s="25">
        <f t="shared" si="4"/>
        <v>9.4435638651868548E-3</v>
      </c>
      <c r="I271" s="14">
        <f>G271/MAX(G$2:G271)-1</f>
        <v>-1.7497293775255218E-2</v>
      </c>
    </row>
    <row r="272" spans="1:9" x14ac:dyDescent="0.3">
      <c r="A272" s="1">
        <v>39356</v>
      </c>
      <c r="B272">
        <v>88.690002000000007</v>
      </c>
      <c r="C272">
        <v>89.43</v>
      </c>
      <c r="D272">
        <v>87.709998999999996</v>
      </c>
      <c r="E272">
        <v>88.279999000000004</v>
      </c>
      <c r="F272">
        <v>1353000</v>
      </c>
      <c r="G272">
        <v>65.936599999999999</v>
      </c>
      <c r="H272" s="25">
        <f t="shared" si="4"/>
        <v>-1.0749224410727676E-3</v>
      </c>
      <c r="I272" s="14">
        <f>G272/MAX(G$2:G272)-1</f>
        <v>-1.8553407982590864E-2</v>
      </c>
    </row>
    <row r="273" spans="1:9" x14ac:dyDescent="0.3">
      <c r="A273" s="1">
        <v>39363</v>
      </c>
      <c r="B273">
        <v>87.769997000000004</v>
      </c>
      <c r="C273">
        <v>88.5</v>
      </c>
      <c r="D273">
        <v>87.449996999999996</v>
      </c>
      <c r="E273">
        <v>87.629997000000003</v>
      </c>
      <c r="F273">
        <v>940700</v>
      </c>
      <c r="G273">
        <v>65.451110999999997</v>
      </c>
      <c r="H273" s="25">
        <f t="shared" si="4"/>
        <v>-7.3629668499740619E-3</v>
      </c>
      <c r="I273" s="14">
        <f>G273/MAX(G$2:G273)-1</f>
        <v>-2.577976670463511E-2</v>
      </c>
    </row>
    <row r="274" spans="1:9" x14ac:dyDescent="0.3">
      <c r="A274" s="1">
        <v>39370</v>
      </c>
      <c r="B274">
        <v>87.480002999999996</v>
      </c>
      <c r="C274">
        <v>90.599997999999999</v>
      </c>
      <c r="D274">
        <v>87.400002000000001</v>
      </c>
      <c r="E274">
        <v>90.459998999999996</v>
      </c>
      <c r="F274">
        <v>1544300</v>
      </c>
      <c r="G274">
        <v>67.564841999999999</v>
      </c>
      <c r="H274" s="25">
        <f t="shared" si="4"/>
        <v>3.2294807035437412E-2</v>
      </c>
      <c r="I274" s="14">
        <f>G274/MAX(G$2:G274)-1</f>
        <v>0</v>
      </c>
    </row>
    <row r="275" spans="1:9" x14ac:dyDescent="0.3">
      <c r="A275" s="1">
        <v>39377</v>
      </c>
      <c r="B275">
        <v>90.580001999999993</v>
      </c>
      <c r="C275">
        <v>91.389999000000003</v>
      </c>
      <c r="D275">
        <v>90.07</v>
      </c>
      <c r="E275">
        <v>90.5</v>
      </c>
      <c r="F275">
        <v>2034200</v>
      </c>
      <c r="G275">
        <v>67.594718999999998</v>
      </c>
      <c r="H275" s="25">
        <f t="shared" si="4"/>
        <v>4.4219743753703966E-4</v>
      </c>
      <c r="I275" s="14">
        <f>G275/MAX(G$2:G275)-1</f>
        <v>0</v>
      </c>
    </row>
    <row r="276" spans="1:9" x14ac:dyDescent="0.3">
      <c r="A276" s="1">
        <v>39384</v>
      </c>
      <c r="B276">
        <v>90.5</v>
      </c>
      <c r="C276">
        <v>91.540001000000004</v>
      </c>
      <c r="D276">
        <v>89.75</v>
      </c>
      <c r="E276">
        <v>91.040001000000004</v>
      </c>
      <c r="F276">
        <v>1862000</v>
      </c>
      <c r="G276">
        <v>68.297111999999998</v>
      </c>
      <c r="H276" s="25">
        <f t="shared" si="4"/>
        <v>1.0391240771338905E-2</v>
      </c>
      <c r="I276" s="14">
        <f>G276/MAX(G$2:G276)-1</f>
        <v>0</v>
      </c>
    </row>
    <row r="277" spans="1:9" x14ac:dyDescent="0.3">
      <c r="A277" s="1">
        <v>39391</v>
      </c>
      <c r="B277">
        <v>91.160004000000001</v>
      </c>
      <c r="C277">
        <v>91.589995999999999</v>
      </c>
      <c r="D277">
        <v>90.32</v>
      </c>
      <c r="E277">
        <v>91.330001999999993</v>
      </c>
      <c r="F277">
        <v>1224000</v>
      </c>
      <c r="G277">
        <v>68.514663999999996</v>
      </c>
      <c r="H277" s="25">
        <f t="shared" si="4"/>
        <v>3.1853762718399015E-3</v>
      </c>
      <c r="I277" s="14">
        <f>G277/MAX(G$2:G277)-1</f>
        <v>0</v>
      </c>
    </row>
    <row r="278" spans="1:9" x14ac:dyDescent="0.3">
      <c r="A278" s="1">
        <v>39398</v>
      </c>
      <c r="B278">
        <v>91.989998</v>
      </c>
      <c r="C278">
        <v>92.699996999999996</v>
      </c>
      <c r="D278">
        <v>90.919998000000007</v>
      </c>
      <c r="E278">
        <v>92.410004000000001</v>
      </c>
      <c r="F278">
        <v>981600</v>
      </c>
      <c r="G278">
        <v>69.324866999999998</v>
      </c>
      <c r="H278" s="25">
        <f t="shared" si="4"/>
        <v>1.1825249555336148E-2</v>
      </c>
      <c r="I278" s="14">
        <f>G278/MAX(G$2:G278)-1</f>
        <v>0</v>
      </c>
    </row>
    <row r="279" spans="1:9" x14ac:dyDescent="0.3">
      <c r="A279" s="1">
        <v>39405</v>
      </c>
      <c r="B279">
        <v>92.540001000000004</v>
      </c>
      <c r="C279">
        <v>93.800003000000004</v>
      </c>
      <c r="D279">
        <v>92.410004000000001</v>
      </c>
      <c r="E279">
        <v>93.730002999999996</v>
      </c>
      <c r="F279">
        <v>1111700</v>
      </c>
      <c r="G279">
        <v>70.315117000000001</v>
      </c>
      <c r="H279" s="25">
        <f t="shared" si="4"/>
        <v>1.428419617451282E-2</v>
      </c>
      <c r="I279" s="14">
        <f>G279/MAX(G$2:G279)-1</f>
        <v>0</v>
      </c>
    </row>
    <row r="280" spans="1:9" x14ac:dyDescent="0.3">
      <c r="A280" s="1">
        <v>39412</v>
      </c>
      <c r="B280">
        <v>94.220000999999996</v>
      </c>
      <c r="C280">
        <v>96.360000999999997</v>
      </c>
      <c r="D280">
        <v>93.739998</v>
      </c>
      <c r="E280">
        <v>94.379997000000003</v>
      </c>
      <c r="F280">
        <v>2632400</v>
      </c>
      <c r="G280">
        <v>70.802734000000001</v>
      </c>
      <c r="H280" s="25">
        <f t="shared" si="4"/>
        <v>6.9347392254215379E-3</v>
      </c>
      <c r="I280" s="14">
        <f>G280/MAX(G$2:G280)-1</f>
        <v>0</v>
      </c>
    </row>
    <row r="281" spans="1:9" x14ac:dyDescent="0.3">
      <c r="A281" s="1">
        <v>39419</v>
      </c>
      <c r="B281">
        <v>94.760002</v>
      </c>
      <c r="C281">
        <v>95.099997999999999</v>
      </c>
      <c r="D281">
        <v>91.379997000000003</v>
      </c>
      <c r="E281">
        <v>91.75</v>
      </c>
      <c r="F281">
        <v>1860200</v>
      </c>
      <c r="G281">
        <v>69.105048999999994</v>
      </c>
      <c r="H281" s="25">
        <f t="shared" si="4"/>
        <v>-2.397767577732246E-2</v>
      </c>
      <c r="I281" s="14">
        <f>G281/MAX(G$2:G281)-1</f>
        <v>-2.397767577732246E-2</v>
      </c>
    </row>
    <row r="282" spans="1:9" x14ac:dyDescent="0.3">
      <c r="A282" s="1">
        <v>39426</v>
      </c>
      <c r="B282">
        <v>91.639999000000003</v>
      </c>
      <c r="C282">
        <v>93.230002999999996</v>
      </c>
      <c r="D282">
        <v>90.5</v>
      </c>
      <c r="E282">
        <v>90.610000999999997</v>
      </c>
      <c r="F282">
        <v>1987400</v>
      </c>
      <c r="G282">
        <v>68.246414000000001</v>
      </c>
      <c r="H282" s="25">
        <f t="shared" si="4"/>
        <v>-1.2425068969996622E-2</v>
      </c>
      <c r="I282" s="14">
        <f>G282/MAX(G$2:G282)-1</f>
        <v>-3.6104820472045551E-2</v>
      </c>
    </row>
    <row r="283" spans="1:9" x14ac:dyDescent="0.3">
      <c r="A283" s="1">
        <v>39433</v>
      </c>
      <c r="B283">
        <v>91.07</v>
      </c>
      <c r="C283">
        <v>93.870002999999997</v>
      </c>
      <c r="D283">
        <v>90.93</v>
      </c>
      <c r="E283">
        <v>91.669998000000007</v>
      </c>
      <c r="F283">
        <v>1828500</v>
      </c>
      <c r="G283">
        <v>69.044792000000001</v>
      </c>
      <c r="H283" s="25">
        <f t="shared" si="4"/>
        <v>1.1698460815831258E-2</v>
      </c>
      <c r="I283" s="14">
        <f>G283/MAX(G$2:G283)-1</f>
        <v>-2.4828730483769212E-2</v>
      </c>
    </row>
    <row r="284" spans="1:9" x14ac:dyDescent="0.3">
      <c r="A284" s="1">
        <v>39440</v>
      </c>
      <c r="B284">
        <v>91.220000999999996</v>
      </c>
      <c r="C284">
        <v>92.580001999999993</v>
      </c>
      <c r="D284">
        <v>90.279999000000004</v>
      </c>
      <c r="E284">
        <v>92.480002999999996</v>
      </c>
      <c r="F284">
        <v>915300</v>
      </c>
      <c r="G284">
        <v>69.934798999999998</v>
      </c>
      <c r="H284" s="25">
        <f t="shared" si="4"/>
        <v>1.2890284324413637E-2</v>
      </c>
      <c r="I284" s="14">
        <f>G284/MAX(G$2:G284)-1</f>
        <v>-1.2258495554705595E-2</v>
      </c>
    </row>
    <row r="285" spans="1:9" x14ac:dyDescent="0.3">
      <c r="A285" s="1">
        <v>39447</v>
      </c>
      <c r="B285">
        <v>92.779999000000004</v>
      </c>
      <c r="C285">
        <v>94.790001000000004</v>
      </c>
      <c r="D285">
        <v>92.599997999999999</v>
      </c>
      <c r="E285">
        <v>94.269997000000004</v>
      </c>
      <c r="F285">
        <v>2071000</v>
      </c>
      <c r="G285">
        <v>71.288421999999997</v>
      </c>
      <c r="H285" s="25">
        <f t="shared" si="4"/>
        <v>1.9355499970765688E-2</v>
      </c>
      <c r="I285" s="14">
        <f>G285/MAX(G$2:G285)-1</f>
        <v>0</v>
      </c>
    </row>
    <row r="286" spans="1:9" x14ac:dyDescent="0.3">
      <c r="A286" s="1">
        <v>39454</v>
      </c>
      <c r="B286">
        <v>94.18</v>
      </c>
      <c r="C286">
        <v>95.300003000000004</v>
      </c>
      <c r="D286">
        <v>93.309997999999993</v>
      </c>
      <c r="E286">
        <v>94.199996999999996</v>
      </c>
      <c r="F286">
        <v>1935700</v>
      </c>
      <c r="G286">
        <v>71.235489000000001</v>
      </c>
      <c r="H286" s="25">
        <f t="shared" si="4"/>
        <v>-7.4251889037457719E-4</v>
      </c>
      <c r="I286" s="14">
        <f>G286/MAX(G$2:G286)-1</f>
        <v>-7.4251889037457719E-4</v>
      </c>
    </row>
    <row r="287" spans="1:9" x14ac:dyDescent="0.3">
      <c r="A287" s="1">
        <v>39461</v>
      </c>
      <c r="B287">
        <v>94.199996999999996</v>
      </c>
      <c r="C287">
        <v>96.290001000000004</v>
      </c>
      <c r="D287">
        <v>94</v>
      </c>
      <c r="E287">
        <v>95.489998</v>
      </c>
      <c r="F287">
        <v>2292700</v>
      </c>
      <c r="G287">
        <v>72.211005999999998</v>
      </c>
      <c r="H287" s="25">
        <f t="shared" si="4"/>
        <v>1.369425568202387E-2</v>
      </c>
      <c r="I287" s="14">
        <f>G287/MAX(G$2:G287)-1</f>
        <v>0</v>
      </c>
    </row>
    <row r="288" spans="1:9" x14ac:dyDescent="0.3">
      <c r="A288" s="1">
        <v>39469</v>
      </c>
      <c r="B288">
        <v>96.410004000000001</v>
      </c>
      <c r="C288">
        <v>98.160004000000001</v>
      </c>
      <c r="D288">
        <v>94.129997000000003</v>
      </c>
      <c r="E288">
        <v>95.949996999999996</v>
      </c>
      <c r="F288">
        <v>5776900</v>
      </c>
      <c r="G288">
        <v>72.558868000000004</v>
      </c>
      <c r="H288" s="25">
        <f t="shared" si="4"/>
        <v>4.8172989031618485E-3</v>
      </c>
      <c r="I288" s="14">
        <f>G288/MAX(G$2:G288)-1</f>
        <v>0</v>
      </c>
    </row>
    <row r="289" spans="1:9" x14ac:dyDescent="0.3">
      <c r="A289" s="1">
        <v>39475</v>
      </c>
      <c r="B289">
        <v>95.68</v>
      </c>
      <c r="C289">
        <v>96</v>
      </c>
      <c r="D289">
        <v>93.589995999999999</v>
      </c>
      <c r="E289">
        <v>95.230002999999996</v>
      </c>
      <c r="F289">
        <v>4761200</v>
      </c>
      <c r="G289">
        <v>72.264686999999995</v>
      </c>
      <c r="H289" s="25">
        <f t="shared" si="4"/>
        <v>-4.0543769233005733E-3</v>
      </c>
      <c r="I289" s="14">
        <f>G289/MAX(G$2:G289)-1</f>
        <v>-4.0543769233005733E-3</v>
      </c>
    </row>
    <row r="290" spans="1:9" x14ac:dyDescent="0.3">
      <c r="A290" s="1">
        <v>39482</v>
      </c>
      <c r="B290">
        <v>94.389999000000003</v>
      </c>
      <c r="C290">
        <v>95.610000999999997</v>
      </c>
      <c r="D290">
        <v>92.050003000000004</v>
      </c>
      <c r="E290">
        <v>93.699996999999996</v>
      </c>
      <c r="F290">
        <v>2783300</v>
      </c>
      <c r="G290">
        <v>71.103645</v>
      </c>
      <c r="H290" s="25">
        <f t="shared" si="4"/>
        <v>-1.6066519460604556E-2</v>
      </c>
      <c r="I290" s="14">
        <f>G290/MAX(G$2:G290)-1</f>
        <v>-2.0055756658166168E-2</v>
      </c>
    </row>
    <row r="291" spans="1:9" x14ac:dyDescent="0.3">
      <c r="A291" s="1">
        <v>39489</v>
      </c>
      <c r="B291">
        <v>94.279999000000004</v>
      </c>
      <c r="C291">
        <v>94.699996999999996</v>
      </c>
      <c r="D291">
        <v>90.660004000000001</v>
      </c>
      <c r="E291">
        <v>91.879997000000003</v>
      </c>
      <c r="F291">
        <v>4149600</v>
      </c>
      <c r="G291">
        <v>69.722556999999995</v>
      </c>
      <c r="H291" s="25">
        <f t="shared" si="4"/>
        <v>-1.942358932513244E-2</v>
      </c>
      <c r="I291" s="14">
        <f>G291/MAX(G$2:G291)-1</f>
        <v>-3.9089791202365665E-2</v>
      </c>
    </row>
    <row r="292" spans="1:9" x14ac:dyDescent="0.3">
      <c r="A292" s="1">
        <v>39497</v>
      </c>
      <c r="B292">
        <v>91.139999000000003</v>
      </c>
      <c r="C292">
        <v>92.849997999999999</v>
      </c>
      <c r="D292">
        <v>90.559997999999993</v>
      </c>
      <c r="E292">
        <v>92.019997000000004</v>
      </c>
      <c r="F292">
        <v>2904600</v>
      </c>
      <c r="G292">
        <v>69.828789</v>
      </c>
      <c r="H292" s="25">
        <f t="shared" si="4"/>
        <v>1.5236388992447836E-3</v>
      </c>
      <c r="I292" s="14">
        <f>G292/MAX(G$2:G292)-1</f>
        <v>-3.7625711029560249E-2</v>
      </c>
    </row>
    <row r="293" spans="1:9" x14ac:dyDescent="0.3">
      <c r="A293" s="1">
        <v>39503</v>
      </c>
      <c r="B293">
        <v>91.949996999999996</v>
      </c>
      <c r="C293">
        <v>94.459998999999996</v>
      </c>
      <c r="D293">
        <v>90.610000999999997</v>
      </c>
      <c r="E293">
        <v>94.230002999999996</v>
      </c>
      <c r="F293">
        <v>3161400</v>
      </c>
      <c r="G293">
        <v>71.505843999999996</v>
      </c>
      <c r="H293" s="25">
        <f t="shared" si="4"/>
        <v>2.4016670259024542E-2</v>
      </c>
      <c r="I293" s="14">
        <f>G293/MAX(G$2:G293)-1</f>
        <v>-1.4512685065594E-2</v>
      </c>
    </row>
    <row r="294" spans="1:9" x14ac:dyDescent="0.3">
      <c r="A294" s="1">
        <v>39510</v>
      </c>
      <c r="B294">
        <v>93.669998000000007</v>
      </c>
      <c r="C294">
        <v>94.199996999999996</v>
      </c>
      <c r="D294">
        <v>91.5</v>
      </c>
      <c r="E294">
        <v>92.230002999999996</v>
      </c>
      <c r="F294">
        <v>2850600</v>
      </c>
      <c r="G294">
        <v>70.247580999999997</v>
      </c>
      <c r="H294" s="25">
        <f t="shared" si="4"/>
        <v>-1.7596645667170896E-2</v>
      </c>
      <c r="I294" s="14">
        <f>G294/MAX(G$2:G294)-1</f>
        <v>-3.1853956155986407E-2</v>
      </c>
    </row>
    <row r="295" spans="1:9" x14ac:dyDescent="0.3">
      <c r="A295" s="1">
        <v>39517</v>
      </c>
      <c r="B295">
        <v>92.709998999999996</v>
      </c>
      <c r="C295">
        <v>95.809997999999993</v>
      </c>
      <c r="D295">
        <v>92.209998999999996</v>
      </c>
      <c r="E295">
        <v>95</v>
      </c>
      <c r="F295">
        <v>4715800</v>
      </c>
      <c r="G295">
        <v>72.357367999999994</v>
      </c>
      <c r="H295" s="25">
        <f t="shared" si="4"/>
        <v>3.0033589341674327E-2</v>
      </c>
      <c r="I295" s="14">
        <f>G295/MAX(G$2:G295)-1</f>
        <v>-2.7770554524088054E-3</v>
      </c>
    </row>
    <row r="296" spans="1:9" x14ac:dyDescent="0.3">
      <c r="A296" s="1">
        <v>39524</v>
      </c>
      <c r="B296">
        <v>95.589995999999999</v>
      </c>
      <c r="C296">
        <v>97.75</v>
      </c>
      <c r="D296">
        <v>94.949996999999996</v>
      </c>
      <c r="E296">
        <v>97.18</v>
      </c>
      <c r="F296">
        <v>4115900</v>
      </c>
      <c r="G296">
        <v>74.017784000000006</v>
      </c>
      <c r="H296" s="25">
        <f t="shared" si="4"/>
        <v>2.2947435014496476E-2</v>
      </c>
      <c r="I296" s="14">
        <f>G296/MAX(G$2:G296)-1</f>
        <v>0</v>
      </c>
    </row>
    <row r="297" spans="1:9" x14ac:dyDescent="0.3">
      <c r="A297" s="1">
        <v>39531</v>
      </c>
      <c r="B297">
        <v>96.480002999999996</v>
      </c>
      <c r="C297">
        <v>96.480002999999996</v>
      </c>
      <c r="D297">
        <v>94.540001000000004</v>
      </c>
      <c r="E297">
        <v>95.550003000000004</v>
      </c>
      <c r="F297">
        <v>2687500</v>
      </c>
      <c r="G297">
        <v>72.776283000000006</v>
      </c>
      <c r="H297" s="25">
        <f t="shared" si="4"/>
        <v>-1.6773009578346709E-2</v>
      </c>
      <c r="I297" s="14">
        <f>G297/MAX(G$2:G297)-1</f>
        <v>-1.6773009578346709E-2</v>
      </c>
    </row>
    <row r="298" spans="1:9" x14ac:dyDescent="0.3">
      <c r="A298" s="1">
        <v>39538</v>
      </c>
      <c r="B298">
        <v>96.110000999999997</v>
      </c>
      <c r="C298">
        <v>96.32</v>
      </c>
      <c r="D298">
        <v>93.779999000000004</v>
      </c>
      <c r="E298">
        <v>95.199996999999996</v>
      </c>
      <c r="F298">
        <v>2949300</v>
      </c>
      <c r="G298">
        <v>72.818016</v>
      </c>
      <c r="H298" s="25">
        <f t="shared" si="4"/>
        <v>5.7344231224321085E-4</v>
      </c>
      <c r="I298" s="14">
        <f>G298/MAX(G$2:G298)-1</f>
        <v>-1.6209185619499356E-2</v>
      </c>
    </row>
    <row r="299" spans="1:9" x14ac:dyDescent="0.3">
      <c r="A299" s="1">
        <v>39545</v>
      </c>
      <c r="B299">
        <v>94.620002999999997</v>
      </c>
      <c r="C299">
        <v>95.919998000000007</v>
      </c>
      <c r="D299">
        <v>93.900002000000001</v>
      </c>
      <c r="E299">
        <v>95.669998000000007</v>
      </c>
      <c r="F299">
        <v>2050900</v>
      </c>
      <c r="G299">
        <v>73.177513000000005</v>
      </c>
      <c r="H299" s="25">
        <f t="shared" si="4"/>
        <v>4.9369238513721214E-3</v>
      </c>
      <c r="I299" s="14">
        <f>G299/MAX(G$2:G299)-1</f>
        <v>-1.1352285283223296E-2</v>
      </c>
    </row>
    <row r="300" spans="1:9" x14ac:dyDescent="0.3">
      <c r="A300" s="1">
        <v>39552</v>
      </c>
      <c r="B300">
        <v>95.339995999999999</v>
      </c>
      <c r="C300">
        <v>95.699996999999996</v>
      </c>
      <c r="D300">
        <v>91.82</v>
      </c>
      <c r="E300">
        <v>92.769997000000004</v>
      </c>
      <c r="F300">
        <v>2985500</v>
      </c>
      <c r="G300">
        <v>70.959320000000005</v>
      </c>
      <c r="H300" s="25">
        <f t="shared" si="4"/>
        <v>-3.0312495042021936E-2</v>
      </c>
      <c r="I300" s="14">
        <f>G300/MAX(G$2:G300)-1</f>
        <v>-4.1320664233881921E-2</v>
      </c>
    </row>
    <row r="301" spans="1:9" x14ac:dyDescent="0.3">
      <c r="A301" s="1">
        <v>39559</v>
      </c>
      <c r="B301">
        <v>92.410004000000001</v>
      </c>
      <c r="C301">
        <v>93.669998000000007</v>
      </c>
      <c r="D301">
        <v>91.5</v>
      </c>
      <c r="E301">
        <v>91.82</v>
      </c>
      <c r="F301">
        <v>2156400</v>
      </c>
      <c r="G301">
        <v>70.232674000000003</v>
      </c>
      <c r="H301" s="25">
        <f t="shared" si="4"/>
        <v>-1.0240317973734814E-2</v>
      </c>
      <c r="I301" s="14">
        <f>G301/MAX(G$2:G301)-1</f>
        <v>-5.1137845466975973E-2</v>
      </c>
    </row>
    <row r="302" spans="1:9" x14ac:dyDescent="0.3">
      <c r="A302" s="1">
        <v>39566</v>
      </c>
      <c r="B302">
        <v>91.529999000000004</v>
      </c>
      <c r="C302">
        <v>93.650002000000001</v>
      </c>
      <c r="D302">
        <v>91.410004000000001</v>
      </c>
      <c r="E302">
        <v>91.610000999999997</v>
      </c>
      <c r="F302">
        <v>2387500</v>
      </c>
      <c r="G302">
        <v>70.325821000000005</v>
      </c>
      <c r="H302" s="25">
        <f t="shared" si="4"/>
        <v>1.3262630438932721E-3</v>
      </c>
      <c r="I302" s="14">
        <f>G302/MAX(G$2:G302)-1</f>
        <v>-4.9879404657669824E-2</v>
      </c>
    </row>
    <row r="303" spans="1:9" x14ac:dyDescent="0.3">
      <c r="A303" s="1">
        <v>39573</v>
      </c>
      <c r="B303">
        <v>91.860000999999997</v>
      </c>
      <c r="C303">
        <v>92.870002999999997</v>
      </c>
      <c r="D303">
        <v>90.620002999999997</v>
      </c>
      <c r="E303">
        <v>92.5</v>
      </c>
      <c r="F303">
        <v>2823300</v>
      </c>
      <c r="G303">
        <v>71.009040999999996</v>
      </c>
      <c r="H303" s="25">
        <f t="shared" si="4"/>
        <v>9.7150661063736266E-3</v>
      </c>
      <c r="I303" s="14">
        <f>G303/MAX(G$2:G303)-1</f>
        <v>-4.0648920264892197E-2</v>
      </c>
    </row>
    <row r="304" spans="1:9" x14ac:dyDescent="0.3">
      <c r="A304" s="1">
        <v>39580</v>
      </c>
      <c r="B304">
        <v>92.760002</v>
      </c>
      <c r="C304">
        <v>93.160004000000001</v>
      </c>
      <c r="D304">
        <v>90.720000999999996</v>
      </c>
      <c r="E304">
        <v>91.839995999999999</v>
      </c>
      <c r="F304">
        <v>2147700</v>
      </c>
      <c r="G304">
        <v>70.502380000000002</v>
      </c>
      <c r="H304" s="25">
        <f t="shared" si="4"/>
        <v>-7.135161845095106E-3</v>
      </c>
      <c r="I304" s="14">
        <f>G304/MAX(G$2:G304)-1</f>
        <v>-4.7494045485068859E-2</v>
      </c>
    </row>
    <row r="305" spans="1:9" x14ac:dyDescent="0.3">
      <c r="A305" s="1">
        <v>39587</v>
      </c>
      <c r="B305">
        <v>92.260002</v>
      </c>
      <c r="C305">
        <v>92.669998000000007</v>
      </c>
      <c r="D305">
        <v>90.839995999999999</v>
      </c>
      <c r="E305">
        <v>91.769997000000004</v>
      </c>
      <c r="F305">
        <v>1846800</v>
      </c>
      <c r="G305">
        <v>70.448646999999994</v>
      </c>
      <c r="H305" s="25">
        <f t="shared" si="4"/>
        <v>-7.6214448363309817E-4</v>
      </c>
      <c r="I305" s="14">
        <f>G305/MAX(G$2:G305)-1</f>
        <v>-4.8219992643930176E-2</v>
      </c>
    </row>
    <row r="306" spans="1:9" x14ac:dyDescent="0.3">
      <c r="A306" s="1">
        <v>39595</v>
      </c>
      <c r="B306">
        <v>91.379997000000003</v>
      </c>
      <c r="C306">
        <v>91.559997999999993</v>
      </c>
      <c r="D306">
        <v>89.139999000000003</v>
      </c>
      <c r="E306">
        <v>90.279999000000004</v>
      </c>
      <c r="F306">
        <v>2763300</v>
      </c>
      <c r="G306">
        <v>69.304824999999994</v>
      </c>
      <c r="H306" s="25">
        <f t="shared" si="4"/>
        <v>-1.6236252202260215E-2</v>
      </c>
      <c r="I306" s="14">
        <f>G306/MAX(G$2:G306)-1</f>
        <v>-6.3673332884432332E-2</v>
      </c>
    </row>
    <row r="307" spans="1:9" x14ac:dyDescent="0.3">
      <c r="A307" s="1">
        <v>39601</v>
      </c>
      <c r="B307">
        <v>89.980002999999996</v>
      </c>
      <c r="C307">
        <v>91.410004000000001</v>
      </c>
      <c r="D307">
        <v>89.449996999999996</v>
      </c>
      <c r="E307">
        <v>90.760002</v>
      </c>
      <c r="F307">
        <v>2966800</v>
      </c>
      <c r="G307">
        <v>69.926590000000004</v>
      </c>
      <c r="H307" s="25">
        <f t="shared" si="4"/>
        <v>8.971453286261255E-3</v>
      </c>
      <c r="I307" s="14">
        <f>G307/MAX(G$2:G307)-1</f>
        <v>-5.5273121929724334E-2</v>
      </c>
    </row>
    <row r="308" spans="1:9" x14ac:dyDescent="0.3">
      <c r="A308" s="1">
        <v>39608</v>
      </c>
      <c r="B308">
        <v>90.480002999999996</v>
      </c>
      <c r="C308">
        <v>91.389999000000003</v>
      </c>
      <c r="D308">
        <v>88.68</v>
      </c>
      <c r="E308">
        <v>88.870002999999997</v>
      </c>
      <c r="F308">
        <v>2481800</v>
      </c>
      <c r="G308">
        <v>68.470427999999998</v>
      </c>
      <c r="H308" s="25">
        <f t="shared" si="4"/>
        <v>-2.0824152872319424E-2</v>
      </c>
      <c r="I308" s="14">
        <f>G308/MAX(G$2:G308)-1</f>
        <v>-7.4946258861248949E-2</v>
      </c>
    </row>
    <row r="309" spans="1:9" x14ac:dyDescent="0.3">
      <c r="A309" s="1">
        <v>39615</v>
      </c>
      <c r="B309">
        <v>89.110000999999997</v>
      </c>
      <c r="C309">
        <v>90.07</v>
      </c>
      <c r="D309">
        <v>88.589995999999999</v>
      </c>
      <c r="E309">
        <v>89.809997999999993</v>
      </c>
      <c r="F309">
        <v>2468000</v>
      </c>
      <c r="G309">
        <v>69.194655999999995</v>
      </c>
      <c r="H309" s="25">
        <f t="shared" si="4"/>
        <v>1.057723781133646E-2</v>
      </c>
      <c r="I309" s="14">
        <f>G309/MAX(G$2:G309)-1</f>
        <v>-6.5161745452957831E-2</v>
      </c>
    </row>
    <row r="310" spans="1:9" x14ac:dyDescent="0.3">
      <c r="A310" s="1">
        <v>39622</v>
      </c>
      <c r="B310">
        <v>90.080001999999993</v>
      </c>
      <c r="C310">
        <v>92.440002000000007</v>
      </c>
      <c r="D310">
        <v>89.809997999999993</v>
      </c>
      <c r="E310">
        <v>92.32</v>
      </c>
      <c r="F310">
        <v>3232200</v>
      </c>
      <c r="G310">
        <v>71.128501999999997</v>
      </c>
      <c r="H310" s="25">
        <f t="shared" si="4"/>
        <v>2.7947909734532095E-2</v>
      </c>
      <c r="I310" s="14">
        <f>G310/MAX(G$2:G310)-1</f>
        <v>-3.9034970298489458E-2</v>
      </c>
    </row>
    <row r="311" spans="1:9" x14ac:dyDescent="0.3">
      <c r="A311" s="1">
        <v>39629</v>
      </c>
      <c r="B311">
        <v>92.410004000000001</v>
      </c>
      <c r="C311">
        <v>92.82</v>
      </c>
      <c r="D311">
        <v>91.540001000000004</v>
      </c>
      <c r="E311">
        <v>92.07</v>
      </c>
      <c r="F311">
        <v>2841700</v>
      </c>
      <c r="G311">
        <v>71.191849000000005</v>
      </c>
      <c r="H311" s="25">
        <f t="shared" si="4"/>
        <v>8.9059938307167741E-4</v>
      </c>
      <c r="I311" s="14">
        <f>G311/MAX(G$2:G311)-1</f>
        <v>-3.8179135435883915E-2</v>
      </c>
    </row>
    <row r="312" spans="1:9" x14ac:dyDescent="0.3">
      <c r="A312" s="1">
        <v>39636</v>
      </c>
      <c r="B312">
        <v>92.07</v>
      </c>
      <c r="C312">
        <v>93.760002</v>
      </c>
      <c r="D312">
        <v>91.580001999999993</v>
      </c>
      <c r="E312">
        <v>92.160004000000001</v>
      </c>
      <c r="F312">
        <v>3095300</v>
      </c>
      <c r="G312">
        <v>71.261443999999997</v>
      </c>
      <c r="H312" s="25">
        <f t="shared" si="4"/>
        <v>9.7756977768614917E-4</v>
      </c>
      <c r="I312" s="14">
        <f>G312/MAX(G$2:G312)-1</f>
        <v>-3.7238888427138073E-2</v>
      </c>
    </row>
    <row r="313" spans="1:9" x14ac:dyDescent="0.3">
      <c r="A313" s="1">
        <v>39643</v>
      </c>
      <c r="B313">
        <v>92.379997000000003</v>
      </c>
      <c r="C313">
        <v>93.43</v>
      </c>
      <c r="D313">
        <v>90.300003000000004</v>
      </c>
      <c r="E313">
        <v>90.449996999999996</v>
      </c>
      <c r="F313">
        <v>4297500</v>
      </c>
      <c r="G313">
        <v>69.939200999999997</v>
      </c>
      <c r="H313" s="25">
        <f t="shared" si="4"/>
        <v>-1.8554816262213225E-2</v>
      </c>
      <c r="I313" s="14">
        <f>G313/MAX(G$2:G313)-1</f>
        <v>-5.5102743956776723E-2</v>
      </c>
    </row>
    <row r="314" spans="1:9" x14ac:dyDescent="0.3">
      <c r="A314" s="1">
        <v>39650</v>
      </c>
      <c r="B314">
        <v>90.449996999999996</v>
      </c>
      <c r="C314">
        <v>91.25</v>
      </c>
      <c r="D314">
        <v>89.75</v>
      </c>
      <c r="E314">
        <v>90.139999000000003</v>
      </c>
      <c r="F314">
        <v>3116500</v>
      </c>
      <c r="G314">
        <v>69.699500999999998</v>
      </c>
      <c r="H314" s="25">
        <f t="shared" si="4"/>
        <v>-3.4272624875997248E-3</v>
      </c>
      <c r="I314" s="14">
        <f>G314/MAX(G$2:G314)-1</f>
        <v>-5.8341154877049606E-2</v>
      </c>
    </row>
    <row r="315" spans="1:9" x14ac:dyDescent="0.3">
      <c r="A315" s="1">
        <v>39657</v>
      </c>
      <c r="B315">
        <v>90.949996999999996</v>
      </c>
      <c r="C315">
        <v>92.050003000000004</v>
      </c>
      <c r="D315">
        <v>90.029999000000004</v>
      </c>
      <c r="E315">
        <v>91.540001000000004</v>
      </c>
      <c r="F315">
        <v>1999200</v>
      </c>
      <c r="G315">
        <v>71.039314000000005</v>
      </c>
      <c r="H315" s="25">
        <f t="shared" si="4"/>
        <v>1.9222705769443182E-2</v>
      </c>
      <c r="I315" s="14">
        <f>G315/MAX(G$2:G315)-1</f>
        <v>-4.0239923962057556E-2</v>
      </c>
    </row>
    <row r="316" spans="1:9" x14ac:dyDescent="0.3">
      <c r="A316" s="1">
        <v>39664</v>
      </c>
      <c r="B316">
        <v>91.089995999999999</v>
      </c>
      <c r="C316">
        <v>92.080001999999993</v>
      </c>
      <c r="D316">
        <v>89.82</v>
      </c>
      <c r="E316">
        <v>92</v>
      </c>
      <c r="F316">
        <v>2232300</v>
      </c>
      <c r="G316">
        <v>71.396293999999997</v>
      </c>
      <c r="H316" s="25">
        <f t="shared" si="4"/>
        <v>5.0251048313894042E-3</v>
      </c>
      <c r="I316" s="14">
        <f>G316/MAX(G$2:G316)-1</f>
        <v>-3.5417028966984621E-2</v>
      </c>
    </row>
    <row r="317" spans="1:9" x14ac:dyDescent="0.3">
      <c r="A317" s="1">
        <v>39671</v>
      </c>
      <c r="B317">
        <v>91.779999000000004</v>
      </c>
      <c r="C317">
        <v>93.199996999999996</v>
      </c>
      <c r="D317">
        <v>90.599997999999999</v>
      </c>
      <c r="E317">
        <v>93.040001000000004</v>
      </c>
      <c r="F317">
        <v>2352900</v>
      </c>
      <c r="G317">
        <v>72.203384</v>
      </c>
      <c r="H317" s="25">
        <f t="shared" si="4"/>
        <v>1.1304368263148179E-2</v>
      </c>
      <c r="I317" s="14">
        <f>G317/MAX(G$2:G317)-1</f>
        <v>-2.451302784206566E-2</v>
      </c>
    </row>
    <row r="318" spans="1:9" x14ac:dyDescent="0.3">
      <c r="A318" s="1">
        <v>39678</v>
      </c>
      <c r="B318">
        <v>93.080001999999993</v>
      </c>
      <c r="C318">
        <v>93.709998999999996</v>
      </c>
      <c r="D318">
        <v>92.639999000000003</v>
      </c>
      <c r="E318">
        <v>93.080001999999993</v>
      </c>
      <c r="F318">
        <v>1992700</v>
      </c>
      <c r="G318">
        <v>72.234427999999994</v>
      </c>
      <c r="H318" s="25">
        <f t="shared" si="4"/>
        <v>4.2995214739516285E-4</v>
      </c>
      <c r="I318" s="14">
        <f>G318/MAX(G$2:G318)-1</f>
        <v>-2.4093615123630396E-2</v>
      </c>
    </row>
    <row r="319" spans="1:9" x14ac:dyDescent="0.3">
      <c r="A319" s="1">
        <v>39685</v>
      </c>
      <c r="B319">
        <v>94.120002999999997</v>
      </c>
      <c r="C319">
        <v>94.410004000000001</v>
      </c>
      <c r="D319">
        <v>93.440002000000007</v>
      </c>
      <c r="E319">
        <v>93.839995999999999</v>
      </c>
      <c r="F319">
        <v>1696000</v>
      </c>
      <c r="G319">
        <v>72.824218999999999</v>
      </c>
      <c r="H319" s="25">
        <f t="shared" si="4"/>
        <v>8.1649570202175781E-3</v>
      </c>
      <c r="I319" s="14">
        <f>G319/MAX(G$2:G319)-1</f>
        <v>-1.612538143535891E-2</v>
      </c>
    </row>
    <row r="320" spans="1:9" x14ac:dyDescent="0.3">
      <c r="A320" s="1">
        <v>39693</v>
      </c>
      <c r="B320">
        <v>92.980002999999996</v>
      </c>
      <c r="C320">
        <v>96.309997999999993</v>
      </c>
      <c r="D320">
        <v>92.839995999999999</v>
      </c>
      <c r="E320">
        <v>95.480002999999996</v>
      </c>
      <c r="F320">
        <v>3059600</v>
      </c>
      <c r="G320">
        <v>74.366386000000006</v>
      </c>
      <c r="H320" s="25">
        <f t="shared" si="4"/>
        <v>2.1176567647090083E-2</v>
      </c>
      <c r="I320" s="14">
        <f>G320/MAX(G$2:G320)-1</f>
        <v>0</v>
      </c>
    </row>
    <row r="321" spans="1:9" x14ac:dyDescent="0.3">
      <c r="A321" s="1">
        <v>39699</v>
      </c>
      <c r="B321">
        <v>94.900002000000001</v>
      </c>
      <c r="C321">
        <v>96.879997000000003</v>
      </c>
      <c r="D321">
        <v>94.559997999999993</v>
      </c>
      <c r="E321">
        <v>94.940002000000007</v>
      </c>
      <c r="F321">
        <v>3890900</v>
      </c>
      <c r="G321">
        <v>73.945792999999995</v>
      </c>
      <c r="H321" s="25">
        <f t="shared" si="4"/>
        <v>-5.6556869658828113E-3</v>
      </c>
      <c r="I321" s="14">
        <f>G321/MAX(G$2:G321)-1</f>
        <v>-5.6556869658828113E-3</v>
      </c>
    </row>
    <row r="322" spans="1:9" x14ac:dyDescent="0.3">
      <c r="A322" s="1">
        <v>39706</v>
      </c>
      <c r="B322">
        <v>96.279999000000004</v>
      </c>
      <c r="C322">
        <v>100.860001</v>
      </c>
      <c r="D322">
        <v>93.699996999999996</v>
      </c>
      <c r="E322">
        <v>93.970000999999996</v>
      </c>
      <c r="F322">
        <v>5660600</v>
      </c>
      <c r="G322">
        <v>73.190291999999999</v>
      </c>
      <c r="H322" s="25">
        <f t="shared" si="4"/>
        <v>-1.0216957170234076E-2</v>
      </c>
      <c r="I322" s="14">
        <f>G322/MAX(G$2:G322)-1</f>
        <v>-1.5814860224618199E-2</v>
      </c>
    </row>
    <row r="323" spans="1:9" x14ac:dyDescent="0.3">
      <c r="A323" s="1">
        <v>39713</v>
      </c>
      <c r="B323">
        <v>92.93</v>
      </c>
      <c r="C323">
        <v>94.790001000000004</v>
      </c>
      <c r="D323">
        <v>92.599997999999999</v>
      </c>
      <c r="E323">
        <v>94.5</v>
      </c>
      <c r="F323">
        <v>2370200</v>
      </c>
      <c r="G323">
        <v>73.603088</v>
      </c>
      <c r="H323" s="25">
        <f t="shared" si="4"/>
        <v>5.6400376159178034E-3</v>
      </c>
      <c r="I323" s="14">
        <f>G323/MAX(G$2:G323)-1</f>
        <v>-1.0264019015257864E-2</v>
      </c>
    </row>
    <row r="324" spans="1:9" x14ac:dyDescent="0.3">
      <c r="A324" s="1">
        <v>39720</v>
      </c>
      <c r="B324">
        <v>95.169998000000007</v>
      </c>
      <c r="C324">
        <v>97.93</v>
      </c>
      <c r="D324">
        <v>94.599997999999999</v>
      </c>
      <c r="E324">
        <v>97.400002000000001</v>
      </c>
      <c r="F324">
        <v>2152100</v>
      </c>
      <c r="G324">
        <v>76.094391000000002</v>
      </c>
      <c r="H324" s="25">
        <f t="shared" ref="H324:H387" si="5">G324/G323-1</f>
        <v>3.3847805407294818E-2</v>
      </c>
      <c r="I324" s="14">
        <f>G324/MAX(G$2:G324)-1</f>
        <v>0</v>
      </c>
    </row>
    <row r="325" spans="1:9" x14ac:dyDescent="0.3">
      <c r="A325" s="1">
        <v>39727</v>
      </c>
      <c r="B325">
        <v>98.739998</v>
      </c>
      <c r="C325">
        <v>99.940002000000007</v>
      </c>
      <c r="D325">
        <v>95.510002</v>
      </c>
      <c r="E325">
        <v>95.949996999999996</v>
      </c>
      <c r="F325">
        <v>2449900</v>
      </c>
      <c r="G325">
        <v>74.961562999999998</v>
      </c>
      <c r="H325" s="25">
        <f t="shared" si="5"/>
        <v>-1.4887141944535776E-2</v>
      </c>
      <c r="I325" s="14">
        <f>G325/MAX(G$2:G325)-1</f>
        <v>-1.4887141944535776E-2</v>
      </c>
    </row>
    <row r="326" spans="1:9" x14ac:dyDescent="0.3">
      <c r="A326" s="1">
        <v>39734</v>
      </c>
      <c r="B326">
        <v>95.110000999999997</v>
      </c>
      <c r="C326">
        <v>95.949996999999996</v>
      </c>
      <c r="D326">
        <v>93.019997000000004</v>
      </c>
      <c r="E326">
        <v>93.870002999999997</v>
      </c>
      <c r="F326">
        <v>1567300</v>
      </c>
      <c r="G326">
        <v>73.336555000000004</v>
      </c>
      <c r="H326" s="25">
        <f t="shared" si="5"/>
        <v>-2.1677883103904838E-2</v>
      </c>
      <c r="I326" s="14">
        <f>G326/MAX(G$2:G326)-1</f>
        <v>-3.6242303325615621E-2</v>
      </c>
    </row>
    <row r="327" spans="1:9" x14ac:dyDescent="0.3">
      <c r="A327" s="1">
        <v>39741</v>
      </c>
      <c r="B327">
        <v>93.440002000000007</v>
      </c>
      <c r="C327">
        <v>99.050003000000004</v>
      </c>
      <c r="D327">
        <v>93.360000999999997</v>
      </c>
      <c r="E327">
        <v>96.730002999999996</v>
      </c>
      <c r="F327">
        <v>1351500</v>
      </c>
      <c r="G327">
        <v>75.570946000000006</v>
      </c>
      <c r="H327" s="25">
        <f t="shared" si="5"/>
        <v>3.0467629683450514E-2</v>
      </c>
      <c r="I327" s="14">
        <f>G327/MAX(G$2:G327)-1</f>
        <v>-6.8788907187652404E-3</v>
      </c>
    </row>
    <row r="328" spans="1:9" x14ac:dyDescent="0.3">
      <c r="A328" s="1">
        <v>39748</v>
      </c>
      <c r="B328">
        <v>97.769997000000004</v>
      </c>
      <c r="C328">
        <v>98.209998999999996</v>
      </c>
      <c r="D328">
        <v>92.650002000000001</v>
      </c>
      <c r="E328">
        <v>92.830001999999993</v>
      </c>
      <c r="F328">
        <v>1678700</v>
      </c>
      <c r="G328">
        <v>72.524047999999993</v>
      </c>
      <c r="H328" s="25">
        <f t="shared" si="5"/>
        <v>-4.0318378441365765E-2</v>
      </c>
      <c r="I328" s="14">
        <f>G328/MAX(G$2:G328)-1</f>
        <v>-4.6919923440875033E-2</v>
      </c>
    </row>
    <row r="329" spans="1:9" x14ac:dyDescent="0.3">
      <c r="A329" s="1">
        <v>39755</v>
      </c>
      <c r="B329">
        <v>92.720000999999996</v>
      </c>
      <c r="C329">
        <v>95.669998000000007</v>
      </c>
      <c r="D329">
        <v>92.349997999999999</v>
      </c>
      <c r="E329">
        <v>94.260002</v>
      </c>
      <c r="F329">
        <v>1369700</v>
      </c>
      <c r="G329">
        <v>73.935935999999998</v>
      </c>
      <c r="H329" s="25">
        <f t="shared" si="5"/>
        <v>1.9467859819407796E-2</v>
      </c>
      <c r="I329" s="14">
        <f>G329/MAX(G$2:G329)-1</f>
        <v>-2.8365494113751444E-2</v>
      </c>
    </row>
    <row r="330" spans="1:9" x14ac:dyDescent="0.3">
      <c r="A330" s="1">
        <v>39762</v>
      </c>
      <c r="B330">
        <v>93.800003000000004</v>
      </c>
      <c r="C330">
        <v>96.07</v>
      </c>
      <c r="D330">
        <v>93.25</v>
      </c>
      <c r="E330">
        <v>95.169998000000007</v>
      </c>
      <c r="F330">
        <v>1187700</v>
      </c>
      <c r="G330">
        <v>74.649719000000005</v>
      </c>
      <c r="H330" s="25">
        <f t="shared" si="5"/>
        <v>9.6540740351214183E-3</v>
      </c>
      <c r="I330" s="14">
        <f>G330/MAX(G$2:G330)-1</f>
        <v>-1.8985262658846924E-2</v>
      </c>
    </row>
    <row r="331" spans="1:9" x14ac:dyDescent="0.3">
      <c r="A331" s="1">
        <v>39769</v>
      </c>
      <c r="B331">
        <v>95.68</v>
      </c>
      <c r="C331">
        <v>104.44000200000001</v>
      </c>
      <c r="D331">
        <v>95.290001000000004</v>
      </c>
      <c r="E331">
        <v>102.91999800000001</v>
      </c>
      <c r="F331">
        <v>2442900</v>
      </c>
      <c r="G331">
        <v>80.728690999999998</v>
      </c>
      <c r="H331" s="25">
        <f t="shared" si="5"/>
        <v>8.1433287109895058E-2</v>
      </c>
      <c r="I331" s="14">
        <f>G331/MAX(G$2:G331)-1</f>
        <v>0</v>
      </c>
    </row>
    <row r="332" spans="1:9" x14ac:dyDescent="0.3">
      <c r="A332" s="1">
        <v>39776</v>
      </c>
      <c r="B332">
        <v>102.150002</v>
      </c>
      <c r="C332">
        <v>105.970001</v>
      </c>
      <c r="D332">
        <v>101</v>
      </c>
      <c r="E332">
        <v>105.720001</v>
      </c>
      <c r="F332">
        <v>1946000</v>
      </c>
      <c r="G332">
        <v>82.924965</v>
      </c>
      <c r="H332" s="25">
        <f t="shared" si="5"/>
        <v>2.7205618879662108E-2</v>
      </c>
      <c r="I332" s="14">
        <f>G332/MAX(G$2:G332)-1</f>
        <v>0</v>
      </c>
    </row>
    <row r="333" spans="1:9" x14ac:dyDescent="0.3">
      <c r="A333" s="1">
        <v>39783</v>
      </c>
      <c r="B333">
        <v>107.75</v>
      </c>
      <c r="C333">
        <v>113</v>
      </c>
      <c r="D333">
        <v>107.129997</v>
      </c>
      <c r="E333">
        <v>110.480003</v>
      </c>
      <c r="F333">
        <v>3530900</v>
      </c>
      <c r="G333">
        <v>86.950607000000005</v>
      </c>
      <c r="H333" s="25">
        <f t="shared" si="5"/>
        <v>4.8545597818461683E-2</v>
      </c>
      <c r="I333" s="14">
        <f>G333/MAX(G$2:G333)-1</f>
        <v>0</v>
      </c>
    </row>
    <row r="334" spans="1:9" x14ac:dyDescent="0.3">
      <c r="A334" s="1">
        <v>39790</v>
      </c>
      <c r="B334">
        <v>110.480003</v>
      </c>
      <c r="C334">
        <v>112.55999799999999</v>
      </c>
      <c r="D334">
        <v>109.69000200000001</v>
      </c>
      <c r="E334">
        <v>112.370003</v>
      </c>
      <c r="F334">
        <v>2310700</v>
      </c>
      <c r="G334">
        <v>88.438086999999996</v>
      </c>
      <c r="H334" s="25">
        <f t="shared" si="5"/>
        <v>1.7107183622076194E-2</v>
      </c>
      <c r="I334" s="14">
        <f>G334/MAX(G$2:G334)-1</f>
        <v>0</v>
      </c>
    </row>
    <row r="335" spans="1:9" x14ac:dyDescent="0.3">
      <c r="A335" s="1">
        <v>39797</v>
      </c>
      <c r="B335">
        <v>112.349998</v>
      </c>
      <c r="C335">
        <v>123.150002</v>
      </c>
      <c r="D335">
        <v>112.050003</v>
      </c>
      <c r="E335">
        <v>122.260002</v>
      </c>
      <c r="F335">
        <v>3848100</v>
      </c>
      <c r="G335">
        <v>96.221771000000004</v>
      </c>
      <c r="H335" s="25">
        <f t="shared" si="5"/>
        <v>8.8012803804768058E-2</v>
      </c>
      <c r="I335" s="14">
        <f>G335/MAX(G$2:G335)-1</f>
        <v>0</v>
      </c>
    </row>
    <row r="336" spans="1:9" x14ac:dyDescent="0.3">
      <c r="A336" s="1">
        <v>39804</v>
      </c>
      <c r="B336">
        <v>122.389999</v>
      </c>
      <c r="C336">
        <v>122.389999</v>
      </c>
      <c r="D336">
        <v>119.900002</v>
      </c>
      <c r="E336">
        <v>121.300003</v>
      </c>
      <c r="F336">
        <v>1284800</v>
      </c>
      <c r="G336">
        <v>95.466224999999994</v>
      </c>
      <c r="H336" s="25">
        <f t="shared" si="5"/>
        <v>-7.8521315098223354E-3</v>
      </c>
      <c r="I336" s="14">
        <f>G336/MAX(G$2:G336)-1</f>
        <v>-7.8521315098223354E-3</v>
      </c>
    </row>
    <row r="337" spans="1:9" x14ac:dyDescent="0.3">
      <c r="A337" s="1">
        <v>39811</v>
      </c>
      <c r="B337">
        <v>121.43</v>
      </c>
      <c r="C337">
        <v>122.010002</v>
      </c>
      <c r="D337">
        <v>116.349998</v>
      </c>
      <c r="E337">
        <v>116.349998</v>
      </c>
      <c r="F337">
        <v>2552100</v>
      </c>
      <c r="G337">
        <v>91.877205000000004</v>
      </c>
      <c r="H337" s="25">
        <f t="shared" si="5"/>
        <v>-3.7594657168019241E-2</v>
      </c>
      <c r="I337" s="14">
        <f>G337/MAX(G$2:G337)-1</f>
        <v>-4.5151590485691617E-2</v>
      </c>
    </row>
    <row r="338" spans="1:9" x14ac:dyDescent="0.3">
      <c r="A338" s="1">
        <v>39818</v>
      </c>
      <c r="B338">
        <v>115.599998</v>
      </c>
      <c r="C338">
        <v>116.160004</v>
      </c>
      <c r="D338">
        <v>111</v>
      </c>
      <c r="E338">
        <v>112.730003</v>
      </c>
      <c r="F338">
        <v>3480300</v>
      </c>
      <c r="G338">
        <v>89.018630999999999</v>
      </c>
      <c r="H338" s="25">
        <f t="shared" si="5"/>
        <v>-3.111298390063133E-2</v>
      </c>
      <c r="I338" s="14">
        <f>G338/MAX(G$2:G338)-1</f>
        <v>-7.4859773678453756E-2</v>
      </c>
    </row>
    <row r="339" spans="1:9" x14ac:dyDescent="0.3">
      <c r="A339" s="1">
        <v>39825</v>
      </c>
      <c r="B339">
        <v>111.57</v>
      </c>
      <c r="C339">
        <v>116.91999800000001</v>
      </c>
      <c r="D339">
        <v>111.57</v>
      </c>
      <c r="E339">
        <v>114.300003</v>
      </c>
      <c r="F339">
        <v>2509400</v>
      </c>
      <c r="G339">
        <v>90.258399999999995</v>
      </c>
      <c r="H339" s="25">
        <f t="shared" si="5"/>
        <v>1.3927073311203797E-2</v>
      </c>
      <c r="I339" s="14">
        <f>G339/MAX(G$2:G339)-1</f>
        <v>-6.1975277923329908E-2</v>
      </c>
    </row>
    <row r="340" spans="1:9" x14ac:dyDescent="0.3">
      <c r="A340" s="1">
        <v>39833</v>
      </c>
      <c r="B340">
        <v>112.290001</v>
      </c>
      <c r="C340">
        <v>114.629997</v>
      </c>
      <c r="D340">
        <v>106.69000200000001</v>
      </c>
      <c r="E340">
        <v>107.69000200000001</v>
      </c>
      <c r="F340">
        <v>3199800</v>
      </c>
      <c r="G340">
        <v>85.038734000000005</v>
      </c>
      <c r="H340" s="25">
        <f t="shared" si="5"/>
        <v>-5.7830251810357725E-2</v>
      </c>
      <c r="I340" s="14">
        <f>G340/MAX(G$2:G340)-1</f>
        <v>-0.11622148380536457</v>
      </c>
    </row>
    <row r="341" spans="1:9" x14ac:dyDescent="0.3">
      <c r="A341" s="1">
        <v>39839</v>
      </c>
      <c r="B341">
        <v>107.43</v>
      </c>
      <c r="C341">
        <v>109.80999799999999</v>
      </c>
      <c r="D341">
        <v>103.44000200000001</v>
      </c>
      <c r="E341">
        <v>103.75</v>
      </c>
      <c r="F341">
        <v>3272800</v>
      </c>
      <c r="G341">
        <v>81.927466999999993</v>
      </c>
      <c r="H341" s="25">
        <f t="shared" si="5"/>
        <v>-3.6586468937790273E-2</v>
      </c>
      <c r="I341" s="14">
        <f>G341/MAX(G$2:G341)-1</f>
        <v>-0.14855581903600601</v>
      </c>
    </row>
    <row r="342" spans="1:9" x14ac:dyDescent="0.3">
      <c r="A342" s="1">
        <v>39846</v>
      </c>
      <c r="B342">
        <v>104.019997</v>
      </c>
      <c r="C342">
        <v>105.68</v>
      </c>
      <c r="D342">
        <v>101.620003</v>
      </c>
      <c r="E342">
        <v>102.290001</v>
      </c>
      <c r="F342">
        <v>2359800</v>
      </c>
      <c r="G342">
        <v>80.997055000000003</v>
      </c>
      <c r="H342" s="25">
        <f t="shared" si="5"/>
        <v>-1.1356533212481645E-2</v>
      </c>
      <c r="I342" s="14">
        <f>G342/MAX(G$2:G342)-1</f>
        <v>-0.15822527315569779</v>
      </c>
    </row>
    <row r="343" spans="1:9" x14ac:dyDescent="0.3">
      <c r="A343" s="1">
        <v>39853</v>
      </c>
      <c r="B343">
        <v>101.69000200000001</v>
      </c>
      <c r="C343">
        <v>106.5</v>
      </c>
      <c r="D343">
        <v>101.05999799999999</v>
      </c>
      <c r="E343">
        <v>102.410004</v>
      </c>
      <c r="F343">
        <v>2619900</v>
      </c>
      <c r="G343">
        <v>81.092078999999998</v>
      </c>
      <c r="H343" s="25">
        <f t="shared" si="5"/>
        <v>1.1731784569204429E-3</v>
      </c>
      <c r="I343" s="14">
        <f>G343/MAX(G$2:G343)-1</f>
        <v>-0.15723772118058399</v>
      </c>
    </row>
    <row r="344" spans="1:9" x14ac:dyDescent="0.3">
      <c r="A344" s="1">
        <v>39861</v>
      </c>
      <c r="B344">
        <v>104.550003</v>
      </c>
      <c r="C344">
        <v>106.55999799999999</v>
      </c>
      <c r="D344">
        <v>102.230003</v>
      </c>
      <c r="E344">
        <v>103.91999800000001</v>
      </c>
      <c r="F344">
        <v>3268400</v>
      </c>
      <c r="G344">
        <v>82.287750000000003</v>
      </c>
      <c r="H344" s="25">
        <f t="shared" si="5"/>
        <v>1.474460902648711E-2</v>
      </c>
      <c r="I344" s="14">
        <f>G344/MAX(G$2:G344)-1</f>
        <v>-0.14481152087712046</v>
      </c>
    </row>
    <row r="345" spans="1:9" x14ac:dyDescent="0.3">
      <c r="A345" s="1">
        <v>39867</v>
      </c>
      <c r="B345">
        <v>103.599998</v>
      </c>
      <c r="C345">
        <v>106.68</v>
      </c>
      <c r="D345">
        <v>101.209999</v>
      </c>
      <c r="E345">
        <v>101.879997</v>
      </c>
      <c r="F345">
        <v>3334500</v>
      </c>
      <c r="G345">
        <v>80.672400999999994</v>
      </c>
      <c r="H345" s="25">
        <f t="shared" si="5"/>
        <v>-1.9630491780368353E-2</v>
      </c>
      <c r="I345" s="14">
        <f>G345/MAX(G$2:G345)-1</f>
        <v>-0.16159929128720785</v>
      </c>
    </row>
    <row r="346" spans="1:9" x14ac:dyDescent="0.3">
      <c r="A346" s="1">
        <v>39874</v>
      </c>
      <c r="B346">
        <v>102.220001</v>
      </c>
      <c r="C346">
        <v>105.970001</v>
      </c>
      <c r="D346">
        <v>101.160004</v>
      </c>
      <c r="E346">
        <v>104.260002</v>
      </c>
      <c r="F346">
        <v>3450700</v>
      </c>
      <c r="G346">
        <v>82.786124999999998</v>
      </c>
      <c r="H346" s="25">
        <f t="shared" si="5"/>
        <v>2.620132751472215E-2</v>
      </c>
      <c r="I346" s="14">
        <f>G346/MAX(G$2:G346)-1</f>
        <v>-0.13963207972964875</v>
      </c>
    </row>
    <row r="347" spans="1:9" x14ac:dyDescent="0.3">
      <c r="A347" s="1">
        <v>39881</v>
      </c>
      <c r="B347">
        <v>104.510002</v>
      </c>
      <c r="C347">
        <v>104.550003</v>
      </c>
      <c r="D347">
        <v>100.93</v>
      </c>
      <c r="E347">
        <v>102.730003</v>
      </c>
      <c r="F347">
        <v>2767500</v>
      </c>
      <c r="G347">
        <v>81.571251000000004</v>
      </c>
      <c r="H347" s="25">
        <f t="shared" si="5"/>
        <v>-1.4674850405185569E-2</v>
      </c>
      <c r="I347" s="14">
        <f>G347/MAX(G$2:G347)-1</f>
        <v>-0.15225785025303684</v>
      </c>
    </row>
    <row r="348" spans="1:9" x14ac:dyDescent="0.3">
      <c r="A348" s="1">
        <v>39888</v>
      </c>
      <c r="B348">
        <v>100.82</v>
      </c>
      <c r="C348">
        <v>108.07</v>
      </c>
      <c r="D348">
        <v>100.389999</v>
      </c>
      <c r="E348">
        <v>103.91999800000001</v>
      </c>
      <c r="F348">
        <v>4410200</v>
      </c>
      <c r="G348">
        <v>82.516150999999994</v>
      </c>
      <c r="H348" s="25">
        <f t="shared" si="5"/>
        <v>1.1583738001026633E-2</v>
      </c>
      <c r="I348" s="14">
        <f>G348/MAX(G$2:G348)-1</f>
        <v>-0.14243782729794086</v>
      </c>
    </row>
    <row r="349" spans="1:9" x14ac:dyDescent="0.3">
      <c r="A349" s="1">
        <v>39895</v>
      </c>
      <c r="B349">
        <v>104.290001</v>
      </c>
      <c r="C349">
        <v>105.160004</v>
      </c>
      <c r="D349">
        <v>101.93</v>
      </c>
      <c r="E349">
        <v>104.55999799999999</v>
      </c>
      <c r="F349">
        <v>2872500</v>
      </c>
      <c r="G349">
        <v>83.024330000000006</v>
      </c>
      <c r="H349" s="25">
        <f t="shared" si="5"/>
        <v>6.1585397990753243E-3</v>
      </c>
      <c r="I349" s="14">
        <f>G349/MAX(G$2:G349)-1</f>
        <v>-0.13715649652717365</v>
      </c>
    </row>
    <row r="350" spans="1:9" x14ac:dyDescent="0.3">
      <c r="A350" s="1">
        <v>39902</v>
      </c>
      <c r="B350">
        <v>105.44000200000001</v>
      </c>
      <c r="C350">
        <v>106.55999799999999</v>
      </c>
      <c r="D350">
        <v>102.660004</v>
      </c>
      <c r="E350">
        <v>102.91999800000001</v>
      </c>
      <c r="F350">
        <v>2172200</v>
      </c>
      <c r="G350">
        <v>81.956244999999996</v>
      </c>
      <c r="H350" s="25">
        <f t="shared" si="5"/>
        <v>-1.2864722907128701E-2</v>
      </c>
      <c r="I350" s="14">
        <f>G350/MAX(G$2:G350)-1</f>
        <v>-0.14825673911156767</v>
      </c>
    </row>
    <row r="351" spans="1:9" x14ac:dyDescent="0.3">
      <c r="A351" s="1">
        <v>39909</v>
      </c>
      <c r="B351">
        <v>103.540001</v>
      </c>
      <c r="C351">
        <v>103.860001</v>
      </c>
      <c r="D351">
        <v>101.980003</v>
      </c>
      <c r="E351">
        <v>102.349998</v>
      </c>
      <c r="F351">
        <v>1206800</v>
      </c>
      <c r="G351">
        <v>81.502350000000007</v>
      </c>
      <c r="H351" s="25">
        <f t="shared" si="5"/>
        <v>-5.5382600801194837E-3</v>
      </c>
      <c r="I351" s="14">
        <f>G351/MAX(G$2:G351)-1</f>
        <v>-0.15297391481185685</v>
      </c>
    </row>
    <row r="352" spans="1:9" x14ac:dyDescent="0.3">
      <c r="A352" s="1">
        <v>39916</v>
      </c>
      <c r="B352">
        <v>102.959999</v>
      </c>
      <c r="C352">
        <v>104.300003</v>
      </c>
      <c r="D352">
        <v>101.370003</v>
      </c>
      <c r="E352">
        <v>101.699997</v>
      </c>
      <c r="F352">
        <v>1414700</v>
      </c>
      <c r="G352">
        <v>80.984748999999994</v>
      </c>
      <c r="H352" s="25">
        <f t="shared" si="5"/>
        <v>-6.350749395569788E-3</v>
      </c>
      <c r="I352" s="14">
        <f>G352/MAX(G$2:G352)-1</f>
        <v>-0.15835316521039722</v>
      </c>
    </row>
    <row r="353" spans="1:9" x14ac:dyDescent="0.3">
      <c r="A353" s="1">
        <v>39923</v>
      </c>
      <c r="B353">
        <v>102.629997</v>
      </c>
      <c r="C353">
        <v>104.209999</v>
      </c>
      <c r="D353">
        <v>100.099998</v>
      </c>
      <c r="E353">
        <v>100.57</v>
      </c>
      <c r="F353">
        <v>1883900</v>
      </c>
      <c r="G353">
        <v>80.084923000000003</v>
      </c>
      <c r="H353" s="25">
        <f t="shared" si="5"/>
        <v>-1.1111054996293057E-2</v>
      </c>
      <c r="I353" s="14">
        <f>G353/MAX(G$2:G353)-1</f>
        <v>-0.16770474947920055</v>
      </c>
    </row>
    <row r="354" spans="1:9" x14ac:dyDescent="0.3">
      <c r="A354" s="1">
        <v>39930</v>
      </c>
      <c r="B354">
        <v>101.07</v>
      </c>
      <c r="C354">
        <v>101.58000199999999</v>
      </c>
      <c r="D354">
        <v>96.57</v>
      </c>
      <c r="E354">
        <v>97.110000999999997</v>
      </c>
      <c r="F354">
        <v>2786000</v>
      </c>
      <c r="G354">
        <v>77.564567999999994</v>
      </c>
      <c r="H354" s="25">
        <f t="shared" si="5"/>
        <v>-3.1471029821680818E-2</v>
      </c>
      <c r="I354" s="14">
        <f>G354/MAX(G$2:G354)-1</f>
        <v>-0.19389793812878386</v>
      </c>
    </row>
    <row r="355" spans="1:9" x14ac:dyDescent="0.3">
      <c r="A355" s="1">
        <v>39937</v>
      </c>
      <c r="B355">
        <v>97.360000999999997</v>
      </c>
      <c r="C355">
        <v>98</v>
      </c>
      <c r="D355">
        <v>94.330001999999993</v>
      </c>
      <c r="E355">
        <v>94.940002000000007</v>
      </c>
      <c r="F355">
        <v>2722000</v>
      </c>
      <c r="G355">
        <v>75.831328999999997</v>
      </c>
      <c r="H355" s="25">
        <f t="shared" si="5"/>
        <v>-2.2345757150352474E-2</v>
      </c>
      <c r="I355" s="14">
        <f>G355/MAX(G$2:G355)-1</f>
        <v>-0.21191089904175642</v>
      </c>
    </row>
    <row r="356" spans="1:9" x14ac:dyDescent="0.3">
      <c r="A356" s="1">
        <v>39944</v>
      </c>
      <c r="B356">
        <v>96.050003000000004</v>
      </c>
      <c r="C356">
        <v>98.25</v>
      </c>
      <c r="D356">
        <v>95.790001000000004</v>
      </c>
      <c r="E356">
        <v>98.040001000000004</v>
      </c>
      <c r="F356">
        <v>2080100</v>
      </c>
      <c r="G356">
        <v>78.307388000000003</v>
      </c>
      <c r="H356" s="25">
        <f t="shared" si="5"/>
        <v>3.2652190495039424E-2</v>
      </c>
      <c r="I356" s="14">
        <f>G356/MAX(G$2:G356)-1</f>
        <v>-0.1861780635902035</v>
      </c>
    </row>
    <row r="357" spans="1:9" x14ac:dyDescent="0.3">
      <c r="A357" s="1">
        <v>39951</v>
      </c>
      <c r="B357">
        <v>98.010002</v>
      </c>
      <c r="C357">
        <v>98.110000999999997</v>
      </c>
      <c r="D357">
        <v>93.349997999999999</v>
      </c>
      <c r="E357">
        <v>93.529999000000004</v>
      </c>
      <c r="F357">
        <v>3187900</v>
      </c>
      <c r="G357">
        <v>74.705116000000004</v>
      </c>
      <c r="H357" s="25">
        <f t="shared" si="5"/>
        <v>-4.6001687605772279E-2</v>
      </c>
      <c r="I357" s="14">
        <f>G357/MAX(G$2:G357)-1</f>
        <v>-0.22361524607565164</v>
      </c>
    </row>
    <row r="358" spans="1:9" x14ac:dyDescent="0.3">
      <c r="A358" s="1">
        <v>39959</v>
      </c>
      <c r="B358">
        <v>94.050003000000004</v>
      </c>
      <c r="C358">
        <v>94.230002999999996</v>
      </c>
      <c r="D358">
        <v>90.230002999999996</v>
      </c>
      <c r="E358">
        <v>94.169998000000007</v>
      </c>
      <c r="F358">
        <v>6423500</v>
      </c>
      <c r="G358">
        <v>75.216301000000001</v>
      </c>
      <c r="H358" s="25">
        <f t="shared" si="5"/>
        <v>6.8427040525578242E-3</v>
      </c>
      <c r="I358" s="14">
        <f>G358/MAX(G$2:G358)-1</f>
        <v>-0.21830267497362943</v>
      </c>
    </row>
    <row r="359" spans="1:9" x14ac:dyDescent="0.3">
      <c r="A359" s="1">
        <v>39965</v>
      </c>
      <c r="B359">
        <v>92.339995999999999</v>
      </c>
      <c r="C359">
        <v>92.610000999999997</v>
      </c>
      <c r="D359">
        <v>89.550003000000004</v>
      </c>
      <c r="E359">
        <v>89.839995999999999</v>
      </c>
      <c r="F359">
        <v>6531200</v>
      </c>
      <c r="G359">
        <v>71.990966999999998</v>
      </c>
      <c r="H359" s="25">
        <f t="shared" si="5"/>
        <v>-4.2880784578864128E-2</v>
      </c>
      <c r="I359" s="14">
        <f>G359/MAX(G$2:G359)-1</f>
        <v>-0.2518224695739596</v>
      </c>
    </row>
    <row r="360" spans="1:9" x14ac:dyDescent="0.3">
      <c r="A360" s="1">
        <v>39972</v>
      </c>
      <c r="B360">
        <v>90.410004000000001</v>
      </c>
      <c r="C360">
        <v>90.730002999999996</v>
      </c>
      <c r="D360">
        <v>87.559997999999993</v>
      </c>
      <c r="E360">
        <v>89.970000999999996</v>
      </c>
      <c r="F360">
        <v>7914300</v>
      </c>
      <c r="G360">
        <v>72.095146</v>
      </c>
      <c r="H360" s="25">
        <f t="shared" si="5"/>
        <v>1.4471121078287741E-3</v>
      </c>
      <c r="I360" s="14">
        <f>G360/MAX(G$2:G360)-1</f>
        <v>-0.25073977281087456</v>
      </c>
    </row>
    <row r="361" spans="1:9" x14ac:dyDescent="0.3">
      <c r="A361" s="1">
        <v>39979</v>
      </c>
      <c r="B361">
        <v>90.540001000000004</v>
      </c>
      <c r="C361">
        <v>93.330001999999993</v>
      </c>
      <c r="D361">
        <v>90.110000999999997</v>
      </c>
      <c r="E361">
        <v>91.690002000000007</v>
      </c>
      <c r="F361">
        <v>5727300</v>
      </c>
      <c r="G361">
        <v>73.473419000000007</v>
      </c>
      <c r="H361" s="25">
        <f t="shared" si="5"/>
        <v>1.9117417419475258E-2</v>
      </c>
      <c r="I361" s="14">
        <f>G361/MAX(G$2:G361)-1</f>
        <v>-0.23641585229188933</v>
      </c>
    </row>
    <row r="362" spans="1:9" x14ac:dyDescent="0.3">
      <c r="A362" s="1">
        <v>39986</v>
      </c>
      <c r="B362">
        <v>92.440002000000007</v>
      </c>
      <c r="C362">
        <v>94.900002000000001</v>
      </c>
      <c r="D362">
        <v>92.059997999999993</v>
      </c>
      <c r="E362">
        <v>94.589995999999999</v>
      </c>
      <c r="F362">
        <v>5410000</v>
      </c>
      <c r="G362">
        <v>75.797256000000004</v>
      </c>
      <c r="H362" s="25">
        <f t="shared" si="5"/>
        <v>3.162826817682185E-2</v>
      </c>
      <c r="I362" s="14">
        <f>G362/MAX(G$2:G362)-1</f>
        <v>-0.21226500809260718</v>
      </c>
    </row>
    <row r="363" spans="1:9" x14ac:dyDescent="0.3">
      <c r="A363" s="1">
        <v>39993</v>
      </c>
      <c r="B363">
        <v>95.07</v>
      </c>
      <c r="C363">
        <v>95.370002999999997</v>
      </c>
      <c r="D363">
        <v>93.239998</v>
      </c>
      <c r="E363">
        <v>94.300003000000004</v>
      </c>
      <c r="F363">
        <v>3525900</v>
      </c>
      <c r="G363">
        <v>75.807770000000005</v>
      </c>
      <c r="H363" s="25">
        <f t="shared" si="5"/>
        <v>1.3871214546345989E-4</v>
      </c>
      <c r="I363" s="14">
        <f>G363/MAX(G$2:G363)-1</f>
        <v>-0.21215573968182311</v>
      </c>
    </row>
    <row r="364" spans="1:9" x14ac:dyDescent="0.3">
      <c r="A364" s="1">
        <v>40000</v>
      </c>
      <c r="B364">
        <v>94.050003000000004</v>
      </c>
      <c r="C364">
        <v>96.809997999999993</v>
      </c>
      <c r="D364">
        <v>93.389999000000003</v>
      </c>
      <c r="E364">
        <v>96.230002999999996</v>
      </c>
      <c r="F364">
        <v>4323000</v>
      </c>
      <c r="G364">
        <v>77.359290999999999</v>
      </c>
      <c r="H364" s="25">
        <f t="shared" si="5"/>
        <v>2.0466516822747804E-2</v>
      </c>
      <c r="I364" s="14">
        <f>G364/MAX(G$2:G364)-1</f>
        <v>-0.19603131187431588</v>
      </c>
    </row>
    <row r="365" spans="1:9" x14ac:dyDescent="0.3">
      <c r="A365" s="1">
        <v>40007</v>
      </c>
      <c r="B365">
        <v>96.32</v>
      </c>
      <c r="C365">
        <v>96.599997999999999</v>
      </c>
      <c r="D365">
        <v>91.239998</v>
      </c>
      <c r="E365">
        <v>91.239998</v>
      </c>
      <c r="F365">
        <v>3793700</v>
      </c>
      <c r="G365">
        <v>73.347831999999997</v>
      </c>
      <c r="H365" s="25">
        <f t="shared" si="5"/>
        <v>-5.1854909063217769E-2</v>
      </c>
      <c r="I365" s="14">
        <f>G365/MAX(G$2:G365)-1</f>
        <v>-0.23772103508674769</v>
      </c>
    </row>
    <row r="366" spans="1:9" x14ac:dyDescent="0.3">
      <c r="A366" s="1">
        <v>40014</v>
      </c>
      <c r="B366">
        <v>90.849997999999999</v>
      </c>
      <c r="C366">
        <v>93.699996999999996</v>
      </c>
      <c r="D366">
        <v>90.57</v>
      </c>
      <c r="E366">
        <v>91.449996999999996</v>
      </c>
      <c r="F366">
        <v>3180500</v>
      </c>
      <c r="G366">
        <v>73.516647000000006</v>
      </c>
      <c r="H366" s="25">
        <f t="shared" si="5"/>
        <v>2.3015676864179824E-3</v>
      </c>
      <c r="I366" s="14">
        <f>G366/MAX(G$2:G366)-1</f>
        <v>-0.23596659845306733</v>
      </c>
    </row>
    <row r="367" spans="1:9" x14ac:dyDescent="0.3">
      <c r="A367" s="1">
        <v>40021</v>
      </c>
      <c r="B367">
        <v>90.230002999999996</v>
      </c>
      <c r="C367">
        <v>94.860000999999997</v>
      </c>
      <c r="D367">
        <v>89.940002000000007</v>
      </c>
      <c r="E367">
        <v>94.809997999999993</v>
      </c>
      <c r="F367">
        <v>3745700</v>
      </c>
      <c r="G367">
        <v>76.217751000000007</v>
      </c>
      <c r="H367" s="25">
        <f t="shared" si="5"/>
        <v>3.6741392735171852E-2</v>
      </c>
      <c r="I367" s="14">
        <f>G367/MAX(G$2:G367)-1</f>
        <v>-0.20789494718404211</v>
      </c>
    </row>
    <row r="368" spans="1:9" x14ac:dyDescent="0.3">
      <c r="A368" s="1">
        <v>40028</v>
      </c>
      <c r="B368">
        <v>93.809997999999993</v>
      </c>
      <c r="C368">
        <v>93.870002999999997</v>
      </c>
      <c r="D368">
        <v>90.220000999999996</v>
      </c>
      <c r="E368">
        <v>90.489998</v>
      </c>
      <c r="F368">
        <v>3818300</v>
      </c>
      <c r="G368">
        <v>72.989716000000001</v>
      </c>
      <c r="H368" s="25">
        <f t="shared" si="5"/>
        <v>-4.235279784101742E-2</v>
      </c>
      <c r="I368" s="14">
        <f>G368/MAX(G$2:G368)-1</f>
        <v>-0.2414428123548048</v>
      </c>
    </row>
    <row r="369" spans="1:9" x14ac:dyDescent="0.3">
      <c r="A369" s="1">
        <v>40035</v>
      </c>
      <c r="B369">
        <v>90.510002</v>
      </c>
      <c r="C369">
        <v>94.199996999999996</v>
      </c>
      <c r="D369">
        <v>90.410004000000001</v>
      </c>
      <c r="E369">
        <v>93.349997999999999</v>
      </c>
      <c r="F369">
        <v>3977900</v>
      </c>
      <c r="G369">
        <v>75.296608000000006</v>
      </c>
      <c r="H369" s="25">
        <f t="shared" si="5"/>
        <v>3.160571278288038E-2</v>
      </c>
      <c r="I369" s="14">
        <f>G369/MAX(G$2:G369)-1</f>
        <v>-0.21746807175270133</v>
      </c>
    </row>
    <row r="370" spans="1:9" x14ac:dyDescent="0.3">
      <c r="A370" s="1">
        <v>40042</v>
      </c>
      <c r="B370">
        <v>93.949996999999996</v>
      </c>
      <c r="C370">
        <v>95.870002999999997</v>
      </c>
      <c r="D370">
        <v>93.75</v>
      </c>
      <c r="E370">
        <v>93.769997000000004</v>
      </c>
      <c r="F370">
        <v>3837300</v>
      </c>
      <c r="G370">
        <v>75.635384000000002</v>
      </c>
      <c r="H370" s="25">
        <f t="shared" si="5"/>
        <v>4.4992199383004916E-3</v>
      </c>
      <c r="I370" s="14">
        <f>G370/MAX(G$2:G370)-1</f>
        <v>-0.21394728849877442</v>
      </c>
    </row>
    <row r="371" spans="1:9" x14ac:dyDescent="0.3">
      <c r="A371" s="1">
        <v>40049</v>
      </c>
      <c r="B371">
        <v>93.489998</v>
      </c>
      <c r="C371">
        <v>96.620002999999997</v>
      </c>
      <c r="D371">
        <v>93.459998999999996</v>
      </c>
      <c r="E371">
        <v>96.510002</v>
      </c>
      <c r="F371">
        <v>3126400</v>
      </c>
      <c r="G371">
        <v>77.845482000000004</v>
      </c>
      <c r="H371" s="25">
        <f t="shared" si="5"/>
        <v>2.9220424133762579E-2</v>
      </c>
      <c r="I371" s="14">
        <f>G371/MAX(G$2:G371)-1</f>
        <v>-0.19097849487721441</v>
      </c>
    </row>
    <row r="372" spans="1:9" x14ac:dyDescent="0.3">
      <c r="A372" s="1">
        <v>40056</v>
      </c>
      <c r="B372">
        <v>96.360000999999997</v>
      </c>
      <c r="C372">
        <v>97.660004000000001</v>
      </c>
      <c r="D372">
        <v>95.059997999999993</v>
      </c>
      <c r="E372">
        <v>95.209998999999996</v>
      </c>
      <c r="F372">
        <v>3379100</v>
      </c>
      <c r="G372">
        <v>77.041740000000004</v>
      </c>
      <c r="H372" s="25">
        <f t="shared" si="5"/>
        <v>-1.0324838119699753E-2</v>
      </c>
      <c r="I372" s="14">
        <f>G372/MAX(G$2:G372)-1</f>
        <v>-0.19933151095296298</v>
      </c>
    </row>
    <row r="373" spans="1:9" x14ac:dyDescent="0.3">
      <c r="A373" s="1">
        <v>40064</v>
      </c>
      <c r="B373">
        <v>94.480002999999996</v>
      </c>
      <c r="C373">
        <v>97.68</v>
      </c>
      <c r="D373">
        <v>93.519997000000004</v>
      </c>
      <c r="E373">
        <v>96.699996999999996</v>
      </c>
      <c r="F373">
        <v>3723700</v>
      </c>
      <c r="G373">
        <v>78.247414000000006</v>
      </c>
      <c r="H373" s="25">
        <f t="shared" si="5"/>
        <v>1.5649620582297352E-2</v>
      </c>
      <c r="I373" s="14">
        <f>G373/MAX(G$2:G373)-1</f>
        <v>-0.18680135288717559</v>
      </c>
    </row>
    <row r="374" spans="1:9" x14ac:dyDescent="0.3">
      <c r="A374" s="1">
        <v>40070</v>
      </c>
      <c r="B374">
        <v>96.019997000000004</v>
      </c>
      <c r="C374">
        <v>96.730002999999996</v>
      </c>
      <c r="D374">
        <v>94.599997999999999</v>
      </c>
      <c r="E374">
        <v>95.760002</v>
      </c>
      <c r="F374">
        <v>2737000</v>
      </c>
      <c r="G374">
        <v>77.486785999999995</v>
      </c>
      <c r="H374" s="25">
        <f t="shared" si="5"/>
        <v>-9.7208068754836008E-3</v>
      </c>
      <c r="I374" s="14">
        <f>G374/MAX(G$2:G374)-1</f>
        <v>-0.19470629988716392</v>
      </c>
    </row>
    <row r="375" spans="1:9" x14ac:dyDescent="0.3">
      <c r="A375" s="1">
        <v>40077</v>
      </c>
      <c r="B375">
        <v>96.099997999999999</v>
      </c>
      <c r="C375">
        <v>98.059997999999993</v>
      </c>
      <c r="D375">
        <v>95.199996999999996</v>
      </c>
      <c r="E375">
        <v>97.980002999999996</v>
      </c>
      <c r="F375">
        <v>3868600</v>
      </c>
      <c r="G375">
        <v>79.283164999999997</v>
      </c>
      <c r="H375" s="25">
        <f t="shared" si="5"/>
        <v>2.3183036653501077E-2</v>
      </c>
      <c r="I375" s="14">
        <f>G375/MAX(G$2:G375)-1</f>
        <v>-0.17603714652061442</v>
      </c>
    </row>
    <row r="376" spans="1:9" x14ac:dyDescent="0.3">
      <c r="A376" s="1">
        <v>40084</v>
      </c>
      <c r="B376">
        <v>98.32</v>
      </c>
      <c r="C376">
        <v>100.30999799999999</v>
      </c>
      <c r="D376">
        <v>98.110000999999997</v>
      </c>
      <c r="E376">
        <v>99.010002</v>
      </c>
      <c r="F376">
        <v>4142600</v>
      </c>
      <c r="G376">
        <v>80.366692</v>
      </c>
      <c r="H376" s="25">
        <f t="shared" si="5"/>
        <v>1.3666545728844293E-2</v>
      </c>
      <c r="I376" s="14">
        <f>G376/MAX(G$2:G376)-1</f>
        <v>-0.16477642050466934</v>
      </c>
    </row>
    <row r="377" spans="1:9" x14ac:dyDescent="0.3">
      <c r="A377" s="1">
        <v>40091</v>
      </c>
      <c r="B377">
        <v>99.470000999999996</v>
      </c>
      <c r="C377">
        <v>99.760002</v>
      </c>
      <c r="D377">
        <v>95.5</v>
      </c>
      <c r="E377">
        <v>95.900002000000001</v>
      </c>
      <c r="F377">
        <v>4888900</v>
      </c>
      <c r="G377">
        <v>77.842292999999998</v>
      </c>
      <c r="H377" s="25">
        <f t="shared" si="5"/>
        <v>-3.1411010422078833E-2</v>
      </c>
      <c r="I377" s="14">
        <f>G377/MAX(G$2:G377)-1</f>
        <v>-0.19101163706496327</v>
      </c>
    </row>
    <row r="378" spans="1:9" x14ac:dyDescent="0.3">
      <c r="A378" s="1">
        <v>40098</v>
      </c>
      <c r="B378">
        <v>96.029999000000004</v>
      </c>
      <c r="C378">
        <v>96.849997999999999</v>
      </c>
      <c r="D378">
        <v>94.370002999999997</v>
      </c>
      <c r="E378">
        <v>95.449996999999996</v>
      </c>
      <c r="F378">
        <v>3540100</v>
      </c>
      <c r="G378">
        <v>77.477019999999996</v>
      </c>
      <c r="H378" s="25">
        <f t="shared" si="5"/>
        <v>-4.6924748221381929E-3</v>
      </c>
      <c r="I378" s="14">
        <f>G378/MAX(G$2:G378)-1</f>
        <v>-0.19480779458943864</v>
      </c>
    </row>
    <row r="379" spans="1:9" x14ac:dyDescent="0.3">
      <c r="A379" s="1">
        <v>40105</v>
      </c>
      <c r="B379">
        <v>95.589995999999999</v>
      </c>
      <c r="C379">
        <v>97.25</v>
      </c>
      <c r="D379">
        <v>94.870002999999997</v>
      </c>
      <c r="E379">
        <v>94.949996999999996</v>
      </c>
      <c r="F379">
        <v>2999900</v>
      </c>
      <c r="G379">
        <v>77.071174999999997</v>
      </c>
      <c r="H379" s="25">
        <f t="shared" si="5"/>
        <v>-5.2382629068593589E-3</v>
      </c>
      <c r="I379" s="14">
        <f>G379/MAX(G$2:G379)-1</f>
        <v>-0.19902560305193306</v>
      </c>
    </row>
    <row r="380" spans="1:9" x14ac:dyDescent="0.3">
      <c r="A380" s="1">
        <v>40112</v>
      </c>
      <c r="B380">
        <v>94.440002000000007</v>
      </c>
      <c r="C380">
        <v>96.010002</v>
      </c>
      <c r="D380">
        <v>93.550003000000004</v>
      </c>
      <c r="E380">
        <v>95.779999000000004</v>
      </c>
      <c r="F380">
        <v>4590400</v>
      </c>
      <c r="G380">
        <v>77.744888000000003</v>
      </c>
      <c r="H380" s="25">
        <f t="shared" si="5"/>
        <v>8.7414393254028333E-3</v>
      </c>
      <c r="I380" s="14">
        <f>G380/MAX(G$2:G380)-1</f>
        <v>-0.19202393395981043</v>
      </c>
    </row>
    <row r="381" spans="1:9" x14ac:dyDescent="0.3">
      <c r="A381" s="1">
        <v>40119</v>
      </c>
      <c r="B381">
        <v>95.510002</v>
      </c>
      <c r="C381">
        <v>95.580001999999993</v>
      </c>
      <c r="D381">
        <v>92.459998999999996</v>
      </c>
      <c r="E381">
        <v>93.330001999999993</v>
      </c>
      <c r="F381">
        <v>3903400</v>
      </c>
      <c r="G381">
        <v>76.000609999999995</v>
      </c>
      <c r="H381" s="25">
        <f t="shared" si="5"/>
        <v>-2.2435918873534244E-2</v>
      </c>
      <c r="I381" s="14">
        <f>G381/MAX(G$2:G381)-1</f>
        <v>-0.21015161942924543</v>
      </c>
    </row>
    <row r="382" spans="1:9" x14ac:dyDescent="0.3">
      <c r="A382" s="1">
        <v>40126</v>
      </c>
      <c r="B382">
        <v>93.279999000000004</v>
      </c>
      <c r="C382">
        <v>94.160004000000001</v>
      </c>
      <c r="D382">
        <v>92.449996999999996</v>
      </c>
      <c r="E382">
        <v>93.919998000000007</v>
      </c>
      <c r="F382">
        <v>2208800</v>
      </c>
      <c r="G382">
        <v>76.481055999999995</v>
      </c>
      <c r="H382" s="25">
        <f t="shared" si="5"/>
        <v>6.3216071555214359E-3</v>
      </c>
      <c r="I382" s="14">
        <f>G382/MAX(G$2:G382)-1</f>
        <v>-0.20515850825485227</v>
      </c>
    </row>
    <row r="383" spans="1:9" x14ac:dyDescent="0.3">
      <c r="A383" s="1">
        <v>40133</v>
      </c>
      <c r="B383">
        <v>94.650002000000001</v>
      </c>
      <c r="C383">
        <v>95.82</v>
      </c>
      <c r="D383">
        <v>94.519997000000004</v>
      </c>
      <c r="E383">
        <v>95.120002999999997</v>
      </c>
      <c r="F383">
        <v>3573900</v>
      </c>
      <c r="G383">
        <v>77.458243999999993</v>
      </c>
      <c r="H383" s="25">
        <f t="shared" si="5"/>
        <v>1.2776863332012445E-2</v>
      </c>
      <c r="I383" s="14">
        <f>G383/MAX(G$2:G383)-1</f>
        <v>-0.19500292714421152</v>
      </c>
    </row>
    <row r="384" spans="1:9" x14ac:dyDescent="0.3">
      <c r="A384" s="1">
        <v>40140</v>
      </c>
      <c r="B384">
        <v>94.540001000000004</v>
      </c>
      <c r="C384">
        <v>96.559997999999993</v>
      </c>
      <c r="D384">
        <v>94.339995999999999</v>
      </c>
      <c r="E384">
        <v>96.400002000000001</v>
      </c>
      <c r="F384">
        <v>2788200</v>
      </c>
      <c r="G384">
        <v>78.500579999999999</v>
      </c>
      <c r="H384" s="25">
        <f t="shared" si="5"/>
        <v>1.3456747095893506E-2</v>
      </c>
      <c r="I384" s="14">
        <f>G384/MAX(G$2:G384)-1</f>
        <v>-0.18417028512185674</v>
      </c>
    </row>
    <row r="385" spans="1:9" x14ac:dyDescent="0.3">
      <c r="A385" s="1">
        <v>40147</v>
      </c>
      <c r="B385">
        <v>96.199996999999996</v>
      </c>
      <c r="C385">
        <v>96.730002999999996</v>
      </c>
      <c r="D385">
        <v>92.910004000000001</v>
      </c>
      <c r="E385">
        <v>93.339995999999999</v>
      </c>
      <c r="F385">
        <v>3868800</v>
      </c>
      <c r="G385">
        <v>76.251007000000001</v>
      </c>
      <c r="H385" s="25">
        <f t="shared" si="5"/>
        <v>-2.8656769160176898E-2</v>
      </c>
      <c r="I385" s="14">
        <f>G385/MAX(G$2:G385)-1</f>
        <v>-0.20754932893513256</v>
      </c>
    </row>
    <row r="386" spans="1:9" x14ac:dyDescent="0.3">
      <c r="A386" s="1">
        <v>40154</v>
      </c>
      <c r="B386">
        <v>93.269997000000004</v>
      </c>
      <c r="C386">
        <v>94.370002999999997</v>
      </c>
      <c r="D386">
        <v>91.309997999999993</v>
      </c>
      <c r="E386">
        <v>92.089995999999999</v>
      </c>
      <c r="F386">
        <v>3229300</v>
      </c>
      <c r="G386">
        <v>75.229857999999993</v>
      </c>
      <c r="H386" s="25">
        <f t="shared" si="5"/>
        <v>-1.3391941171347566E-2</v>
      </c>
      <c r="I386" s="14">
        <f>G386/MAX(G$2:G386)-1</f>
        <v>-0.2181617817032282</v>
      </c>
    </row>
    <row r="387" spans="1:9" x14ac:dyDescent="0.3">
      <c r="A387" s="1">
        <v>40161</v>
      </c>
      <c r="B387">
        <v>92.349997999999999</v>
      </c>
      <c r="C387">
        <v>93.5</v>
      </c>
      <c r="D387">
        <v>91.360000999999997</v>
      </c>
      <c r="E387">
        <v>92.790001000000004</v>
      </c>
      <c r="F387">
        <v>3378800</v>
      </c>
      <c r="G387">
        <v>75.801704000000001</v>
      </c>
      <c r="H387" s="25">
        <f t="shared" si="5"/>
        <v>7.6013170196334023E-3</v>
      </c>
      <c r="I387" s="14">
        <f>G387/MAX(G$2:G387)-1</f>
        <v>-0.21221878154788898</v>
      </c>
    </row>
    <row r="388" spans="1:9" x14ac:dyDescent="0.3">
      <c r="A388" s="1">
        <v>40168</v>
      </c>
      <c r="B388">
        <v>92.059997999999993</v>
      </c>
      <c r="C388">
        <v>92.199996999999996</v>
      </c>
      <c r="D388">
        <v>89.669998000000007</v>
      </c>
      <c r="E388">
        <v>89.709998999999996</v>
      </c>
      <c r="F388">
        <v>2659400</v>
      </c>
      <c r="G388">
        <v>73.285599000000005</v>
      </c>
      <c r="H388" s="25">
        <f t="shared" ref="H388:H451" si="6">G388/G387-1</f>
        <v>-3.3193251170184679E-2</v>
      </c>
      <c r="I388" s="14">
        <f>G388/MAX(G$2:G388)-1</f>
        <v>-0.23836780139912406</v>
      </c>
    </row>
    <row r="389" spans="1:9" x14ac:dyDescent="0.3">
      <c r="A389" s="1">
        <v>40175</v>
      </c>
      <c r="B389">
        <v>89.459998999999996</v>
      </c>
      <c r="C389">
        <v>90.480002999999996</v>
      </c>
      <c r="D389">
        <v>89.050003000000004</v>
      </c>
      <c r="E389">
        <v>89.889999000000003</v>
      </c>
      <c r="F389">
        <v>2737300</v>
      </c>
      <c r="G389">
        <v>73.694610999999995</v>
      </c>
      <c r="H389" s="25">
        <f t="shared" si="6"/>
        <v>5.5810692084263813E-3</v>
      </c>
      <c r="I389" s="14">
        <f>G389/MAX(G$2:G389)-1</f>
        <v>-0.23411707938736659</v>
      </c>
    </row>
    <row r="390" spans="1:9" x14ac:dyDescent="0.3">
      <c r="A390" s="1">
        <v>40182</v>
      </c>
      <c r="B390">
        <v>89.839995999999999</v>
      </c>
      <c r="C390">
        <v>90.629997000000003</v>
      </c>
      <c r="D390">
        <v>88.760002</v>
      </c>
      <c r="E390">
        <v>89.290001000000004</v>
      </c>
      <c r="F390">
        <v>3094800</v>
      </c>
      <c r="G390">
        <v>73.202713000000003</v>
      </c>
      <c r="H390" s="25">
        <f t="shared" si="6"/>
        <v>-6.6748164258576548E-3</v>
      </c>
      <c r="I390" s="14">
        <f>G390/MAX(G$2:G390)-1</f>
        <v>-0.2392292072861556</v>
      </c>
    </row>
    <row r="391" spans="1:9" x14ac:dyDescent="0.3">
      <c r="A391" s="1">
        <v>40189</v>
      </c>
      <c r="B391">
        <v>88.989998</v>
      </c>
      <c r="C391">
        <v>91.330001999999993</v>
      </c>
      <c r="D391">
        <v>88.769997000000004</v>
      </c>
      <c r="E391">
        <v>91.080001999999993</v>
      </c>
      <c r="F391">
        <v>3917800</v>
      </c>
      <c r="G391">
        <v>74.670212000000006</v>
      </c>
      <c r="H391" s="25">
        <f t="shared" si="6"/>
        <v>2.0047057545531155E-2</v>
      </c>
      <c r="I391" s="14">
        <f>G391/MAX(G$2:G391)-1</f>
        <v>-0.22397799142566188</v>
      </c>
    </row>
    <row r="392" spans="1:9" x14ac:dyDescent="0.3">
      <c r="A392" s="1">
        <v>40197</v>
      </c>
      <c r="B392">
        <v>90.720000999999996</v>
      </c>
      <c r="C392">
        <v>92.389999000000003</v>
      </c>
      <c r="D392">
        <v>90.419998000000007</v>
      </c>
      <c r="E392">
        <v>92</v>
      </c>
      <c r="F392">
        <v>3331600</v>
      </c>
      <c r="G392">
        <v>75.424453999999997</v>
      </c>
      <c r="H392" s="25">
        <f t="shared" si="6"/>
        <v>1.0100975741169638E-2</v>
      </c>
      <c r="I392" s="14">
        <f>G392/MAX(G$2:G392)-1</f>
        <v>-0.2161394119424388</v>
      </c>
    </row>
    <row r="393" spans="1:9" x14ac:dyDescent="0.3">
      <c r="A393" s="1">
        <v>40203</v>
      </c>
      <c r="B393">
        <v>91.540001000000004</v>
      </c>
      <c r="C393">
        <v>92.360000999999997</v>
      </c>
      <c r="D393">
        <v>91.059997999999993</v>
      </c>
      <c r="E393">
        <v>92.309997999999993</v>
      </c>
      <c r="F393">
        <v>3374400</v>
      </c>
      <c r="G393">
        <v>75.678595999999999</v>
      </c>
      <c r="H393" s="25">
        <f t="shared" si="6"/>
        <v>3.3694907489818515E-3</v>
      </c>
      <c r="I393" s="14">
        <f>G393/MAX(G$2:G393)-1</f>
        <v>-0.21349820094248739</v>
      </c>
    </row>
    <row r="394" spans="1:9" x14ac:dyDescent="0.3">
      <c r="A394" s="1">
        <v>40210</v>
      </c>
      <c r="B394">
        <v>91.709998999999996</v>
      </c>
      <c r="C394">
        <v>92.419998000000007</v>
      </c>
      <c r="D394">
        <v>90.269997000000004</v>
      </c>
      <c r="E394">
        <v>91.980002999999996</v>
      </c>
      <c r="F394">
        <v>4992100</v>
      </c>
      <c r="G394">
        <v>75.674492000000001</v>
      </c>
      <c r="H394" s="25">
        <f t="shared" si="6"/>
        <v>-5.4229335861299965E-5</v>
      </c>
      <c r="I394" s="14">
        <f>G394/MAX(G$2:G394)-1</f>
        <v>-0.21354085241270404</v>
      </c>
    </row>
    <row r="395" spans="1:9" x14ac:dyDescent="0.3">
      <c r="A395" s="1">
        <v>40217</v>
      </c>
      <c r="B395">
        <v>91.870002999999997</v>
      </c>
      <c r="C395">
        <v>92.220000999999996</v>
      </c>
      <c r="D395">
        <v>89.379997000000003</v>
      </c>
      <c r="E395">
        <v>90.190002000000007</v>
      </c>
      <c r="F395">
        <v>4233000</v>
      </c>
      <c r="G395">
        <v>74.201804999999993</v>
      </c>
      <c r="H395" s="25">
        <f t="shared" si="6"/>
        <v>-1.9460811180602389E-2</v>
      </c>
      <c r="I395" s="14">
        <f>G395/MAX(G$2:G395)-1</f>
        <v>-0.22884598538515788</v>
      </c>
    </row>
    <row r="396" spans="1:9" x14ac:dyDescent="0.3">
      <c r="A396" s="1">
        <v>40225</v>
      </c>
      <c r="B396">
        <v>89.730002999999996</v>
      </c>
      <c r="C396">
        <v>90.440002000000007</v>
      </c>
      <c r="D396">
        <v>88.510002</v>
      </c>
      <c r="E396">
        <v>89.449996999999996</v>
      </c>
      <c r="F396">
        <v>3858300</v>
      </c>
      <c r="G396">
        <v>73.592979</v>
      </c>
      <c r="H396" s="25">
        <f t="shared" si="6"/>
        <v>-8.2050025602475873E-3</v>
      </c>
      <c r="I396" s="14">
        <f>G396/MAX(G$2:G396)-1</f>
        <v>-0.23517330604941789</v>
      </c>
    </row>
    <row r="397" spans="1:9" x14ac:dyDescent="0.3">
      <c r="A397" s="1">
        <v>40231</v>
      </c>
      <c r="B397">
        <v>89.120002999999997</v>
      </c>
      <c r="C397">
        <v>92.059997999999993</v>
      </c>
      <c r="D397">
        <v>88.919998000000007</v>
      </c>
      <c r="E397">
        <v>91.669998000000007</v>
      </c>
      <c r="F397">
        <v>4267400</v>
      </c>
      <c r="G397">
        <v>75.419441000000006</v>
      </c>
      <c r="H397" s="25">
        <f t="shared" si="6"/>
        <v>2.4818427312203406E-2</v>
      </c>
      <c r="I397" s="14">
        <f>G397/MAX(G$2:G397)-1</f>
        <v>-0.21619151033917261</v>
      </c>
    </row>
    <row r="398" spans="1:9" x14ac:dyDescent="0.3">
      <c r="A398" s="1">
        <v>40238</v>
      </c>
      <c r="B398">
        <v>91.330001999999993</v>
      </c>
      <c r="C398">
        <v>91.68</v>
      </c>
      <c r="D398">
        <v>90.120002999999997</v>
      </c>
      <c r="E398">
        <v>90.269997000000004</v>
      </c>
      <c r="F398">
        <v>2605900</v>
      </c>
      <c r="G398">
        <v>74.503310999999997</v>
      </c>
      <c r="H398" s="25">
        <f t="shared" si="6"/>
        <v>-1.2147133257060516E-2</v>
      </c>
      <c r="I398" s="14">
        <f>G398/MAX(G$2:G398)-1</f>
        <v>-0.22571253651109791</v>
      </c>
    </row>
    <row r="399" spans="1:9" x14ac:dyDescent="0.3">
      <c r="A399" s="1">
        <v>40245</v>
      </c>
      <c r="B399">
        <v>89.900002000000001</v>
      </c>
      <c r="C399">
        <v>90.650002000000001</v>
      </c>
      <c r="D399">
        <v>89.190002000000007</v>
      </c>
      <c r="E399">
        <v>90.480002999999996</v>
      </c>
      <c r="F399">
        <v>2872000</v>
      </c>
      <c r="G399">
        <v>74.676636000000002</v>
      </c>
      <c r="H399" s="25">
        <f t="shared" si="6"/>
        <v>2.326406674731718E-3</v>
      </c>
      <c r="I399" s="14">
        <f>G399/MAX(G$2:G399)-1</f>
        <v>-0.22391122898787641</v>
      </c>
    </row>
    <row r="400" spans="1:9" x14ac:dyDescent="0.3">
      <c r="A400" s="1">
        <v>40252</v>
      </c>
      <c r="B400">
        <v>90.349997999999999</v>
      </c>
      <c r="C400">
        <v>91.580001999999993</v>
      </c>
      <c r="D400">
        <v>90.050003000000004</v>
      </c>
      <c r="E400">
        <v>91.260002</v>
      </c>
      <c r="F400">
        <v>3015400</v>
      </c>
      <c r="G400">
        <v>75.320403999999996</v>
      </c>
      <c r="H400" s="25">
        <f t="shared" si="6"/>
        <v>8.6207418341661679E-3</v>
      </c>
      <c r="I400" s="14">
        <f>G400/MAX(G$2:G400)-1</f>
        <v>-0.21722076805258561</v>
      </c>
    </row>
    <row r="401" spans="1:9" x14ac:dyDescent="0.3">
      <c r="A401" s="1">
        <v>40259</v>
      </c>
      <c r="B401">
        <v>91.349997999999999</v>
      </c>
      <c r="C401">
        <v>91.489998</v>
      </c>
      <c r="D401">
        <v>88.370002999999997</v>
      </c>
      <c r="E401">
        <v>88.949996999999996</v>
      </c>
      <c r="F401">
        <v>5158100</v>
      </c>
      <c r="G401">
        <v>73.413864000000004</v>
      </c>
      <c r="H401" s="25">
        <f t="shared" si="6"/>
        <v>-2.5312397421553778E-2</v>
      </c>
      <c r="I401" s="14">
        <f>G401/MAX(G$2:G401)-1</f>
        <v>-0.23703478706497716</v>
      </c>
    </row>
    <row r="402" spans="1:9" x14ac:dyDescent="0.3">
      <c r="A402" s="1">
        <v>40266</v>
      </c>
      <c r="B402">
        <v>88.779999000000004</v>
      </c>
      <c r="C402">
        <v>89.519997000000004</v>
      </c>
      <c r="D402">
        <v>88.269997000000004</v>
      </c>
      <c r="E402">
        <v>88.949996999999996</v>
      </c>
      <c r="F402">
        <v>3419000</v>
      </c>
      <c r="G402">
        <v>73.687209999999993</v>
      </c>
      <c r="H402" s="25">
        <f t="shared" si="6"/>
        <v>3.7233566673453566E-3</v>
      </c>
      <c r="I402" s="14">
        <f>G402/MAX(G$2:G402)-1</f>
        <v>-0.23419399545244302</v>
      </c>
    </row>
    <row r="403" spans="1:9" x14ac:dyDescent="0.3">
      <c r="A403" s="1">
        <v>40273</v>
      </c>
      <c r="B403">
        <v>87.980002999999996</v>
      </c>
      <c r="C403">
        <v>89.129997000000003</v>
      </c>
      <c r="D403">
        <v>87.300003000000004</v>
      </c>
      <c r="E403">
        <v>88.980002999999996</v>
      </c>
      <c r="F403">
        <v>4347000</v>
      </c>
      <c r="G403">
        <v>73.712067000000005</v>
      </c>
      <c r="H403" s="25">
        <f t="shared" si="6"/>
        <v>3.3733126820800763E-4</v>
      </c>
      <c r="I403" s="14">
        <f>G403/MAX(G$2:G403)-1</f>
        <v>-0.23393566514172759</v>
      </c>
    </row>
    <row r="404" spans="1:9" x14ac:dyDescent="0.3">
      <c r="A404" s="1">
        <v>40280</v>
      </c>
      <c r="B404">
        <v>89.169998000000007</v>
      </c>
      <c r="C404">
        <v>89.989998</v>
      </c>
      <c r="D404">
        <v>88.68</v>
      </c>
      <c r="E404">
        <v>89.860000999999997</v>
      </c>
      <c r="F404">
        <v>4320500</v>
      </c>
      <c r="G404">
        <v>74.441063</v>
      </c>
      <c r="H404" s="25">
        <f t="shared" si="6"/>
        <v>9.8897782909816989E-3</v>
      </c>
      <c r="I404" s="14">
        <f>G404/MAX(G$2:G404)-1</f>
        <v>-0.22635945871335084</v>
      </c>
    </row>
    <row r="405" spans="1:9" x14ac:dyDescent="0.3">
      <c r="A405" s="1">
        <v>40287</v>
      </c>
      <c r="B405">
        <v>89.870002999999997</v>
      </c>
      <c r="C405">
        <v>91.089995999999999</v>
      </c>
      <c r="D405">
        <v>89.519997000000004</v>
      </c>
      <c r="E405">
        <v>90.110000999999997</v>
      </c>
      <c r="F405">
        <v>3455200</v>
      </c>
      <c r="G405">
        <v>74.648169999999993</v>
      </c>
      <c r="H405" s="25">
        <f t="shared" si="6"/>
        <v>2.7821607007412208E-3</v>
      </c>
      <c r="I405" s="14">
        <f>G405/MAX(G$2:G405)-1</f>
        <v>-0.22420706640288313</v>
      </c>
    </row>
    <row r="406" spans="1:9" x14ac:dyDescent="0.3">
      <c r="A406" s="1">
        <v>40294</v>
      </c>
      <c r="B406">
        <v>90.510002</v>
      </c>
      <c r="C406">
        <v>92.169998000000007</v>
      </c>
      <c r="D406">
        <v>89.940002000000007</v>
      </c>
      <c r="E406">
        <v>92.129997000000003</v>
      </c>
      <c r="F406">
        <v>7464900</v>
      </c>
      <c r="G406">
        <v>76.321556000000001</v>
      </c>
      <c r="H406" s="25">
        <f t="shared" si="6"/>
        <v>2.2416972847425498E-2</v>
      </c>
      <c r="I406" s="14">
        <f>G406/MAX(G$2:G406)-1</f>
        <v>-0.20681613727521186</v>
      </c>
    </row>
    <row r="407" spans="1:9" x14ac:dyDescent="0.3">
      <c r="A407" s="1">
        <v>40301</v>
      </c>
      <c r="B407">
        <v>91.419998000000007</v>
      </c>
      <c r="C407">
        <v>100</v>
      </c>
      <c r="D407">
        <v>91.279999000000004</v>
      </c>
      <c r="E407">
        <v>95.580001999999993</v>
      </c>
      <c r="F407">
        <v>13160900</v>
      </c>
      <c r="G407">
        <v>79.455551</v>
      </c>
      <c r="H407" s="25">
        <f t="shared" si="6"/>
        <v>4.1063038599475021E-2</v>
      </c>
      <c r="I407" s="14">
        <f>G407/MAX(G$2:G407)-1</f>
        <v>-0.17424559770366321</v>
      </c>
    </row>
    <row r="408" spans="1:9" x14ac:dyDescent="0.3">
      <c r="A408" s="1">
        <v>40308</v>
      </c>
      <c r="B408">
        <v>93.160004000000001</v>
      </c>
      <c r="C408">
        <v>95.5</v>
      </c>
      <c r="D408">
        <v>92.199996999999996</v>
      </c>
      <c r="E408">
        <v>94.879997000000003</v>
      </c>
      <c r="F408">
        <v>8029200</v>
      </c>
      <c r="G408">
        <v>78.873642000000004</v>
      </c>
      <c r="H408" s="25">
        <f t="shared" si="6"/>
        <v>-7.3237047969121338E-3</v>
      </c>
      <c r="I408" s="14">
        <f>G408/MAX(G$2:G408)-1</f>
        <v>-0.18029317918083221</v>
      </c>
    </row>
    <row r="409" spans="1:9" x14ac:dyDescent="0.3">
      <c r="A409" s="1">
        <v>40315</v>
      </c>
      <c r="B409">
        <v>94.720000999999996</v>
      </c>
      <c r="C409">
        <v>99.75</v>
      </c>
      <c r="D409">
        <v>94.470000999999996</v>
      </c>
      <c r="E409">
        <v>98.43</v>
      </c>
      <c r="F409">
        <v>13333000</v>
      </c>
      <c r="G409">
        <v>81.824753000000001</v>
      </c>
      <c r="H409" s="25">
        <f t="shared" si="6"/>
        <v>3.7415680640181304E-2</v>
      </c>
      <c r="I409" s="14">
        <f>G409/MAX(G$2:G409)-1</f>
        <v>-0.14962329055448376</v>
      </c>
    </row>
    <row r="410" spans="1:9" x14ac:dyDescent="0.3">
      <c r="A410" s="1">
        <v>40322</v>
      </c>
      <c r="B410">
        <v>98.739998</v>
      </c>
      <c r="C410">
        <v>99.889999000000003</v>
      </c>
      <c r="D410">
        <v>95.879997000000003</v>
      </c>
      <c r="E410">
        <v>96.5</v>
      </c>
      <c r="F410">
        <v>9355400</v>
      </c>
      <c r="G410">
        <v>80.220352000000005</v>
      </c>
      <c r="H410" s="25">
        <f t="shared" si="6"/>
        <v>-1.9607770768339416E-2</v>
      </c>
      <c r="I410" s="14">
        <f>G410/MAX(G$2:G410)-1</f>
        <v>-0.16629728214002626</v>
      </c>
    </row>
    <row r="411" spans="1:9" x14ac:dyDescent="0.3">
      <c r="A411" s="1">
        <v>40330</v>
      </c>
      <c r="B411">
        <v>97.230002999999996</v>
      </c>
      <c r="C411">
        <v>97.949996999999996</v>
      </c>
      <c r="D411">
        <v>95.099997999999999</v>
      </c>
      <c r="E411">
        <v>97.790001000000004</v>
      </c>
      <c r="F411">
        <v>6792900</v>
      </c>
      <c r="G411">
        <v>81.568282999999994</v>
      </c>
      <c r="H411" s="25">
        <f t="shared" si="6"/>
        <v>1.6802855714220577E-2</v>
      </c>
      <c r="I411" s="14">
        <f>G411/MAX(G$2:G411)-1</f>
        <v>-0.15228869566327152</v>
      </c>
    </row>
    <row r="412" spans="1:9" x14ac:dyDescent="0.3">
      <c r="A412" s="1">
        <v>40336</v>
      </c>
      <c r="B412">
        <v>97.519997000000004</v>
      </c>
      <c r="C412">
        <v>98.589995999999999</v>
      </c>
      <c r="D412">
        <v>96.089995999999999</v>
      </c>
      <c r="E412">
        <v>97.410004000000001</v>
      </c>
      <c r="F412">
        <v>5747700</v>
      </c>
      <c r="G412">
        <v>81.251320000000007</v>
      </c>
      <c r="H412" s="25">
        <f t="shared" si="6"/>
        <v>-3.8858608805090178E-3</v>
      </c>
      <c r="I412" s="14">
        <f>G412/MAX(G$2:G412)-1</f>
        <v>-0.1555827838587589</v>
      </c>
    </row>
    <row r="413" spans="1:9" x14ac:dyDescent="0.3">
      <c r="A413" s="1">
        <v>40343</v>
      </c>
      <c r="B413">
        <v>96.32</v>
      </c>
      <c r="C413">
        <v>98.230002999999996</v>
      </c>
      <c r="D413">
        <v>96.050003000000004</v>
      </c>
      <c r="E413">
        <v>97.690002000000007</v>
      </c>
      <c r="F413">
        <v>4812800</v>
      </c>
      <c r="G413">
        <v>81.484870999999998</v>
      </c>
      <c r="H413" s="25">
        <f t="shared" si="6"/>
        <v>2.8744271477680883E-3</v>
      </c>
      <c r="I413" s="14">
        <f>G413/MAX(G$2:G413)-1</f>
        <v>-0.15315556808863984</v>
      </c>
    </row>
    <row r="414" spans="1:9" x14ac:dyDescent="0.3">
      <c r="A414" s="1">
        <v>40350</v>
      </c>
      <c r="B414">
        <v>96.459998999999996</v>
      </c>
      <c r="C414">
        <v>99.589995999999999</v>
      </c>
      <c r="D414">
        <v>96.410004000000001</v>
      </c>
      <c r="E414">
        <v>99.050003000000004</v>
      </c>
      <c r="F414">
        <v>6374100</v>
      </c>
      <c r="G414">
        <v>82.61927</v>
      </c>
      <c r="H414" s="25">
        <f t="shared" si="6"/>
        <v>1.3921590426276831E-2</v>
      </c>
      <c r="I414" s="14">
        <f>G414/MAX(G$2:G414)-1</f>
        <v>-0.1413661467527968</v>
      </c>
    </row>
    <row r="415" spans="1:9" x14ac:dyDescent="0.3">
      <c r="A415" s="1">
        <v>40357</v>
      </c>
      <c r="B415">
        <v>99.599997999999999</v>
      </c>
      <c r="C415">
        <v>102.660004</v>
      </c>
      <c r="D415">
        <v>99.419998000000007</v>
      </c>
      <c r="E415">
        <v>100.790001</v>
      </c>
      <c r="F415">
        <v>7833300</v>
      </c>
      <c r="G415">
        <v>84.327552999999995</v>
      </c>
      <c r="H415" s="25">
        <f t="shared" si="6"/>
        <v>2.0676568553558816E-2</v>
      </c>
      <c r="I415" s="14">
        <f>G415/MAX(G$2:G415)-1</f>
        <v>-0.12361254502372454</v>
      </c>
    </row>
    <row r="416" spans="1:9" x14ac:dyDescent="0.3">
      <c r="A416" s="1">
        <v>40365</v>
      </c>
      <c r="B416">
        <v>100.83000199999999</v>
      </c>
      <c r="C416">
        <v>101.75</v>
      </c>
      <c r="D416">
        <v>99.18</v>
      </c>
      <c r="E416">
        <v>99.220000999999996</v>
      </c>
      <c r="F416">
        <v>5723700</v>
      </c>
      <c r="G416">
        <v>83.013992000000002</v>
      </c>
      <c r="H416" s="25">
        <f t="shared" si="6"/>
        <v>-1.5576889797810134E-2</v>
      </c>
      <c r="I416" s="14">
        <f>G416/MAX(G$2:G416)-1</f>
        <v>-0.13726393583007324</v>
      </c>
    </row>
    <row r="417" spans="1:9" x14ac:dyDescent="0.3">
      <c r="A417" s="1">
        <v>40371</v>
      </c>
      <c r="B417">
        <v>99.330001999999993</v>
      </c>
      <c r="C417">
        <v>101.129997</v>
      </c>
      <c r="D417">
        <v>98.18</v>
      </c>
      <c r="E417">
        <v>100.800003</v>
      </c>
      <c r="F417">
        <v>5966000</v>
      </c>
      <c r="G417">
        <v>84.335921999999997</v>
      </c>
      <c r="H417" s="25">
        <f t="shared" si="6"/>
        <v>1.5924182997969716E-2</v>
      </c>
      <c r="I417" s="14">
        <f>G417/MAX(G$2:G417)-1</f>
        <v>-0.12352556886528321</v>
      </c>
    </row>
    <row r="418" spans="1:9" x14ac:dyDescent="0.3">
      <c r="A418" s="1">
        <v>40378</v>
      </c>
      <c r="B418">
        <v>100.55999799999999</v>
      </c>
      <c r="C418">
        <v>102.279999</v>
      </c>
      <c r="D418">
        <v>99.690002000000007</v>
      </c>
      <c r="E418">
        <v>99.779999000000004</v>
      </c>
      <c r="F418">
        <v>5859000</v>
      </c>
      <c r="G418">
        <v>83.482521000000006</v>
      </c>
      <c r="H418" s="25">
        <f t="shared" si="6"/>
        <v>-1.0119068835222955E-2</v>
      </c>
      <c r="I418" s="14">
        <f>G418/MAX(G$2:G418)-1</f>
        <v>-0.13239467396624827</v>
      </c>
    </row>
    <row r="419" spans="1:9" x14ac:dyDescent="0.3">
      <c r="A419" s="1">
        <v>40385</v>
      </c>
      <c r="B419">
        <v>99.629997000000003</v>
      </c>
      <c r="C419">
        <v>100.610001</v>
      </c>
      <c r="D419">
        <v>97.919998000000007</v>
      </c>
      <c r="E419">
        <v>100.480003</v>
      </c>
      <c r="F419">
        <v>5936000</v>
      </c>
      <c r="G419">
        <v>84.068191999999996</v>
      </c>
      <c r="H419" s="25">
        <f t="shared" si="6"/>
        <v>7.0154925005199154E-3</v>
      </c>
      <c r="I419" s="14">
        <f>G419/MAX(G$2:G419)-1</f>
        <v>-0.12630799530804737</v>
      </c>
    </row>
    <row r="420" spans="1:9" x14ac:dyDescent="0.3">
      <c r="A420" s="1">
        <v>40392</v>
      </c>
      <c r="B420">
        <v>99.239998</v>
      </c>
      <c r="C420">
        <v>100.209999</v>
      </c>
      <c r="D420">
        <v>98.559997999999993</v>
      </c>
      <c r="E420">
        <v>100.099998</v>
      </c>
      <c r="F420">
        <v>4739900</v>
      </c>
      <c r="G420">
        <v>84.021179000000004</v>
      </c>
      <c r="H420" s="25">
        <f t="shared" si="6"/>
        <v>-5.5922458758228544E-4</v>
      </c>
      <c r="I420" s="14">
        <f>G420/MAX(G$2:G420)-1</f>
        <v>-0.12679658535904514</v>
      </c>
    </row>
    <row r="421" spans="1:9" x14ac:dyDescent="0.3">
      <c r="A421" s="1">
        <v>40399</v>
      </c>
      <c r="B421">
        <v>99.739998</v>
      </c>
      <c r="C421">
        <v>102.449997</v>
      </c>
      <c r="D421">
        <v>99.470000999999996</v>
      </c>
      <c r="E421">
        <v>102.290001</v>
      </c>
      <c r="F421">
        <v>7208300</v>
      </c>
      <c r="G421">
        <v>85.859406000000007</v>
      </c>
      <c r="H421" s="25">
        <f t="shared" si="6"/>
        <v>2.1878138605981645E-2</v>
      </c>
      <c r="I421" s="14">
        <f>G421/MAX(G$2:G421)-1</f>
        <v>-0.10769252002231389</v>
      </c>
    </row>
    <row r="422" spans="1:9" x14ac:dyDescent="0.3">
      <c r="A422" s="1">
        <v>40406</v>
      </c>
      <c r="B422">
        <v>104.209999</v>
      </c>
      <c r="C422">
        <v>106.83000199999999</v>
      </c>
      <c r="D422">
        <v>104</v>
      </c>
      <c r="E422">
        <v>106.040001</v>
      </c>
      <c r="F422">
        <v>8524600</v>
      </c>
      <c r="G422">
        <v>89.007057000000003</v>
      </c>
      <c r="H422" s="25">
        <f t="shared" si="6"/>
        <v>3.6660526162969109E-2</v>
      </c>
      <c r="I422" s="14">
        <f>G422/MAX(G$2:G422)-1</f>
        <v>-7.4980058307178687E-2</v>
      </c>
    </row>
    <row r="423" spans="1:9" x14ac:dyDescent="0.3">
      <c r="A423" s="1">
        <v>40413</v>
      </c>
      <c r="B423">
        <v>105.650002</v>
      </c>
      <c r="C423">
        <v>109.339996</v>
      </c>
      <c r="D423">
        <v>105.199997</v>
      </c>
      <c r="E423">
        <v>105.349998</v>
      </c>
      <c r="F423">
        <v>10005100</v>
      </c>
      <c r="G423">
        <v>88.427886999999998</v>
      </c>
      <c r="H423" s="25">
        <f t="shared" si="6"/>
        <v>-6.5070121350041532E-3</v>
      </c>
      <c r="I423" s="14">
        <f>G423/MAX(G$2:G423)-1</f>
        <v>-8.0999174292894716E-2</v>
      </c>
    </row>
    <row r="424" spans="1:9" x14ac:dyDescent="0.3">
      <c r="A424" s="1">
        <v>40420</v>
      </c>
      <c r="B424">
        <v>106.209999</v>
      </c>
      <c r="C424">
        <v>108.650002</v>
      </c>
      <c r="D424">
        <v>102.699997</v>
      </c>
      <c r="E424">
        <v>103.58000199999999</v>
      </c>
      <c r="F424">
        <v>8758200</v>
      </c>
      <c r="G424">
        <v>87.200851</v>
      </c>
      <c r="H424" s="25">
        <f t="shared" si="6"/>
        <v>-1.3876120323897401E-2</v>
      </c>
      <c r="I424" s="14">
        <f>G424/MAX(G$2:G424)-1</f>
        <v>-9.3751340328167565E-2</v>
      </c>
    </row>
    <row r="425" spans="1:9" x14ac:dyDescent="0.3">
      <c r="A425" s="1">
        <v>40428</v>
      </c>
      <c r="B425">
        <v>105.089996</v>
      </c>
      <c r="C425">
        <v>105.779999</v>
      </c>
      <c r="D425">
        <v>101.849998</v>
      </c>
      <c r="E425">
        <v>102.32</v>
      </c>
      <c r="F425">
        <v>7054000</v>
      </c>
      <c r="G425">
        <v>86.140090999999998</v>
      </c>
      <c r="H425" s="25">
        <f t="shared" si="6"/>
        <v>-1.2164560183019368E-2</v>
      </c>
      <c r="I425" s="14">
        <f>G425/MAX(G$2:G425)-1</f>
        <v>-0.10477545668952615</v>
      </c>
    </row>
    <row r="426" spans="1:9" x14ac:dyDescent="0.3">
      <c r="A426" s="1">
        <v>40434</v>
      </c>
      <c r="B426">
        <v>101.800003</v>
      </c>
      <c r="C426">
        <v>103.82</v>
      </c>
      <c r="D426">
        <v>100.849998</v>
      </c>
      <c r="E426">
        <v>101.66999800000001</v>
      </c>
      <c r="F426">
        <v>9454300</v>
      </c>
      <c r="G426">
        <v>85.592872999999997</v>
      </c>
      <c r="H426" s="25">
        <f t="shared" si="6"/>
        <v>-6.3526517519002512E-3</v>
      </c>
      <c r="I426" s="14">
        <f>G426/MAX(G$2:G426)-1</f>
        <v>-0.11046250645293154</v>
      </c>
    </row>
    <row r="427" spans="1:9" x14ac:dyDescent="0.3">
      <c r="A427" s="1">
        <v>40441</v>
      </c>
      <c r="B427">
        <v>102.150002</v>
      </c>
      <c r="C427">
        <v>105.459999</v>
      </c>
      <c r="D427">
        <v>101.69000200000001</v>
      </c>
      <c r="E427">
        <v>103.5</v>
      </c>
      <c r="F427">
        <v>8505100</v>
      </c>
      <c r="G427">
        <v>87.133499</v>
      </c>
      <c r="H427" s="25">
        <f t="shared" si="6"/>
        <v>1.7999465913476342E-2</v>
      </c>
      <c r="I427" s="14">
        <f>G427/MAX(G$2:G427)-1</f>
        <v>-9.4451306659071976E-2</v>
      </c>
    </row>
    <row r="428" spans="1:9" x14ac:dyDescent="0.3">
      <c r="A428" s="1">
        <v>40448</v>
      </c>
      <c r="B428">
        <v>104.529999</v>
      </c>
      <c r="C428">
        <v>106.32</v>
      </c>
      <c r="D428">
        <v>103.980003</v>
      </c>
      <c r="E428">
        <v>104.610001</v>
      </c>
      <c r="F428">
        <v>8163600</v>
      </c>
      <c r="G428">
        <v>88.396384999999995</v>
      </c>
      <c r="H428" s="25">
        <f t="shared" si="6"/>
        <v>1.4493690882309229E-2</v>
      </c>
      <c r="I428" s="14">
        <f>G428/MAX(G$2:G428)-1</f>
        <v>-8.1326563818909681E-2</v>
      </c>
    </row>
    <row r="429" spans="1:9" x14ac:dyDescent="0.3">
      <c r="A429" s="1">
        <v>40455</v>
      </c>
      <c r="B429">
        <v>104.620003</v>
      </c>
      <c r="C429">
        <v>106.099998</v>
      </c>
      <c r="D429">
        <v>103.93</v>
      </c>
      <c r="E429">
        <v>104.220001</v>
      </c>
      <c r="F429">
        <v>6260000</v>
      </c>
      <c r="G429">
        <v>88.066833000000003</v>
      </c>
      <c r="H429" s="25">
        <f t="shared" si="6"/>
        <v>-3.7281162572427862E-3</v>
      </c>
      <c r="I429" s="14">
        <f>G429/MAX(G$2:G429)-1</f>
        <v>-8.4751485191433495E-2</v>
      </c>
    </row>
    <row r="430" spans="1:9" x14ac:dyDescent="0.3">
      <c r="A430" s="1">
        <v>40462</v>
      </c>
      <c r="B430">
        <v>104.110001</v>
      </c>
      <c r="C430">
        <v>104.760002</v>
      </c>
      <c r="D430">
        <v>99.889999000000003</v>
      </c>
      <c r="E430">
        <v>100.269997</v>
      </c>
      <c r="F430">
        <v>7880900</v>
      </c>
      <c r="G430">
        <v>84.729050000000001</v>
      </c>
      <c r="H430" s="25">
        <f t="shared" si="6"/>
        <v>-3.7900568083332864E-2</v>
      </c>
      <c r="I430" s="14">
        <f>G430/MAX(G$2:G430)-1</f>
        <v>-0.11943992384010482</v>
      </c>
    </row>
    <row r="431" spans="1:9" x14ac:dyDescent="0.3">
      <c r="A431" s="1">
        <v>40469</v>
      </c>
      <c r="B431">
        <v>101.199997</v>
      </c>
      <c r="C431">
        <v>102.279999</v>
      </c>
      <c r="D431">
        <v>100.410004</v>
      </c>
      <c r="E431">
        <v>101.379997</v>
      </c>
      <c r="F431">
        <v>6146400</v>
      </c>
      <c r="G431">
        <v>85.667006999999998</v>
      </c>
      <c r="H431" s="25">
        <f t="shared" si="6"/>
        <v>1.1070075729634699E-2</v>
      </c>
      <c r="I431" s="14">
        <f>G431/MAX(G$2:G431)-1</f>
        <v>-0.10969205711252195</v>
      </c>
    </row>
    <row r="432" spans="1:9" x14ac:dyDescent="0.3">
      <c r="A432" s="1">
        <v>40476</v>
      </c>
      <c r="B432">
        <v>102.120003</v>
      </c>
      <c r="C432">
        <v>102.290001</v>
      </c>
      <c r="D432">
        <v>99.160004000000001</v>
      </c>
      <c r="E432">
        <v>100.41999800000001</v>
      </c>
      <c r="F432">
        <v>7623100</v>
      </c>
      <c r="G432">
        <v>84.855796999999995</v>
      </c>
      <c r="H432" s="25">
        <f t="shared" si="6"/>
        <v>-9.4693398124671146E-3</v>
      </c>
      <c r="I432" s="14">
        <f>G432/MAX(G$2:G432)-1</f>
        <v>-0.1181226855614621</v>
      </c>
    </row>
    <row r="433" spans="1:9" x14ac:dyDescent="0.3">
      <c r="A433" s="1">
        <v>40483</v>
      </c>
      <c r="B433">
        <v>100.800003</v>
      </c>
      <c r="C433">
        <v>102.269997</v>
      </c>
      <c r="D433">
        <v>97.980002999999996</v>
      </c>
      <c r="E433">
        <v>97.980002999999996</v>
      </c>
      <c r="F433">
        <v>12736300</v>
      </c>
      <c r="G433">
        <v>83.057822999999999</v>
      </c>
      <c r="H433" s="25">
        <f t="shared" si="6"/>
        <v>-2.118858184786121E-2</v>
      </c>
      <c r="I433" s="14">
        <f>G433/MAX(G$2:G433)-1</f>
        <v>-0.13680841521821507</v>
      </c>
    </row>
    <row r="434" spans="1:9" x14ac:dyDescent="0.3">
      <c r="A434" s="1">
        <v>40490</v>
      </c>
      <c r="B434">
        <v>98.589995999999999</v>
      </c>
      <c r="C434">
        <v>98.919998000000007</v>
      </c>
      <c r="D434">
        <v>95</v>
      </c>
      <c r="E434">
        <v>95.809997999999993</v>
      </c>
      <c r="F434">
        <v>11100900</v>
      </c>
      <c r="G434">
        <v>81.218306999999996</v>
      </c>
      <c r="H434" s="25">
        <f t="shared" si="6"/>
        <v>-2.2147414097285045E-2</v>
      </c>
      <c r="I434" s="14">
        <f>G434/MAX(G$2:G434)-1</f>
        <v>-0.15592587669166891</v>
      </c>
    </row>
    <row r="435" spans="1:9" x14ac:dyDescent="0.3">
      <c r="A435" s="1">
        <v>40497</v>
      </c>
      <c r="B435">
        <v>95.330001999999993</v>
      </c>
      <c r="C435">
        <v>96.760002</v>
      </c>
      <c r="D435">
        <v>93.809997999999993</v>
      </c>
      <c r="E435">
        <v>96.589995999999999</v>
      </c>
      <c r="F435">
        <v>13115900</v>
      </c>
      <c r="G435">
        <v>81.879508999999999</v>
      </c>
      <c r="H435" s="25">
        <f t="shared" si="6"/>
        <v>8.141046328385082E-3</v>
      </c>
      <c r="I435" s="14">
        <f>G435/MAX(G$2:G435)-1</f>
        <v>-0.14905423014922481</v>
      </c>
    </row>
    <row r="436" spans="1:9" x14ac:dyDescent="0.3">
      <c r="A436" s="1">
        <v>40504</v>
      </c>
      <c r="B436">
        <v>97.370002999999997</v>
      </c>
      <c r="C436">
        <v>97.949996999999996</v>
      </c>
      <c r="D436">
        <v>95.580001999999993</v>
      </c>
      <c r="E436">
        <v>97.07</v>
      </c>
      <c r="F436">
        <v>9074200</v>
      </c>
      <c r="G436">
        <v>82.286415000000005</v>
      </c>
      <c r="H436" s="25">
        <f t="shared" si="6"/>
        <v>4.9695705918315625E-3</v>
      </c>
      <c r="I436" s="14">
        <f>G436/MAX(G$2:G436)-1</f>
        <v>-0.1448253950761309</v>
      </c>
    </row>
    <row r="437" spans="1:9" x14ac:dyDescent="0.3">
      <c r="A437" s="1">
        <v>40511</v>
      </c>
      <c r="B437">
        <v>97.559997999999993</v>
      </c>
      <c r="C437">
        <v>99.269997000000004</v>
      </c>
      <c r="D437">
        <v>94.849997999999999</v>
      </c>
      <c r="E437">
        <v>94.889999000000003</v>
      </c>
      <c r="F437">
        <v>11170400</v>
      </c>
      <c r="G437">
        <v>80.717299999999994</v>
      </c>
      <c r="H437" s="25">
        <f t="shared" si="6"/>
        <v>-1.9068943518805725E-2</v>
      </c>
      <c r="I437" s="14">
        <f>G437/MAX(G$2:G437)-1</f>
        <v>-0.16113267131614117</v>
      </c>
    </row>
    <row r="438" spans="1:9" x14ac:dyDescent="0.3">
      <c r="A438" s="1">
        <v>40518</v>
      </c>
      <c r="B438">
        <v>95.519997000000004</v>
      </c>
      <c r="C438">
        <v>96.25</v>
      </c>
      <c r="D438">
        <v>92.110000999999997</v>
      </c>
      <c r="E438">
        <v>93.150002000000001</v>
      </c>
      <c r="F438">
        <v>13873200</v>
      </c>
      <c r="G438">
        <v>79.237183000000002</v>
      </c>
      <c r="H438" s="25">
        <f t="shared" si="6"/>
        <v>-1.8337047943873142E-2</v>
      </c>
      <c r="I438" s="14">
        <f>G438/MAX(G$2:G438)-1</f>
        <v>-0.17651502174076594</v>
      </c>
    </row>
    <row r="439" spans="1:9" x14ac:dyDescent="0.3">
      <c r="A439" s="1">
        <v>40525</v>
      </c>
      <c r="B439">
        <v>93.050003000000004</v>
      </c>
      <c r="C439">
        <v>94.029999000000004</v>
      </c>
      <c r="D439">
        <v>90.470000999999996</v>
      </c>
      <c r="E439">
        <v>93.239998</v>
      </c>
      <c r="F439">
        <v>19357800</v>
      </c>
      <c r="G439">
        <v>79.313736000000006</v>
      </c>
      <c r="H439" s="25">
        <f t="shared" si="6"/>
        <v>9.661247043575294E-4</v>
      </c>
      <c r="I439" s="14">
        <f>G439/MAX(G$2:G439)-1</f>
        <v>-0.17571943255960232</v>
      </c>
    </row>
    <row r="440" spans="1:9" x14ac:dyDescent="0.3">
      <c r="A440" s="1">
        <v>40532</v>
      </c>
      <c r="B440">
        <v>93.75</v>
      </c>
      <c r="C440">
        <v>94.230002999999996</v>
      </c>
      <c r="D440">
        <v>92.489998</v>
      </c>
      <c r="E440">
        <v>92.93</v>
      </c>
      <c r="F440">
        <v>9055300</v>
      </c>
      <c r="G440">
        <v>79.050040999999993</v>
      </c>
      <c r="H440" s="25">
        <f t="shared" si="6"/>
        <v>-3.3247078412749209E-3</v>
      </c>
      <c r="I440" s="14">
        <f>G440/MAX(G$2:G440)-1</f>
        <v>-0.17845992462558202</v>
      </c>
    </row>
    <row r="441" spans="1:9" x14ac:dyDescent="0.3">
      <c r="A441" s="1">
        <v>40539</v>
      </c>
      <c r="B441">
        <v>92.760002</v>
      </c>
      <c r="C441">
        <v>94.699996999999996</v>
      </c>
      <c r="D441">
        <v>91.309997999999993</v>
      </c>
      <c r="E441">
        <v>94.120002999999997</v>
      </c>
      <c r="F441">
        <v>9583800</v>
      </c>
      <c r="G441">
        <v>80.336494000000002</v>
      </c>
      <c r="H441" s="25">
        <f t="shared" si="6"/>
        <v>1.6273906802907412E-2</v>
      </c>
      <c r="I441" s="14">
        <f>G441/MAX(G$2:G441)-1</f>
        <v>-0.16509025800408517</v>
      </c>
    </row>
    <row r="442" spans="1:9" x14ac:dyDescent="0.3">
      <c r="A442" s="1">
        <v>40546</v>
      </c>
      <c r="B442">
        <v>93.199996999999996</v>
      </c>
      <c r="C442">
        <v>94.309997999999993</v>
      </c>
      <c r="D442">
        <v>91.029999000000004</v>
      </c>
      <c r="E442">
        <v>92.349997999999999</v>
      </c>
      <c r="F442">
        <v>12769200</v>
      </c>
      <c r="G442">
        <v>78.825699</v>
      </c>
      <c r="H442" s="25">
        <f t="shared" si="6"/>
        <v>-1.8805836859148939E-2</v>
      </c>
      <c r="I442" s="14">
        <f>G442/MAX(G$2:G442)-1</f>
        <v>-0.18079143440417456</v>
      </c>
    </row>
    <row r="443" spans="1:9" x14ac:dyDescent="0.3">
      <c r="A443" s="1">
        <v>40553</v>
      </c>
      <c r="B443">
        <v>92.580001999999993</v>
      </c>
      <c r="C443">
        <v>92.989998</v>
      </c>
      <c r="D443">
        <v>91.449996999999996</v>
      </c>
      <c r="E443">
        <v>91.839995999999999</v>
      </c>
      <c r="F443">
        <v>10155300</v>
      </c>
      <c r="G443">
        <v>78.390388000000002</v>
      </c>
      <c r="H443" s="25">
        <f t="shared" si="6"/>
        <v>-5.5224502354238592E-3</v>
      </c>
      <c r="I443" s="14">
        <f>G443/MAX(G$2:G443)-1</f>
        <v>-0.18531547294011042</v>
      </c>
    </row>
    <row r="444" spans="1:9" x14ac:dyDescent="0.3">
      <c r="A444" s="1">
        <v>40561</v>
      </c>
      <c r="B444">
        <v>91.290001000000004</v>
      </c>
      <c r="C444">
        <v>92.07</v>
      </c>
      <c r="D444">
        <v>90.389999000000003</v>
      </c>
      <c r="E444">
        <v>91.519997000000004</v>
      </c>
      <c r="F444">
        <v>10709800</v>
      </c>
      <c r="G444">
        <v>78.117249000000001</v>
      </c>
      <c r="H444" s="25">
        <f t="shared" si="6"/>
        <v>-3.4843430038896672E-3</v>
      </c>
      <c r="I444" s="14">
        <f>G444/MAX(G$2:G444)-1</f>
        <v>-0.18815411327234877</v>
      </c>
    </row>
    <row r="445" spans="1:9" x14ac:dyDescent="0.3">
      <c r="A445" s="1">
        <v>40567</v>
      </c>
      <c r="B445">
        <v>91.870002999999997</v>
      </c>
      <c r="C445">
        <v>92.900002000000001</v>
      </c>
      <c r="D445">
        <v>90.669998000000007</v>
      </c>
      <c r="E445">
        <v>91.919998000000007</v>
      </c>
      <c r="F445">
        <v>11464600</v>
      </c>
      <c r="G445">
        <v>78.458672000000007</v>
      </c>
      <c r="H445" s="25">
        <f t="shared" si="6"/>
        <v>4.3706480242284851E-3</v>
      </c>
      <c r="I445" s="14">
        <f>G445/MAX(G$2:G445)-1</f>
        <v>-0.18460582065154463</v>
      </c>
    </row>
    <row r="446" spans="1:9" x14ac:dyDescent="0.3">
      <c r="A446" s="1">
        <v>40574</v>
      </c>
      <c r="B446">
        <v>91.660004000000001</v>
      </c>
      <c r="C446">
        <v>91.980002999999996</v>
      </c>
      <c r="D446">
        <v>88.769997000000004</v>
      </c>
      <c r="E446">
        <v>88.809997999999993</v>
      </c>
      <c r="F446">
        <v>12747700</v>
      </c>
      <c r="G446">
        <v>76.070976000000002</v>
      </c>
      <c r="H446" s="25">
        <f t="shared" si="6"/>
        <v>-3.0432531409657404E-2</v>
      </c>
      <c r="I446" s="14">
        <f>G446/MAX(G$2:G446)-1</f>
        <v>-0.20942032962581825</v>
      </c>
    </row>
    <row r="447" spans="1:9" x14ac:dyDescent="0.3">
      <c r="A447" s="1">
        <v>40581</v>
      </c>
      <c r="B447">
        <v>88.699996999999996</v>
      </c>
      <c r="C447">
        <v>89.660004000000001</v>
      </c>
      <c r="D447">
        <v>88.139999000000003</v>
      </c>
      <c r="E447">
        <v>89.459998999999996</v>
      </c>
      <c r="F447">
        <v>10781500</v>
      </c>
      <c r="G447">
        <v>76.627739000000005</v>
      </c>
      <c r="H447" s="25">
        <f t="shared" si="6"/>
        <v>7.3189937776005909E-3</v>
      </c>
      <c r="I447" s="14">
        <f>G447/MAX(G$2:G447)-1</f>
        <v>-0.20363408193765209</v>
      </c>
    </row>
    <row r="448" spans="1:9" x14ac:dyDescent="0.3">
      <c r="A448" s="1">
        <v>40588</v>
      </c>
      <c r="B448">
        <v>89.309997999999993</v>
      </c>
      <c r="C448">
        <v>90.32</v>
      </c>
      <c r="D448">
        <v>89.080001999999993</v>
      </c>
      <c r="E448">
        <v>89.489998</v>
      </c>
      <c r="F448">
        <v>7318200</v>
      </c>
      <c r="G448">
        <v>76.653435000000002</v>
      </c>
      <c r="H448" s="25">
        <f t="shared" si="6"/>
        <v>3.3533548471265107E-4</v>
      </c>
      <c r="I448" s="14">
        <f>G448/MAX(G$2:G448)-1</f>
        <v>-0.20336703218651009</v>
      </c>
    </row>
    <row r="449" spans="1:9" x14ac:dyDescent="0.3">
      <c r="A449" s="1">
        <v>40596</v>
      </c>
      <c r="B449">
        <v>89.910004000000001</v>
      </c>
      <c r="C449">
        <v>92.279999000000004</v>
      </c>
      <c r="D449">
        <v>89.709998999999996</v>
      </c>
      <c r="E449">
        <v>92.279999000000004</v>
      </c>
      <c r="F449">
        <v>11345200</v>
      </c>
      <c r="G449">
        <v>79.043235999999993</v>
      </c>
      <c r="H449" s="25">
        <f t="shared" si="6"/>
        <v>3.1176698082740817E-2</v>
      </c>
      <c r="I449" s="14">
        <f>G449/MAX(G$2:G449)-1</f>
        <v>-0.1785306466662312</v>
      </c>
    </row>
    <row r="450" spans="1:9" x14ac:dyDescent="0.3">
      <c r="A450" s="1">
        <v>40602</v>
      </c>
      <c r="B450">
        <v>92.300003000000004</v>
      </c>
      <c r="C450">
        <v>92.519997000000004</v>
      </c>
      <c r="D450">
        <v>89.980002999999996</v>
      </c>
      <c r="E450">
        <v>90.809997999999993</v>
      </c>
      <c r="F450">
        <v>9236200</v>
      </c>
      <c r="G450">
        <v>78.03492</v>
      </c>
      <c r="H450" s="25">
        <f t="shared" si="6"/>
        <v>-1.2756512144821541E-2</v>
      </c>
      <c r="I450" s="14">
        <f>G450/MAX(G$2:G450)-1</f>
        <v>-0.18900973044863212</v>
      </c>
    </row>
    <row r="451" spans="1:9" x14ac:dyDescent="0.3">
      <c r="A451" s="1">
        <v>40609</v>
      </c>
      <c r="B451">
        <v>90.019997000000004</v>
      </c>
      <c r="C451">
        <v>92.099997999999999</v>
      </c>
      <c r="D451">
        <v>89.650002000000001</v>
      </c>
      <c r="E451">
        <v>91.550003000000004</v>
      </c>
      <c r="F451">
        <v>9343800</v>
      </c>
      <c r="G451">
        <v>78.670822000000001</v>
      </c>
      <c r="H451" s="25">
        <f t="shared" si="6"/>
        <v>8.1489415251532193E-3</v>
      </c>
      <c r="I451" s="14">
        <f>G451/MAX(G$2:G451)-1</f>
        <v>-0.18240101816458987</v>
      </c>
    </row>
    <row r="452" spans="1:9" x14ac:dyDescent="0.3">
      <c r="A452" s="1">
        <v>40616</v>
      </c>
      <c r="B452">
        <v>91.480002999999996</v>
      </c>
      <c r="C452">
        <v>94.940002000000007</v>
      </c>
      <c r="D452">
        <v>91.32</v>
      </c>
      <c r="E452">
        <v>93.459998999999996</v>
      </c>
      <c r="F452">
        <v>12748500</v>
      </c>
      <c r="G452">
        <v>80.312126000000006</v>
      </c>
      <c r="H452" s="25">
        <f t="shared" ref="H452:H515" si="7">G452/G451-1</f>
        <v>2.0862931875810453E-2</v>
      </c>
      <c r="I452" s="14">
        <f>G452/MAX(G$2:G452)-1</f>
        <v>-0.16534350630482575</v>
      </c>
    </row>
    <row r="453" spans="1:9" x14ac:dyDescent="0.3">
      <c r="A453" s="1">
        <v>40623</v>
      </c>
      <c r="B453">
        <v>93.129997000000003</v>
      </c>
      <c r="C453">
        <v>93.879997000000003</v>
      </c>
      <c r="D453">
        <v>92.019997000000004</v>
      </c>
      <c r="E453">
        <v>92.169998000000007</v>
      </c>
      <c r="F453">
        <v>8346000</v>
      </c>
      <c r="G453">
        <v>79.203598</v>
      </c>
      <c r="H453" s="25">
        <f t="shared" si="7"/>
        <v>-1.3802747545246241E-2</v>
      </c>
      <c r="I453" s="14">
        <f>G453/MAX(G$2:G453)-1</f>
        <v>-0.17686405917430059</v>
      </c>
    </row>
    <row r="454" spans="1:9" x14ac:dyDescent="0.3">
      <c r="A454" s="1">
        <v>40630</v>
      </c>
      <c r="B454">
        <v>92.120002999999997</v>
      </c>
      <c r="C454">
        <v>92.720000999999996</v>
      </c>
      <c r="D454">
        <v>91.419998000000007</v>
      </c>
      <c r="E454">
        <v>92.190002000000007</v>
      </c>
      <c r="F454">
        <v>6609400</v>
      </c>
      <c r="G454">
        <v>79.554091999999997</v>
      </c>
      <c r="H454" s="25">
        <f t="shared" si="7"/>
        <v>4.4252282579384516E-3</v>
      </c>
      <c r="I454" s="14">
        <f>G454/MAX(G$2:G454)-1</f>
        <v>-0.17322149474883397</v>
      </c>
    </row>
    <row r="455" spans="1:9" x14ac:dyDescent="0.3">
      <c r="A455" s="1">
        <v>40637</v>
      </c>
      <c r="B455">
        <v>92.199996999999996</v>
      </c>
      <c r="C455">
        <v>92.580001999999993</v>
      </c>
      <c r="D455">
        <v>89.849997999999999</v>
      </c>
      <c r="E455">
        <v>89.879997000000003</v>
      </c>
      <c r="F455">
        <v>8076400</v>
      </c>
      <c r="G455">
        <v>77.560706999999994</v>
      </c>
      <c r="H455" s="25">
        <f t="shared" si="7"/>
        <v>-2.5056976327503144E-2</v>
      </c>
      <c r="I455" s="14">
        <f>G455/MAX(G$2:G455)-1</f>
        <v>-0.19393806418300086</v>
      </c>
    </row>
    <row r="456" spans="1:9" x14ac:dyDescent="0.3">
      <c r="A456" s="1">
        <v>40644</v>
      </c>
      <c r="B456">
        <v>89.830001999999993</v>
      </c>
      <c r="C456">
        <v>92.709998999999996</v>
      </c>
      <c r="D456">
        <v>89.650002000000001</v>
      </c>
      <c r="E456">
        <v>92.669998000000007</v>
      </c>
      <c r="F456">
        <v>7842400</v>
      </c>
      <c r="G456">
        <v>79.968299999999999</v>
      </c>
      <c r="H456" s="25">
        <f t="shared" si="7"/>
        <v>3.1041400899040283E-2</v>
      </c>
      <c r="I456" s="14">
        <f>G456/MAX(G$2:G456)-1</f>
        <v>-0.16891677248384884</v>
      </c>
    </row>
    <row r="457" spans="1:9" x14ac:dyDescent="0.3">
      <c r="A457" s="1">
        <v>40651</v>
      </c>
      <c r="B457">
        <v>91.989998</v>
      </c>
      <c r="C457">
        <v>93.279999000000004</v>
      </c>
      <c r="D457">
        <v>91.449996999999996</v>
      </c>
      <c r="E457">
        <v>92.599997999999999</v>
      </c>
      <c r="F457">
        <v>6862800</v>
      </c>
      <c r="G457">
        <v>79.907898000000003</v>
      </c>
      <c r="H457" s="25">
        <f t="shared" si="7"/>
        <v>-7.5532429725277961E-4</v>
      </c>
      <c r="I457" s="14">
        <f>G457/MAX(G$2:G457)-1</f>
        <v>-0.16954450983863101</v>
      </c>
    </row>
    <row r="458" spans="1:9" x14ac:dyDescent="0.3">
      <c r="A458" s="1">
        <v>40658</v>
      </c>
      <c r="B458">
        <v>92.629997000000003</v>
      </c>
      <c r="C458">
        <v>93.919998000000007</v>
      </c>
      <c r="D458">
        <v>92.5</v>
      </c>
      <c r="E458">
        <v>93.889999000000003</v>
      </c>
      <c r="F458">
        <v>6802500</v>
      </c>
      <c r="G458">
        <v>81.021088000000006</v>
      </c>
      <c r="H458" s="25">
        <f t="shared" si="7"/>
        <v>1.3930913312223625E-2</v>
      </c>
      <c r="I458" s="14">
        <f>G458/MAX(G$2:G458)-1</f>
        <v>-0.15797550639553282</v>
      </c>
    </row>
    <row r="459" spans="1:9" x14ac:dyDescent="0.3">
      <c r="A459" s="1">
        <v>40665</v>
      </c>
      <c r="B459">
        <v>93.32</v>
      </c>
      <c r="C459">
        <v>95.629997000000003</v>
      </c>
      <c r="D459">
        <v>93.169998000000007</v>
      </c>
      <c r="E459">
        <v>95.07</v>
      </c>
      <c r="F459">
        <v>7645900</v>
      </c>
      <c r="G459">
        <v>82.390358000000006</v>
      </c>
      <c r="H459" s="25">
        <f t="shared" si="7"/>
        <v>1.6900168015517192E-2</v>
      </c>
      <c r="I459" s="14">
        <f>G459/MAX(G$2:G459)-1</f>
        <v>-0.14374515098043661</v>
      </c>
    </row>
    <row r="460" spans="1:9" x14ac:dyDescent="0.3">
      <c r="A460" s="1">
        <v>40672</v>
      </c>
      <c r="B460">
        <v>94.900002000000001</v>
      </c>
      <c r="C460">
        <v>95.489998</v>
      </c>
      <c r="D460">
        <v>93.910004000000001</v>
      </c>
      <c r="E460">
        <v>95.080001999999993</v>
      </c>
      <c r="F460">
        <v>6332800</v>
      </c>
      <c r="G460">
        <v>82.399024999999995</v>
      </c>
      <c r="H460" s="25">
        <f t="shared" si="7"/>
        <v>1.0519434810540851E-4</v>
      </c>
      <c r="I460" s="14">
        <f>G460/MAX(G$2:G460)-1</f>
        <v>-0.14365507780978182</v>
      </c>
    </row>
    <row r="461" spans="1:9" x14ac:dyDescent="0.3">
      <c r="A461" s="1">
        <v>40679</v>
      </c>
      <c r="B461">
        <v>95.029999000000004</v>
      </c>
      <c r="C461">
        <v>96.599997999999999</v>
      </c>
      <c r="D461">
        <v>94.459998999999996</v>
      </c>
      <c r="E461">
        <v>95.32</v>
      </c>
      <c r="F461">
        <v>7448500</v>
      </c>
      <c r="G461">
        <v>82.607017999999997</v>
      </c>
      <c r="H461" s="25">
        <f t="shared" si="7"/>
        <v>2.5242167610599608E-3</v>
      </c>
      <c r="I461" s="14">
        <f>G461/MAX(G$2:G461)-1</f>
        <v>-0.14149347760394071</v>
      </c>
    </row>
    <row r="462" spans="1:9" x14ac:dyDescent="0.3">
      <c r="A462" s="1">
        <v>40686</v>
      </c>
      <c r="B462">
        <v>95.730002999999996</v>
      </c>
      <c r="C462">
        <v>96.550003000000004</v>
      </c>
      <c r="D462">
        <v>95.459998999999996</v>
      </c>
      <c r="E462">
        <v>96.470000999999996</v>
      </c>
      <c r="F462">
        <v>6242400</v>
      </c>
      <c r="G462">
        <v>83.603638000000004</v>
      </c>
      <c r="H462" s="25">
        <f t="shared" si="7"/>
        <v>1.2064592381243022E-2</v>
      </c>
      <c r="I462" s="14">
        <f>G462/MAX(G$2:G462)-1</f>
        <v>-0.13113594635459369</v>
      </c>
    </row>
    <row r="463" spans="1:9" x14ac:dyDescent="0.3">
      <c r="A463" s="1">
        <v>40694</v>
      </c>
      <c r="B463">
        <v>96.18</v>
      </c>
      <c r="C463">
        <v>97.720000999999996</v>
      </c>
      <c r="D463">
        <v>95.57</v>
      </c>
      <c r="E463">
        <v>96.330001999999993</v>
      </c>
      <c r="F463">
        <v>11533200</v>
      </c>
      <c r="G463">
        <v>83.787338000000005</v>
      </c>
      <c r="H463" s="25">
        <f t="shared" si="7"/>
        <v>2.197272802889394E-3</v>
      </c>
      <c r="I463" s="14">
        <f>G463/MAX(G$2:G463)-1</f>
        <v>-0.12922681500011046</v>
      </c>
    </row>
    <row r="464" spans="1:9" x14ac:dyDescent="0.3">
      <c r="A464" s="1">
        <v>40700</v>
      </c>
      <c r="B464">
        <v>95.470000999999996</v>
      </c>
      <c r="C464">
        <v>97.389999000000003</v>
      </c>
      <c r="D464">
        <v>95.120002999999997</v>
      </c>
      <c r="E464">
        <v>97.139999000000003</v>
      </c>
      <c r="F464">
        <v>8250300</v>
      </c>
      <c r="G464">
        <v>84.491866999999999</v>
      </c>
      <c r="H464" s="25">
        <f t="shared" si="7"/>
        <v>8.4085378151050882E-3</v>
      </c>
      <c r="I464" s="14">
        <f>G464/MAX(G$2:G464)-1</f>
        <v>-0.12190488574565939</v>
      </c>
    </row>
    <row r="465" spans="1:9" x14ac:dyDescent="0.3">
      <c r="A465" s="1">
        <v>40707</v>
      </c>
      <c r="B465">
        <v>96.739998</v>
      </c>
      <c r="C465">
        <v>97.529999000000004</v>
      </c>
      <c r="D465">
        <v>95.129997000000003</v>
      </c>
      <c r="E465">
        <v>96.900002000000001</v>
      </c>
      <c r="F465">
        <v>9555100</v>
      </c>
      <c r="G465">
        <v>84.283118999999999</v>
      </c>
      <c r="H465" s="25">
        <f t="shared" si="7"/>
        <v>-2.4706283268660645E-3</v>
      </c>
      <c r="I465" s="14">
        <f>G465/MAX(G$2:G465)-1</f>
        <v>-0.12407433240861887</v>
      </c>
    </row>
    <row r="466" spans="1:9" x14ac:dyDescent="0.3">
      <c r="A466" s="1">
        <v>40714</v>
      </c>
      <c r="B466">
        <v>97.330001999999993</v>
      </c>
      <c r="C466">
        <v>97.739998</v>
      </c>
      <c r="D466">
        <v>96.269997000000004</v>
      </c>
      <c r="E466">
        <v>96.980002999999996</v>
      </c>
      <c r="F466">
        <v>7312000</v>
      </c>
      <c r="G466">
        <v>84.352706999999995</v>
      </c>
      <c r="H466" s="25">
        <f t="shared" si="7"/>
        <v>8.2564576187538208E-4</v>
      </c>
      <c r="I466" s="14">
        <f>G466/MAX(G$2:G466)-1</f>
        <v>-0.12335112809345417</v>
      </c>
    </row>
    <row r="467" spans="1:9" x14ac:dyDescent="0.3">
      <c r="A467" s="1">
        <v>40721</v>
      </c>
      <c r="B467">
        <v>96.849997999999999</v>
      </c>
      <c r="C467">
        <v>96.870002999999997</v>
      </c>
      <c r="D467">
        <v>93.139999000000003</v>
      </c>
      <c r="E467">
        <v>93.629997000000003</v>
      </c>
      <c r="F467">
        <v>10248600</v>
      </c>
      <c r="G467">
        <v>81.716781999999995</v>
      </c>
      <c r="H467" s="25">
        <f t="shared" si="7"/>
        <v>-3.1248848955137909E-2</v>
      </c>
      <c r="I467" s="14">
        <f>G467/MAX(G$2:G467)-1</f>
        <v>-0.15074539627835382</v>
      </c>
    </row>
    <row r="468" spans="1:9" x14ac:dyDescent="0.3">
      <c r="A468" s="1">
        <v>40729</v>
      </c>
      <c r="B468">
        <v>94.040001000000004</v>
      </c>
      <c r="C468">
        <v>95.610000999999997</v>
      </c>
      <c r="D468">
        <v>93.550003000000004</v>
      </c>
      <c r="E468">
        <v>95.370002999999997</v>
      </c>
      <c r="F468">
        <v>7305300</v>
      </c>
      <c r="G468">
        <v>83.235389999999995</v>
      </c>
      <c r="H468" s="25">
        <f t="shared" si="7"/>
        <v>1.8583795920891655E-2</v>
      </c>
      <c r="I468" s="14">
        <f>G468/MAX(G$2:G468)-1</f>
        <v>-0.13496302203791288</v>
      </c>
    </row>
    <row r="469" spans="1:9" x14ac:dyDescent="0.3">
      <c r="A469" s="1">
        <v>40735</v>
      </c>
      <c r="B469">
        <v>96.040001000000004</v>
      </c>
      <c r="C469">
        <v>97.900002000000001</v>
      </c>
      <c r="D469">
        <v>95.239998</v>
      </c>
      <c r="E469">
        <v>96.169998000000007</v>
      </c>
      <c r="F469">
        <v>10102900</v>
      </c>
      <c r="G469">
        <v>83.933593999999999</v>
      </c>
      <c r="H469" s="25">
        <f t="shared" si="7"/>
        <v>8.3883069449186554E-3</v>
      </c>
      <c r="I469" s="14">
        <f>G469/MAX(G$2:G469)-1</f>
        <v>-0.12770682634806219</v>
      </c>
    </row>
    <row r="470" spans="1:9" x14ac:dyDescent="0.3">
      <c r="A470" s="1">
        <v>40742</v>
      </c>
      <c r="B470">
        <v>96.059997999999993</v>
      </c>
      <c r="C470">
        <v>97.269997000000004</v>
      </c>
      <c r="D470">
        <v>94.900002000000001</v>
      </c>
      <c r="E470">
        <v>96.050003000000004</v>
      </c>
      <c r="F470">
        <v>9840500</v>
      </c>
      <c r="G470">
        <v>83.828873000000002</v>
      </c>
      <c r="H470" s="25">
        <f t="shared" si="7"/>
        <v>-1.2476649099524284E-3</v>
      </c>
      <c r="I470" s="14">
        <f>G470/MAX(G$2:G470)-1</f>
        <v>-0.12879515593201873</v>
      </c>
    </row>
    <row r="471" spans="1:9" x14ac:dyDescent="0.3">
      <c r="A471" s="1">
        <v>40749</v>
      </c>
      <c r="B471">
        <v>94.970000999999996</v>
      </c>
      <c r="C471">
        <v>98.529999000000004</v>
      </c>
      <c r="D471">
        <v>94.830001999999993</v>
      </c>
      <c r="E471">
        <v>97.919998000000007</v>
      </c>
      <c r="F471">
        <v>11288000</v>
      </c>
      <c r="G471">
        <v>85.460930000000005</v>
      </c>
      <c r="H471" s="25">
        <f t="shared" si="7"/>
        <v>1.9468912578605169E-2</v>
      </c>
      <c r="I471" s="14">
        <f>G471/MAX(G$2:G471)-1</f>
        <v>-0.11183374498480181</v>
      </c>
    </row>
    <row r="472" spans="1:9" x14ac:dyDescent="0.3">
      <c r="A472" s="1">
        <v>40756</v>
      </c>
      <c r="B472">
        <v>97.389999000000003</v>
      </c>
      <c r="C472">
        <v>105.550003</v>
      </c>
      <c r="D472">
        <v>97.349997999999999</v>
      </c>
      <c r="E472">
        <v>102.32</v>
      </c>
      <c r="F472">
        <v>26426500</v>
      </c>
      <c r="G472">
        <v>89.598472999999998</v>
      </c>
      <c r="H472" s="25">
        <f t="shared" si="7"/>
        <v>4.8414439206313276E-2</v>
      </c>
      <c r="I472" s="14">
        <f>G472/MAX(G$2:G472)-1</f>
        <v>-6.8833673826269592E-2</v>
      </c>
    </row>
    <row r="473" spans="1:9" x14ac:dyDescent="0.3">
      <c r="A473" s="1">
        <v>40763</v>
      </c>
      <c r="B473">
        <v>103.18</v>
      </c>
      <c r="C473">
        <v>109.370003</v>
      </c>
      <c r="D473">
        <v>102.949997</v>
      </c>
      <c r="E473">
        <v>105.57</v>
      </c>
      <c r="F473">
        <v>35548500</v>
      </c>
      <c r="G473">
        <v>92.444396999999995</v>
      </c>
      <c r="H473" s="25">
        <f t="shared" si="7"/>
        <v>3.1763085962413617E-2</v>
      </c>
      <c r="I473" s="14">
        <f>G473/MAX(G$2:G473)-1</f>
        <v>-3.9256957762708544E-2</v>
      </c>
    </row>
    <row r="474" spans="1:9" x14ac:dyDescent="0.3">
      <c r="A474" s="1">
        <v>40770</v>
      </c>
      <c r="B474">
        <v>104.94000200000001</v>
      </c>
      <c r="C474">
        <v>112.139999</v>
      </c>
      <c r="D474">
        <v>104.470001</v>
      </c>
      <c r="E474">
        <v>111.199997</v>
      </c>
      <c r="F474">
        <v>16986900</v>
      </c>
      <c r="G474">
        <v>97.374413000000004</v>
      </c>
      <c r="H474" s="25">
        <f t="shared" si="7"/>
        <v>5.3329527369841756E-2</v>
      </c>
      <c r="I474" s="14">
        <f>G474/MAX(G$2:G474)-1</f>
        <v>0</v>
      </c>
    </row>
    <row r="475" spans="1:9" x14ac:dyDescent="0.3">
      <c r="A475" s="1">
        <v>40777</v>
      </c>
      <c r="B475">
        <v>110.459999</v>
      </c>
      <c r="C475">
        <v>111.260002</v>
      </c>
      <c r="D475">
        <v>106.150002</v>
      </c>
      <c r="E475">
        <v>108.489998</v>
      </c>
      <c r="F475">
        <v>13173500</v>
      </c>
      <c r="G475">
        <v>95.001350000000002</v>
      </c>
      <c r="H475" s="25">
        <f t="shared" si="7"/>
        <v>-2.4370498644238348E-2</v>
      </c>
      <c r="I475" s="14">
        <f>G475/MAX(G$2:G475)-1</f>
        <v>-2.4370498644238348E-2</v>
      </c>
    </row>
    <row r="476" spans="1:9" x14ac:dyDescent="0.3">
      <c r="A476" s="1">
        <v>40784</v>
      </c>
      <c r="B476">
        <v>106.699997</v>
      </c>
      <c r="C476">
        <v>112.58000199999999</v>
      </c>
      <c r="D476">
        <v>106.08000199999999</v>
      </c>
      <c r="E476">
        <v>112.510002</v>
      </c>
      <c r="F476">
        <v>11140500</v>
      </c>
      <c r="G476">
        <v>98.818839999999994</v>
      </c>
      <c r="H476" s="25">
        <f t="shared" si="7"/>
        <v>4.0183534233987128E-2</v>
      </c>
      <c r="I476" s="14">
        <f>G476/MAX(G$2:G476)-1</f>
        <v>0</v>
      </c>
    </row>
    <row r="477" spans="1:9" x14ac:dyDescent="0.3">
      <c r="A477" s="1">
        <v>40792</v>
      </c>
      <c r="B477">
        <v>114.41999800000001</v>
      </c>
      <c r="C477">
        <v>114.93</v>
      </c>
      <c r="D477">
        <v>111.30999799999999</v>
      </c>
      <c r="E477">
        <v>113.709999</v>
      </c>
      <c r="F477">
        <v>12128500</v>
      </c>
      <c r="G477">
        <v>99.872810000000001</v>
      </c>
      <c r="H477" s="25">
        <f t="shared" si="7"/>
        <v>1.0665678730897854E-2</v>
      </c>
      <c r="I477" s="14">
        <f>G477/MAX(G$2:G477)-1</f>
        <v>0</v>
      </c>
    </row>
    <row r="478" spans="1:9" x14ac:dyDescent="0.3">
      <c r="A478" s="1">
        <v>40798</v>
      </c>
      <c r="B478">
        <v>113.57</v>
      </c>
      <c r="C478">
        <v>114.25</v>
      </c>
      <c r="D478">
        <v>111.25</v>
      </c>
      <c r="E478">
        <v>112.239998</v>
      </c>
      <c r="F478">
        <v>9554100</v>
      </c>
      <c r="G478">
        <v>98.581688</v>
      </c>
      <c r="H478" s="25">
        <f t="shared" si="7"/>
        <v>-1.2927662694180775E-2</v>
      </c>
      <c r="I478" s="14">
        <f>G478/MAX(G$2:G478)-1</f>
        <v>-1.2927662694180775E-2</v>
      </c>
    </row>
    <row r="479" spans="1:9" x14ac:dyDescent="0.3">
      <c r="A479" s="1">
        <v>40805</v>
      </c>
      <c r="B479">
        <v>114.199997</v>
      </c>
      <c r="C479">
        <v>123.870003</v>
      </c>
      <c r="D479">
        <v>114.050003</v>
      </c>
      <c r="E479">
        <v>120.83000199999999</v>
      </c>
      <c r="F479">
        <v>15659200</v>
      </c>
      <c r="G479">
        <v>106.126389</v>
      </c>
      <c r="H479" s="25">
        <f t="shared" si="7"/>
        <v>7.6532479338353498E-2</v>
      </c>
      <c r="I479" s="14">
        <f>G479/MAX(G$2:G479)-1</f>
        <v>0</v>
      </c>
    </row>
    <row r="480" spans="1:9" x14ac:dyDescent="0.3">
      <c r="A480" s="1">
        <v>40812</v>
      </c>
      <c r="B480">
        <v>120.120003</v>
      </c>
      <c r="C480">
        <v>120.910004</v>
      </c>
      <c r="D480">
        <v>115.760002</v>
      </c>
      <c r="E480">
        <v>120.800003</v>
      </c>
      <c r="F480">
        <v>13446100</v>
      </c>
      <c r="G480">
        <v>106.100044</v>
      </c>
      <c r="H480" s="25">
        <f t="shared" si="7"/>
        <v>-2.4824174503856877E-4</v>
      </c>
      <c r="I480" s="14">
        <f>G480/MAX(G$2:G480)-1</f>
        <v>-2.4824174503856877E-4</v>
      </c>
    </row>
    <row r="481" spans="1:9" x14ac:dyDescent="0.3">
      <c r="A481" s="1">
        <v>40819</v>
      </c>
      <c r="B481">
        <v>121.879997</v>
      </c>
      <c r="C481">
        <v>125.029999</v>
      </c>
      <c r="D481">
        <v>116.849998</v>
      </c>
      <c r="E481">
        <v>118.239998</v>
      </c>
      <c r="F481">
        <v>13740900</v>
      </c>
      <c r="G481">
        <v>104.115295</v>
      </c>
      <c r="H481" s="25">
        <f t="shared" si="7"/>
        <v>-1.8706391865398242E-2</v>
      </c>
      <c r="I481" s="14">
        <f>G481/MAX(G$2:G481)-1</f>
        <v>-1.8949989903076836E-2</v>
      </c>
    </row>
    <row r="482" spans="1:9" x14ac:dyDescent="0.3">
      <c r="A482" s="1">
        <v>40826</v>
      </c>
      <c r="B482">
        <v>116.82</v>
      </c>
      <c r="C482">
        <v>117.360001</v>
      </c>
      <c r="D482">
        <v>113.480003</v>
      </c>
      <c r="E482">
        <v>113.949997</v>
      </c>
      <c r="F482">
        <v>8959100</v>
      </c>
      <c r="G482">
        <v>100.33776899999999</v>
      </c>
      <c r="H482" s="25">
        <f t="shared" si="7"/>
        <v>-3.6282142791796423E-2</v>
      </c>
      <c r="I482" s="14">
        <f>G482/MAX(G$2:G482)-1</f>
        <v>-5.4544586455306687E-2</v>
      </c>
    </row>
    <row r="483" spans="1:9" x14ac:dyDescent="0.3">
      <c r="A483" s="1">
        <v>40833</v>
      </c>
      <c r="B483">
        <v>114.300003</v>
      </c>
      <c r="C483">
        <v>116.82</v>
      </c>
      <c r="D483">
        <v>113.129997</v>
      </c>
      <c r="E483">
        <v>113.129997</v>
      </c>
      <c r="F483">
        <v>9305400</v>
      </c>
      <c r="G483">
        <v>99.615723000000003</v>
      </c>
      <c r="H483" s="25">
        <f t="shared" si="7"/>
        <v>-7.1961536238661639E-3</v>
      </c>
      <c r="I483" s="14">
        <f>G483/MAX(G$2:G483)-1</f>
        <v>-6.1348228855690135E-2</v>
      </c>
    </row>
    <row r="484" spans="1:9" x14ac:dyDescent="0.3">
      <c r="A484" s="1">
        <v>40840</v>
      </c>
      <c r="B484">
        <v>113.93</v>
      </c>
      <c r="C484">
        <v>116.349998</v>
      </c>
      <c r="D484">
        <v>109.82</v>
      </c>
      <c r="E484">
        <v>111.459999</v>
      </c>
      <c r="F484">
        <v>12096400</v>
      </c>
      <c r="G484">
        <v>98.145218</v>
      </c>
      <c r="H484" s="25">
        <f t="shared" si="7"/>
        <v>-1.4761776110383762E-2</v>
      </c>
      <c r="I484" s="14">
        <f>G484/MAX(G$2:G484)-1</f>
        <v>-7.5204396146937635E-2</v>
      </c>
    </row>
    <row r="485" spans="1:9" x14ac:dyDescent="0.3">
      <c r="A485" s="1">
        <v>40847</v>
      </c>
      <c r="B485">
        <v>113.610001</v>
      </c>
      <c r="C485">
        <v>119.489998</v>
      </c>
      <c r="D485">
        <v>113.459999</v>
      </c>
      <c r="E485">
        <v>116.480003</v>
      </c>
      <c r="F485">
        <v>13758800</v>
      </c>
      <c r="G485">
        <v>102.830879</v>
      </c>
      <c r="H485" s="25">
        <f t="shared" si="7"/>
        <v>4.7742122290665101E-2</v>
      </c>
      <c r="I485" s="14">
        <f>G485/MAX(G$2:G485)-1</f>
        <v>-3.1052691333915194E-2</v>
      </c>
    </row>
    <row r="486" spans="1:9" x14ac:dyDescent="0.3">
      <c r="A486" s="1">
        <v>40854</v>
      </c>
      <c r="B486">
        <v>116.639999</v>
      </c>
      <c r="C486">
        <v>119.129997</v>
      </c>
      <c r="D486">
        <v>115.209999</v>
      </c>
      <c r="E486">
        <v>115.650002</v>
      </c>
      <c r="F486">
        <v>8790400</v>
      </c>
      <c r="G486">
        <v>102.09813699999999</v>
      </c>
      <c r="H486" s="25">
        <f t="shared" si="7"/>
        <v>-7.1257000535802639E-3</v>
      </c>
      <c r="I486" s="14">
        <f>G486/MAX(G$2:G486)-1</f>
        <v>-3.7957119223193447E-2</v>
      </c>
    </row>
    <row r="487" spans="1:9" x14ac:dyDescent="0.3">
      <c r="A487" s="1">
        <v>40861</v>
      </c>
      <c r="B487">
        <v>116.389999</v>
      </c>
      <c r="C487">
        <v>120.160004</v>
      </c>
      <c r="D487">
        <v>116.209999</v>
      </c>
      <c r="E487">
        <v>119.339996</v>
      </c>
      <c r="F487">
        <v>8202100</v>
      </c>
      <c r="G487">
        <v>105.35573599999999</v>
      </c>
      <c r="H487" s="25">
        <f t="shared" si="7"/>
        <v>3.1906546933368585E-2</v>
      </c>
      <c r="I487" s="14">
        <f>G487/MAX(G$2:G487)-1</f>
        <v>-7.2616528957751836E-3</v>
      </c>
    </row>
    <row r="488" spans="1:9" x14ac:dyDescent="0.3">
      <c r="A488" s="1">
        <v>40868</v>
      </c>
      <c r="B488">
        <v>120.379997</v>
      </c>
      <c r="C488">
        <v>123.050003</v>
      </c>
      <c r="D488">
        <v>119.849998</v>
      </c>
      <c r="E488">
        <v>120.800003</v>
      </c>
      <c r="F488">
        <v>7413200</v>
      </c>
      <c r="G488">
        <v>106.644661</v>
      </c>
      <c r="H488" s="25">
        <f t="shared" si="7"/>
        <v>1.2234027770448241E-2</v>
      </c>
      <c r="I488" s="14">
        <f>G488/MAX(G$2:G488)-1</f>
        <v>0</v>
      </c>
    </row>
    <row r="489" spans="1:9" x14ac:dyDescent="0.3">
      <c r="A489" s="1">
        <v>40875</v>
      </c>
      <c r="B489">
        <v>118.629997</v>
      </c>
      <c r="C489">
        <v>121.150002</v>
      </c>
      <c r="D489">
        <v>115.800003</v>
      </c>
      <c r="E489">
        <v>118.639999</v>
      </c>
      <c r="F489">
        <v>9166700</v>
      </c>
      <c r="G489">
        <v>104.99606300000001</v>
      </c>
      <c r="H489" s="25">
        <f t="shared" si="7"/>
        <v>-1.5458795447809592E-2</v>
      </c>
      <c r="I489" s="14">
        <f>G489/MAX(G$2:G489)-1</f>
        <v>-1.5458795447809592E-2</v>
      </c>
    </row>
    <row r="490" spans="1:9" x14ac:dyDescent="0.3">
      <c r="A490" s="1">
        <v>40882</v>
      </c>
      <c r="B490">
        <v>117</v>
      </c>
      <c r="C490">
        <v>119.33000199999999</v>
      </c>
      <c r="D490">
        <v>116.629997</v>
      </c>
      <c r="E490">
        <v>116.709999</v>
      </c>
      <c r="F490">
        <v>8322600</v>
      </c>
      <c r="G490">
        <v>103.288025</v>
      </c>
      <c r="H490" s="25">
        <f t="shared" si="7"/>
        <v>-1.6267638530408579E-2</v>
      </c>
      <c r="I490" s="14">
        <f>G490/MAX(G$2:G490)-1</f>
        <v>-3.1474955881757638E-2</v>
      </c>
    </row>
    <row r="491" spans="1:9" x14ac:dyDescent="0.3">
      <c r="A491" s="1">
        <v>40889</v>
      </c>
      <c r="B491">
        <v>117.910004</v>
      </c>
      <c r="C491">
        <v>122.620003</v>
      </c>
      <c r="D491">
        <v>117.160004</v>
      </c>
      <c r="E491">
        <v>122.32</v>
      </c>
      <c r="F491">
        <v>8128900</v>
      </c>
      <c r="G491">
        <v>108.252853</v>
      </c>
      <c r="H491" s="25">
        <f t="shared" si="7"/>
        <v>4.8067798759827252E-2</v>
      </c>
      <c r="I491" s="14">
        <f>G491/MAX(G$2:G491)-1</f>
        <v>0</v>
      </c>
    </row>
    <row r="492" spans="1:9" x14ac:dyDescent="0.3">
      <c r="A492" s="1">
        <v>40896</v>
      </c>
      <c r="B492">
        <v>122.32</v>
      </c>
      <c r="C492">
        <v>124.019997</v>
      </c>
      <c r="D492">
        <v>117.739998</v>
      </c>
      <c r="E492">
        <v>118.269997</v>
      </c>
      <c r="F492">
        <v>8809500</v>
      </c>
      <c r="G492">
        <v>104.668617</v>
      </c>
      <c r="H492" s="25">
        <f t="shared" si="7"/>
        <v>-3.3109852541253648E-2</v>
      </c>
      <c r="I492" s="14">
        <f>G492/MAX(G$2:G492)-1</f>
        <v>-3.3109852541253648E-2</v>
      </c>
    </row>
    <row r="493" spans="1:9" x14ac:dyDescent="0.3">
      <c r="A493" s="1">
        <v>40904</v>
      </c>
      <c r="B493">
        <v>117.94000200000001</v>
      </c>
      <c r="C493">
        <v>121.760002</v>
      </c>
      <c r="D493">
        <v>117.620003</v>
      </c>
      <c r="E493">
        <v>121.25</v>
      </c>
      <c r="F493">
        <v>5706600</v>
      </c>
      <c r="G493">
        <v>107.651794</v>
      </c>
      <c r="H493" s="25">
        <f t="shared" si="7"/>
        <v>2.8501159999085424E-2</v>
      </c>
      <c r="I493" s="14">
        <f>G493/MAX(G$2:G493)-1</f>
        <v>-5.5523617469925846E-3</v>
      </c>
    </row>
    <row r="494" spans="1:9" x14ac:dyDescent="0.3">
      <c r="A494" s="1">
        <v>40911</v>
      </c>
      <c r="B494">
        <v>119.41999800000001</v>
      </c>
      <c r="C494">
        <v>120.199997</v>
      </c>
      <c r="D494">
        <v>117.57</v>
      </c>
      <c r="E494">
        <v>118.730003</v>
      </c>
      <c r="F494">
        <v>7827000</v>
      </c>
      <c r="G494">
        <v>105.414421</v>
      </c>
      <c r="H494" s="25">
        <f t="shared" si="7"/>
        <v>-2.0783425123412136E-2</v>
      </c>
      <c r="I494" s="14">
        <f>G494/MAX(G$2:G494)-1</f>
        <v>-2.6220389775778008E-2</v>
      </c>
    </row>
    <row r="495" spans="1:9" x14ac:dyDescent="0.3">
      <c r="A495" s="1">
        <v>40917</v>
      </c>
      <c r="B495">
        <v>118.470001</v>
      </c>
      <c r="C495">
        <v>121.639999</v>
      </c>
      <c r="D495">
        <v>117.68</v>
      </c>
      <c r="E495">
        <v>120.879997</v>
      </c>
      <c r="F495">
        <v>8034700</v>
      </c>
      <c r="G495">
        <v>107.32328800000001</v>
      </c>
      <c r="H495" s="25">
        <f t="shared" si="7"/>
        <v>1.8108215004093209E-2</v>
      </c>
      <c r="I495" s="14">
        <f>G495/MAX(G$2:G495)-1</f>
        <v>-8.5869792272357248E-3</v>
      </c>
    </row>
    <row r="496" spans="1:9" x14ac:dyDescent="0.3">
      <c r="A496" s="1">
        <v>40925</v>
      </c>
      <c r="B496">
        <v>120.949997</v>
      </c>
      <c r="C496">
        <v>121.629997</v>
      </c>
      <c r="D496">
        <v>116.970001</v>
      </c>
      <c r="E496">
        <v>116.980003</v>
      </c>
      <c r="F496">
        <v>6606900</v>
      </c>
      <c r="G496">
        <v>103.86068</v>
      </c>
      <c r="H496" s="25">
        <f t="shared" si="7"/>
        <v>-3.2263342509595838E-2</v>
      </c>
      <c r="I496" s="14">
        <f>G496/MAX(G$2:G496)-1</f>
        <v>-4.0573277084900439E-2</v>
      </c>
    </row>
    <row r="497" spans="1:9" x14ac:dyDescent="0.3">
      <c r="A497" s="1">
        <v>40931</v>
      </c>
      <c r="B497">
        <v>116.129997</v>
      </c>
      <c r="C497">
        <v>118.529999</v>
      </c>
      <c r="D497">
        <v>115.550003</v>
      </c>
      <c r="E497">
        <v>118.08000199999999</v>
      </c>
      <c r="F497">
        <v>7744500</v>
      </c>
      <c r="G497">
        <v>104.837311</v>
      </c>
      <c r="H497" s="25">
        <f t="shared" si="7"/>
        <v>9.4032794701517375E-3</v>
      </c>
      <c r="I497" s="14">
        <f>G497/MAX(G$2:G497)-1</f>
        <v>-3.1551519478198009E-2</v>
      </c>
    </row>
    <row r="498" spans="1:9" x14ac:dyDescent="0.3">
      <c r="A498" s="1">
        <v>40938</v>
      </c>
      <c r="B498">
        <v>119.839996</v>
      </c>
      <c r="C498">
        <v>120.910004</v>
      </c>
      <c r="D498">
        <v>115.970001</v>
      </c>
      <c r="E498">
        <v>116.57</v>
      </c>
      <c r="F498">
        <v>8475200</v>
      </c>
      <c r="G498">
        <v>103.74475099999999</v>
      </c>
      <c r="H498" s="25">
        <f t="shared" si="7"/>
        <v>-1.0421480573838848E-2</v>
      </c>
      <c r="I498" s="14">
        <f>G498/MAX(G$2:G498)-1</f>
        <v>-4.1644186504719682E-2</v>
      </c>
    </row>
    <row r="499" spans="1:9" x14ac:dyDescent="0.3">
      <c r="A499" s="1">
        <v>40945</v>
      </c>
      <c r="B499">
        <v>116.69000200000001</v>
      </c>
      <c r="C499">
        <v>117.800003</v>
      </c>
      <c r="D499">
        <v>114.620003</v>
      </c>
      <c r="E499">
        <v>116.989998</v>
      </c>
      <c r="F499">
        <v>8251900</v>
      </c>
      <c r="G499">
        <v>104.118538</v>
      </c>
      <c r="H499" s="25">
        <f t="shared" si="7"/>
        <v>3.6029485482114154E-3</v>
      </c>
      <c r="I499" s="14">
        <f>G499/MAX(G$2:G499)-1</f>
        <v>-3.8191279817816892E-2</v>
      </c>
    </row>
    <row r="500" spans="1:9" x14ac:dyDescent="0.3">
      <c r="A500" s="1">
        <v>40952</v>
      </c>
      <c r="B500">
        <v>116.599998</v>
      </c>
      <c r="C500">
        <v>118.279999</v>
      </c>
      <c r="D500">
        <v>115.760002</v>
      </c>
      <c r="E500">
        <v>116.58000199999999</v>
      </c>
      <c r="F500">
        <v>7382800</v>
      </c>
      <c r="G500">
        <v>103.753647</v>
      </c>
      <c r="H500" s="25">
        <f t="shared" si="7"/>
        <v>-3.5045728360112438E-3</v>
      </c>
      <c r="I500" s="14">
        <f>G500/MAX(G$2:G500)-1</f>
        <v>-4.1562008532006089E-2</v>
      </c>
    </row>
    <row r="501" spans="1:9" x14ac:dyDescent="0.3">
      <c r="A501" s="1">
        <v>40960</v>
      </c>
      <c r="B501">
        <v>115.769997</v>
      </c>
      <c r="C501">
        <v>117.58000199999999</v>
      </c>
      <c r="D501">
        <v>114.949997</v>
      </c>
      <c r="E501">
        <v>117.5</v>
      </c>
      <c r="F501">
        <v>6728900</v>
      </c>
      <c r="G501">
        <v>104.57242599999999</v>
      </c>
      <c r="H501" s="25">
        <f t="shared" si="7"/>
        <v>7.8915683802420755E-3</v>
      </c>
      <c r="I501" s="14">
        <f>G501/MAX(G$2:G501)-1</f>
        <v>-3.3998429584114587E-2</v>
      </c>
    </row>
    <row r="502" spans="1:9" x14ac:dyDescent="0.3">
      <c r="A502" s="1">
        <v>40966</v>
      </c>
      <c r="B502">
        <v>118.5</v>
      </c>
      <c r="C502">
        <v>119.139999</v>
      </c>
      <c r="D502">
        <v>115.540001</v>
      </c>
      <c r="E502">
        <v>117.150002</v>
      </c>
      <c r="F502">
        <v>9593300</v>
      </c>
      <c r="G502">
        <v>104.498535</v>
      </c>
      <c r="H502" s="25">
        <f t="shared" si="7"/>
        <v>-7.0660118375742709E-4</v>
      </c>
      <c r="I502" s="14">
        <f>G502/MAX(G$2:G502)-1</f>
        <v>-3.4681007437281974E-2</v>
      </c>
    </row>
    <row r="503" spans="1:9" x14ac:dyDescent="0.3">
      <c r="A503" s="1">
        <v>40973</v>
      </c>
      <c r="B503">
        <v>116.959999</v>
      </c>
      <c r="C503">
        <v>118.110001</v>
      </c>
      <c r="D503">
        <v>114.900002</v>
      </c>
      <c r="E503">
        <v>115.970001</v>
      </c>
      <c r="F503">
        <v>6749300</v>
      </c>
      <c r="G503">
        <v>103.44596900000001</v>
      </c>
      <c r="H503" s="25">
        <f t="shared" si="7"/>
        <v>-1.0072543122255251E-2</v>
      </c>
      <c r="I503" s="14">
        <f>G503/MAX(G$2:G503)-1</f>
        <v>-4.4404224616601984E-2</v>
      </c>
    </row>
    <row r="504" spans="1:9" x14ac:dyDescent="0.3">
      <c r="A504" s="1">
        <v>40980</v>
      </c>
      <c r="B504">
        <v>116.32</v>
      </c>
      <c r="C504">
        <v>116.519997</v>
      </c>
      <c r="D504">
        <v>110.199997</v>
      </c>
      <c r="E504">
        <v>111.43</v>
      </c>
      <c r="F504">
        <v>14358000</v>
      </c>
      <c r="G504">
        <v>99.396263000000005</v>
      </c>
      <c r="H504" s="25">
        <f t="shared" si="7"/>
        <v>-3.9148030988041649E-2</v>
      </c>
      <c r="I504" s="14">
        <f>G504/MAX(G$2:G504)-1</f>
        <v>-8.1813917643352996E-2</v>
      </c>
    </row>
    <row r="505" spans="1:9" x14ac:dyDescent="0.3">
      <c r="A505" s="1">
        <v>40987</v>
      </c>
      <c r="B505">
        <v>111.360001</v>
      </c>
      <c r="C505">
        <v>113.389999</v>
      </c>
      <c r="D505">
        <v>109.69000200000001</v>
      </c>
      <c r="E505">
        <v>113.209999</v>
      </c>
      <c r="F505">
        <v>10034400</v>
      </c>
      <c r="G505">
        <v>100.984032</v>
      </c>
      <c r="H505" s="25">
        <f t="shared" si="7"/>
        <v>1.5974131743765829E-2</v>
      </c>
      <c r="I505" s="14">
        <f>G505/MAX(G$2:G505)-1</f>
        <v>-6.7146692198495672E-2</v>
      </c>
    </row>
    <row r="506" spans="1:9" x14ac:dyDescent="0.3">
      <c r="A506" s="1">
        <v>40994</v>
      </c>
      <c r="B506">
        <v>112.83000199999999</v>
      </c>
      <c r="C506">
        <v>114.269997</v>
      </c>
      <c r="D506">
        <v>111.800003</v>
      </c>
      <c r="E506">
        <v>112.199997</v>
      </c>
      <c r="F506">
        <v>8027400</v>
      </c>
      <c r="G506">
        <v>100.083099</v>
      </c>
      <c r="H506" s="25">
        <f t="shared" si="7"/>
        <v>-8.9215391993854309E-3</v>
      </c>
      <c r="I506" s="14">
        <f>G506/MAX(G$2:G506)-1</f>
        <v>-7.5469179551323262E-2</v>
      </c>
    </row>
    <row r="507" spans="1:9" x14ac:dyDescent="0.3">
      <c r="A507" s="1">
        <v>41001</v>
      </c>
      <c r="B507">
        <v>113</v>
      </c>
      <c r="C507">
        <v>113.44000200000001</v>
      </c>
      <c r="D507">
        <v>110.57</v>
      </c>
      <c r="E507">
        <v>112.910004</v>
      </c>
      <c r="F507">
        <v>10044500</v>
      </c>
      <c r="G507">
        <v>100.977425</v>
      </c>
      <c r="H507" s="25">
        <f t="shared" si="7"/>
        <v>8.9358344109626842E-3</v>
      </c>
      <c r="I507" s="14">
        <f>G507/MAX(G$2:G507)-1</f>
        <v>-6.7207725231962279E-2</v>
      </c>
    </row>
    <row r="508" spans="1:9" x14ac:dyDescent="0.3">
      <c r="A508" s="1">
        <v>41008</v>
      </c>
      <c r="B508">
        <v>115.540001</v>
      </c>
      <c r="C508">
        <v>117.290001</v>
      </c>
      <c r="D508">
        <v>114.82</v>
      </c>
      <c r="E508">
        <v>116.839996</v>
      </c>
      <c r="F508">
        <v>11025000</v>
      </c>
      <c r="G508">
        <v>104.492088</v>
      </c>
      <c r="H508" s="25">
        <f t="shared" si="7"/>
        <v>3.4806423316894763E-2</v>
      </c>
      <c r="I508" s="14">
        <f>G508/MAX(G$2:G508)-1</f>
        <v>-3.4740562449656731E-2</v>
      </c>
    </row>
    <row r="509" spans="1:9" x14ac:dyDescent="0.3">
      <c r="A509" s="1">
        <v>41015</v>
      </c>
      <c r="B509">
        <v>116.699997</v>
      </c>
      <c r="C509">
        <v>117.599998</v>
      </c>
      <c r="D509">
        <v>116.25</v>
      </c>
      <c r="E509">
        <v>117.07</v>
      </c>
      <c r="F509">
        <v>5525100</v>
      </c>
      <c r="G509">
        <v>104.697784</v>
      </c>
      <c r="H509" s="25">
        <f t="shared" si="7"/>
        <v>1.9685318184090583E-3</v>
      </c>
      <c r="I509" s="14">
        <f>G509/MAX(G$2:G509)-1</f>
        <v>-3.2840418533819138E-2</v>
      </c>
    </row>
    <row r="510" spans="1:9" x14ac:dyDescent="0.3">
      <c r="A510" s="1">
        <v>41022</v>
      </c>
      <c r="B510">
        <v>118.110001</v>
      </c>
      <c r="C510">
        <v>118.410004</v>
      </c>
      <c r="D510">
        <v>115.69000200000001</v>
      </c>
      <c r="E510">
        <v>117.290001</v>
      </c>
      <c r="F510">
        <v>5322400</v>
      </c>
      <c r="G510">
        <v>104.89453899999999</v>
      </c>
      <c r="H510" s="25">
        <f t="shared" si="7"/>
        <v>1.8792661361390905E-3</v>
      </c>
      <c r="I510" s="14">
        <f>G510/MAX(G$2:G510)-1</f>
        <v>-3.102286828412737E-2</v>
      </c>
    </row>
    <row r="511" spans="1:9" x14ac:dyDescent="0.3">
      <c r="A511" s="1">
        <v>41029</v>
      </c>
      <c r="B511">
        <v>117.57</v>
      </c>
      <c r="C511">
        <v>118.19000200000001</v>
      </c>
      <c r="D511">
        <v>116.07</v>
      </c>
      <c r="E511">
        <v>118.139999</v>
      </c>
      <c r="F511">
        <v>4973700</v>
      </c>
      <c r="G511">
        <v>105.91018699999999</v>
      </c>
      <c r="H511" s="25">
        <f t="shared" si="7"/>
        <v>9.6825631694705816E-3</v>
      </c>
      <c r="I511" s="14">
        <f>G511/MAX(G$2:G511)-1</f>
        <v>-2.1640685996516029E-2</v>
      </c>
    </row>
    <row r="512" spans="1:9" x14ac:dyDescent="0.3">
      <c r="A512" s="1">
        <v>41036</v>
      </c>
      <c r="B512">
        <v>118.32</v>
      </c>
      <c r="C512">
        <v>119.599998</v>
      </c>
      <c r="D512">
        <v>117.44000200000001</v>
      </c>
      <c r="E512">
        <v>119.5</v>
      </c>
      <c r="F512">
        <v>5328600</v>
      </c>
      <c r="G512">
        <v>107.129402</v>
      </c>
      <c r="H512" s="25">
        <f t="shared" si="7"/>
        <v>1.1511782148019511E-2</v>
      </c>
      <c r="I512" s="14">
        <f>G512/MAX(G$2:G512)-1</f>
        <v>-1.0378026711222121E-2</v>
      </c>
    </row>
    <row r="513" spans="1:9" x14ac:dyDescent="0.3">
      <c r="A513" s="1">
        <v>41043</v>
      </c>
      <c r="B513">
        <v>120.870003</v>
      </c>
      <c r="C513">
        <v>124.44000200000001</v>
      </c>
      <c r="D513">
        <v>120.599998</v>
      </c>
      <c r="E513">
        <v>124.199997</v>
      </c>
      <c r="F513">
        <v>9403800</v>
      </c>
      <c r="G513">
        <v>111.34285</v>
      </c>
      <c r="H513" s="25">
        <f t="shared" si="7"/>
        <v>3.9330453837500112E-2</v>
      </c>
      <c r="I513" s="14">
        <f>G513/MAX(G$2:G513)-1</f>
        <v>0</v>
      </c>
    </row>
    <row r="514" spans="1:9" x14ac:dyDescent="0.3">
      <c r="A514" s="1">
        <v>41050</v>
      </c>
      <c r="B514">
        <v>123.900002</v>
      </c>
      <c r="C514">
        <v>124.519997</v>
      </c>
      <c r="D514">
        <v>122.05999799999999</v>
      </c>
      <c r="E514">
        <v>123.400002</v>
      </c>
      <c r="F514">
        <v>9756700</v>
      </c>
      <c r="G514">
        <v>110.625671</v>
      </c>
      <c r="H514" s="25">
        <f t="shared" si="7"/>
        <v>-6.4411769592749302E-3</v>
      </c>
      <c r="I514" s="14">
        <f>G514/MAX(G$2:G514)-1</f>
        <v>-6.4411769592749302E-3</v>
      </c>
    </row>
    <row r="515" spans="1:9" x14ac:dyDescent="0.3">
      <c r="A515" s="1">
        <v>41058</v>
      </c>
      <c r="B515">
        <v>123.389999</v>
      </c>
      <c r="C515">
        <v>130.38000500000001</v>
      </c>
      <c r="D515">
        <v>123</v>
      </c>
      <c r="E515">
        <v>130.36000100000001</v>
      </c>
      <c r="F515">
        <v>19436300</v>
      </c>
      <c r="G515">
        <v>117.106544</v>
      </c>
      <c r="H515" s="25">
        <f t="shared" si="7"/>
        <v>5.8583807369629426E-2</v>
      </c>
      <c r="I515" s="14">
        <f>G515/MAX(G$2:G515)-1</f>
        <v>0</v>
      </c>
    </row>
    <row r="516" spans="1:9" x14ac:dyDescent="0.3">
      <c r="A516" s="1">
        <v>41064</v>
      </c>
      <c r="B516">
        <v>129.30999800000001</v>
      </c>
      <c r="C516">
        <v>130.179993</v>
      </c>
      <c r="D516">
        <v>124.389999</v>
      </c>
      <c r="E516">
        <v>125.209999</v>
      </c>
      <c r="F516">
        <v>15021700</v>
      </c>
      <c r="G516">
        <v>112.480133</v>
      </c>
      <c r="H516" s="25">
        <f t="shared" ref="H516:H579" si="8">G516/G515-1</f>
        <v>-3.9505998913263118E-2</v>
      </c>
      <c r="I516" s="14">
        <f>G516/MAX(G$2:G516)-1</f>
        <v>-3.9505998913263118E-2</v>
      </c>
    </row>
    <row r="517" spans="1:9" x14ac:dyDescent="0.3">
      <c r="A517" s="1">
        <v>41071</v>
      </c>
      <c r="B517">
        <v>124.790001</v>
      </c>
      <c r="C517">
        <v>126.849998</v>
      </c>
      <c r="D517">
        <v>124.379997</v>
      </c>
      <c r="E517">
        <v>126.400002</v>
      </c>
      <c r="F517">
        <v>9365000</v>
      </c>
      <c r="G517">
        <v>113.549149</v>
      </c>
      <c r="H517" s="25">
        <f t="shared" si="8"/>
        <v>9.5040428161656809E-3</v>
      </c>
      <c r="I517" s="14">
        <f>G517/MAX(G$2:G517)-1</f>
        <v>-3.037742280226452E-2</v>
      </c>
    </row>
    <row r="518" spans="1:9" x14ac:dyDescent="0.3">
      <c r="A518" s="1">
        <v>41078</v>
      </c>
      <c r="B518">
        <v>127.150002</v>
      </c>
      <c r="C518">
        <v>127.339996</v>
      </c>
      <c r="D518">
        <v>124.089996</v>
      </c>
      <c r="E518">
        <v>125.019997</v>
      </c>
      <c r="F518">
        <v>9250700</v>
      </c>
      <c r="G518">
        <v>112.309448</v>
      </c>
      <c r="H518" s="25">
        <f t="shared" si="8"/>
        <v>-1.0917748049349085E-2</v>
      </c>
      <c r="I518" s="14">
        <f>G518/MAX(G$2:G518)-1</f>
        <v>-4.0963517803069949E-2</v>
      </c>
    </row>
    <row r="519" spans="1:9" x14ac:dyDescent="0.3">
      <c r="A519" s="1">
        <v>41085</v>
      </c>
      <c r="B519">
        <v>126.360001</v>
      </c>
      <c r="C519">
        <v>127.480003</v>
      </c>
      <c r="D519">
        <v>124.629997</v>
      </c>
      <c r="E519">
        <v>125.199997</v>
      </c>
      <c r="F519">
        <v>6294700</v>
      </c>
      <c r="G519">
        <v>112.471146</v>
      </c>
      <c r="H519" s="25">
        <f t="shared" si="8"/>
        <v>1.4397542048287804E-3</v>
      </c>
      <c r="I519" s="14">
        <f>G519/MAX(G$2:G519)-1</f>
        <v>-3.9582740995242727E-2</v>
      </c>
    </row>
    <row r="520" spans="1:9" x14ac:dyDescent="0.3">
      <c r="A520" s="1">
        <v>41092</v>
      </c>
      <c r="B520">
        <v>125.449997</v>
      </c>
      <c r="C520">
        <v>127.209999</v>
      </c>
      <c r="D520">
        <v>125.209999</v>
      </c>
      <c r="E520">
        <v>127.05999799999999</v>
      </c>
      <c r="F520">
        <v>6346100</v>
      </c>
      <c r="G520">
        <v>114.387817</v>
      </c>
      <c r="H520" s="25">
        <f t="shared" si="8"/>
        <v>1.7041446345714251E-2</v>
      </c>
      <c r="I520" s="14">
        <f>G520/MAX(G$2:G520)-1</f>
        <v>-2.3215841806415227E-2</v>
      </c>
    </row>
    <row r="521" spans="1:9" x14ac:dyDescent="0.3">
      <c r="A521" s="1">
        <v>41099</v>
      </c>
      <c r="B521">
        <v>127.379997</v>
      </c>
      <c r="C521">
        <v>129.55999800000001</v>
      </c>
      <c r="D521">
        <v>127.110001</v>
      </c>
      <c r="E521">
        <v>129.16999799999999</v>
      </c>
      <c r="F521">
        <v>5298400</v>
      </c>
      <c r="G521">
        <v>116.28737599999999</v>
      </c>
      <c r="H521" s="25">
        <f t="shared" si="8"/>
        <v>1.6606305197694127E-2</v>
      </c>
      <c r="I521" s="14">
        <f>G521/MAX(G$2:G521)-1</f>
        <v>-6.9950659631796697E-3</v>
      </c>
    </row>
    <row r="522" spans="1:9" x14ac:dyDescent="0.3">
      <c r="A522" s="1">
        <v>41106</v>
      </c>
      <c r="B522">
        <v>130.300003</v>
      </c>
      <c r="C522">
        <v>130.61000100000001</v>
      </c>
      <c r="D522">
        <v>128.11000100000001</v>
      </c>
      <c r="E522">
        <v>130.05999800000001</v>
      </c>
      <c r="F522">
        <v>5299500</v>
      </c>
      <c r="G522">
        <v>117.088615</v>
      </c>
      <c r="H522" s="25">
        <f t="shared" si="8"/>
        <v>6.8901632108373523E-3</v>
      </c>
      <c r="I522" s="14">
        <f>G522/MAX(G$2:G522)-1</f>
        <v>-1.5309989849920935E-4</v>
      </c>
    </row>
    <row r="523" spans="1:9" x14ac:dyDescent="0.3">
      <c r="A523" s="1">
        <v>41113</v>
      </c>
      <c r="B523">
        <v>131.30999800000001</v>
      </c>
      <c r="C523">
        <v>132.21000699999999</v>
      </c>
      <c r="D523">
        <v>126.959999</v>
      </c>
      <c r="E523">
        <v>128.479996</v>
      </c>
      <c r="F523">
        <v>7901800</v>
      </c>
      <c r="G523">
        <v>115.666191</v>
      </c>
      <c r="H523" s="25">
        <f t="shared" si="8"/>
        <v>-1.2148269069541917E-2</v>
      </c>
      <c r="I523" s="14">
        <f>G523/MAX(G$2:G523)-1</f>
        <v>-1.2299509069279679E-2</v>
      </c>
    </row>
    <row r="524" spans="1:9" x14ac:dyDescent="0.3">
      <c r="A524" s="1">
        <v>41120</v>
      </c>
      <c r="B524">
        <v>128.38999899999999</v>
      </c>
      <c r="C524">
        <v>130.69000199999999</v>
      </c>
      <c r="D524">
        <v>126.769997</v>
      </c>
      <c r="E524">
        <v>127.41999800000001</v>
      </c>
      <c r="F524">
        <v>7700500</v>
      </c>
      <c r="G524">
        <v>114.95388</v>
      </c>
      <c r="H524" s="25">
        <f t="shared" si="8"/>
        <v>-6.1583336828304747E-3</v>
      </c>
      <c r="I524" s="14">
        <f>G524/MAX(G$2:G524)-1</f>
        <v>-1.8382098271126468E-2</v>
      </c>
    </row>
    <row r="525" spans="1:9" x14ac:dyDescent="0.3">
      <c r="A525" s="1">
        <v>41127</v>
      </c>
      <c r="B525">
        <v>127.66999800000001</v>
      </c>
      <c r="C525">
        <v>128.13999899999999</v>
      </c>
      <c r="D525">
        <v>123.75</v>
      </c>
      <c r="E525">
        <v>125.699997</v>
      </c>
      <c r="F525">
        <v>5952300</v>
      </c>
      <c r="G525">
        <v>113.402153</v>
      </c>
      <c r="H525" s="25">
        <f t="shared" si="8"/>
        <v>-1.3498691823190301E-2</v>
      </c>
      <c r="I525" s="14">
        <f>G525/MAX(G$2:G525)-1</f>
        <v>-3.1632655814691324E-2</v>
      </c>
    </row>
    <row r="526" spans="1:9" x14ac:dyDescent="0.3">
      <c r="A526" s="1">
        <v>41134</v>
      </c>
      <c r="B526">
        <v>126.110001</v>
      </c>
      <c r="C526">
        <v>126.379997</v>
      </c>
      <c r="D526">
        <v>120.519997</v>
      </c>
      <c r="E526">
        <v>121.599998</v>
      </c>
      <c r="F526">
        <v>8461900</v>
      </c>
      <c r="G526">
        <v>109.703278</v>
      </c>
      <c r="H526" s="25">
        <f t="shared" si="8"/>
        <v>-3.2617326057292728E-2</v>
      </c>
      <c r="I526" s="14">
        <f>G526/MAX(G$2:G526)-1</f>
        <v>-6.3218209223218191E-2</v>
      </c>
    </row>
    <row r="527" spans="1:9" x14ac:dyDescent="0.3">
      <c r="A527" s="1">
        <v>41141</v>
      </c>
      <c r="B527">
        <v>121.550003</v>
      </c>
      <c r="C527">
        <v>125.55999799999999</v>
      </c>
      <c r="D527">
        <v>120.660004</v>
      </c>
      <c r="E527">
        <v>124.80999799999999</v>
      </c>
      <c r="F527">
        <v>7496900</v>
      </c>
      <c r="G527">
        <v>112.599228</v>
      </c>
      <c r="H527" s="25">
        <f t="shared" si="8"/>
        <v>2.6398026137377517E-2</v>
      </c>
      <c r="I527" s="14">
        <f>G527/MAX(G$2:G527)-1</f>
        <v>-3.8489019025273241E-2</v>
      </c>
    </row>
    <row r="528" spans="1:9" x14ac:dyDescent="0.3">
      <c r="A528" s="1">
        <v>41148</v>
      </c>
      <c r="B528">
        <v>125.339996</v>
      </c>
      <c r="C528">
        <v>127.720001</v>
      </c>
      <c r="D528">
        <v>124.949997</v>
      </c>
      <c r="E528">
        <v>127.720001</v>
      </c>
      <c r="F528">
        <v>4832000</v>
      </c>
      <c r="G528">
        <v>115.22453299999999</v>
      </c>
      <c r="H528" s="25">
        <f t="shared" si="8"/>
        <v>2.3315479569717912E-2</v>
      </c>
      <c r="I528" s="14">
        <f>G528/MAX(G$2:G528)-1</f>
        <v>-1.6070929392297706E-2</v>
      </c>
    </row>
    <row r="529" spans="1:9" x14ac:dyDescent="0.3">
      <c r="A529" s="1">
        <v>41156</v>
      </c>
      <c r="B529">
        <v>126.91999800000001</v>
      </c>
      <c r="C529">
        <v>127.629997</v>
      </c>
      <c r="D529">
        <v>123.91999800000001</v>
      </c>
      <c r="E529">
        <v>124.029999</v>
      </c>
      <c r="F529">
        <v>5829100</v>
      </c>
      <c r="G529">
        <v>112.134338</v>
      </c>
      <c r="H529" s="25">
        <f t="shared" si="8"/>
        <v>-2.6818898020615101E-2</v>
      </c>
      <c r="I529" s="14">
        <f>G529/MAX(G$2:G529)-1</f>
        <v>-4.2458822796444196E-2</v>
      </c>
    </row>
    <row r="530" spans="1:9" x14ac:dyDescent="0.3">
      <c r="A530" s="1">
        <v>41162</v>
      </c>
      <c r="B530">
        <v>123.69000200000001</v>
      </c>
      <c r="C530">
        <v>124.33000199999999</v>
      </c>
      <c r="D530">
        <v>118.050003</v>
      </c>
      <c r="E530">
        <v>118.300003</v>
      </c>
      <c r="F530">
        <v>8925600</v>
      </c>
      <c r="G530">
        <v>106.953903</v>
      </c>
      <c r="H530" s="25">
        <f t="shared" si="8"/>
        <v>-4.6198471337120739E-2</v>
      </c>
      <c r="I530" s="14">
        <f>G530/MAX(G$2:G530)-1</f>
        <v>-8.6695761425595541E-2</v>
      </c>
    </row>
    <row r="531" spans="1:9" x14ac:dyDescent="0.3">
      <c r="A531" s="1">
        <v>41169</v>
      </c>
      <c r="B531">
        <v>118.870003</v>
      </c>
      <c r="C531">
        <v>122.32</v>
      </c>
      <c r="D531">
        <v>118.800003</v>
      </c>
      <c r="E531">
        <v>121.550003</v>
      </c>
      <c r="F531">
        <v>5118200</v>
      </c>
      <c r="G531">
        <v>109.892197</v>
      </c>
      <c r="H531" s="25">
        <f t="shared" si="8"/>
        <v>2.747252711291881E-2</v>
      </c>
      <c r="I531" s="14">
        <f>G531/MAX(G$2:G531)-1</f>
        <v>-6.1604985969016424E-2</v>
      </c>
    </row>
    <row r="532" spans="1:9" x14ac:dyDescent="0.3">
      <c r="A532" s="1">
        <v>41176</v>
      </c>
      <c r="B532">
        <v>122.25</v>
      </c>
      <c r="C532">
        <v>125.239998</v>
      </c>
      <c r="D532">
        <v>122.129997</v>
      </c>
      <c r="E532">
        <v>124.220001</v>
      </c>
      <c r="F532">
        <v>5807000</v>
      </c>
      <c r="G532">
        <v>112.306122</v>
      </c>
      <c r="H532" s="25">
        <f t="shared" si="8"/>
        <v>2.1966300300648278E-2</v>
      </c>
      <c r="I532" s="14">
        <f>G532/MAX(G$2:G532)-1</f>
        <v>-4.0991919290180756E-2</v>
      </c>
    </row>
    <row r="533" spans="1:9" x14ac:dyDescent="0.3">
      <c r="A533" s="1">
        <v>41183</v>
      </c>
      <c r="B533">
        <v>123.970001</v>
      </c>
      <c r="C533">
        <v>124.519997</v>
      </c>
      <c r="D533">
        <v>120.91999800000001</v>
      </c>
      <c r="E533">
        <v>121.150002</v>
      </c>
      <c r="F533">
        <v>5347800</v>
      </c>
      <c r="G533">
        <v>109.7603</v>
      </c>
      <c r="H533" s="25">
        <f t="shared" si="8"/>
        <v>-2.2668595038835004E-2</v>
      </c>
      <c r="I533" s="14">
        <f>G533/MAX(G$2:G533)-1</f>
        <v>-6.2731285110761981E-2</v>
      </c>
    </row>
    <row r="534" spans="1:9" x14ac:dyDescent="0.3">
      <c r="A534" s="1">
        <v>41190</v>
      </c>
      <c r="B534">
        <v>121.980003</v>
      </c>
      <c r="C534">
        <v>124.779999</v>
      </c>
      <c r="D534">
        <v>121.260002</v>
      </c>
      <c r="E534">
        <v>123.970001</v>
      </c>
      <c r="F534">
        <v>4375900</v>
      </c>
      <c r="G534">
        <v>112.315186</v>
      </c>
      <c r="H534" s="25">
        <f t="shared" si="8"/>
        <v>2.3276958973326378E-2</v>
      </c>
      <c r="I534" s="14">
        <f>G534/MAX(G$2:G534)-1</f>
        <v>-4.0914519687302864E-2</v>
      </c>
    </row>
    <row r="535" spans="1:9" x14ac:dyDescent="0.3">
      <c r="A535" s="1">
        <v>41197</v>
      </c>
      <c r="B535">
        <v>123.779999</v>
      </c>
      <c r="C535">
        <v>124.139999</v>
      </c>
      <c r="D535">
        <v>119.870003</v>
      </c>
      <c r="E535">
        <v>121.739998</v>
      </c>
      <c r="F535">
        <v>6308500</v>
      </c>
      <c r="G535">
        <v>110.29483</v>
      </c>
      <c r="H535" s="25">
        <f t="shared" si="8"/>
        <v>-1.798827097165645E-2</v>
      </c>
      <c r="I535" s="14">
        <f>G535/MAX(G$2:G535)-1</f>
        <v>-5.8166809192148894E-2</v>
      </c>
    </row>
    <row r="536" spans="1:9" x14ac:dyDescent="0.3">
      <c r="A536" s="1">
        <v>41204</v>
      </c>
      <c r="B536">
        <v>121.43</v>
      </c>
      <c r="C536">
        <v>122.730003</v>
      </c>
      <c r="D536">
        <v>120.33000199999999</v>
      </c>
      <c r="E536">
        <v>122.639999</v>
      </c>
      <c r="F536">
        <v>6135500</v>
      </c>
      <c r="G536">
        <v>111.11022199999999</v>
      </c>
      <c r="H536" s="25">
        <f t="shared" si="8"/>
        <v>7.3928397187790207E-3</v>
      </c>
      <c r="I536" s="14">
        <f>G536/MAX(G$2:G536)-1</f>
        <v>-5.1203987370680215E-2</v>
      </c>
    </row>
    <row r="537" spans="1:9" x14ac:dyDescent="0.3">
      <c r="A537" s="1">
        <v>41213</v>
      </c>
      <c r="B537">
        <v>122.68</v>
      </c>
      <c r="C537">
        <v>123.699997</v>
      </c>
      <c r="D537">
        <v>121.239998</v>
      </c>
      <c r="E537">
        <v>122.260002</v>
      </c>
      <c r="F537">
        <v>4071000</v>
      </c>
      <c r="G537">
        <v>110.765945</v>
      </c>
      <c r="H537" s="25">
        <f t="shared" si="8"/>
        <v>-3.0985177943393394E-3</v>
      </c>
      <c r="I537" s="14">
        <f>G537/MAX(G$2:G537)-1</f>
        <v>-5.4143848699010344E-2</v>
      </c>
    </row>
    <row r="538" spans="1:9" x14ac:dyDescent="0.3">
      <c r="A538" s="1">
        <v>41218</v>
      </c>
      <c r="B538">
        <v>122.82</v>
      </c>
      <c r="C538">
        <v>125.980003</v>
      </c>
      <c r="D538">
        <v>121.779999</v>
      </c>
      <c r="E538">
        <v>125.980003</v>
      </c>
      <c r="F538">
        <v>6221500</v>
      </c>
      <c r="G538">
        <v>114.13621500000001</v>
      </c>
      <c r="H538" s="25">
        <f t="shared" si="8"/>
        <v>3.042695117168015E-2</v>
      </c>
      <c r="I538" s="14">
        <f>G538/MAX(G$2:G538)-1</f>
        <v>-2.5364329767941896E-2</v>
      </c>
    </row>
    <row r="539" spans="1:9" x14ac:dyDescent="0.3">
      <c r="A539" s="1">
        <v>41225</v>
      </c>
      <c r="B539">
        <v>125.839996</v>
      </c>
      <c r="C539">
        <v>127.19000200000001</v>
      </c>
      <c r="D539">
        <v>125.599998</v>
      </c>
      <c r="E539">
        <v>126.370003</v>
      </c>
      <c r="F539">
        <v>3954200</v>
      </c>
      <c r="G539">
        <v>114.489555</v>
      </c>
      <c r="H539" s="25">
        <f t="shared" si="8"/>
        <v>3.0957746408533104E-3</v>
      </c>
      <c r="I539" s="14">
        <f>G539/MAX(G$2:G539)-1</f>
        <v>-2.2347077375966307E-2</v>
      </c>
    </row>
    <row r="540" spans="1:9" x14ac:dyDescent="0.3">
      <c r="A540" s="1">
        <v>41232</v>
      </c>
      <c r="B540">
        <v>125.459999</v>
      </c>
      <c r="C540">
        <v>125.80999799999999</v>
      </c>
      <c r="D540">
        <v>124.019997</v>
      </c>
      <c r="E540">
        <v>124.209999</v>
      </c>
      <c r="F540">
        <v>2922700</v>
      </c>
      <c r="G540">
        <v>112.532616</v>
      </c>
      <c r="H540" s="25">
        <f t="shared" si="8"/>
        <v>-1.7092729550743702E-2</v>
      </c>
      <c r="I540" s="14">
        <f>G540/MAX(G$2:G540)-1</f>
        <v>-3.9057834376873046E-2</v>
      </c>
    </row>
    <row r="541" spans="1:9" x14ac:dyDescent="0.3">
      <c r="A541" s="1">
        <v>41239</v>
      </c>
      <c r="B541">
        <v>125.160004</v>
      </c>
      <c r="C541">
        <v>126.199997</v>
      </c>
      <c r="D541">
        <v>124.660004</v>
      </c>
      <c r="E541">
        <v>124.790001</v>
      </c>
      <c r="F541">
        <v>3075200</v>
      </c>
      <c r="G541">
        <v>113.05809000000001</v>
      </c>
      <c r="H541" s="25">
        <f t="shared" si="8"/>
        <v>4.6695262109608393E-3</v>
      </c>
      <c r="I541" s="14">
        <f>G541/MAX(G$2:G541)-1</f>
        <v>-3.4570689747278283E-2</v>
      </c>
    </row>
    <row r="542" spans="1:9" x14ac:dyDescent="0.3">
      <c r="A542" s="1">
        <v>41246</v>
      </c>
      <c r="B542">
        <v>123.720001</v>
      </c>
      <c r="C542">
        <v>126.08000199999999</v>
      </c>
      <c r="D542">
        <v>123.620003</v>
      </c>
      <c r="E542">
        <v>124.43</v>
      </c>
      <c r="F542">
        <v>3262800</v>
      </c>
      <c r="G542">
        <v>112.95369700000001</v>
      </c>
      <c r="H542" s="25">
        <f t="shared" si="8"/>
        <v>-9.2335718744229744E-4</v>
      </c>
      <c r="I542" s="14">
        <f>G542/MAX(G$2:G542)-1</f>
        <v>-3.5462125839867631E-2</v>
      </c>
    </row>
    <row r="543" spans="1:9" x14ac:dyDescent="0.3">
      <c r="A543" s="1">
        <v>41253</v>
      </c>
      <c r="B543">
        <v>124.959999</v>
      </c>
      <c r="C543">
        <v>125.08000199999999</v>
      </c>
      <c r="D543">
        <v>122.129997</v>
      </c>
      <c r="E543">
        <v>123.599998</v>
      </c>
      <c r="F543">
        <v>4649200</v>
      </c>
      <c r="G543">
        <v>112.200249</v>
      </c>
      <c r="H543" s="25">
        <f t="shared" si="8"/>
        <v>-6.6704146921371388E-3</v>
      </c>
      <c r="I543" s="14">
        <f>G543/MAX(G$2:G543)-1</f>
        <v>-4.1895993446788071E-2</v>
      </c>
    </row>
    <row r="544" spans="1:9" x14ac:dyDescent="0.3">
      <c r="A544" s="1">
        <v>41260</v>
      </c>
      <c r="B544">
        <v>123.5</v>
      </c>
      <c r="C544">
        <v>123.519997</v>
      </c>
      <c r="D544">
        <v>119.900002</v>
      </c>
      <c r="E544">
        <v>122.25</v>
      </c>
      <c r="F544">
        <v>6886000</v>
      </c>
      <c r="G544">
        <v>110.974762</v>
      </c>
      <c r="H544" s="25">
        <f t="shared" si="8"/>
        <v>-1.0922319789147705E-2</v>
      </c>
      <c r="I544" s="14">
        <f>G544/MAX(G$2:G544)-1</f>
        <v>-5.2360711797625914E-2</v>
      </c>
    </row>
    <row r="545" spans="1:9" x14ac:dyDescent="0.3">
      <c r="A545" s="1">
        <v>41267</v>
      </c>
      <c r="B545">
        <v>122</v>
      </c>
      <c r="C545">
        <v>123.339996</v>
      </c>
      <c r="D545">
        <v>121.80999799999999</v>
      </c>
      <c r="E545">
        <v>123.30999799999999</v>
      </c>
      <c r="F545">
        <v>2877400</v>
      </c>
      <c r="G545">
        <v>112.18337200000001</v>
      </c>
      <c r="H545" s="25">
        <f t="shared" si="8"/>
        <v>1.0890854625126511E-2</v>
      </c>
      <c r="I545" s="14">
        <f>G545/MAX(G$2:G545)-1</f>
        <v>-4.2040110072755543E-2</v>
      </c>
    </row>
    <row r="546" spans="1:9" x14ac:dyDescent="0.3">
      <c r="A546" s="1">
        <v>41274</v>
      </c>
      <c r="B546">
        <v>122.870003</v>
      </c>
      <c r="C546">
        <v>122.970001</v>
      </c>
      <c r="D546">
        <v>117.360001</v>
      </c>
      <c r="E546">
        <v>118.400002</v>
      </c>
      <c r="F546">
        <v>8368600</v>
      </c>
      <c r="G546">
        <v>107.716415</v>
      </c>
      <c r="H546" s="25">
        <f t="shared" si="8"/>
        <v>-3.9818352045969951E-2</v>
      </c>
      <c r="I546" s="14">
        <f>G546/MAX(G$2:G546)-1</f>
        <v>-8.0184494215797208E-2</v>
      </c>
    </row>
    <row r="547" spans="1:9" x14ac:dyDescent="0.3">
      <c r="A547" s="1">
        <v>41281</v>
      </c>
      <c r="B547">
        <v>118.370003</v>
      </c>
      <c r="C547">
        <v>119.860001</v>
      </c>
      <c r="D547">
        <v>118</v>
      </c>
      <c r="E547">
        <v>119.849998</v>
      </c>
      <c r="F547">
        <v>4563500</v>
      </c>
      <c r="G547">
        <v>109.03557600000001</v>
      </c>
      <c r="H547" s="25">
        <f t="shared" si="8"/>
        <v>1.2246610695315185E-2</v>
      </c>
      <c r="I547" s="14">
        <f>G547/MAX(G$2:G547)-1</f>
        <v>-6.8919871804943633E-2</v>
      </c>
    </row>
    <row r="548" spans="1:9" x14ac:dyDescent="0.3">
      <c r="A548" s="1">
        <v>41288</v>
      </c>
      <c r="B548">
        <v>120.040001</v>
      </c>
      <c r="C548">
        <v>120.699997</v>
      </c>
      <c r="D548">
        <v>118.75</v>
      </c>
      <c r="E548">
        <v>120.040001</v>
      </c>
      <c r="F548">
        <v>4877500</v>
      </c>
      <c r="G548">
        <v>109.20843499999999</v>
      </c>
      <c r="H548" s="25">
        <f t="shared" si="8"/>
        <v>1.5853449519998009E-3</v>
      </c>
      <c r="I548" s="14">
        <f>G548/MAX(G$2:G548)-1</f>
        <v>-6.7443788623802292E-2</v>
      </c>
    </row>
    <row r="549" spans="1:9" x14ac:dyDescent="0.3">
      <c r="A549" s="1">
        <v>41296</v>
      </c>
      <c r="B549">
        <v>119.550003</v>
      </c>
      <c r="C549">
        <v>120.58000199999999</v>
      </c>
      <c r="D549">
        <v>117.769997</v>
      </c>
      <c r="E549">
        <v>118.029999</v>
      </c>
      <c r="F549">
        <v>4913100</v>
      </c>
      <c r="G549">
        <v>107.37979900000001</v>
      </c>
      <c r="H549" s="25">
        <f t="shared" si="8"/>
        <v>-1.6744457513744093E-2</v>
      </c>
      <c r="I549" s="14">
        <f>G549/MAX(G$2:G549)-1</f>
        <v>-8.3058936484369239E-2</v>
      </c>
    </row>
    <row r="550" spans="1:9" x14ac:dyDescent="0.3">
      <c r="A550" s="1">
        <v>41302</v>
      </c>
      <c r="B550">
        <v>117.019997</v>
      </c>
      <c r="C550">
        <v>118.08000199999999</v>
      </c>
      <c r="D550">
        <v>115.510002</v>
      </c>
      <c r="E550">
        <v>115.540001</v>
      </c>
      <c r="F550">
        <v>7783600</v>
      </c>
      <c r="G550">
        <v>105.347954</v>
      </c>
      <c r="H550" s="25">
        <f t="shared" si="8"/>
        <v>-1.8922041379496379E-2</v>
      </c>
      <c r="I550" s="14">
        <f>G550/MAX(G$2:G550)-1</f>
        <v>-0.10040933323077139</v>
      </c>
    </row>
    <row r="551" spans="1:9" x14ac:dyDescent="0.3">
      <c r="A551" s="1">
        <v>41309</v>
      </c>
      <c r="B551">
        <v>116.589996</v>
      </c>
      <c r="C551">
        <v>117.589996</v>
      </c>
      <c r="D551">
        <v>115.860001</v>
      </c>
      <c r="E551">
        <v>117.120003</v>
      </c>
      <c r="F551">
        <v>6683100</v>
      </c>
      <c r="G551">
        <v>106.788574</v>
      </c>
      <c r="H551" s="25">
        <f t="shared" si="8"/>
        <v>1.367487402745371E-2</v>
      </c>
      <c r="I551" s="14">
        <f>G551/MAX(G$2:G551)-1</f>
        <v>-8.8107544186429076E-2</v>
      </c>
    </row>
    <row r="552" spans="1:9" x14ac:dyDescent="0.3">
      <c r="A552" s="1">
        <v>41316</v>
      </c>
      <c r="B552">
        <v>117.050003</v>
      </c>
      <c r="C552">
        <v>117.379997</v>
      </c>
      <c r="D552">
        <v>115.550003</v>
      </c>
      <c r="E552">
        <v>116.5</v>
      </c>
      <c r="F552">
        <v>5547500</v>
      </c>
      <c r="G552">
        <v>106.22326700000001</v>
      </c>
      <c r="H552" s="25">
        <f t="shared" si="8"/>
        <v>-5.293703051039822E-3</v>
      </c>
      <c r="I552" s="14">
        <f>G552/MAX(G$2:G552)-1</f>
        <v>-9.2934832061989603E-2</v>
      </c>
    </row>
    <row r="553" spans="1:9" x14ac:dyDescent="0.3">
      <c r="A553" s="1">
        <v>41324</v>
      </c>
      <c r="B553">
        <v>116.860001</v>
      </c>
      <c r="C553">
        <v>117.339996</v>
      </c>
      <c r="D553">
        <v>115.57</v>
      </c>
      <c r="E553">
        <v>117.029999</v>
      </c>
      <c r="F553">
        <v>7650400</v>
      </c>
      <c r="G553">
        <v>106.706512</v>
      </c>
      <c r="H553" s="25">
        <f t="shared" si="8"/>
        <v>4.549332868852618E-3</v>
      </c>
      <c r="I553" s="14">
        <f>G553/MAX(G$2:G553)-1</f>
        <v>-8.8808290679297963E-2</v>
      </c>
    </row>
    <row r="554" spans="1:9" x14ac:dyDescent="0.3">
      <c r="A554" s="1">
        <v>41330</v>
      </c>
      <c r="B554">
        <v>116.349998</v>
      </c>
      <c r="C554">
        <v>119.66999800000001</v>
      </c>
      <c r="D554">
        <v>116.290001</v>
      </c>
      <c r="E554">
        <v>118.900002</v>
      </c>
      <c r="F554">
        <v>9408100</v>
      </c>
      <c r="G554">
        <v>108.644417</v>
      </c>
      <c r="H554" s="25">
        <f t="shared" si="8"/>
        <v>1.8161075305319629E-2</v>
      </c>
      <c r="I554" s="14">
        <f>G554/MAX(G$2:G554)-1</f>
        <v>-7.2260069428741747E-2</v>
      </c>
    </row>
    <row r="555" spans="1:9" x14ac:dyDescent="0.3">
      <c r="A555" s="1">
        <v>41337</v>
      </c>
      <c r="B555">
        <v>118.790001</v>
      </c>
      <c r="C555">
        <v>118.970001</v>
      </c>
      <c r="D555">
        <v>114.620003</v>
      </c>
      <c r="E555">
        <v>114.75</v>
      </c>
      <c r="F555">
        <v>8303100</v>
      </c>
      <c r="G555">
        <v>104.85236399999999</v>
      </c>
      <c r="H555" s="25">
        <f t="shared" si="8"/>
        <v>-3.4903339763883268E-2</v>
      </c>
      <c r="I555" s="14">
        <f>G555/MAX(G$2:G555)-1</f>
        <v>-0.10464129143799172</v>
      </c>
    </row>
    <row r="556" spans="1:9" x14ac:dyDescent="0.3">
      <c r="A556" s="1">
        <v>41344</v>
      </c>
      <c r="B556">
        <v>115.120003</v>
      </c>
      <c r="C556">
        <v>115.879997</v>
      </c>
      <c r="D556">
        <v>114.739998</v>
      </c>
      <c r="E556">
        <v>115.760002</v>
      </c>
      <c r="F556">
        <v>8295400</v>
      </c>
      <c r="G556">
        <v>105.77525300000001</v>
      </c>
      <c r="H556" s="25">
        <f t="shared" si="8"/>
        <v>8.8017948741718754E-3</v>
      </c>
      <c r="I556" s="14">
        <f>G556/MAX(G$2:G556)-1</f>
        <v>-9.6760527746425407E-2</v>
      </c>
    </row>
    <row r="557" spans="1:9" x14ac:dyDescent="0.3">
      <c r="A557" s="1">
        <v>41351</v>
      </c>
      <c r="B557">
        <v>116.83000199999999</v>
      </c>
      <c r="C557">
        <v>117.889999</v>
      </c>
      <c r="D557">
        <v>116.08000199999999</v>
      </c>
      <c r="E557">
        <v>117.33000199999999</v>
      </c>
      <c r="F557">
        <v>8425100</v>
      </c>
      <c r="G557">
        <v>107.20983099999999</v>
      </c>
      <c r="H557" s="25">
        <f t="shared" si="8"/>
        <v>1.3562510694254515E-2</v>
      </c>
      <c r="I557" s="14">
        <f>G557/MAX(G$2:G557)-1</f>
        <v>-8.4510332744513472E-2</v>
      </c>
    </row>
    <row r="558" spans="1:9" x14ac:dyDescent="0.3">
      <c r="A558" s="1">
        <v>41358</v>
      </c>
      <c r="B558">
        <v>116.769997</v>
      </c>
      <c r="C558">
        <v>118.769997</v>
      </c>
      <c r="D558">
        <v>116.66999800000001</v>
      </c>
      <c r="E558">
        <v>117.760002</v>
      </c>
      <c r="F558">
        <v>6125500</v>
      </c>
      <c r="G558">
        <v>107.602745</v>
      </c>
      <c r="H558" s="25">
        <f t="shared" si="8"/>
        <v>3.6649064394105313E-3</v>
      </c>
      <c r="I558" s="14">
        <f>G558/MAX(G$2:G558)-1</f>
        <v>-8.1155148767775076E-2</v>
      </c>
    </row>
    <row r="559" spans="1:9" x14ac:dyDescent="0.3">
      <c r="A559" s="1">
        <v>41365</v>
      </c>
      <c r="B559">
        <v>117.519997</v>
      </c>
      <c r="C559">
        <v>123.43</v>
      </c>
      <c r="D559">
        <v>117.489998</v>
      </c>
      <c r="E559">
        <v>122.82</v>
      </c>
      <c r="F559">
        <v>9814200</v>
      </c>
      <c r="G559">
        <v>112.469841</v>
      </c>
      <c r="H559" s="25">
        <f t="shared" si="8"/>
        <v>4.5232080278249542E-2</v>
      </c>
      <c r="I559" s="14">
        <f>G559/MAX(G$2:G559)-1</f>
        <v>-3.9593884693582937E-2</v>
      </c>
    </row>
    <row r="560" spans="1:9" x14ac:dyDescent="0.3">
      <c r="A560" s="1">
        <v>41372</v>
      </c>
      <c r="B560">
        <v>122.66999800000001</v>
      </c>
      <c r="C560">
        <v>122.870003</v>
      </c>
      <c r="D560">
        <v>119.889999</v>
      </c>
      <c r="E560">
        <v>121.93</v>
      </c>
      <c r="F560">
        <v>8543200</v>
      </c>
      <c r="G560">
        <v>111.65484600000001</v>
      </c>
      <c r="H560" s="25">
        <f t="shared" si="8"/>
        <v>-7.2463425995240582E-3</v>
      </c>
      <c r="I560" s="14">
        <f>G560/MAX(G$2:G560)-1</f>
        <v>-4.6553316439771231E-2</v>
      </c>
    </row>
    <row r="561" spans="1:9" x14ac:dyDescent="0.3">
      <c r="A561" s="1">
        <v>41379</v>
      </c>
      <c r="B561">
        <v>122.129997</v>
      </c>
      <c r="C561">
        <v>123.529999</v>
      </c>
      <c r="D561">
        <v>121.870003</v>
      </c>
      <c r="E561">
        <v>122.83000199999999</v>
      </c>
      <c r="F561">
        <v>8201300</v>
      </c>
      <c r="G561">
        <v>112.479004</v>
      </c>
      <c r="H561" s="25">
        <f t="shared" si="8"/>
        <v>7.3813007632468342E-3</v>
      </c>
      <c r="I561" s="14">
        <f>G561/MAX(G$2:G561)-1</f>
        <v>-3.9515639706693029E-2</v>
      </c>
    </row>
    <row r="562" spans="1:9" x14ac:dyDescent="0.3">
      <c r="A562" s="1">
        <v>41386</v>
      </c>
      <c r="B562">
        <v>122.839996</v>
      </c>
      <c r="C562">
        <v>123.790001</v>
      </c>
      <c r="D562">
        <v>122.099998</v>
      </c>
      <c r="E562">
        <v>123.389999</v>
      </c>
      <c r="F562">
        <v>5086500</v>
      </c>
      <c r="G562">
        <v>112.991806</v>
      </c>
      <c r="H562" s="25">
        <f t="shared" si="8"/>
        <v>4.5590908681942821E-3</v>
      </c>
      <c r="I562" s="14">
        <f>G562/MAX(G$2:G562)-1</f>
        <v>-3.5136704230636306E-2</v>
      </c>
    </row>
    <row r="563" spans="1:9" x14ac:dyDescent="0.3">
      <c r="A563" s="1">
        <v>41393</v>
      </c>
      <c r="B563">
        <v>123.58000199999999</v>
      </c>
      <c r="C563">
        <v>124.260002</v>
      </c>
      <c r="D563">
        <v>120.83000199999999</v>
      </c>
      <c r="E563">
        <v>120.93</v>
      </c>
      <c r="F563">
        <v>7114600</v>
      </c>
      <c r="G563">
        <v>110.97457900000001</v>
      </c>
      <c r="H563" s="25">
        <f t="shared" si="8"/>
        <v>-1.7852860941084403E-2</v>
      </c>
      <c r="I563" s="14">
        <f>G563/MAX(G$2:G563)-1</f>
        <v>-5.236227447716324E-2</v>
      </c>
    </row>
    <row r="564" spans="1:9" x14ac:dyDescent="0.3">
      <c r="A564" s="1">
        <v>41400</v>
      </c>
      <c r="B564">
        <v>121.150002</v>
      </c>
      <c r="C564">
        <v>121.32</v>
      </c>
      <c r="D564">
        <v>117.849998</v>
      </c>
      <c r="E564">
        <v>118.75</v>
      </c>
      <c r="F564">
        <v>7024000</v>
      </c>
      <c r="G564">
        <v>108.974045</v>
      </c>
      <c r="H564" s="25">
        <f t="shared" si="8"/>
        <v>-1.8026957326866766E-2</v>
      </c>
      <c r="I564" s="14">
        <f>G564/MAX(G$2:G564)-1</f>
        <v>-6.9445299316492459E-2</v>
      </c>
    </row>
    <row r="565" spans="1:9" x14ac:dyDescent="0.3">
      <c r="A565" s="1">
        <v>41407</v>
      </c>
      <c r="B565">
        <v>117.879997</v>
      </c>
      <c r="C565">
        <v>118.94000200000001</v>
      </c>
      <c r="D565">
        <v>116.41999800000001</v>
      </c>
      <c r="E565">
        <v>117.05999799999999</v>
      </c>
      <c r="F565">
        <v>9557800</v>
      </c>
      <c r="G565">
        <v>107.423164</v>
      </c>
      <c r="H565" s="25">
        <f t="shared" si="8"/>
        <v>-1.4231654886262213E-2</v>
      </c>
      <c r="I565" s="14">
        <f>G565/MAX(G$2:G565)-1</f>
        <v>-8.2688632669409179E-2</v>
      </c>
    </row>
    <row r="566" spans="1:9" x14ac:dyDescent="0.3">
      <c r="A566" s="1">
        <v>41414</v>
      </c>
      <c r="B566">
        <v>117.629997</v>
      </c>
      <c r="C566">
        <v>118.550003</v>
      </c>
      <c r="D566">
        <v>115.769997</v>
      </c>
      <c r="E566">
        <v>116.800003</v>
      </c>
      <c r="F566">
        <v>9309500</v>
      </c>
      <c r="G566">
        <v>107.184578</v>
      </c>
      <c r="H566" s="25">
        <f t="shared" si="8"/>
        <v>-2.2209921130231791E-3</v>
      </c>
      <c r="I566" s="14">
        <f>G566/MAX(G$2:G566)-1</f>
        <v>-8.4725973981436886E-2</v>
      </c>
    </row>
    <row r="567" spans="1:9" x14ac:dyDescent="0.3">
      <c r="A567" s="1">
        <v>41422</v>
      </c>
      <c r="B567">
        <v>116.089996</v>
      </c>
      <c r="C567">
        <v>116.269997</v>
      </c>
      <c r="D567">
        <v>113.16999800000001</v>
      </c>
      <c r="E567">
        <v>114.449997</v>
      </c>
      <c r="F567">
        <v>13259100</v>
      </c>
      <c r="G567">
        <v>105.02803</v>
      </c>
      <c r="H567" s="25">
        <f t="shared" si="8"/>
        <v>-2.0119946733381799E-2</v>
      </c>
      <c r="I567" s="14">
        <f>G567/MAX(G$2:G567)-1</f>
        <v>-0.10314123863137825</v>
      </c>
    </row>
    <row r="568" spans="1:9" x14ac:dyDescent="0.3">
      <c r="A568" s="1">
        <v>41428</v>
      </c>
      <c r="B568">
        <v>113.779999</v>
      </c>
      <c r="C568">
        <v>116.790001</v>
      </c>
      <c r="D568">
        <v>113.160004</v>
      </c>
      <c r="E568">
        <v>113.160004</v>
      </c>
      <c r="F568">
        <v>10101800</v>
      </c>
      <c r="G568">
        <v>104.094353</v>
      </c>
      <c r="H568" s="25">
        <f t="shared" si="8"/>
        <v>-8.8897887544877596E-3</v>
      </c>
      <c r="I568" s="14">
        <f>G568/MAX(G$2:G568)-1</f>
        <v>-0.1111141235625569</v>
      </c>
    </row>
    <row r="569" spans="1:9" x14ac:dyDescent="0.3">
      <c r="A569" s="1">
        <v>41435</v>
      </c>
      <c r="B569">
        <v>112.699997</v>
      </c>
      <c r="C569">
        <v>114.660004</v>
      </c>
      <c r="D569">
        <v>112.120003</v>
      </c>
      <c r="E569">
        <v>113.82</v>
      </c>
      <c r="F569">
        <v>10022400</v>
      </c>
      <c r="G569">
        <v>104.701469</v>
      </c>
      <c r="H569" s="25">
        <f t="shared" si="8"/>
        <v>5.8323624913640959E-3</v>
      </c>
      <c r="I569" s="14">
        <f>G569/MAX(G$2:G569)-1</f>
        <v>-0.10592981891771991</v>
      </c>
    </row>
    <row r="570" spans="1:9" x14ac:dyDescent="0.3">
      <c r="A570" s="1">
        <v>41442</v>
      </c>
      <c r="B570">
        <v>114.019997</v>
      </c>
      <c r="C570">
        <v>114.08000199999999</v>
      </c>
      <c r="D570">
        <v>108.370003</v>
      </c>
      <c r="E570">
        <v>108.400002</v>
      </c>
      <c r="F570">
        <v>15198500</v>
      </c>
      <c r="G570">
        <v>99.715691000000007</v>
      </c>
      <c r="H570" s="25">
        <f t="shared" si="8"/>
        <v>-4.7618988039222265E-2</v>
      </c>
      <c r="I570" s="14">
        <f>G570/MAX(G$2:G570)-1</f>
        <v>-0.14850453617690218</v>
      </c>
    </row>
    <row r="571" spans="1:9" x14ac:dyDescent="0.3">
      <c r="A571" s="1">
        <v>41449</v>
      </c>
      <c r="B571">
        <v>107.83000199999999</v>
      </c>
      <c r="C571">
        <v>110.480003</v>
      </c>
      <c r="D571">
        <v>107.760002</v>
      </c>
      <c r="E571">
        <v>110.44000200000001</v>
      </c>
      <c r="F571">
        <v>14658400</v>
      </c>
      <c r="G571">
        <v>101.59225499999999</v>
      </c>
      <c r="H571" s="25">
        <f t="shared" si="8"/>
        <v>1.8819144521597719E-2</v>
      </c>
      <c r="I571" s="14">
        <f>G571/MAX(G$2:G571)-1</f>
        <v>-0.13248011998373044</v>
      </c>
    </row>
    <row r="572" spans="1:9" x14ac:dyDescent="0.3">
      <c r="A572" s="1">
        <v>41456</v>
      </c>
      <c r="B572">
        <v>109.730003</v>
      </c>
      <c r="C572">
        <v>110.800003</v>
      </c>
      <c r="D572">
        <v>106.16999800000001</v>
      </c>
      <c r="E572">
        <v>106.260002</v>
      </c>
      <c r="F572">
        <v>7296300</v>
      </c>
      <c r="G572">
        <v>97.970680000000002</v>
      </c>
      <c r="H572" s="25">
        <f t="shared" si="8"/>
        <v>-3.5648140697339459E-2</v>
      </c>
      <c r="I572" s="14">
        <f>G572/MAX(G$2:G572)-1</f>
        <v>-0.16340559072428951</v>
      </c>
    </row>
    <row r="573" spans="1:9" x14ac:dyDescent="0.3">
      <c r="A573" s="1">
        <v>41463</v>
      </c>
      <c r="B573">
        <v>107.07</v>
      </c>
      <c r="C573">
        <v>108.470001</v>
      </c>
      <c r="D573">
        <v>106.300003</v>
      </c>
      <c r="E573">
        <v>107.720001</v>
      </c>
      <c r="F573">
        <v>7660600</v>
      </c>
      <c r="G573">
        <v>99.316788000000003</v>
      </c>
      <c r="H573" s="25">
        <f t="shared" si="8"/>
        <v>1.3739906674119284E-2</v>
      </c>
      <c r="I573" s="14">
        <f>G573/MAX(G$2:G573)-1</f>
        <v>-0.15191086161675127</v>
      </c>
    </row>
    <row r="574" spans="1:9" x14ac:dyDescent="0.3">
      <c r="A574" s="1">
        <v>41470</v>
      </c>
      <c r="B574">
        <v>107.800003</v>
      </c>
      <c r="C574">
        <v>109.360001</v>
      </c>
      <c r="D574">
        <v>107.480003</v>
      </c>
      <c r="E574">
        <v>109.199997</v>
      </c>
      <c r="F574">
        <v>6349400</v>
      </c>
      <c r="G574">
        <v>100.68132799999999</v>
      </c>
      <c r="H574" s="25">
        <f t="shared" si="8"/>
        <v>1.3739268329942211E-2</v>
      </c>
      <c r="I574" s="14">
        <f>G574/MAX(G$2:G574)-1</f>
        <v>-0.14025873737679428</v>
      </c>
    </row>
    <row r="575" spans="1:9" x14ac:dyDescent="0.3">
      <c r="A575" s="1">
        <v>41477</v>
      </c>
      <c r="B575">
        <v>109.360001</v>
      </c>
      <c r="C575">
        <v>109.69000200000001</v>
      </c>
      <c r="D575">
        <v>106.790001</v>
      </c>
      <c r="E575">
        <v>108.139999</v>
      </c>
      <c r="F575">
        <v>6216000</v>
      </c>
      <c r="G575">
        <v>99.704018000000005</v>
      </c>
      <c r="H575" s="25">
        <f t="shared" si="8"/>
        <v>-9.7069637381023144E-3</v>
      </c>
      <c r="I575" s="14">
        <f>G575/MAX(G$2:G575)-1</f>
        <v>-0.14860421463722806</v>
      </c>
    </row>
    <row r="576" spans="1:9" x14ac:dyDescent="0.3">
      <c r="A576" s="1">
        <v>41484</v>
      </c>
      <c r="B576">
        <v>107.650002</v>
      </c>
      <c r="C576">
        <v>107.91999800000001</v>
      </c>
      <c r="D576">
        <v>105</v>
      </c>
      <c r="E576">
        <v>106.519997</v>
      </c>
      <c r="F576">
        <v>8730600</v>
      </c>
      <c r="G576">
        <v>98.457222000000002</v>
      </c>
      <c r="H576" s="25">
        <f t="shared" si="8"/>
        <v>-1.2504972467609066E-2</v>
      </c>
      <c r="I576" s="14">
        <f>G576/MAX(G$2:G576)-1</f>
        <v>-0.15925089549222793</v>
      </c>
    </row>
    <row r="577" spans="1:9" x14ac:dyDescent="0.3">
      <c r="A577" s="1">
        <v>41491</v>
      </c>
      <c r="B577">
        <v>106.19000200000001</v>
      </c>
      <c r="C577">
        <v>107.599998</v>
      </c>
      <c r="D577">
        <v>105.339996</v>
      </c>
      <c r="E577">
        <v>107.260002</v>
      </c>
      <c r="F577">
        <v>5503700</v>
      </c>
      <c r="G577">
        <v>99.141211999999996</v>
      </c>
      <c r="H577" s="25">
        <f t="shared" si="8"/>
        <v>6.9470779908862301E-3</v>
      </c>
      <c r="I577" s="14">
        <f>G577/MAX(G$2:G577)-1</f>
        <v>-0.15341014589244473</v>
      </c>
    </row>
    <row r="578" spans="1:9" x14ac:dyDescent="0.3">
      <c r="A578" s="1">
        <v>41498</v>
      </c>
      <c r="B578">
        <v>107.610001</v>
      </c>
      <c r="C578">
        <v>107.629997</v>
      </c>
      <c r="D578">
        <v>102.66999800000001</v>
      </c>
      <c r="E578">
        <v>103.370003</v>
      </c>
      <c r="F578">
        <v>9500400</v>
      </c>
      <c r="G578">
        <v>95.545661999999993</v>
      </c>
      <c r="H578" s="25">
        <f t="shared" si="8"/>
        <v>-3.6266956268398265E-2</v>
      </c>
      <c r="I578" s="14">
        <f>G578/MAX(G$2:G578)-1</f>
        <v>-0.18411338310863312</v>
      </c>
    </row>
    <row r="579" spans="1:9" x14ac:dyDescent="0.3">
      <c r="A579" s="1">
        <v>41505</v>
      </c>
      <c r="B579">
        <v>102.93</v>
      </c>
      <c r="C579">
        <v>104.389999</v>
      </c>
      <c r="D579">
        <v>102.110001</v>
      </c>
      <c r="E579">
        <v>104.290001</v>
      </c>
      <c r="F579">
        <v>11702600</v>
      </c>
      <c r="G579">
        <v>96.396018999999995</v>
      </c>
      <c r="H579" s="25">
        <f t="shared" si="8"/>
        <v>8.9000063655428896E-3</v>
      </c>
      <c r="I579" s="14">
        <f>G579/MAX(G$2:G579)-1</f>
        <v>-0.17685198702473881</v>
      </c>
    </row>
    <row r="580" spans="1:9" x14ac:dyDescent="0.3">
      <c r="A580" s="1">
        <v>41512</v>
      </c>
      <c r="B580">
        <v>104.55999799999999</v>
      </c>
      <c r="C580">
        <v>106.68</v>
      </c>
      <c r="D580">
        <v>104.33000199999999</v>
      </c>
      <c r="E580">
        <v>105.989998</v>
      </c>
      <c r="F580">
        <v>8122000</v>
      </c>
      <c r="G580">
        <v>97.967338999999996</v>
      </c>
      <c r="H580" s="25">
        <f t="shared" ref="H580:H643" si="9">G580/G579-1</f>
        <v>1.6300673163691437E-2</v>
      </c>
      <c r="I580" s="14">
        <f>G580/MAX(G$2:G580)-1</f>
        <v>-0.16343412029988691</v>
      </c>
    </row>
    <row r="581" spans="1:9" x14ac:dyDescent="0.3">
      <c r="A581" s="1">
        <v>41520</v>
      </c>
      <c r="B581">
        <v>104.589996</v>
      </c>
      <c r="C581">
        <v>104.66999800000001</v>
      </c>
      <c r="D581">
        <v>102.529999</v>
      </c>
      <c r="E581">
        <v>103.050003</v>
      </c>
      <c r="F581">
        <v>9608200</v>
      </c>
      <c r="G581">
        <v>95.501273999999995</v>
      </c>
      <c r="H581" s="25">
        <f t="shared" si="9"/>
        <v>-2.5172317888515927E-2</v>
      </c>
      <c r="I581" s="14">
        <f>G581/MAX(G$2:G581)-1</f>
        <v>-0.18449242255838416</v>
      </c>
    </row>
    <row r="582" spans="1:9" x14ac:dyDescent="0.3">
      <c r="A582" s="1">
        <v>41526</v>
      </c>
      <c r="B582">
        <v>103.800003</v>
      </c>
      <c r="C582">
        <v>104</v>
      </c>
      <c r="D582">
        <v>102.19000200000001</v>
      </c>
      <c r="E582">
        <v>103.550003</v>
      </c>
      <c r="F582">
        <v>7253300</v>
      </c>
      <c r="G582">
        <v>95.964645000000004</v>
      </c>
      <c r="H582" s="25">
        <f t="shared" si="9"/>
        <v>4.8519876289818686E-3</v>
      </c>
      <c r="I582" s="14">
        <f>G582/MAX(G$2:G582)-1</f>
        <v>-0.18053558988129648</v>
      </c>
    </row>
    <row r="583" spans="1:9" x14ac:dyDescent="0.3">
      <c r="A583" s="1">
        <v>41533</v>
      </c>
      <c r="B583">
        <v>104.33000199999999</v>
      </c>
      <c r="C583">
        <v>105.550003</v>
      </c>
      <c r="D583">
        <v>102.849998</v>
      </c>
      <c r="E583">
        <v>104.91999800000001</v>
      </c>
      <c r="F583">
        <v>11364900</v>
      </c>
      <c r="G583">
        <v>97.234283000000005</v>
      </c>
      <c r="H583" s="25">
        <f t="shared" si="9"/>
        <v>1.3230268293078051E-2</v>
      </c>
      <c r="I583" s="14">
        <f>G583/MAX(G$2:G583)-1</f>
        <v>-0.16969385587879693</v>
      </c>
    </row>
    <row r="584" spans="1:9" x14ac:dyDescent="0.3">
      <c r="A584" s="1">
        <v>41540</v>
      </c>
      <c r="B584">
        <v>105.209999</v>
      </c>
      <c r="C584">
        <v>107.279999</v>
      </c>
      <c r="D584">
        <v>105.110001</v>
      </c>
      <c r="E584">
        <v>106.55999799999999</v>
      </c>
      <c r="F584">
        <v>8279300</v>
      </c>
      <c r="G584">
        <v>98.754149999999996</v>
      </c>
      <c r="H584" s="25">
        <f t="shared" si="9"/>
        <v>1.5630978633328185E-2</v>
      </c>
      <c r="I584" s="14">
        <f>G584/MAX(G$2:G584)-1</f>
        <v>-0.15671535828091732</v>
      </c>
    </row>
    <row r="585" spans="1:9" x14ac:dyDescent="0.3">
      <c r="A585" s="1">
        <v>41547</v>
      </c>
      <c r="B585">
        <v>106.660004</v>
      </c>
      <c r="C585">
        <v>106.900002</v>
      </c>
      <c r="D585">
        <v>105.349998</v>
      </c>
      <c r="E585">
        <v>105.709999</v>
      </c>
      <c r="F585">
        <v>6838500</v>
      </c>
      <c r="G585">
        <v>98.223052999999993</v>
      </c>
      <c r="H585" s="25">
        <f t="shared" si="9"/>
        <v>-5.3779714574020421E-3</v>
      </c>
      <c r="I585" s="14">
        <f>G585/MAX(G$2:G585)-1</f>
        <v>-0.16125051901454801</v>
      </c>
    </row>
    <row r="586" spans="1:9" x14ac:dyDescent="0.3">
      <c r="A586" s="1">
        <v>41554</v>
      </c>
      <c r="B586">
        <v>106.199997</v>
      </c>
      <c r="C586">
        <v>106.510002</v>
      </c>
      <c r="D586">
        <v>104.510002</v>
      </c>
      <c r="E586">
        <v>105.459999</v>
      </c>
      <c r="F586">
        <v>7309800</v>
      </c>
      <c r="G586">
        <v>97.990761000000006</v>
      </c>
      <c r="H586" s="25">
        <f t="shared" si="9"/>
        <v>-2.3649437978677801E-3</v>
      </c>
      <c r="I586" s="14">
        <f>G586/MAX(G$2:G586)-1</f>
        <v>-0.16323411439756941</v>
      </c>
    </row>
    <row r="587" spans="1:9" x14ac:dyDescent="0.3">
      <c r="A587" s="1">
        <v>41561</v>
      </c>
      <c r="B587">
        <v>105.389999</v>
      </c>
      <c r="C587">
        <v>107.480003</v>
      </c>
      <c r="D587">
        <v>104.269997</v>
      </c>
      <c r="E587">
        <v>107.040001</v>
      </c>
      <c r="F587">
        <v>9549600</v>
      </c>
      <c r="G587">
        <v>99.458855</v>
      </c>
      <c r="H587" s="25">
        <f t="shared" si="9"/>
        <v>1.4981963452656455E-2</v>
      </c>
      <c r="I587" s="14">
        <f>G587/MAX(G$2:G587)-1</f>
        <v>-0.15069771848104407</v>
      </c>
    </row>
    <row r="588" spans="1:9" x14ac:dyDescent="0.3">
      <c r="A588" s="1">
        <v>41568</v>
      </c>
      <c r="B588">
        <v>106.910004</v>
      </c>
      <c r="C588">
        <v>108.730003</v>
      </c>
      <c r="D588">
        <v>106.459999</v>
      </c>
      <c r="E588">
        <v>108.290001</v>
      </c>
      <c r="F588">
        <v>7418800</v>
      </c>
      <c r="G588">
        <v>100.620323</v>
      </c>
      <c r="H588" s="25">
        <f t="shared" si="9"/>
        <v>1.1677874232515428E-2</v>
      </c>
      <c r="I588" s="14">
        <f>G588/MAX(G$2:G588)-1</f>
        <v>-0.14077967325207719</v>
      </c>
    </row>
    <row r="589" spans="1:9" x14ac:dyDescent="0.3">
      <c r="A589" s="1">
        <v>41575</v>
      </c>
      <c r="B589">
        <v>108.010002</v>
      </c>
      <c r="C589">
        <v>108.379997</v>
      </c>
      <c r="D589">
        <v>106.139999</v>
      </c>
      <c r="E589">
        <v>106.19000200000001</v>
      </c>
      <c r="F589">
        <v>8947500</v>
      </c>
      <c r="G589">
        <v>98.933762000000002</v>
      </c>
      <c r="H589" s="25">
        <f t="shared" si="9"/>
        <v>-1.6761633730792092E-2</v>
      </c>
      <c r="I589" s="14">
        <f>G589/MAX(G$2:G589)-1</f>
        <v>-0.15518160966307737</v>
      </c>
    </row>
    <row r="590" spans="1:9" x14ac:dyDescent="0.3">
      <c r="A590" s="1">
        <v>41582</v>
      </c>
      <c r="B590">
        <v>106.470001</v>
      </c>
      <c r="C590">
        <v>106.66999800000001</v>
      </c>
      <c r="D590">
        <v>103.389999</v>
      </c>
      <c r="E590">
        <v>103.410004</v>
      </c>
      <c r="F590">
        <v>8782600</v>
      </c>
      <c r="G590">
        <v>96.343727000000001</v>
      </c>
      <c r="H590" s="25">
        <f t="shared" si="9"/>
        <v>-2.6179485623926801E-2</v>
      </c>
      <c r="I590" s="14">
        <f>G590/MAX(G$2:G590)-1</f>
        <v>-0.17729852056773188</v>
      </c>
    </row>
    <row r="591" spans="1:9" x14ac:dyDescent="0.3">
      <c r="A591" s="1">
        <v>41589</v>
      </c>
      <c r="B591">
        <v>103.529999</v>
      </c>
      <c r="C591">
        <v>105.120003</v>
      </c>
      <c r="D591">
        <v>102.959999</v>
      </c>
      <c r="E591">
        <v>104.730003</v>
      </c>
      <c r="F591">
        <v>6157900</v>
      </c>
      <c r="G591">
        <v>97.573532</v>
      </c>
      <c r="H591" s="25">
        <f t="shared" si="9"/>
        <v>1.2764764643161453E-2</v>
      </c>
      <c r="I591" s="14">
        <f>G591/MAX(G$2:G591)-1</f>
        <v>-0.1667969298111982</v>
      </c>
    </row>
    <row r="592" spans="1:9" x14ac:dyDescent="0.3">
      <c r="A592" s="1">
        <v>41596</v>
      </c>
      <c r="B592">
        <v>104.650002</v>
      </c>
      <c r="C592">
        <v>105.410004</v>
      </c>
      <c r="D592">
        <v>102.160004</v>
      </c>
      <c r="E592">
        <v>103.910004</v>
      </c>
      <c r="F592">
        <v>8749400</v>
      </c>
      <c r="G592">
        <v>96.809562999999997</v>
      </c>
      <c r="H592" s="25">
        <f t="shared" si="9"/>
        <v>-7.8296745473968032E-3</v>
      </c>
      <c r="I592" s="14">
        <f>G592/MAX(G$2:G592)-1</f>
        <v>-0.17332063868266834</v>
      </c>
    </row>
    <row r="593" spans="1:9" x14ac:dyDescent="0.3">
      <c r="A593" s="1">
        <v>41603</v>
      </c>
      <c r="B593">
        <v>103.839996</v>
      </c>
      <c r="C593">
        <v>104.93</v>
      </c>
      <c r="D593">
        <v>103.839996</v>
      </c>
      <c r="E593">
        <v>104.449997</v>
      </c>
      <c r="F593">
        <v>5390500</v>
      </c>
      <c r="G593">
        <v>97.312652999999997</v>
      </c>
      <c r="H593" s="25">
        <f t="shared" si="9"/>
        <v>5.1966973551982321E-3</v>
      </c>
      <c r="I593" s="14">
        <f>G593/MAX(G$2:G593)-1</f>
        <v>-0.16902463623211361</v>
      </c>
    </row>
    <row r="594" spans="1:9" x14ac:dyDescent="0.3">
      <c r="A594" s="1">
        <v>41610</v>
      </c>
      <c r="B594">
        <v>103.800003</v>
      </c>
      <c r="C594">
        <v>103.959999</v>
      </c>
      <c r="D594">
        <v>102.220001</v>
      </c>
      <c r="E594">
        <v>102.91999800000001</v>
      </c>
      <c r="F594">
        <v>7181000</v>
      </c>
      <c r="G594">
        <v>96.172638000000006</v>
      </c>
      <c r="H594" s="25">
        <f t="shared" si="9"/>
        <v>-1.1714971947173081E-2</v>
      </c>
      <c r="I594" s="14">
        <f>G594/MAX(G$2:G594)-1</f>
        <v>-0.17875948930744634</v>
      </c>
    </row>
    <row r="595" spans="1:9" x14ac:dyDescent="0.3">
      <c r="A595" s="1">
        <v>41617</v>
      </c>
      <c r="B595">
        <v>102.900002</v>
      </c>
      <c r="C595">
        <v>103.949997</v>
      </c>
      <c r="D595">
        <v>102.629997</v>
      </c>
      <c r="E595">
        <v>103.209999</v>
      </c>
      <c r="F595">
        <v>6718000</v>
      </c>
      <c r="G595">
        <v>96.443625999999995</v>
      </c>
      <c r="H595" s="25">
        <f t="shared" si="9"/>
        <v>2.8177245174452192E-3</v>
      </c>
      <c r="I595" s="14">
        <f>G595/MAX(G$2:G595)-1</f>
        <v>-0.17644545978574866</v>
      </c>
    </row>
    <row r="596" spans="1:9" x14ac:dyDescent="0.3">
      <c r="A596" s="1">
        <v>41624</v>
      </c>
      <c r="B596">
        <v>103.58000199999999</v>
      </c>
      <c r="C596">
        <v>104.290001</v>
      </c>
      <c r="D596">
        <v>102.449997</v>
      </c>
      <c r="E596">
        <v>104.25</v>
      </c>
      <c r="F596">
        <v>8899600</v>
      </c>
      <c r="G596">
        <v>97.415442999999996</v>
      </c>
      <c r="H596" s="25">
        <f t="shared" si="9"/>
        <v>1.0076529059577233E-2</v>
      </c>
      <c r="I596" s="14">
        <f>G596/MAX(G$2:G596)-1</f>
        <v>-0.16814688852913295</v>
      </c>
    </row>
    <row r="597" spans="1:9" x14ac:dyDescent="0.3">
      <c r="A597" s="1">
        <v>41631</v>
      </c>
      <c r="B597">
        <v>104.050003</v>
      </c>
      <c r="C597">
        <v>104.410004</v>
      </c>
      <c r="D597">
        <v>101.69000200000001</v>
      </c>
      <c r="E597">
        <v>101.80999799999999</v>
      </c>
      <c r="F597">
        <v>5168900</v>
      </c>
      <c r="G597">
        <v>95.446358000000004</v>
      </c>
      <c r="H597" s="25">
        <f t="shared" si="9"/>
        <v>-2.0213273577167734E-2</v>
      </c>
      <c r="I597" s="14">
        <f>G597/MAX(G$2:G597)-1</f>
        <v>-0.18496136304731181</v>
      </c>
    </row>
    <row r="598" spans="1:9" x14ac:dyDescent="0.3">
      <c r="A598" s="1">
        <v>41638</v>
      </c>
      <c r="B598">
        <v>102.150002</v>
      </c>
      <c r="C598">
        <v>102.58000199999999</v>
      </c>
      <c r="D598">
        <v>101.16999800000001</v>
      </c>
      <c r="E598">
        <v>102.16999800000001</v>
      </c>
      <c r="F598">
        <v>6093700</v>
      </c>
      <c r="G598">
        <v>95.783859000000007</v>
      </c>
      <c r="H598" s="25">
        <f t="shared" si="9"/>
        <v>3.5360280588181414E-3</v>
      </c>
      <c r="I598" s="14">
        <f>G598/MAX(G$2:G598)-1</f>
        <v>-0.18207936355802623</v>
      </c>
    </row>
    <row r="599" spans="1:9" x14ac:dyDescent="0.3">
      <c r="A599" s="1">
        <v>41645</v>
      </c>
      <c r="B599">
        <v>102.379997</v>
      </c>
      <c r="C599">
        <v>104.540001</v>
      </c>
      <c r="D599">
        <v>102.099998</v>
      </c>
      <c r="E599">
        <v>104.410004</v>
      </c>
      <c r="F599">
        <v>8185100</v>
      </c>
      <c r="G599">
        <v>97.883849999999995</v>
      </c>
      <c r="H599" s="25">
        <f t="shared" si="9"/>
        <v>2.1924268054390961E-2</v>
      </c>
      <c r="I599" s="14">
        <f>G599/MAX(G$2:G599)-1</f>
        <v>-0.1641470522774543</v>
      </c>
    </row>
    <row r="600" spans="1:9" x14ac:dyDescent="0.3">
      <c r="A600" s="1">
        <v>41652</v>
      </c>
      <c r="B600">
        <v>104.510002</v>
      </c>
      <c r="C600">
        <v>105.519997</v>
      </c>
      <c r="D600">
        <v>103.93</v>
      </c>
      <c r="E600">
        <v>105.480003</v>
      </c>
      <c r="F600">
        <v>8448800</v>
      </c>
      <c r="G600">
        <v>98.886971000000003</v>
      </c>
      <c r="H600" s="25">
        <f t="shared" si="9"/>
        <v>1.02480746313105E-2</v>
      </c>
      <c r="I600" s="14">
        <f>G600/MAX(G$2:G600)-1</f>
        <v>-0.1555811688883928</v>
      </c>
    </row>
    <row r="601" spans="1:9" x14ac:dyDescent="0.3">
      <c r="A601" s="1">
        <v>41660</v>
      </c>
      <c r="B601">
        <v>105.449997</v>
      </c>
      <c r="C601">
        <v>107.489998</v>
      </c>
      <c r="D601">
        <v>105.239998</v>
      </c>
      <c r="E601">
        <v>107.480003</v>
      </c>
      <c r="F601">
        <v>8791300</v>
      </c>
      <c r="G601">
        <v>100.761955</v>
      </c>
      <c r="H601" s="25">
        <f t="shared" si="9"/>
        <v>1.8960880094102572E-2</v>
      </c>
      <c r="I601" s="14">
        <f>G601/MAX(G$2:G601)-1</f>
        <v>-0.13957024468248336</v>
      </c>
    </row>
    <row r="602" spans="1:9" x14ac:dyDescent="0.3">
      <c r="A602" s="1">
        <v>41666</v>
      </c>
      <c r="B602">
        <v>107.220001</v>
      </c>
      <c r="C602">
        <v>108.410004</v>
      </c>
      <c r="D602">
        <v>106.550003</v>
      </c>
      <c r="E602">
        <v>108.279999</v>
      </c>
      <c r="F602">
        <v>9447300</v>
      </c>
      <c r="G602">
        <v>101.511948</v>
      </c>
      <c r="H602" s="25">
        <f t="shared" si="9"/>
        <v>7.4432160431980865E-3</v>
      </c>
      <c r="I602" s="14">
        <f>G602/MAX(G$2:G602)-1</f>
        <v>-0.13316588012365893</v>
      </c>
    </row>
    <row r="603" spans="1:9" x14ac:dyDescent="0.3">
      <c r="A603" s="1">
        <v>41673</v>
      </c>
      <c r="B603">
        <v>107.790001</v>
      </c>
      <c r="C603">
        <v>109.339996</v>
      </c>
      <c r="D603">
        <v>106.44000200000001</v>
      </c>
      <c r="E603">
        <v>106.790001</v>
      </c>
      <c r="F603">
        <v>10682700</v>
      </c>
      <c r="G603">
        <v>100.370926</v>
      </c>
      <c r="H603" s="25">
        <f t="shared" si="9"/>
        <v>-1.1240272918415561E-2</v>
      </c>
      <c r="I603" s="14">
        <f>G603/MAX(G$2:G603)-1</f>
        <v>-0.14290933220606361</v>
      </c>
    </row>
    <row r="604" spans="1:9" x14ac:dyDescent="0.3">
      <c r="A604" s="1">
        <v>41680</v>
      </c>
      <c r="B604">
        <v>106.610001</v>
      </c>
      <c r="C604">
        <v>107.120003</v>
      </c>
      <c r="D604">
        <v>105.620003</v>
      </c>
      <c r="E604">
        <v>106.58000199999999</v>
      </c>
      <c r="F604">
        <v>5772400</v>
      </c>
      <c r="G604">
        <v>100.173553</v>
      </c>
      <c r="H604" s="25">
        <f t="shared" si="9"/>
        <v>-1.9664359776854212E-3</v>
      </c>
      <c r="I604" s="14">
        <f>G604/MAX(G$2:G604)-1</f>
        <v>-0.14459474613135204</v>
      </c>
    </row>
    <row r="605" spans="1:9" x14ac:dyDescent="0.3">
      <c r="A605" s="1">
        <v>41688</v>
      </c>
      <c r="B605">
        <v>106.660004</v>
      </c>
      <c r="C605">
        <v>107.199997</v>
      </c>
      <c r="D605">
        <v>105.69000200000001</v>
      </c>
      <c r="E605">
        <v>106.66999800000001</v>
      </c>
      <c r="F605">
        <v>5183000</v>
      </c>
      <c r="G605">
        <v>100.25814099999999</v>
      </c>
      <c r="H605" s="25">
        <f t="shared" si="9"/>
        <v>8.4441449331440488E-4</v>
      </c>
      <c r="I605" s="14">
        <f>G605/MAX(G$2:G605)-1</f>
        <v>-0.14387242953732804</v>
      </c>
    </row>
    <row r="606" spans="1:9" x14ac:dyDescent="0.3">
      <c r="A606" s="1">
        <v>41694</v>
      </c>
      <c r="B606">
        <v>106.699997</v>
      </c>
      <c r="C606">
        <v>108.739998</v>
      </c>
      <c r="D606">
        <v>106.16999800000001</v>
      </c>
      <c r="E606">
        <v>108.57</v>
      </c>
      <c r="F606">
        <v>6220600</v>
      </c>
      <c r="G606">
        <v>102.04393</v>
      </c>
      <c r="H606" s="25">
        <f t="shared" si="9"/>
        <v>1.7811910157001787E-2</v>
      </c>
      <c r="I606" s="14">
        <f>G606/MAX(G$2:G606)-1</f>
        <v>-0.1286231621693148</v>
      </c>
    </row>
    <row r="607" spans="1:9" x14ac:dyDescent="0.3">
      <c r="A607" s="1">
        <v>41701</v>
      </c>
      <c r="B607">
        <v>108.879997</v>
      </c>
      <c r="C607">
        <v>109.18</v>
      </c>
      <c r="D607">
        <v>105.599998</v>
      </c>
      <c r="E607">
        <v>105.889999</v>
      </c>
      <c r="F607">
        <v>7928900</v>
      </c>
      <c r="G607">
        <v>99.766700999999998</v>
      </c>
      <c r="H607" s="25">
        <f t="shared" si="9"/>
        <v>-2.2316163244594844E-2</v>
      </c>
      <c r="I607" s="14">
        <f>G607/MAX(G$2:G607)-1</f>
        <v>-0.14806894992990316</v>
      </c>
    </row>
    <row r="608" spans="1:9" x14ac:dyDescent="0.3">
      <c r="A608" s="1">
        <v>41708</v>
      </c>
      <c r="B608">
        <v>105.94000200000001</v>
      </c>
      <c r="C608">
        <v>108.980003</v>
      </c>
      <c r="D608">
        <v>105.779999</v>
      </c>
      <c r="E608">
        <v>108.519997</v>
      </c>
      <c r="F608">
        <v>7007700</v>
      </c>
      <c r="G608">
        <v>102.244614</v>
      </c>
      <c r="H608" s="25">
        <f t="shared" si="9"/>
        <v>2.4837074646780311E-2</v>
      </c>
      <c r="I608" s="14">
        <f>G608/MAX(G$2:G608)-1</f>
        <v>-0.12690947484540238</v>
      </c>
    </row>
    <row r="609" spans="1:9" x14ac:dyDescent="0.3">
      <c r="A609" s="1">
        <v>41715</v>
      </c>
      <c r="B609">
        <v>108.18</v>
      </c>
      <c r="C609">
        <v>108.32</v>
      </c>
      <c r="D609">
        <v>106.80999799999999</v>
      </c>
      <c r="E609">
        <v>108.230003</v>
      </c>
      <c r="F609">
        <v>7593900</v>
      </c>
      <c r="G609">
        <v>101.97139</v>
      </c>
      <c r="H609" s="25">
        <f t="shared" si="9"/>
        <v>-2.6722581201196194E-3</v>
      </c>
      <c r="I609" s="14">
        <f>G609/MAX(G$2:G609)-1</f>
        <v>-0.12924259809084626</v>
      </c>
    </row>
    <row r="610" spans="1:9" x14ac:dyDescent="0.3">
      <c r="A610" s="1">
        <v>41722</v>
      </c>
      <c r="B610">
        <v>108.050003</v>
      </c>
      <c r="C610">
        <v>110.389999</v>
      </c>
      <c r="D610">
        <v>107.949997</v>
      </c>
      <c r="E610">
        <v>109.370003</v>
      </c>
      <c r="F610">
        <v>7102900</v>
      </c>
      <c r="G610">
        <v>103.045464</v>
      </c>
      <c r="H610" s="25">
        <f t="shared" si="9"/>
        <v>1.0533091683853746E-2</v>
      </c>
      <c r="I610" s="14">
        <f>G610/MAX(G$2:G610)-1</f>
        <v>-0.12007083054214296</v>
      </c>
    </row>
    <row r="611" spans="1:9" x14ac:dyDescent="0.3">
      <c r="A611" s="1">
        <v>41729</v>
      </c>
      <c r="B611">
        <v>108.739998</v>
      </c>
      <c r="C611">
        <v>111.07</v>
      </c>
      <c r="D611">
        <v>107.16999800000001</v>
      </c>
      <c r="E611">
        <v>108.459999</v>
      </c>
      <c r="F611">
        <v>7471500</v>
      </c>
      <c r="G611">
        <v>102.451019</v>
      </c>
      <c r="H611" s="25">
        <f t="shared" si="9"/>
        <v>-5.7687643582253756E-3</v>
      </c>
      <c r="I611" s="14">
        <f>G611/MAX(G$2:G611)-1</f>
        <v>-0.12514693457267423</v>
      </c>
    </row>
    <row r="612" spans="1:9" x14ac:dyDescent="0.3">
      <c r="A612" s="1">
        <v>41736</v>
      </c>
      <c r="B612">
        <v>108.620003</v>
      </c>
      <c r="C612">
        <v>110.790001</v>
      </c>
      <c r="D612">
        <v>108.599998</v>
      </c>
      <c r="E612">
        <v>110.730003</v>
      </c>
      <c r="F612">
        <v>8104200</v>
      </c>
      <c r="G612">
        <v>104.595253</v>
      </c>
      <c r="H612" s="25">
        <f t="shared" si="9"/>
        <v>2.092935747178859E-2</v>
      </c>
      <c r="I612" s="14">
        <f>G612/MAX(G$2:G612)-1</f>
        <v>-0.10683682203105571</v>
      </c>
    </row>
    <row r="613" spans="1:9" x14ac:dyDescent="0.3">
      <c r="A613" s="1">
        <v>41743</v>
      </c>
      <c r="B613">
        <v>110.480003</v>
      </c>
      <c r="C613">
        <v>111.510002</v>
      </c>
      <c r="D613">
        <v>109.699997</v>
      </c>
      <c r="E613">
        <v>110.050003</v>
      </c>
      <c r="F613">
        <v>6510000</v>
      </c>
      <c r="G613">
        <v>103.952927</v>
      </c>
      <c r="H613" s="25">
        <f t="shared" si="9"/>
        <v>-6.1410626350317798E-3</v>
      </c>
      <c r="I613" s="14">
        <f>G613/MAX(G$2:G613)-1</f>
        <v>-0.11232179305026713</v>
      </c>
    </row>
    <row r="614" spans="1:9" x14ac:dyDescent="0.3">
      <c r="A614" s="1">
        <v>41750</v>
      </c>
      <c r="B614">
        <v>110.370003</v>
      </c>
      <c r="C614">
        <v>111.989998</v>
      </c>
      <c r="D614">
        <v>109.610001</v>
      </c>
      <c r="E614">
        <v>111.33000199999999</v>
      </c>
      <c r="F614">
        <v>5625500</v>
      </c>
      <c r="G614">
        <v>105.16201</v>
      </c>
      <c r="H614" s="25">
        <f t="shared" si="9"/>
        <v>1.1631062586626273E-2</v>
      </c>
      <c r="I614" s="14">
        <f>G614/MAX(G$2:G614)-1</f>
        <v>-0.10199715226845052</v>
      </c>
    </row>
    <row r="615" spans="1:9" x14ac:dyDescent="0.3">
      <c r="A615" s="1">
        <v>41757</v>
      </c>
      <c r="B615">
        <v>111.110001</v>
      </c>
      <c r="C615">
        <v>113.099998</v>
      </c>
      <c r="D615">
        <v>110.040001</v>
      </c>
      <c r="E615">
        <v>112.709999</v>
      </c>
      <c r="F615">
        <v>8964200</v>
      </c>
      <c r="G615">
        <v>106.723961</v>
      </c>
      <c r="H615" s="25">
        <f t="shared" si="9"/>
        <v>1.4852806636160842E-2</v>
      </c>
      <c r="I615" s="14">
        <f>G615/MAX(G$2:G615)-1</f>
        <v>-8.8659289612372127E-2</v>
      </c>
    </row>
    <row r="616" spans="1:9" x14ac:dyDescent="0.3">
      <c r="A616" s="1">
        <v>41764</v>
      </c>
      <c r="B616">
        <v>112.760002</v>
      </c>
      <c r="C616">
        <v>112.80999799999999</v>
      </c>
      <c r="D616">
        <v>110.980003</v>
      </c>
      <c r="E616">
        <v>111.239998</v>
      </c>
      <c r="F616">
        <v>7928800</v>
      </c>
      <c r="G616">
        <v>105.332031</v>
      </c>
      <c r="H616" s="25">
        <f t="shared" si="9"/>
        <v>-1.3042338261789244E-2</v>
      </c>
      <c r="I616" s="14">
        <f>G616/MAX(G$2:G616)-1</f>
        <v>-0.10054530342898682</v>
      </c>
    </row>
    <row r="617" spans="1:9" x14ac:dyDescent="0.3">
      <c r="A617" s="1">
        <v>41771</v>
      </c>
      <c r="B617">
        <v>111.010002</v>
      </c>
      <c r="C617">
        <v>114.410004</v>
      </c>
      <c r="D617">
        <v>110.540001</v>
      </c>
      <c r="E617">
        <v>113.540001</v>
      </c>
      <c r="F617">
        <v>7312600</v>
      </c>
      <c r="G617">
        <v>107.50988</v>
      </c>
      <c r="H617" s="25">
        <f t="shared" si="9"/>
        <v>2.0676037282524096E-2</v>
      </c>
      <c r="I617" s="14">
        <f>G617/MAX(G$2:G617)-1</f>
        <v>-8.194814458874311E-2</v>
      </c>
    </row>
    <row r="618" spans="1:9" x14ac:dyDescent="0.3">
      <c r="A618" s="1">
        <v>41778</v>
      </c>
      <c r="B618">
        <v>113.93</v>
      </c>
      <c r="C618">
        <v>113.959999</v>
      </c>
      <c r="D618">
        <v>111.790001</v>
      </c>
      <c r="E618">
        <v>112.699997</v>
      </c>
      <c r="F618">
        <v>6501600</v>
      </c>
      <c r="G618">
        <v>106.714485</v>
      </c>
      <c r="H618" s="25">
        <f t="shared" si="9"/>
        <v>-7.3983432964486173E-3</v>
      </c>
      <c r="I618" s="14">
        <f>G618/MAX(G$2:G618)-1</f>
        <v>-8.8740207379017222E-2</v>
      </c>
    </row>
    <row r="619" spans="1:9" x14ac:dyDescent="0.3">
      <c r="A619" s="1">
        <v>41786</v>
      </c>
      <c r="B619">
        <v>112.849998</v>
      </c>
      <c r="C619">
        <v>115.19000200000001</v>
      </c>
      <c r="D619">
        <v>112.400002</v>
      </c>
      <c r="E619">
        <v>114.099998</v>
      </c>
      <c r="F619">
        <v>8557500</v>
      </c>
      <c r="G619">
        <v>108.040131</v>
      </c>
      <c r="H619" s="25">
        <f t="shared" si="9"/>
        <v>1.2422362343781135E-2</v>
      </c>
      <c r="I619" s="14">
        <f>G619/MAX(G$2:G619)-1</f>
        <v>-7.7420208045760441E-2</v>
      </c>
    </row>
    <row r="620" spans="1:9" x14ac:dyDescent="0.3">
      <c r="A620" s="1">
        <v>41792</v>
      </c>
      <c r="B620">
        <v>113.040001</v>
      </c>
      <c r="C620">
        <v>113.68</v>
      </c>
      <c r="D620">
        <v>111.019997</v>
      </c>
      <c r="E620">
        <v>111.589996</v>
      </c>
      <c r="F620">
        <v>9410500</v>
      </c>
      <c r="G620">
        <v>105.936409</v>
      </c>
      <c r="H620" s="25">
        <f t="shared" si="9"/>
        <v>-1.9471672058598344E-2</v>
      </c>
      <c r="I620" s="14">
        <f>G620/MAX(G$2:G620)-1</f>
        <v>-9.5384379202583247E-2</v>
      </c>
    </row>
    <row r="621" spans="1:9" x14ac:dyDescent="0.3">
      <c r="A621" s="1">
        <v>41799</v>
      </c>
      <c r="B621">
        <v>111.449997</v>
      </c>
      <c r="C621">
        <v>112.620003</v>
      </c>
      <c r="D621">
        <v>110.83000199999999</v>
      </c>
      <c r="E621">
        <v>112.150002</v>
      </c>
      <c r="F621">
        <v>6381300</v>
      </c>
      <c r="G621">
        <v>106.46804</v>
      </c>
      <c r="H621" s="25">
        <f t="shared" si="9"/>
        <v>5.0183974048054747E-3</v>
      </c>
      <c r="I621" s="14">
        <f>G621/MAX(G$2:G621)-1</f>
        <v>-9.0844658518827059E-2</v>
      </c>
    </row>
    <row r="622" spans="1:9" x14ac:dyDescent="0.3">
      <c r="A622" s="1">
        <v>41806</v>
      </c>
      <c r="B622">
        <v>112.209999</v>
      </c>
      <c r="C622">
        <v>112.760002</v>
      </c>
      <c r="D622">
        <v>110.739998</v>
      </c>
      <c r="E622">
        <v>111.800003</v>
      </c>
      <c r="F622">
        <v>8928900</v>
      </c>
      <c r="G622">
        <v>106.135773</v>
      </c>
      <c r="H622" s="25">
        <f t="shared" si="9"/>
        <v>-3.1208144716480257E-3</v>
      </c>
      <c r="I622" s="14">
        <f>G622/MAX(G$2:G622)-1</f>
        <v>-9.3681963665497636E-2</v>
      </c>
    </row>
    <row r="623" spans="1:9" x14ac:dyDescent="0.3">
      <c r="A623" s="1">
        <v>41813</v>
      </c>
      <c r="B623">
        <v>112.08000199999999</v>
      </c>
      <c r="C623">
        <v>113.82</v>
      </c>
      <c r="D623">
        <v>111.410004</v>
      </c>
      <c r="E623">
        <v>113.239998</v>
      </c>
      <c r="F623">
        <v>7012900</v>
      </c>
      <c r="G623">
        <v>107.502815</v>
      </c>
      <c r="H623" s="25">
        <f t="shared" si="9"/>
        <v>1.2880124781302404E-2</v>
      </c>
      <c r="I623" s="14">
        <f>G623/MAX(G$2:G623)-1</f>
        <v>-8.2008474265964137E-2</v>
      </c>
    </row>
    <row r="624" spans="1:9" x14ac:dyDescent="0.3">
      <c r="A624" s="1">
        <v>41820</v>
      </c>
      <c r="B624">
        <v>113.55999799999999</v>
      </c>
      <c r="C624">
        <v>113.800003</v>
      </c>
      <c r="D624">
        <v>110.339996</v>
      </c>
      <c r="E624">
        <v>110.68</v>
      </c>
      <c r="F624">
        <v>7292100</v>
      </c>
      <c r="G624">
        <v>105.34348300000001</v>
      </c>
      <c r="H624" s="25">
        <f t="shared" si="9"/>
        <v>-2.0086283321976151E-2</v>
      </c>
      <c r="I624" s="14">
        <f>G624/MAX(G$2:G624)-1</f>
        <v>-0.10044751213903125</v>
      </c>
    </row>
    <row r="625" spans="1:9" x14ac:dyDescent="0.3">
      <c r="A625" s="1">
        <v>41827</v>
      </c>
      <c r="B625">
        <v>111.269997</v>
      </c>
      <c r="C625">
        <v>113.68</v>
      </c>
      <c r="D625">
        <v>111.230003</v>
      </c>
      <c r="E625">
        <v>113.58000199999999</v>
      </c>
      <c r="F625">
        <v>6109900</v>
      </c>
      <c r="G625">
        <v>108.103661</v>
      </c>
      <c r="H625" s="25">
        <f t="shared" si="9"/>
        <v>2.6201696786501749E-2</v>
      </c>
      <c r="I625" s="14">
        <f>G625/MAX(G$2:G625)-1</f>
        <v>-7.6877710608554861E-2</v>
      </c>
    </row>
    <row r="626" spans="1:9" x14ac:dyDescent="0.3">
      <c r="A626" s="1">
        <v>41834</v>
      </c>
      <c r="B626">
        <v>113.279999</v>
      </c>
      <c r="C626">
        <v>115.050003</v>
      </c>
      <c r="D626">
        <v>112.5</v>
      </c>
      <c r="E626">
        <v>114.519997</v>
      </c>
      <c r="F626">
        <v>6931600</v>
      </c>
      <c r="G626">
        <v>108.998329</v>
      </c>
      <c r="H626" s="25">
        <f t="shared" si="9"/>
        <v>8.2760194402666798E-3</v>
      </c>
      <c r="I626" s="14">
        <f>G626/MAX(G$2:G626)-1</f>
        <v>-6.9237932595807794E-2</v>
      </c>
    </row>
    <row r="627" spans="1:9" x14ac:dyDescent="0.3">
      <c r="A627" s="1">
        <v>41841</v>
      </c>
      <c r="B627">
        <v>115.010002</v>
      </c>
      <c r="C627">
        <v>115.68</v>
      </c>
      <c r="D627">
        <v>114.25</v>
      </c>
      <c r="E627">
        <v>115.66999800000001</v>
      </c>
      <c r="F627">
        <v>5723500</v>
      </c>
      <c r="G627">
        <v>110.09287999999999</v>
      </c>
      <c r="H627" s="25">
        <f t="shared" si="9"/>
        <v>1.0041906238764442E-2</v>
      </c>
      <c r="I627" s="14">
        <f>G627/MAX(G$2:G627)-1</f>
        <v>-5.989130718433644E-2</v>
      </c>
    </row>
    <row r="628" spans="1:9" x14ac:dyDescent="0.3">
      <c r="A628" s="1">
        <v>41848</v>
      </c>
      <c r="B628">
        <v>115.589996</v>
      </c>
      <c r="C628">
        <v>116.07</v>
      </c>
      <c r="D628">
        <v>113.050003</v>
      </c>
      <c r="E628">
        <v>114.55999799999999</v>
      </c>
      <c r="F628">
        <v>11434800</v>
      </c>
      <c r="G628">
        <v>109.32415</v>
      </c>
      <c r="H628" s="25">
        <f t="shared" si="9"/>
        <v>-6.9825587267767775E-3</v>
      </c>
      <c r="I628" s="14">
        <f>G628/MAX(G$2:G628)-1</f>
        <v>-6.645567134147512E-2</v>
      </c>
    </row>
    <row r="629" spans="1:9" x14ac:dyDescent="0.3">
      <c r="A629" s="1">
        <v>41855</v>
      </c>
      <c r="B629">
        <v>114.529999</v>
      </c>
      <c r="C629">
        <v>116.41999800000001</v>
      </c>
      <c r="D629">
        <v>113.68</v>
      </c>
      <c r="E629">
        <v>115.519997</v>
      </c>
      <c r="F629">
        <v>7957400</v>
      </c>
      <c r="G629">
        <v>110.240273</v>
      </c>
      <c r="H629" s="25">
        <f t="shared" si="9"/>
        <v>8.3798776391126317E-3</v>
      </c>
      <c r="I629" s="14">
        <f>G629/MAX(G$2:G629)-1</f>
        <v>-5.863268409662914E-2</v>
      </c>
    </row>
    <row r="630" spans="1:9" x14ac:dyDescent="0.3">
      <c r="A630" s="1">
        <v>41862</v>
      </c>
      <c r="B630">
        <v>115.650002</v>
      </c>
      <c r="C630">
        <v>118.360001</v>
      </c>
      <c r="D630">
        <v>114.730003</v>
      </c>
      <c r="E630">
        <v>117.709999</v>
      </c>
      <c r="F630">
        <v>9927300</v>
      </c>
      <c r="G630">
        <v>112.33017700000001</v>
      </c>
      <c r="H630" s="25">
        <f t="shared" si="9"/>
        <v>1.8957717929453999E-2</v>
      </c>
      <c r="I630" s="14">
        <f>G630/MAX(G$2:G630)-1</f>
        <v>-4.0786508053725745E-2</v>
      </c>
    </row>
    <row r="631" spans="1:9" x14ac:dyDescent="0.3">
      <c r="A631" s="1">
        <v>41869</v>
      </c>
      <c r="B631">
        <v>117.209999</v>
      </c>
      <c r="C631">
        <v>117.43</v>
      </c>
      <c r="D631">
        <v>115.57</v>
      </c>
      <c r="E631">
        <v>117.290001</v>
      </c>
      <c r="F631">
        <v>7549600</v>
      </c>
      <c r="G631">
        <v>111.92937499999999</v>
      </c>
      <c r="H631" s="25">
        <f t="shared" si="9"/>
        <v>-3.5680705817815461E-3</v>
      </c>
      <c r="I631" s="14">
        <f>G631/MAX(G$2:G631)-1</f>
        <v>-4.4209049495987252E-2</v>
      </c>
    </row>
    <row r="632" spans="1:9" x14ac:dyDescent="0.3">
      <c r="A632" s="1">
        <v>41876</v>
      </c>
      <c r="B632">
        <v>117.449997</v>
      </c>
      <c r="C632">
        <v>119.43</v>
      </c>
      <c r="D632">
        <v>117.209999</v>
      </c>
      <c r="E632">
        <v>119.050003</v>
      </c>
      <c r="F632">
        <v>7298100</v>
      </c>
      <c r="G632">
        <v>113.60894</v>
      </c>
      <c r="H632" s="25">
        <f t="shared" si="9"/>
        <v>1.5005578294348565E-2</v>
      </c>
      <c r="I632" s="14">
        <f>G632/MAX(G$2:G632)-1</f>
        <v>-2.9866853555169381E-2</v>
      </c>
    </row>
    <row r="633" spans="1:9" x14ac:dyDescent="0.3">
      <c r="A633" s="1">
        <v>41884</v>
      </c>
      <c r="B633">
        <v>117.279999</v>
      </c>
      <c r="C633">
        <v>117.379997</v>
      </c>
      <c r="D633">
        <v>115.44000200000001</v>
      </c>
      <c r="E633">
        <v>115.730003</v>
      </c>
      <c r="F633">
        <v>9118700</v>
      </c>
      <c r="G633">
        <v>110.692657</v>
      </c>
      <c r="H633" s="25">
        <f t="shared" si="9"/>
        <v>-2.5669485165516037E-2</v>
      </c>
      <c r="I633" s="14">
        <f>G633/MAX(G$2:G633)-1</f>
        <v>-5.476967196641036E-2</v>
      </c>
    </row>
    <row r="634" spans="1:9" x14ac:dyDescent="0.3">
      <c r="A634" s="1">
        <v>41890</v>
      </c>
      <c r="B634">
        <v>116.410004</v>
      </c>
      <c r="C634">
        <v>116.629997</v>
      </c>
      <c r="D634">
        <v>113.220001</v>
      </c>
      <c r="E634">
        <v>113.379997</v>
      </c>
      <c r="F634">
        <v>8759700</v>
      </c>
      <c r="G634">
        <v>108.44493900000001</v>
      </c>
      <c r="H634" s="25">
        <f t="shared" si="9"/>
        <v>-2.0305935921295926E-2</v>
      </c>
      <c r="I634" s="14">
        <f>G634/MAX(G$2:G634)-1</f>
        <v>-7.3963458438325969E-2</v>
      </c>
    </row>
    <row r="635" spans="1:9" x14ac:dyDescent="0.3">
      <c r="A635" s="1">
        <v>41897</v>
      </c>
      <c r="B635">
        <v>113.849998</v>
      </c>
      <c r="C635">
        <v>114.68</v>
      </c>
      <c r="D635">
        <v>112.730003</v>
      </c>
      <c r="E635">
        <v>114.599998</v>
      </c>
      <c r="F635">
        <v>9600100</v>
      </c>
      <c r="G635">
        <v>109.611839</v>
      </c>
      <c r="H635" s="25">
        <f t="shared" si="9"/>
        <v>1.0760299288840036E-2</v>
      </c>
      <c r="I635" s="14">
        <f>G635/MAX(G$2:G635)-1</f>
        <v>-6.3999028098720045E-2</v>
      </c>
    </row>
    <row r="636" spans="1:9" x14ac:dyDescent="0.3">
      <c r="A636" s="1">
        <v>41904</v>
      </c>
      <c r="B636">
        <v>114.660004</v>
      </c>
      <c r="C636">
        <v>116.290001</v>
      </c>
      <c r="D636">
        <v>114.44000200000001</v>
      </c>
      <c r="E636">
        <v>116</v>
      </c>
      <c r="F636">
        <v>6990000</v>
      </c>
      <c r="G636">
        <v>110.95090500000001</v>
      </c>
      <c r="H636" s="25">
        <f t="shared" si="9"/>
        <v>1.2216435854159879E-2</v>
      </c>
      <c r="I636" s="14">
        <f>G636/MAX(G$2:G636)-1</f>
        <v>-5.2564432266056782E-2</v>
      </c>
    </row>
    <row r="637" spans="1:9" x14ac:dyDescent="0.3">
      <c r="A637" s="1">
        <v>41911</v>
      </c>
      <c r="B637">
        <v>117</v>
      </c>
      <c r="C637">
        <v>118.260002</v>
      </c>
      <c r="D637">
        <v>116.129997</v>
      </c>
      <c r="E637">
        <v>117.699997</v>
      </c>
      <c r="F637">
        <v>9615500</v>
      </c>
      <c r="G637">
        <v>112.85741400000001</v>
      </c>
      <c r="H637" s="25">
        <f t="shared" si="9"/>
        <v>1.7183356909076242E-2</v>
      </c>
      <c r="I637" s="14">
        <f>G637/MAX(G$2:G637)-1</f>
        <v>-3.6284308757331241E-2</v>
      </c>
    </row>
    <row r="638" spans="1:9" x14ac:dyDescent="0.3">
      <c r="A638" s="1">
        <v>41918</v>
      </c>
      <c r="B638">
        <v>117.620003</v>
      </c>
      <c r="C638">
        <v>120.08000199999999</v>
      </c>
      <c r="D638">
        <v>117.360001</v>
      </c>
      <c r="E638">
        <v>120.050003</v>
      </c>
      <c r="F638">
        <v>8356100</v>
      </c>
      <c r="G638">
        <v>115.110733</v>
      </c>
      <c r="H638" s="25">
        <f t="shared" si="9"/>
        <v>1.9966069752404447E-2</v>
      </c>
      <c r="I638" s="14">
        <f>G638/MAX(G$2:G638)-1</f>
        <v>-1.7042694044493434E-2</v>
      </c>
    </row>
    <row r="639" spans="1:9" x14ac:dyDescent="0.3">
      <c r="A639" s="1">
        <v>41925</v>
      </c>
      <c r="B639">
        <v>120.160004</v>
      </c>
      <c r="C639">
        <v>127.68</v>
      </c>
      <c r="D639">
        <v>120.050003</v>
      </c>
      <c r="E639">
        <v>121.07</v>
      </c>
      <c r="F639">
        <v>16352900</v>
      </c>
      <c r="G639">
        <v>116.088768</v>
      </c>
      <c r="H639" s="25">
        <f t="shared" si="9"/>
        <v>8.4964709589678833E-3</v>
      </c>
      <c r="I639" s="14">
        <f>G639/MAX(G$2:G639)-1</f>
        <v>-8.6910258405371588E-3</v>
      </c>
    </row>
    <row r="640" spans="1:9" x14ac:dyDescent="0.3">
      <c r="A640" s="1">
        <v>41932</v>
      </c>
      <c r="B640">
        <v>121.779999</v>
      </c>
      <c r="C640">
        <v>121.849998</v>
      </c>
      <c r="D640">
        <v>119.05999799999999</v>
      </c>
      <c r="E640">
        <v>119.720001</v>
      </c>
      <c r="F640">
        <v>8679700</v>
      </c>
      <c r="G640">
        <v>114.79431200000001</v>
      </c>
      <c r="H640" s="25">
        <f t="shared" si="9"/>
        <v>-1.1150570570272578E-2</v>
      </c>
      <c r="I640" s="14">
        <f>G640/MAX(G$2:G640)-1</f>
        <v>-1.9744686513846643E-2</v>
      </c>
    </row>
    <row r="641" spans="1:9" x14ac:dyDescent="0.3">
      <c r="A641" s="1">
        <v>41939</v>
      </c>
      <c r="B641">
        <v>119.889999</v>
      </c>
      <c r="C641">
        <v>120.459999</v>
      </c>
      <c r="D641">
        <v>118.41999800000001</v>
      </c>
      <c r="E641">
        <v>119.25</v>
      </c>
      <c r="F641">
        <v>6265200</v>
      </c>
      <c r="G641">
        <v>114.34365099999999</v>
      </c>
      <c r="H641" s="25">
        <f t="shared" si="9"/>
        <v>-3.9258129793051655E-3</v>
      </c>
      <c r="I641" s="14">
        <f>G641/MAX(G$2:G641)-1</f>
        <v>-2.3592985546563527E-2</v>
      </c>
    </row>
    <row r="642" spans="1:9" x14ac:dyDescent="0.3">
      <c r="A642" s="1">
        <v>41946</v>
      </c>
      <c r="B642">
        <v>118.900002</v>
      </c>
      <c r="C642">
        <v>119.910004</v>
      </c>
      <c r="D642">
        <v>118.209999</v>
      </c>
      <c r="E642">
        <v>119.75</v>
      </c>
      <c r="F642">
        <v>6528600</v>
      </c>
      <c r="G642">
        <v>115.102997</v>
      </c>
      <c r="H642" s="25">
        <f t="shared" si="9"/>
        <v>6.6409109151150947E-3</v>
      </c>
      <c r="I642" s="14">
        <f>G642/MAX(G$2:G642)-1</f>
        <v>-1.710875354668473E-2</v>
      </c>
    </row>
    <row r="643" spans="1:9" x14ac:dyDescent="0.3">
      <c r="A643" s="1">
        <v>41953</v>
      </c>
      <c r="B643">
        <v>119.58000199999999</v>
      </c>
      <c r="C643">
        <v>119.589996</v>
      </c>
      <c r="D643">
        <v>118.339996</v>
      </c>
      <c r="E643">
        <v>119.489998</v>
      </c>
      <c r="F643">
        <v>4182300</v>
      </c>
      <c r="G643">
        <v>114.853081</v>
      </c>
      <c r="H643" s="25">
        <f t="shared" si="9"/>
        <v>-2.1712379913095825E-3</v>
      </c>
      <c r="I643" s="14">
        <f>G643/MAX(G$2:G643)-1</f>
        <v>-1.9242844362309941E-2</v>
      </c>
    </row>
    <row r="644" spans="1:9" x14ac:dyDescent="0.3">
      <c r="A644" s="1">
        <v>41960</v>
      </c>
      <c r="B644">
        <v>119.779999</v>
      </c>
      <c r="C644">
        <v>120.160004</v>
      </c>
      <c r="D644">
        <v>118.760002</v>
      </c>
      <c r="E644">
        <v>120.099998</v>
      </c>
      <c r="F644">
        <v>4862400</v>
      </c>
      <c r="G644">
        <v>115.439407</v>
      </c>
      <c r="H644" s="25">
        <f t="shared" ref="H644:H707" si="10">G644/G643-1</f>
        <v>5.1050088939277316E-3</v>
      </c>
      <c r="I644" s="14">
        <f>G644/MAX(G$2:G644)-1</f>
        <v>-1.42360703599963E-2</v>
      </c>
    </row>
    <row r="645" spans="1:9" x14ac:dyDescent="0.3">
      <c r="A645" s="1">
        <v>41967</v>
      </c>
      <c r="B645">
        <v>119.66999800000001</v>
      </c>
      <c r="C645">
        <v>122.66999800000001</v>
      </c>
      <c r="D645">
        <v>119.550003</v>
      </c>
      <c r="E645">
        <v>122.489998</v>
      </c>
      <c r="F645">
        <v>4925900</v>
      </c>
      <c r="G645">
        <v>117.736664</v>
      </c>
      <c r="H645" s="25">
        <f t="shared" si="10"/>
        <v>1.990011088674426E-2</v>
      </c>
      <c r="I645" s="14">
        <f>G645/MAX(G$2:G645)-1</f>
        <v>0</v>
      </c>
    </row>
    <row r="646" spans="1:9" x14ac:dyDescent="0.3">
      <c r="A646" s="1">
        <v>41974</v>
      </c>
      <c r="B646">
        <v>122.68</v>
      </c>
      <c r="C646">
        <v>122.80999799999999</v>
      </c>
      <c r="D646">
        <v>120.129997</v>
      </c>
      <c r="E646">
        <v>121.089996</v>
      </c>
      <c r="F646">
        <v>6126800</v>
      </c>
      <c r="G646">
        <v>116.654793</v>
      </c>
      <c r="H646" s="25">
        <f t="shared" si="10"/>
        <v>-9.1889048257729478E-3</v>
      </c>
      <c r="I646" s="14">
        <f>G646/MAX(G$2:G646)-1</f>
        <v>-9.1889048257729478E-3</v>
      </c>
    </row>
    <row r="647" spans="1:9" x14ac:dyDescent="0.3">
      <c r="A647" s="1">
        <v>41981</v>
      </c>
      <c r="B647">
        <v>121.41999800000001</v>
      </c>
      <c r="C647">
        <v>126.349998</v>
      </c>
      <c r="D647">
        <v>121.139999</v>
      </c>
      <c r="E647">
        <v>126.300003</v>
      </c>
      <c r="F647">
        <v>7256300</v>
      </c>
      <c r="G647">
        <v>121.673965</v>
      </c>
      <c r="H647" s="25">
        <f t="shared" si="10"/>
        <v>4.3025853211192011E-2</v>
      </c>
      <c r="I647" s="14">
        <f>G647/MAX(G$2:G647)-1</f>
        <v>0</v>
      </c>
    </row>
    <row r="648" spans="1:9" x14ac:dyDescent="0.3">
      <c r="A648" s="1">
        <v>41988</v>
      </c>
      <c r="B648">
        <v>125.639999</v>
      </c>
      <c r="C648">
        <v>127.720001</v>
      </c>
      <c r="D648">
        <v>124.199997</v>
      </c>
      <c r="E648">
        <v>125.870003</v>
      </c>
      <c r="F648">
        <v>9805000</v>
      </c>
      <c r="G648">
        <v>121.25972</v>
      </c>
      <c r="H648" s="25">
        <f t="shared" si="10"/>
        <v>-3.4045491983432097E-3</v>
      </c>
      <c r="I648" s="14">
        <f>G648/MAX(G$2:G648)-1</f>
        <v>-3.4045491983432097E-3</v>
      </c>
    </row>
    <row r="649" spans="1:9" x14ac:dyDescent="0.3">
      <c r="A649" s="1">
        <v>41995</v>
      </c>
      <c r="B649">
        <v>125.449997</v>
      </c>
      <c r="C649">
        <v>126.19000200000001</v>
      </c>
      <c r="D649">
        <v>122.93</v>
      </c>
      <c r="E649">
        <v>124.410004</v>
      </c>
      <c r="F649">
        <v>4829400</v>
      </c>
      <c r="G649">
        <v>120.10694100000001</v>
      </c>
      <c r="H649" s="25">
        <f t="shared" si="10"/>
        <v>-9.5066935665033547E-3</v>
      </c>
      <c r="I649" s="14">
        <f>G649/MAX(G$2:G649)-1</f>
        <v>-1.2878876758885882E-2</v>
      </c>
    </row>
    <row r="650" spans="1:9" x14ac:dyDescent="0.3">
      <c r="A650" s="1">
        <v>42002</v>
      </c>
      <c r="B650">
        <v>124.910004</v>
      </c>
      <c r="C650">
        <v>127.660004</v>
      </c>
      <c r="D650">
        <v>124.80999799999999</v>
      </c>
      <c r="E650">
        <v>127.32</v>
      </c>
      <c r="F650">
        <v>5717100</v>
      </c>
      <c r="G650">
        <v>122.91629</v>
      </c>
      <c r="H650" s="25">
        <f t="shared" si="10"/>
        <v>2.3390396729860985E-2</v>
      </c>
      <c r="I650" s="14">
        <f>G650/MAX(G$2:G650)-1</f>
        <v>0</v>
      </c>
    </row>
    <row r="651" spans="1:9" x14ac:dyDescent="0.3">
      <c r="A651" s="1">
        <v>42009</v>
      </c>
      <c r="B651">
        <v>128.009995</v>
      </c>
      <c r="C651">
        <v>132.490005</v>
      </c>
      <c r="D651">
        <v>127.959999</v>
      </c>
      <c r="E651">
        <v>131.070007</v>
      </c>
      <c r="F651">
        <v>11066300</v>
      </c>
      <c r="G651">
        <v>126.536591</v>
      </c>
      <c r="H651" s="25">
        <f t="shared" si="10"/>
        <v>2.9453386528343728E-2</v>
      </c>
      <c r="I651" s="14">
        <f>G651/MAX(G$2:G651)-1</f>
        <v>0</v>
      </c>
    </row>
    <row r="652" spans="1:9" x14ac:dyDescent="0.3">
      <c r="A652" s="1">
        <v>42016</v>
      </c>
      <c r="B652">
        <v>131</v>
      </c>
      <c r="C652">
        <v>135.029999</v>
      </c>
      <c r="D652">
        <v>130.91999799999999</v>
      </c>
      <c r="E652">
        <v>133.19000199999999</v>
      </c>
      <c r="F652">
        <v>9617600</v>
      </c>
      <c r="G652">
        <v>128.58326700000001</v>
      </c>
      <c r="H652" s="25">
        <f t="shared" si="10"/>
        <v>1.6174578308340903E-2</v>
      </c>
      <c r="I652" s="14">
        <f>G652/MAX(G$2:G652)-1</f>
        <v>0</v>
      </c>
    </row>
    <row r="653" spans="1:9" x14ac:dyDescent="0.3">
      <c r="A653" s="1">
        <v>42024</v>
      </c>
      <c r="B653">
        <v>134.13000500000001</v>
      </c>
      <c r="C653">
        <v>135.58999600000001</v>
      </c>
      <c r="D653">
        <v>132.279999</v>
      </c>
      <c r="E653">
        <v>134.770004</v>
      </c>
      <c r="F653">
        <v>8774300</v>
      </c>
      <c r="G653">
        <v>130.10861199999999</v>
      </c>
      <c r="H653" s="25">
        <f t="shared" si="10"/>
        <v>1.1862702166371308E-2</v>
      </c>
      <c r="I653" s="14">
        <f>G653/MAX(G$2:G653)-1</f>
        <v>0</v>
      </c>
    </row>
    <row r="654" spans="1:9" x14ac:dyDescent="0.3">
      <c r="A654" s="1">
        <v>42030</v>
      </c>
      <c r="B654">
        <v>134.83999600000001</v>
      </c>
      <c r="C654">
        <v>138.5</v>
      </c>
      <c r="D654">
        <v>134.050003</v>
      </c>
      <c r="E654">
        <v>138.279999</v>
      </c>
      <c r="F654">
        <v>10005800</v>
      </c>
      <c r="G654">
        <v>133.497208</v>
      </c>
      <c r="H654" s="25">
        <f t="shared" si="10"/>
        <v>2.6044363612149013E-2</v>
      </c>
      <c r="I654" s="14">
        <f>G654/MAX(G$2:G654)-1</f>
        <v>0</v>
      </c>
    </row>
    <row r="655" spans="1:9" x14ac:dyDescent="0.3">
      <c r="A655" s="1">
        <v>42037</v>
      </c>
      <c r="B655">
        <v>136.699997</v>
      </c>
      <c r="C655">
        <v>137.91999799999999</v>
      </c>
      <c r="D655">
        <v>130.58999600000001</v>
      </c>
      <c r="E655">
        <v>130.96000699999999</v>
      </c>
      <c r="F655">
        <v>12122300</v>
      </c>
      <c r="G655">
        <v>126.68600499999999</v>
      </c>
      <c r="H655" s="25">
        <f t="shared" si="10"/>
        <v>-5.1021314243515858E-2</v>
      </c>
      <c r="I655" s="14">
        <f>G655/MAX(G$2:G655)-1</f>
        <v>-5.1021314243515858E-2</v>
      </c>
    </row>
    <row r="656" spans="1:9" x14ac:dyDescent="0.3">
      <c r="A656" s="1">
        <v>42044</v>
      </c>
      <c r="B656">
        <v>131.970001</v>
      </c>
      <c r="C656">
        <v>131.979996</v>
      </c>
      <c r="D656">
        <v>128.08999600000001</v>
      </c>
      <c r="E656">
        <v>128.19000199999999</v>
      </c>
      <c r="F656">
        <v>8739200</v>
      </c>
      <c r="G656">
        <v>124.006401</v>
      </c>
      <c r="H656" s="25">
        <f t="shared" si="10"/>
        <v>-2.1151539193299151E-2</v>
      </c>
      <c r="I656" s="14">
        <f>G656/MAX(G$2:G656)-1</f>
        <v>-7.1093674108899774E-2</v>
      </c>
    </row>
    <row r="657" spans="1:9" x14ac:dyDescent="0.3">
      <c r="A657" s="1">
        <v>42052</v>
      </c>
      <c r="B657">
        <v>127.800003</v>
      </c>
      <c r="C657">
        <v>128.009995</v>
      </c>
      <c r="D657">
        <v>125.91999800000001</v>
      </c>
      <c r="E657">
        <v>126.540001</v>
      </c>
      <c r="F657">
        <v>12516300</v>
      </c>
      <c r="G657">
        <v>122.410248</v>
      </c>
      <c r="H657" s="25">
        <f t="shared" si="10"/>
        <v>-1.2871537171698089E-2</v>
      </c>
      <c r="I657" s="14">
        <f>G657/MAX(G$2:G657)-1</f>
        <v>-8.3050126411632563E-2</v>
      </c>
    </row>
    <row r="658" spans="1:9" x14ac:dyDescent="0.3">
      <c r="A658" s="1">
        <v>42058</v>
      </c>
      <c r="B658">
        <v>127.19000200000001</v>
      </c>
      <c r="C658">
        <v>130.38999899999999</v>
      </c>
      <c r="D658">
        <v>127.160004</v>
      </c>
      <c r="E658">
        <v>129.529999</v>
      </c>
      <c r="F658">
        <v>9544800</v>
      </c>
      <c r="G658">
        <v>125.302666</v>
      </c>
      <c r="H658" s="25">
        <f t="shared" si="10"/>
        <v>2.3628887672868748E-2</v>
      </c>
      <c r="I658" s="14">
        <f>G658/MAX(G$2:G658)-1</f>
        <v>-6.1383620846961806E-2</v>
      </c>
    </row>
    <row r="659" spans="1:9" x14ac:dyDescent="0.3">
      <c r="A659" s="1">
        <v>42065</v>
      </c>
      <c r="B659">
        <v>129</v>
      </c>
      <c r="C659">
        <v>129.070007</v>
      </c>
      <c r="D659">
        <v>122.970001</v>
      </c>
      <c r="E659">
        <v>123.5</v>
      </c>
      <c r="F659">
        <v>10493900</v>
      </c>
      <c r="G659">
        <v>119.70233899999999</v>
      </c>
      <c r="H659" s="25">
        <f t="shared" si="10"/>
        <v>-4.469439620702087E-2</v>
      </c>
      <c r="I659" s="14">
        <f>G659/MAX(G$2:G659)-1</f>
        <v>-0.10333451318322706</v>
      </c>
    </row>
    <row r="660" spans="1:9" x14ac:dyDescent="0.3">
      <c r="A660" s="1">
        <v>42072</v>
      </c>
      <c r="B660">
        <v>124.68</v>
      </c>
      <c r="C660">
        <v>128.199997</v>
      </c>
      <c r="D660">
        <v>124.129997</v>
      </c>
      <c r="E660">
        <v>126.720001</v>
      </c>
      <c r="F660">
        <v>8474600</v>
      </c>
      <c r="G660">
        <v>122.82332599999999</v>
      </c>
      <c r="H660" s="25">
        <f t="shared" si="10"/>
        <v>2.6072899043351194E-2</v>
      </c>
      <c r="I660" s="14">
        <f>G660/MAX(G$2:G660)-1</f>
        <v>-7.9955844469795978E-2</v>
      </c>
    </row>
    <row r="661" spans="1:9" x14ac:dyDescent="0.3">
      <c r="A661" s="1">
        <v>42079</v>
      </c>
      <c r="B661">
        <v>127.94000200000001</v>
      </c>
      <c r="C661">
        <v>131.699997</v>
      </c>
      <c r="D661">
        <v>127.269997</v>
      </c>
      <c r="E661">
        <v>131.509995</v>
      </c>
      <c r="F661">
        <v>8433600</v>
      </c>
      <c r="G661">
        <v>127.466026</v>
      </c>
      <c r="H661" s="25">
        <f t="shared" si="10"/>
        <v>3.7799823137829813E-2</v>
      </c>
      <c r="I661" s="14">
        <f>G661/MAX(G$2:G661)-1</f>
        <v>-4.5178338111760419E-2</v>
      </c>
    </row>
    <row r="662" spans="1:9" x14ac:dyDescent="0.3">
      <c r="A662" s="1">
        <v>42086</v>
      </c>
      <c r="B662">
        <v>131.699997</v>
      </c>
      <c r="C662">
        <v>132.759995</v>
      </c>
      <c r="D662">
        <v>129.179993</v>
      </c>
      <c r="E662">
        <v>131.05999800000001</v>
      </c>
      <c r="F662">
        <v>7069600</v>
      </c>
      <c r="G662">
        <v>127.02986900000001</v>
      </c>
      <c r="H662" s="25">
        <f t="shared" si="10"/>
        <v>-3.4217509848466499E-3</v>
      </c>
      <c r="I662" s="14">
        <f>G662/MAX(G$2:G662)-1</f>
        <v>-4.8445500073679426E-2</v>
      </c>
    </row>
    <row r="663" spans="1:9" x14ac:dyDescent="0.3">
      <c r="A663" s="1">
        <v>42093</v>
      </c>
      <c r="B663">
        <v>130.89999399999999</v>
      </c>
      <c r="C663">
        <v>132.479996</v>
      </c>
      <c r="D663">
        <v>129.91000399999999</v>
      </c>
      <c r="E663">
        <v>130.729996</v>
      </c>
      <c r="F663">
        <v>7448000</v>
      </c>
      <c r="G663">
        <v>126.975258</v>
      </c>
      <c r="H663" s="25">
        <f t="shared" si="10"/>
        <v>-4.2990676468390721E-4</v>
      </c>
      <c r="I663" s="14">
        <f>G663/MAX(G$2:G663)-1</f>
        <v>-4.8854579790163166E-2</v>
      </c>
    </row>
    <row r="664" spans="1:9" x14ac:dyDescent="0.3">
      <c r="A664" s="1">
        <v>42100</v>
      </c>
      <c r="B664">
        <v>131.429993</v>
      </c>
      <c r="C664">
        <v>131.479996</v>
      </c>
      <c r="D664">
        <v>129.13000500000001</v>
      </c>
      <c r="E664">
        <v>129.61999499999999</v>
      </c>
      <c r="F664">
        <v>5478900</v>
      </c>
      <c r="G664">
        <v>125.897133</v>
      </c>
      <c r="H664" s="25">
        <f t="shared" si="10"/>
        <v>-8.4908274019809271E-3</v>
      </c>
      <c r="I664" s="14">
        <f>G664/MAX(G$2:G664)-1</f>
        <v>-5.6930591387349461E-2</v>
      </c>
    </row>
    <row r="665" spans="1:9" x14ac:dyDescent="0.3">
      <c r="A665" s="1">
        <v>42107</v>
      </c>
      <c r="B665">
        <v>129.529999</v>
      </c>
      <c r="C665">
        <v>131.86000100000001</v>
      </c>
      <c r="D665">
        <v>129.38999899999999</v>
      </c>
      <c r="E665">
        <v>131.449997</v>
      </c>
      <c r="F665">
        <v>5773000</v>
      </c>
      <c r="G665">
        <v>127.674576</v>
      </c>
      <c r="H665" s="25">
        <f t="shared" si="10"/>
        <v>1.4118216655497617E-2</v>
      </c>
      <c r="I665" s="14">
        <f>G665/MAX(G$2:G665)-1</f>
        <v>-4.361613315538404E-2</v>
      </c>
    </row>
    <row r="666" spans="1:9" x14ac:dyDescent="0.3">
      <c r="A666" s="1">
        <v>42114</v>
      </c>
      <c r="B666">
        <v>130.94000199999999</v>
      </c>
      <c r="C666">
        <v>131.009995</v>
      </c>
      <c r="D666">
        <v>127.540001</v>
      </c>
      <c r="E666">
        <v>129.070007</v>
      </c>
      <c r="F666">
        <v>6167400</v>
      </c>
      <c r="G666">
        <v>125.36294599999999</v>
      </c>
      <c r="H666" s="25">
        <f t="shared" si="10"/>
        <v>-1.8105640703283021E-2</v>
      </c>
      <c r="I666" s="14">
        <f>G666/MAX(G$2:G666)-1</f>
        <v>-6.0932075822889176E-2</v>
      </c>
    </row>
    <row r="667" spans="1:9" x14ac:dyDescent="0.3">
      <c r="A667" s="1">
        <v>42121</v>
      </c>
      <c r="B667">
        <v>129.070007</v>
      </c>
      <c r="C667">
        <v>129.5</v>
      </c>
      <c r="D667">
        <v>123.69000200000001</v>
      </c>
      <c r="E667">
        <v>124</v>
      </c>
      <c r="F667">
        <v>9721700</v>
      </c>
      <c r="G667">
        <v>120.685768</v>
      </c>
      <c r="H667" s="25">
        <f t="shared" si="10"/>
        <v>-3.7309094507080198E-2</v>
      </c>
      <c r="I667" s="14">
        <f>G667/MAX(G$2:G667)-1</f>
        <v>-9.5967849754580614E-2</v>
      </c>
    </row>
    <row r="668" spans="1:9" x14ac:dyDescent="0.3">
      <c r="A668" s="1">
        <v>42128</v>
      </c>
      <c r="B668">
        <v>124.300003</v>
      </c>
      <c r="C668">
        <v>124.529999</v>
      </c>
      <c r="D668">
        <v>120.370003</v>
      </c>
      <c r="E668">
        <v>122.510002</v>
      </c>
      <c r="F668">
        <v>12217000</v>
      </c>
      <c r="G668">
        <v>119.235596</v>
      </c>
      <c r="H668" s="25">
        <f t="shared" si="10"/>
        <v>-1.2016097871623055E-2</v>
      </c>
      <c r="I668" s="14">
        <f>G668/MAX(G$2:G668)-1</f>
        <v>-0.10683078855102346</v>
      </c>
    </row>
    <row r="669" spans="1:9" x14ac:dyDescent="0.3">
      <c r="A669" s="1">
        <v>42135</v>
      </c>
      <c r="B669">
        <v>121.620003</v>
      </c>
      <c r="C669">
        <v>121.910004</v>
      </c>
      <c r="D669">
        <v>118.639999</v>
      </c>
      <c r="E669">
        <v>121.589996</v>
      </c>
      <c r="F669">
        <v>13423800</v>
      </c>
      <c r="G669">
        <v>118.34017900000001</v>
      </c>
      <c r="H669" s="25">
        <f t="shared" si="10"/>
        <v>-7.5096450224477751E-3</v>
      </c>
      <c r="I669" s="14">
        <f>G669/MAX(G$2:G669)-1</f>
        <v>-0.11353817227398488</v>
      </c>
    </row>
    <row r="670" spans="1:9" x14ac:dyDescent="0.3">
      <c r="A670" s="1">
        <v>42142</v>
      </c>
      <c r="B670">
        <v>120.32</v>
      </c>
      <c r="C670">
        <v>120.75</v>
      </c>
      <c r="D670">
        <v>118.129997</v>
      </c>
      <c r="E670">
        <v>120.400002</v>
      </c>
      <c r="F670">
        <v>8722300</v>
      </c>
      <c r="G670">
        <v>117.18199199999999</v>
      </c>
      <c r="H670" s="25">
        <f t="shared" si="10"/>
        <v>-9.7869295938788348E-3</v>
      </c>
      <c r="I670" s="14">
        <f>G670/MAX(G$2:G670)-1</f>
        <v>-0.1222139117696005</v>
      </c>
    </row>
    <row r="671" spans="1:9" x14ac:dyDescent="0.3">
      <c r="A671" s="1">
        <v>42150</v>
      </c>
      <c r="B671">
        <v>120.839996</v>
      </c>
      <c r="C671">
        <v>123.57</v>
      </c>
      <c r="D671">
        <v>120.739998</v>
      </c>
      <c r="E671">
        <v>122.709999</v>
      </c>
      <c r="F671">
        <v>7777400</v>
      </c>
      <c r="G671">
        <v>119.430244</v>
      </c>
      <c r="H671" s="25">
        <f t="shared" si="10"/>
        <v>1.9185985505349779E-2</v>
      </c>
      <c r="I671" s="14">
        <f>G671/MAX(G$2:G671)-1</f>
        <v>-0.10537272060401437</v>
      </c>
    </row>
    <row r="672" spans="1:9" x14ac:dyDescent="0.3">
      <c r="A672" s="1">
        <v>42156</v>
      </c>
      <c r="B672">
        <v>122.110001</v>
      </c>
      <c r="C672">
        <v>122.379997</v>
      </c>
      <c r="D672">
        <v>117.199997</v>
      </c>
      <c r="E672">
        <v>117.599998</v>
      </c>
      <c r="F672">
        <v>12010900</v>
      </c>
      <c r="G672">
        <v>114.703598</v>
      </c>
      <c r="H672" s="25">
        <f t="shared" si="10"/>
        <v>-3.9576625163723178E-2</v>
      </c>
      <c r="I672" s="14">
        <f>G672/MAX(G$2:G672)-1</f>
        <v>-0.14077904910191086</v>
      </c>
    </row>
    <row r="673" spans="1:9" x14ac:dyDescent="0.3">
      <c r="A673" s="1">
        <v>42163</v>
      </c>
      <c r="B673">
        <v>117.959999</v>
      </c>
      <c r="C673">
        <v>119.07</v>
      </c>
      <c r="D673">
        <v>115.260002</v>
      </c>
      <c r="E673">
        <v>117.949997</v>
      </c>
      <c r="F673">
        <v>10324700</v>
      </c>
      <c r="G673">
        <v>115.04497499999999</v>
      </c>
      <c r="H673" s="25">
        <f t="shared" si="10"/>
        <v>2.9761664494603046E-3</v>
      </c>
      <c r="I673" s="14">
        <f>G673/MAX(G$2:G673)-1</f>
        <v>-0.13822186453517449</v>
      </c>
    </row>
    <row r="674" spans="1:9" x14ac:dyDescent="0.3">
      <c r="A674" s="1">
        <v>42170</v>
      </c>
      <c r="B674">
        <v>118.889999</v>
      </c>
      <c r="C674">
        <v>119.19000200000001</v>
      </c>
      <c r="D674">
        <v>116.75</v>
      </c>
      <c r="E674">
        <v>119.08000199999999</v>
      </c>
      <c r="F674">
        <v>9885800</v>
      </c>
      <c r="G674">
        <v>116.147156</v>
      </c>
      <c r="H674" s="25">
        <f t="shared" si="10"/>
        <v>9.5804358252067345E-3</v>
      </c>
      <c r="I674" s="14">
        <f>G674/MAX(G$2:G674)-1</f>
        <v>-0.12996565441278751</v>
      </c>
    </row>
    <row r="675" spans="1:9" x14ac:dyDescent="0.3">
      <c r="A675" s="1">
        <v>42177</v>
      </c>
      <c r="B675">
        <v>117.839996</v>
      </c>
      <c r="C675">
        <v>118.139999</v>
      </c>
      <c r="D675">
        <v>114.879997</v>
      </c>
      <c r="E675">
        <v>115.230003</v>
      </c>
      <c r="F675">
        <v>9455000</v>
      </c>
      <c r="G675">
        <v>112.391975</v>
      </c>
      <c r="H675" s="25">
        <f t="shared" si="10"/>
        <v>-3.2331235041174744E-2</v>
      </c>
      <c r="I675" s="14">
        <f>G675/MAX(G$2:G675)-1</f>
        <v>-0.15809493933386232</v>
      </c>
    </row>
    <row r="676" spans="1:9" x14ac:dyDescent="0.3">
      <c r="A676" s="1">
        <v>42184</v>
      </c>
      <c r="B676">
        <v>116.959999</v>
      </c>
      <c r="C676">
        <v>118.699997</v>
      </c>
      <c r="D676">
        <v>115.43</v>
      </c>
      <c r="E676">
        <v>116</v>
      </c>
      <c r="F676">
        <v>12433800</v>
      </c>
      <c r="G676">
        <v>113.39207500000001</v>
      </c>
      <c r="H676" s="25">
        <f t="shared" si="10"/>
        <v>8.8983221444414173E-3</v>
      </c>
      <c r="I676" s="14">
        <f>G676/MAX(G$2:G676)-1</f>
        <v>-0.15060339688901958</v>
      </c>
    </row>
    <row r="677" spans="1:9" x14ac:dyDescent="0.3">
      <c r="A677" s="1">
        <v>42191</v>
      </c>
      <c r="B677">
        <v>118.050003</v>
      </c>
      <c r="C677">
        <v>120.57</v>
      </c>
      <c r="D677">
        <v>115.760002</v>
      </c>
      <c r="E677">
        <v>116.050003</v>
      </c>
      <c r="F677">
        <v>12292600</v>
      </c>
      <c r="G677">
        <v>113.440956</v>
      </c>
      <c r="H677" s="25">
        <f t="shared" si="10"/>
        <v>4.3107950886334123E-4</v>
      </c>
      <c r="I677" s="14">
        <f>G677/MAX(G$2:G677)-1</f>
        <v>-0.1502372394185203</v>
      </c>
    </row>
    <row r="678" spans="1:9" x14ac:dyDescent="0.3">
      <c r="A678" s="1">
        <v>42198</v>
      </c>
      <c r="B678">
        <v>115.389999</v>
      </c>
      <c r="C678">
        <v>118.889999</v>
      </c>
      <c r="D678">
        <v>115.389999</v>
      </c>
      <c r="E678">
        <v>118.720001</v>
      </c>
      <c r="F678">
        <v>7133200</v>
      </c>
      <c r="G678">
        <v>116.050926</v>
      </c>
      <c r="H678" s="25">
        <f t="shared" si="10"/>
        <v>2.3007299056964969E-2</v>
      </c>
      <c r="I678" s="14">
        <f>G678/MAX(G$2:G678)-1</f>
        <v>-0.13068649345835004</v>
      </c>
    </row>
    <row r="679" spans="1:9" x14ac:dyDescent="0.3">
      <c r="A679" s="1">
        <v>42205</v>
      </c>
      <c r="B679">
        <v>118.290001</v>
      </c>
      <c r="C679">
        <v>121.550003</v>
      </c>
      <c r="D679">
        <v>117.660004</v>
      </c>
      <c r="E679">
        <v>121.389999</v>
      </c>
      <c r="F679">
        <v>6838600</v>
      </c>
      <c r="G679">
        <v>118.66089599999999</v>
      </c>
      <c r="H679" s="25">
        <f t="shared" si="10"/>
        <v>2.2489867939528452E-2</v>
      </c>
      <c r="I679" s="14">
        <f>G679/MAX(G$2:G679)-1</f>
        <v>-0.11113574749817989</v>
      </c>
    </row>
    <row r="680" spans="1:9" x14ac:dyDescent="0.3">
      <c r="A680" s="1">
        <v>42212</v>
      </c>
      <c r="B680">
        <v>122.19000200000001</v>
      </c>
      <c r="C680">
        <v>122.900002</v>
      </c>
      <c r="D680">
        <v>120.41999800000001</v>
      </c>
      <c r="E680">
        <v>122.529999</v>
      </c>
      <c r="F680">
        <v>7866300</v>
      </c>
      <c r="G680">
        <v>119.77526899999999</v>
      </c>
      <c r="H680" s="25">
        <f t="shared" si="10"/>
        <v>9.3912403964993008E-3</v>
      </c>
      <c r="I680" s="14">
        <f>G680/MAX(G$2:G680)-1</f>
        <v>-0.10278820962308066</v>
      </c>
    </row>
    <row r="681" spans="1:9" x14ac:dyDescent="0.3">
      <c r="A681" s="1">
        <v>42219</v>
      </c>
      <c r="B681">
        <v>122.32</v>
      </c>
      <c r="C681">
        <v>124.5</v>
      </c>
      <c r="D681">
        <v>121.19000200000001</v>
      </c>
      <c r="E681">
        <v>124.339996</v>
      </c>
      <c r="F681">
        <v>8042300</v>
      </c>
      <c r="G681">
        <v>121.80999799999999</v>
      </c>
      <c r="H681" s="25">
        <f t="shared" si="10"/>
        <v>1.6987889211085738E-2</v>
      </c>
      <c r="I681" s="14">
        <f>G681/MAX(G$2:G681)-1</f>
        <v>-8.7546475129277712E-2</v>
      </c>
    </row>
    <row r="682" spans="1:9" x14ac:dyDescent="0.3">
      <c r="A682" s="1">
        <v>42226</v>
      </c>
      <c r="B682">
        <v>123.410004</v>
      </c>
      <c r="C682">
        <v>125.709999</v>
      </c>
      <c r="D682">
        <v>122.519997</v>
      </c>
      <c r="E682">
        <v>123.959999</v>
      </c>
      <c r="F682">
        <v>7815700</v>
      </c>
      <c r="G682">
        <v>121.437737</v>
      </c>
      <c r="H682" s="25">
        <f t="shared" si="10"/>
        <v>-3.0560791898214257E-3</v>
      </c>
      <c r="I682" s="14">
        <f>G682/MAX(G$2:G682)-1</f>
        <v>-9.0335005358314291E-2</v>
      </c>
    </row>
    <row r="683" spans="1:9" x14ac:dyDescent="0.3">
      <c r="A683" s="1">
        <v>42233</v>
      </c>
      <c r="B683">
        <v>124.709999</v>
      </c>
      <c r="C683">
        <v>126.739998</v>
      </c>
      <c r="D683">
        <v>122.989998</v>
      </c>
      <c r="E683">
        <v>126.389999</v>
      </c>
      <c r="F683">
        <v>8687400</v>
      </c>
      <c r="G683">
        <v>123.818291</v>
      </c>
      <c r="H683" s="25">
        <f t="shared" si="10"/>
        <v>1.9603082689197304E-2</v>
      </c>
      <c r="I683" s="14">
        <f>G683/MAX(G$2:G683)-1</f>
        <v>-7.2502767248885047E-2</v>
      </c>
    </row>
    <row r="684" spans="1:9" x14ac:dyDescent="0.3">
      <c r="A684" s="1">
        <v>42240</v>
      </c>
      <c r="B684">
        <v>128.30999800000001</v>
      </c>
      <c r="C684">
        <v>128.91999799999999</v>
      </c>
      <c r="D684">
        <v>121.360001</v>
      </c>
      <c r="E684">
        <v>122.360001</v>
      </c>
      <c r="F684">
        <v>13504200</v>
      </c>
      <c r="G684">
        <v>119.870293</v>
      </c>
      <c r="H684" s="25">
        <f t="shared" si="10"/>
        <v>-3.1885418286059175E-2</v>
      </c>
      <c r="I684" s="14">
        <f>G684/MAX(G$2:G684)-1</f>
        <v>-0.10207640447431676</v>
      </c>
    </row>
    <row r="685" spans="1:9" x14ac:dyDescent="0.3">
      <c r="A685" s="1">
        <v>42247</v>
      </c>
      <c r="B685">
        <v>123.360001</v>
      </c>
      <c r="C685">
        <v>123.470001</v>
      </c>
      <c r="D685">
        <v>120.709999</v>
      </c>
      <c r="E685">
        <v>122.68</v>
      </c>
      <c r="F685">
        <v>9684900</v>
      </c>
      <c r="G685">
        <v>120.444664</v>
      </c>
      <c r="H685" s="25">
        <f t="shared" si="10"/>
        <v>4.7916042050553109E-3</v>
      </c>
      <c r="I685" s="14">
        <f>G685/MAX(G$2:G685)-1</f>
        <v>-9.7773909998177588E-2</v>
      </c>
    </row>
    <row r="686" spans="1:9" x14ac:dyDescent="0.3">
      <c r="A686" s="1">
        <v>42255</v>
      </c>
      <c r="B686">
        <v>121.379997</v>
      </c>
      <c r="C686">
        <v>122.08000199999999</v>
      </c>
      <c r="D686">
        <v>119.55999799999999</v>
      </c>
      <c r="E686">
        <v>121.389999</v>
      </c>
      <c r="F686">
        <v>6793000</v>
      </c>
      <c r="G686">
        <v>119.178169</v>
      </c>
      <c r="H686" s="25">
        <f t="shared" si="10"/>
        <v>-1.051516072144143E-2</v>
      </c>
      <c r="I686" s="14">
        <f>G686/MAX(G$2:G686)-1</f>
        <v>-0.10726096234162441</v>
      </c>
    </row>
    <row r="687" spans="1:9" x14ac:dyDescent="0.3">
      <c r="A687" s="1">
        <v>42261</v>
      </c>
      <c r="B687">
        <v>121.949997</v>
      </c>
      <c r="C687">
        <v>122.199997</v>
      </c>
      <c r="D687">
        <v>118.550003</v>
      </c>
      <c r="E687">
        <v>122.099998</v>
      </c>
      <c r="F687">
        <v>11574600</v>
      </c>
      <c r="G687">
        <v>119.875237</v>
      </c>
      <c r="H687" s="25">
        <f t="shared" si="10"/>
        <v>5.8489571189836997E-3</v>
      </c>
      <c r="I687" s="14">
        <f>G687/MAX(G$2:G687)-1</f>
        <v>-0.10203936999191776</v>
      </c>
    </row>
    <row r="688" spans="1:9" x14ac:dyDescent="0.3">
      <c r="A688" s="1">
        <v>42268</v>
      </c>
      <c r="B688">
        <v>121.010002</v>
      </c>
      <c r="C688">
        <v>123.68</v>
      </c>
      <c r="D688">
        <v>119.779999</v>
      </c>
      <c r="E688">
        <v>121.540001</v>
      </c>
      <c r="F688">
        <v>8962600</v>
      </c>
      <c r="G688">
        <v>119.325439</v>
      </c>
      <c r="H688" s="25">
        <f t="shared" si="10"/>
        <v>-4.5864184610537873E-3</v>
      </c>
      <c r="I688" s="14">
        <f>G688/MAX(G$2:G688)-1</f>
        <v>-0.10615779320268626</v>
      </c>
    </row>
    <row r="689" spans="1:9" x14ac:dyDescent="0.3">
      <c r="A689" s="1">
        <v>42275</v>
      </c>
      <c r="B689">
        <v>122.199997</v>
      </c>
      <c r="C689">
        <v>126.209999</v>
      </c>
      <c r="D689">
        <v>122.199997</v>
      </c>
      <c r="E689">
        <v>124.55999799999999</v>
      </c>
      <c r="F689">
        <v>10148300</v>
      </c>
      <c r="G689">
        <v>122.544342</v>
      </c>
      <c r="H689" s="25">
        <f t="shared" si="10"/>
        <v>2.6975832035279534E-2</v>
      </c>
      <c r="I689" s="14">
        <f>G689/MAX(G$2:G689)-1</f>
        <v>-8.2045655966078379E-2</v>
      </c>
    </row>
    <row r="690" spans="1:9" x14ac:dyDescent="0.3">
      <c r="A690" s="1">
        <v>42282</v>
      </c>
      <c r="B690">
        <v>123.720001</v>
      </c>
      <c r="C690">
        <v>123.83000199999999</v>
      </c>
      <c r="D690">
        <v>121.660004</v>
      </c>
      <c r="E690">
        <v>122.279999</v>
      </c>
      <c r="F690">
        <v>9136700</v>
      </c>
      <c r="G690">
        <v>120.301239</v>
      </c>
      <c r="H690" s="25">
        <f t="shared" si="10"/>
        <v>-1.8304419146499717E-2</v>
      </c>
      <c r="I690" s="14">
        <f>G690/MAX(G$2:G690)-1</f>
        <v>-9.8848277036625354E-2</v>
      </c>
    </row>
    <row r="691" spans="1:9" x14ac:dyDescent="0.3">
      <c r="A691" s="1">
        <v>42289</v>
      </c>
      <c r="B691">
        <v>123.029999</v>
      </c>
      <c r="C691">
        <v>124.550003</v>
      </c>
      <c r="D691">
        <v>122.800003</v>
      </c>
      <c r="E691">
        <v>123.93</v>
      </c>
      <c r="F691">
        <v>7014200</v>
      </c>
      <c r="G691">
        <v>121.92454499999999</v>
      </c>
      <c r="H691" s="25">
        <f t="shared" si="10"/>
        <v>1.3493676486573847E-2</v>
      </c>
      <c r="I691" s="14">
        <f>G691/MAX(G$2:G691)-1</f>
        <v>-8.6688427221639053E-2</v>
      </c>
    </row>
    <row r="692" spans="1:9" x14ac:dyDescent="0.3">
      <c r="A692" s="1">
        <v>42296</v>
      </c>
      <c r="B692">
        <v>123.790001</v>
      </c>
      <c r="C692">
        <v>124.779999</v>
      </c>
      <c r="D692">
        <v>122.550003</v>
      </c>
      <c r="E692">
        <v>123.199997</v>
      </c>
      <c r="F692">
        <v>6653100</v>
      </c>
      <c r="G692">
        <v>121.206352</v>
      </c>
      <c r="H692" s="25">
        <f t="shared" si="10"/>
        <v>-5.8904710286185047E-3</v>
      </c>
      <c r="I692" s="14">
        <f>G692/MAX(G$2:G692)-1</f>
        <v>-9.2068262581192051E-2</v>
      </c>
    </row>
    <row r="693" spans="1:9" x14ac:dyDescent="0.3">
      <c r="A693" s="1">
        <v>42303</v>
      </c>
      <c r="B693">
        <v>123.870003</v>
      </c>
      <c r="C693">
        <v>124.900002</v>
      </c>
      <c r="D693">
        <v>121.699997</v>
      </c>
      <c r="E693">
        <v>122.779999</v>
      </c>
      <c r="F693">
        <v>9090900</v>
      </c>
      <c r="G693">
        <v>120.79315200000001</v>
      </c>
      <c r="H693" s="25">
        <f t="shared" si="10"/>
        <v>-3.4090622577270802E-3</v>
      </c>
      <c r="I693" s="14">
        <f>G693/MAX(G$2:G693)-1</f>
        <v>-9.5163458399819101E-2</v>
      </c>
    </row>
    <row r="694" spans="1:9" x14ac:dyDescent="0.3">
      <c r="A694" s="1">
        <v>42310</v>
      </c>
      <c r="B694">
        <v>121.779999</v>
      </c>
      <c r="C694">
        <v>122.18</v>
      </c>
      <c r="D694">
        <v>118.739998</v>
      </c>
      <c r="E694">
        <v>119</v>
      </c>
      <c r="F694">
        <v>8305300</v>
      </c>
      <c r="G694">
        <v>117.32946800000001</v>
      </c>
      <c r="H694" s="25">
        <f t="shared" si="10"/>
        <v>-2.8674506316384574E-2</v>
      </c>
      <c r="I694" s="14">
        <f>G694/MAX(G$2:G694)-1</f>
        <v>-0.12110919952722898</v>
      </c>
    </row>
    <row r="695" spans="1:9" x14ac:dyDescent="0.3">
      <c r="A695" s="1">
        <v>42317</v>
      </c>
      <c r="B695">
        <v>118.099998</v>
      </c>
      <c r="C695">
        <v>119.900002</v>
      </c>
      <c r="D695">
        <v>118</v>
      </c>
      <c r="E695">
        <v>119.68</v>
      </c>
      <c r="F695">
        <v>6688400</v>
      </c>
      <c r="G695">
        <v>117.99992399999999</v>
      </c>
      <c r="H695" s="25">
        <f t="shared" si="10"/>
        <v>5.7143018836494086E-3</v>
      </c>
      <c r="I695" s="14">
        <f>G695/MAX(G$2:G695)-1</f>
        <v>-0.11608695217056531</v>
      </c>
    </row>
    <row r="696" spans="1:9" x14ac:dyDescent="0.3">
      <c r="A696" s="1">
        <v>42324</v>
      </c>
      <c r="B696">
        <v>119.790001</v>
      </c>
      <c r="C696">
        <v>121.150002</v>
      </c>
      <c r="D696">
        <v>118.660004</v>
      </c>
      <c r="E696">
        <v>120.449997</v>
      </c>
      <c r="F696">
        <v>5691200</v>
      </c>
      <c r="G696">
        <v>118.759109</v>
      </c>
      <c r="H696" s="25">
        <f t="shared" si="10"/>
        <v>6.4337753302281531E-3</v>
      </c>
      <c r="I696" s="14">
        <f>G696/MAX(G$2:G696)-1</f>
        <v>-0.11040005420937349</v>
      </c>
    </row>
    <row r="697" spans="1:9" x14ac:dyDescent="0.3">
      <c r="A697" s="1">
        <v>42331</v>
      </c>
      <c r="B697">
        <v>120.529999</v>
      </c>
      <c r="C697">
        <v>121.41999800000001</v>
      </c>
      <c r="D697">
        <v>120.32</v>
      </c>
      <c r="E697">
        <v>120.970001</v>
      </c>
      <c r="F697">
        <v>3664800</v>
      </c>
      <c r="G697">
        <v>119.271812</v>
      </c>
      <c r="H697" s="25">
        <f t="shared" si="10"/>
        <v>4.3171677887883231E-3</v>
      </c>
      <c r="I697" s="14">
        <f>G697/MAX(G$2:G697)-1</f>
        <v>-0.10655950197849828</v>
      </c>
    </row>
    <row r="698" spans="1:9" x14ac:dyDescent="0.3">
      <c r="A698" s="1">
        <v>42338</v>
      </c>
      <c r="B698">
        <v>121.099998</v>
      </c>
      <c r="C698">
        <v>123.040001</v>
      </c>
      <c r="D698">
        <v>118.989998</v>
      </c>
      <c r="E698">
        <v>120.58000199999999</v>
      </c>
      <c r="F698">
        <v>10749600</v>
      </c>
      <c r="G698">
        <v>119.139397</v>
      </c>
      <c r="H698" s="25">
        <f t="shared" si="10"/>
        <v>-1.1101952571995755E-3</v>
      </c>
      <c r="I698" s="14">
        <f>G698/MAX(G$2:G698)-1</f>
        <v>-0.10755139538199177</v>
      </c>
    </row>
    <row r="699" spans="1:9" x14ac:dyDescent="0.3">
      <c r="A699" s="1">
        <v>42345</v>
      </c>
      <c r="B699">
        <v>120.80999799999999</v>
      </c>
      <c r="C699">
        <v>124.099998</v>
      </c>
      <c r="D699">
        <v>120.510002</v>
      </c>
      <c r="E699">
        <v>123.760002</v>
      </c>
      <c r="F699">
        <v>8635000</v>
      </c>
      <c r="G699">
        <v>122.28140999999999</v>
      </c>
      <c r="H699" s="25">
        <f t="shared" si="10"/>
        <v>2.6372577662114427E-2</v>
      </c>
      <c r="I699" s="14">
        <f>G699/MAX(G$2:G699)-1</f>
        <v>-8.4015225247257685E-2</v>
      </c>
    </row>
    <row r="700" spans="1:9" x14ac:dyDescent="0.3">
      <c r="A700" s="1">
        <v>42352</v>
      </c>
      <c r="B700">
        <v>123.08000199999999</v>
      </c>
      <c r="C700">
        <v>123.519997</v>
      </c>
      <c r="D700">
        <v>120.5</v>
      </c>
      <c r="E700">
        <v>123.230003</v>
      </c>
      <c r="F700">
        <v>10107900</v>
      </c>
      <c r="G700">
        <v>121.757744</v>
      </c>
      <c r="H700" s="25">
        <f t="shared" si="10"/>
        <v>-4.2824661573659384E-3</v>
      </c>
      <c r="I700" s="14">
        <f>G700/MAX(G$2:G700)-1</f>
        <v>-8.793789904579874E-2</v>
      </c>
    </row>
    <row r="701" spans="1:9" x14ac:dyDescent="0.3">
      <c r="A701" s="1">
        <v>42359</v>
      </c>
      <c r="B701">
        <v>123.43</v>
      </c>
      <c r="C701">
        <v>123.779999</v>
      </c>
      <c r="D701">
        <v>120.870003</v>
      </c>
      <c r="E701">
        <v>121.83000199999999</v>
      </c>
      <c r="F701">
        <v>5898100</v>
      </c>
      <c r="G701">
        <v>120.626869</v>
      </c>
      <c r="H701" s="25">
        <f t="shared" si="10"/>
        <v>-9.2879102622006604E-3</v>
      </c>
      <c r="I701" s="14">
        <f>G701/MAX(G$2:G701)-1</f>
        <v>-9.6409049993015583E-2</v>
      </c>
    </row>
    <row r="702" spans="1:9" x14ac:dyDescent="0.3">
      <c r="A702" s="1">
        <v>42366</v>
      </c>
      <c r="B702">
        <v>121.989998</v>
      </c>
      <c r="C702">
        <v>122.66999800000001</v>
      </c>
      <c r="D702">
        <v>119.66999800000001</v>
      </c>
      <c r="E702">
        <v>120.58000199999999</v>
      </c>
      <c r="F702">
        <v>7195100</v>
      </c>
      <c r="G702">
        <v>119.389214</v>
      </c>
      <c r="H702" s="25">
        <f t="shared" si="10"/>
        <v>-1.0260193357087055E-2</v>
      </c>
      <c r="I702" s="14">
        <f>G702/MAX(G$2:G702)-1</f>
        <v>-0.1056800678558012</v>
      </c>
    </row>
    <row r="703" spans="1:9" x14ac:dyDescent="0.3">
      <c r="A703" s="1">
        <v>42373</v>
      </c>
      <c r="B703">
        <v>121.93</v>
      </c>
      <c r="C703">
        <v>123.470001</v>
      </c>
      <c r="D703">
        <v>120.660004</v>
      </c>
      <c r="E703">
        <v>123.360001</v>
      </c>
      <c r="F703">
        <v>9106100</v>
      </c>
      <c r="G703">
        <v>122.141762</v>
      </c>
      <c r="H703" s="25">
        <f t="shared" si="10"/>
        <v>2.3055248525214456E-2</v>
      </c>
      <c r="I703" s="14">
        <f>G703/MAX(G$2:G703)-1</f>
        <v>-8.5061299559163861E-2</v>
      </c>
    </row>
    <row r="704" spans="1:9" x14ac:dyDescent="0.3">
      <c r="A704" s="1">
        <v>42380</v>
      </c>
      <c r="B704">
        <v>122.040001</v>
      </c>
      <c r="C704">
        <v>125.959999</v>
      </c>
      <c r="D704">
        <v>121.860001</v>
      </c>
      <c r="E704">
        <v>125.75</v>
      </c>
      <c r="F704">
        <v>13073100</v>
      </c>
      <c r="G704">
        <v>124.508156</v>
      </c>
      <c r="H704" s="25">
        <f t="shared" si="10"/>
        <v>1.9374159675214164E-2</v>
      </c>
      <c r="I704" s="14">
        <f>G704/MAX(G$2:G704)-1</f>
        <v>-6.733513108379019E-2</v>
      </c>
    </row>
    <row r="705" spans="1:9" x14ac:dyDescent="0.3">
      <c r="A705" s="1">
        <v>42388</v>
      </c>
      <c r="B705">
        <v>125.129997</v>
      </c>
      <c r="C705">
        <v>127.91999800000001</v>
      </c>
      <c r="D705">
        <v>124.519997</v>
      </c>
      <c r="E705">
        <v>125.339996</v>
      </c>
      <c r="F705">
        <v>11843900</v>
      </c>
      <c r="G705">
        <v>124.102203</v>
      </c>
      <c r="H705" s="25">
        <f t="shared" si="10"/>
        <v>-3.260453074254821E-3</v>
      </c>
      <c r="I705" s="14">
        <f>G705/MAX(G$2:G705)-1</f>
        <v>-7.0376041122897526E-2</v>
      </c>
    </row>
    <row r="706" spans="1:9" x14ac:dyDescent="0.3">
      <c r="A706" s="1">
        <v>42394</v>
      </c>
      <c r="B706">
        <v>125.949997</v>
      </c>
      <c r="C706">
        <v>127.860001</v>
      </c>
      <c r="D706">
        <v>125.19000200000001</v>
      </c>
      <c r="E706">
        <v>127.300003</v>
      </c>
      <c r="F706">
        <v>8626900</v>
      </c>
      <c r="G706">
        <v>126.04285400000001</v>
      </c>
      <c r="H706" s="25">
        <f t="shared" si="10"/>
        <v>1.563752256678308E-2</v>
      </c>
      <c r="I706" s="14">
        <f>G706/MAX(G$2:G706)-1</f>
        <v>-5.5839025487334548E-2</v>
      </c>
    </row>
    <row r="707" spans="1:9" x14ac:dyDescent="0.3">
      <c r="A707" s="1">
        <v>42401</v>
      </c>
      <c r="B707">
        <v>126.790001</v>
      </c>
      <c r="C707">
        <v>129.94000199999999</v>
      </c>
      <c r="D707">
        <v>126.290001</v>
      </c>
      <c r="E707">
        <v>128.720001</v>
      </c>
      <c r="F707">
        <v>10562300</v>
      </c>
      <c r="G707">
        <v>127.690567</v>
      </c>
      <c r="H707" s="25">
        <f t="shared" si="10"/>
        <v>1.30726411510802E-2</v>
      </c>
      <c r="I707" s="14">
        <f>G707/MAX(G$2:G707)-1</f>
        <v>-4.3496347878676178E-2</v>
      </c>
    </row>
    <row r="708" spans="1:9" x14ac:dyDescent="0.3">
      <c r="A708" s="1">
        <v>42408</v>
      </c>
      <c r="B708">
        <v>129.720001</v>
      </c>
      <c r="C708">
        <v>135.25</v>
      </c>
      <c r="D708">
        <v>129.679993</v>
      </c>
      <c r="E708">
        <v>131.5</v>
      </c>
      <c r="F708">
        <v>15598000</v>
      </c>
      <c r="G708">
        <v>130.44833399999999</v>
      </c>
      <c r="H708" s="25">
        <f t="shared" ref="H708:H725" si="11">G708/G707-1</f>
        <v>2.1597264894281487E-2</v>
      </c>
      <c r="I708" s="14">
        <f>G708/MAX(G$2:G708)-1</f>
        <v>-2.2838485131464359E-2</v>
      </c>
    </row>
    <row r="709" spans="1:9" x14ac:dyDescent="0.3">
      <c r="A709" s="1">
        <v>42416</v>
      </c>
      <c r="B709">
        <v>130.720001</v>
      </c>
      <c r="C709">
        <v>131.820007</v>
      </c>
      <c r="D709">
        <v>128.71000699999999</v>
      </c>
      <c r="E709">
        <v>131.009995</v>
      </c>
      <c r="F709">
        <v>10827100</v>
      </c>
      <c r="G709">
        <v>129.96225000000001</v>
      </c>
      <c r="H709" s="25">
        <f t="shared" si="11"/>
        <v>-3.7262568642691951E-3</v>
      </c>
      <c r="I709" s="14">
        <f>G709/MAX(G$2:G709)-1</f>
        <v>-2.6479639933742916E-2</v>
      </c>
    </row>
    <row r="710" spans="1:9" x14ac:dyDescent="0.3">
      <c r="A710" s="1">
        <v>42422</v>
      </c>
      <c r="B710">
        <v>131.10000600000001</v>
      </c>
      <c r="C710">
        <v>133.38999899999999</v>
      </c>
      <c r="D710">
        <v>129.779999</v>
      </c>
      <c r="E710">
        <v>130.41000399999999</v>
      </c>
      <c r="F710">
        <v>7561600</v>
      </c>
      <c r="G710">
        <v>129.36705000000001</v>
      </c>
      <c r="H710" s="25">
        <f t="shared" si="11"/>
        <v>-4.5797914394372086E-3</v>
      </c>
      <c r="I710" s="14">
        <f>G710/MAX(G$2:G710)-1</f>
        <v>-3.0938160144892257E-2</v>
      </c>
    </row>
    <row r="711" spans="1:9" x14ac:dyDescent="0.3">
      <c r="A711" s="1">
        <v>42429</v>
      </c>
      <c r="B711">
        <v>130.470001</v>
      </c>
      <c r="C711">
        <v>131.16999799999999</v>
      </c>
      <c r="D711">
        <v>127.760002</v>
      </c>
      <c r="E711">
        <v>128.60000600000001</v>
      </c>
      <c r="F711">
        <v>8774900</v>
      </c>
      <c r="G711">
        <v>127.81353799999999</v>
      </c>
      <c r="H711" s="25">
        <f t="shared" si="11"/>
        <v>-1.2008560139540991E-2</v>
      </c>
      <c r="I711" s="14">
        <f>G711/MAX(G$2:G711)-1</f>
        <v>-4.2575197527726649E-2</v>
      </c>
    </row>
    <row r="712" spans="1:9" x14ac:dyDescent="0.3">
      <c r="A712" s="1">
        <v>42436</v>
      </c>
      <c r="B712">
        <v>128.449997</v>
      </c>
      <c r="C712">
        <v>130.990005</v>
      </c>
      <c r="D712">
        <v>127.209999</v>
      </c>
      <c r="E712">
        <v>127.360001</v>
      </c>
      <c r="F712">
        <v>7776400</v>
      </c>
      <c r="G712">
        <v>126.58111599999999</v>
      </c>
      <c r="H712" s="25">
        <f t="shared" si="11"/>
        <v>-9.6423432078063254E-3</v>
      </c>
      <c r="I712" s="14">
        <f>G712/MAX(G$2:G712)-1</f>
        <v>-5.1807016068830536E-2</v>
      </c>
    </row>
    <row r="713" spans="1:9" x14ac:dyDescent="0.3">
      <c r="A713" s="1">
        <v>42443</v>
      </c>
      <c r="B713">
        <v>127.82</v>
      </c>
      <c r="C713">
        <v>129.509995</v>
      </c>
      <c r="D713">
        <v>127.370003</v>
      </c>
      <c r="E713">
        <v>129.05999800000001</v>
      </c>
      <c r="F713">
        <v>7464600</v>
      </c>
      <c r="G713">
        <v>128.27072100000001</v>
      </c>
      <c r="H713" s="25">
        <f t="shared" si="11"/>
        <v>1.334800208271214E-2</v>
      </c>
      <c r="I713" s="14">
        <f>G713/MAX(G$2:G713)-1</f>
        <v>-3.9150534144504312E-2</v>
      </c>
    </row>
    <row r="714" spans="1:9" x14ac:dyDescent="0.3">
      <c r="A714" s="1">
        <v>42450</v>
      </c>
      <c r="B714">
        <v>128.25</v>
      </c>
      <c r="C714">
        <v>130.63999899999999</v>
      </c>
      <c r="D714">
        <v>127.75</v>
      </c>
      <c r="E714">
        <v>129.53999300000001</v>
      </c>
      <c r="F714">
        <v>6871000</v>
      </c>
      <c r="G714">
        <v>128.747772</v>
      </c>
      <c r="H714" s="25">
        <f t="shared" si="11"/>
        <v>3.7190950224719188E-3</v>
      </c>
      <c r="I714" s="14">
        <f>G714/MAX(G$2:G714)-1</f>
        <v>-3.5577043678696296E-2</v>
      </c>
    </row>
    <row r="715" spans="1:9" x14ac:dyDescent="0.3">
      <c r="A715" s="1">
        <v>42457</v>
      </c>
      <c r="B715">
        <v>129.38000500000001</v>
      </c>
      <c r="C715">
        <v>131.13000500000001</v>
      </c>
      <c r="D715">
        <v>128.979996</v>
      </c>
      <c r="E715">
        <v>130.679993</v>
      </c>
      <c r="F715">
        <v>8021500</v>
      </c>
      <c r="G715">
        <v>130.14984100000001</v>
      </c>
      <c r="H715" s="25">
        <f t="shared" si="11"/>
        <v>1.0890044761318274E-2</v>
      </c>
      <c r="I715" s="14">
        <f>G715/MAX(G$2:G715)-1</f>
        <v>-2.5074434515514277E-2</v>
      </c>
    </row>
    <row r="716" spans="1:9" x14ac:dyDescent="0.3">
      <c r="A716" s="1">
        <v>42464</v>
      </c>
      <c r="B716">
        <v>130.78999300000001</v>
      </c>
      <c r="C716">
        <v>132.990005</v>
      </c>
      <c r="D716">
        <v>130.270004</v>
      </c>
      <c r="E716">
        <v>132.009995</v>
      </c>
      <c r="F716">
        <v>5913900</v>
      </c>
      <c r="G716">
        <v>131.474457</v>
      </c>
      <c r="H716" s="25">
        <f t="shared" si="11"/>
        <v>1.0177622883150494E-2</v>
      </c>
      <c r="I716" s="14">
        <f>G716/MAX(G$2:G716)-1</f>
        <v>-1.5152009770871055E-2</v>
      </c>
    </row>
    <row r="717" spans="1:9" x14ac:dyDescent="0.3">
      <c r="A717" s="1">
        <v>42471</v>
      </c>
      <c r="B717">
        <v>131.320007</v>
      </c>
      <c r="C717">
        <v>132.179993</v>
      </c>
      <c r="D717">
        <v>130.490005</v>
      </c>
      <c r="E717">
        <v>131.88000500000001</v>
      </c>
      <c r="F717">
        <v>5417500</v>
      </c>
      <c r="G717">
        <v>131.34498600000001</v>
      </c>
      <c r="H717" s="25">
        <f t="shared" si="11"/>
        <v>-9.8476162559846259E-4</v>
      </c>
      <c r="I717" s="14">
        <f>G717/MAX(G$2:G717)-1</f>
        <v>-1.6121850278696392E-2</v>
      </c>
    </row>
    <row r="718" spans="1:9" x14ac:dyDescent="0.3">
      <c r="A718" s="1">
        <v>42478</v>
      </c>
      <c r="B718">
        <v>131.33000200000001</v>
      </c>
      <c r="C718">
        <v>131.64999399999999</v>
      </c>
      <c r="D718">
        <v>128.240005</v>
      </c>
      <c r="E718">
        <v>128.36000100000001</v>
      </c>
      <c r="F718">
        <v>7520000</v>
      </c>
      <c r="G718">
        <v>127.83927199999999</v>
      </c>
      <c r="H718" s="25">
        <f t="shared" si="11"/>
        <v>-2.6690885634568562E-2</v>
      </c>
      <c r="I718" s="14">
        <f>G718/MAX(G$2:G718)-1</f>
        <v>-4.2382429451258696E-2</v>
      </c>
    </row>
    <row r="719" spans="1:9" x14ac:dyDescent="0.3">
      <c r="A719" s="1">
        <v>42485</v>
      </c>
      <c r="B719">
        <v>128.05999800000001</v>
      </c>
      <c r="C719">
        <v>129.71000699999999</v>
      </c>
      <c r="D719">
        <v>127.120003</v>
      </c>
      <c r="E719">
        <v>129.38000500000001</v>
      </c>
      <c r="F719">
        <v>7430100</v>
      </c>
      <c r="G719">
        <v>128.855133</v>
      </c>
      <c r="H719" s="25">
        <f t="shared" si="11"/>
        <v>7.9463922479157123E-3</v>
      </c>
      <c r="I719" s="14">
        <f>G719/MAX(G$2:G719)-1</f>
        <v>-3.4772824612182229E-2</v>
      </c>
    </row>
    <row r="720" spans="1:9" x14ac:dyDescent="0.3">
      <c r="A720" s="1">
        <v>42492</v>
      </c>
      <c r="B720">
        <v>128.66000399999999</v>
      </c>
      <c r="C720">
        <v>131.070007</v>
      </c>
      <c r="D720">
        <v>127.800003</v>
      </c>
      <c r="E720">
        <v>130.449997</v>
      </c>
      <c r="F720">
        <v>8817200</v>
      </c>
      <c r="G720">
        <v>130.18240399999999</v>
      </c>
      <c r="H720" s="25">
        <f t="shared" si="11"/>
        <v>1.030048993081234E-2</v>
      </c>
      <c r="I720" s="14">
        <f>G720/MAX(G$2:G720)-1</f>
        <v>-2.4830511811153477E-2</v>
      </c>
    </row>
    <row r="721" spans="1:9" x14ac:dyDescent="0.3">
      <c r="A721" s="1">
        <v>42499</v>
      </c>
      <c r="B721">
        <v>130.46000699999999</v>
      </c>
      <c r="C721">
        <v>132.320007</v>
      </c>
      <c r="D721">
        <v>130.320007</v>
      </c>
      <c r="E721">
        <v>132.279999</v>
      </c>
      <c r="F721">
        <v>6666600</v>
      </c>
      <c r="G721">
        <v>132.00865200000001</v>
      </c>
      <c r="H721" s="25">
        <f t="shared" si="11"/>
        <v>1.4028378213080339E-2</v>
      </c>
      <c r="I721" s="14">
        <f>G721/MAX(G$2:G721)-1</f>
        <v>-1.1150465408984345E-2</v>
      </c>
    </row>
    <row r="722" spans="1:9" x14ac:dyDescent="0.3">
      <c r="A722" s="1">
        <v>42506</v>
      </c>
      <c r="B722">
        <v>131.63999899999999</v>
      </c>
      <c r="C722">
        <v>131.83000200000001</v>
      </c>
      <c r="D722">
        <v>128.91000399999999</v>
      </c>
      <c r="E722">
        <v>130.14999399999999</v>
      </c>
      <c r="F722">
        <v>6765000</v>
      </c>
      <c r="G722">
        <v>129.88301100000001</v>
      </c>
      <c r="H722" s="25">
        <f t="shared" si="11"/>
        <v>-1.6102285477470057E-2</v>
      </c>
      <c r="I722" s="14">
        <f>G722/MAX(G$2:G722)-1</f>
        <v>-2.7073202909232319E-2</v>
      </c>
    </row>
    <row r="723" spans="1:9" x14ac:dyDescent="0.3">
      <c r="A723" s="1">
        <v>42513</v>
      </c>
      <c r="B723">
        <v>130.36000100000001</v>
      </c>
      <c r="C723">
        <v>130.729996</v>
      </c>
      <c r="D723">
        <v>129.240005</v>
      </c>
      <c r="E723">
        <v>129.85000600000001</v>
      </c>
      <c r="F723">
        <v>6000400</v>
      </c>
      <c r="G723">
        <v>129.58364900000001</v>
      </c>
      <c r="H723" s="25">
        <f t="shared" si="11"/>
        <v>-2.3048587932720244E-3</v>
      </c>
      <c r="I723" s="14">
        <f>G723/MAX(G$2:G723)-1</f>
        <v>-2.9315661792716941E-2</v>
      </c>
    </row>
    <row r="724" spans="1:9" x14ac:dyDescent="0.3">
      <c r="A724" s="1">
        <v>42521</v>
      </c>
      <c r="B724">
        <v>129.020004</v>
      </c>
      <c r="C724">
        <v>133.229996</v>
      </c>
      <c r="D724">
        <v>128.979996</v>
      </c>
      <c r="E724">
        <v>133.229996</v>
      </c>
      <c r="F724">
        <v>8782900</v>
      </c>
      <c r="G724">
        <v>133.229996</v>
      </c>
      <c r="H724" s="25">
        <f t="shared" si="11"/>
        <v>2.8138943671820682E-2</v>
      </c>
      <c r="I724" s="14">
        <f>G724/MAX(G$2:G724)-1</f>
        <v>-2.0016298767836505E-3</v>
      </c>
    </row>
    <row r="725" spans="1:9" x14ac:dyDescent="0.3">
      <c r="A725" s="1">
        <v>42527</v>
      </c>
      <c r="B725">
        <v>132.779999</v>
      </c>
      <c r="C725">
        <v>135.33000200000001</v>
      </c>
      <c r="D725">
        <v>132.10000600000001</v>
      </c>
      <c r="E725">
        <v>134.779999</v>
      </c>
      <c r="F725">
        <v>6241700</v>
      </c>
      <c r="G725">
        <v>134.779999</v>
      </c>
      <c r="H725" s="25">
        <f t="shared" si="11"/>
        <v>1.1634039229424076E-2</v>
      </c>
      <c r="I725" s="14">
        <f>G725/MAX(G$2:G725)-1</f>
        <v>0</v>
      </c>
    </row>
    <row r="732" spans="1:9" x14ac:dyDescent="0.3">
      <c r="I732" s="22">
        <f>MIN(I2:I725)</f>
        <v>-0.2518224695739596</v>
      </c>
    </row>
  </sheetData>
  <sortState ref="A2:G725">
    <sortCondition ref="A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5"/>
  <sheetViews>
    <sheetView workbookViewId="0">
      <pane xSplit="2" ySplit="2" topLeftCell="C546" activePane="bottomRight" state="frozen"/>
      <selection pane="topRight" activeCell="C1" sqref="C1"/>
      <selection pane="bottomLeft" activeCell="A3" sqref="A3"/>
      <selection pane="bottomRight" activeCell="I556" sqref="I556"/>
    </sheetView>
  </sheetViews>
  <sheetFormatPr defaultRowHeight="14" x14ac:dyDescent="0.3"/>
  <cols>
    <col min="2" max="2" width="12.58203125" customWidth="1"/>
    <col min="3" max="3" width="11.58203125" customWidth="1"/>
    <col min="4" max="4" width="11.58203125" style="27" customWidth="1"/>
    <col min="5" max="5" width="14.83203125" customWidth="1"/>
    <col min="6" max="6" width="13.5" style="27" customWidth="1"/>
    <col min="7" max="7" width="10.4140625" style="27" customWidth="1"/>
    <col min="8" max="8" width="11.6640625" style="25" customWidth="1"/>
    <col min="9" max="9" width="10.4140625" style="27" customWidth="1"/>
    <col min="10" max="10" width="10.25" customWidth="1"/>
    <col min="11" max="11" width="10.25" style="27" customWidth="1"/>
    <col min="12" max="12" width="10.4140625" style="27" customWidth="1"/>
    <col min="13" max="13" width="10.58203125" customWidth="1"/>
    <col min="14" max="14" width="10.4140625" style="27" customWidth="1"/>
    <col min="15" max="15" width="16.1640625" style="4" customWidth="1"/>
    <col min="17" max="17" width="8.6640625" style="14"/>
    <col min="18" max="18" width="16.1640625" style="19" customWidth="1"/>
    <col min="21" max="21" width="8.6640625" style="14"/>
    <col min="22" max="22" width="16.1640625" style="4" customWidth="1"/>
    <col min="25" max="25" width="8.6640625" style="14"/>
    <col min="26" max="26" width="16.1640625" customWidth="1"/>
  </cols>
  <sheetData>
    <row r="1" spans="1:25" s="9" customFormat="1" x14ac:dyDescent="0.3">
      <c r="A1" s="9" t="s">
        <v>28</v>
      </c>
      <c r="B1" s="9" t="s">
        <v>15</v>
      </c>
      <c r="C1" s="9" t="s">
        <v>23</v>
      </c>
      <c r="D1" s="9" t="s">
        <v>58</v>
      </c>
      <c r="E1" s="9" t="s">
        <v>24</v>
      </c>
      <c r="G1" s="9" t="s">
        <v>58</v>
      </c>
      <c r="H1" s="23" t="s">
        <v>25</v>
      </c>
      <c r="I1" s="9" t="s">
        <v>58</v>
      </c>
      <c r="J1" s="9" t="s">
        <v>26</v>
      </c>
      <c r="L1" s="9" t="s">
        <v>58</v>
      </c>
      <c r="M1" s="9" t="s">
        <v>27</v>
      </c>
      <c r="N1" s="9" t="s">
        <v>58</v>
      </c>
      <c r="O1" s="10" t="s">
        <v>35</v>
      </c>
      <c r="P1" s="9" t="s">
        <v>29</v>
      </c>
      <c r="Q1" s="13" t="s">
        <v>31</v>
      </c>
      <c r="R1" s="17" t="s">
        <v>48</v>
      </c>
      <c r="S1" s="9" t="s">
        <v>29</v>
      </c>
      <c r="T1" s="9" t="s">
        <v>30</v>
      </c>
      <c r="U1" s="13" t="s">
        <v>31</v>
      </c>
      <c r="V1" s="10" t="s">
        <v>48</v>
      </c>
      <c r="Y1" s="13"/>
    </row>
    <row r="2" spans="1:25" s="9" customFormat="1" x14ac:dyDescent="0.3">
      <c r="C2" s="11">
        <v>7.4999999999999997E-2</v>
      </c>
      <c r="D2" s="11"/>
      <c r="E2" s="11">
        <v>7.4999999999999997E-2</v>
      </c>
      <c r="F2" s="11"/>
      <c r="G2" s="11"/>
      <c r="H2" s="23">
        <v>0.15</v>
      </c>
      <c r="I2" s="11"/>
      <c r="J2" s="12">
        <v>0.3</v>
      </c>
      <c r="K2" s="12"/>
      <c r="L2" s="11"/>
      <c r="M2" s="12">
        <v>0.4</v>
      </c>
      <c r="N2" s="11"/>
      <c r="O2" s="10"/>
      <c r="Q2" s="13"/>
      <c r="R2" s="18">
        <v>4</v>
      </c>
      <c r="S2" s="9">
        <v>0.02</v>
      </c>
      <c r="U2" s="13"/>
      <c r="V2" s="10"/>
      <c r="Y2" s="13"/>
    </row>
    <row r="3" spans="1:25" x14ac:dyDescent="0.3">
      <c r="A3">
        <v>0</v>
      </c>
      <c r="B3" s="1">
        <v>38754</v>
      </c>
      <c r="C3" s="4"/>
      <c r="D3" s="4">
        <f>$O3*C$2</f>
        <v>7.5</v>
      </c>
      <c r="E3" s="25"/>
      <c r="F3" s="25"/>
      <c r="G3" s="4">
        <f>$O3*E$2</f>
        <v>7.5</v>
      </c>
      <c r="I3" s="4">
        <f>$O3*H$2</f>
        <v>15</v>
      </c>
      <c r="J3" s="4"/>
      <c r="K3" s="4"/>
      <c r="L3" s="4">
        <f>$O3*J$2</f>
        <v>30</v>
      </c>
      <c r="M3" s="4"/>
      <c r="N3" s="4">
        <f>$O3*M$2</f>
        <v>40</v>
      </c>
      <c r="O3" s="4">
        <v>100</v>
      </c>
      <c r="R3" s="19">
        <v>100</v>
      </c>
    </row>
    <row r="4" spans="1:25" x14ac:dyDescent="0.3">
      <c r="A4">
        <v>1</v>
      </c>
      <c r="B4" s="1">
        <v>38761</v>
      </c>
      <c r="C4" s="25">
        <v>-1.2505344803149909E-2</v>
      </c>
      <c r="D4" s="4">
        <f>IF($P4&lt;&gt;$A4,D3*(1+C4),$O3*C$2*(1+C4))</f>
        <v>7.406209913976376</v>
      </c>
      <c r="E4" s="25">
        <v>3.1027194177275508E-3</v>
      </c>
      <c r="F4" s="25"/>
      <c r="G4" s="4">
        <f>IF($P4&lt;&gt;$A4,G3*(1+E4),$O3*E$2*(1+E4))</f>
        <v>7.5232703956329567</v>
      </c>
      <c r="H4" s="25">
        <v>3.2679431823239291E-3</v>
      </c>
      <c r="I4" s="4">
        <f>IF($P4&lt;&gt;$A4,I3*(1+H4),$O3*H$2*(1+H4))</f>
        <v>15.049019147734858</v>
      </c>
      <c r="J4" s="25">
        <v>1.7135203343040306E-2</v>
      </c>
      <c r="K4" s="25"/>
      <c r="L4" s="4">
        <f>IF($P4&lt;&gt;$A4,L3*(1+J4),$O3*J$2*(1+J4))</f>
        <v>30.51405610029121</v>
      </c>
      <c r="M4" s="25">
        <v>7.1981923997541664E-3</v>
      </c>
      <c r="N4" s="4">
        <f>IF($P4&lt;&gt;$A4,N3*(1+M4),$O3*M$2*(1+M4))</f>
        <v>40.287927695990163</v>
      </c>
      <c r="O4" s="4">
        <f>D4+G4+I4+L4+N4</f>
        <v>100.78048325362556</v>
      </c>
      <c r="P4" s="27">
        <f t="shared" ref="P4:P64" si="0">INT($A4/52.001)*52+1</f>
        <v>1</v>
      </c>
      <c r="Q4" s="14">
        <f>O4/MAX(O$3:O4)-1</f>
        <v>0</v>
      </c>
      <c r="R4" s="19" t="e">
        <f t="shared" ref="R4:R67" ca="1" si="1">T4*$C$2*$C4/INDIRECT("C"&amp;S4)+T4*$E$2*$E4/INDIRECT("D"&amp;S4)+T4*$H$2*$H4/INDIRECT("E"&amp;S4)+T4*$J$2*$J4/INDIRECT("F"&amp;S4)+T4*$M$2*$M4/INDIRECT("G"&amp;S4)-(T4-INDIRECT("L"&amp;S4))*(1+$S$2/365*7)</f>
        <v>#DIV/0!</v>
      </c>
      <c r="S4">
        <f>INT($A4/52.001)*52+3</f>
        <v>3</v>
      </c>
      <c r="T4" s="8">
        <f ca="1">INDIRECT("L"&amp;S4)*(1+45/(55*$R$2+45)*($R$2-1))</f>
        <v>45.283018867924532</v>
      </c>
      <c r="U4" s="14" t="e">
        <f ca="1">R4/MAX(R$3:R4)-1</f>
        <v>#DIV/0!</v>
      </c>
    </row>
    <row r="5" spans="1:25" x14ac:dyDescent="0.3">
      <c r="A5">
        <v>2</v>
      </c>
      <c r="B5" s="1">
        <v>38769</v>
      </c>
      <c r="C5" s="25">
        <v>2.3580845366155678E-2</v>
      </c>
      <c r="D5" s="4">
        <f t="shared" ref="D5:D68" si="2">IF($P5&lt;&gt;$A5,D4*(1+C5),$O4*C$2*(1+C5))</f>
        <v>7.5808546047071417</v>
      </c>
      <c r="E5" s="25">
        <v>1.2372634868497823E-2</v>
      </c>
      <c r="F5" s="25"/>
      <c r="G5" s="4">
        <f t="shared" ref="G5:G68" si="3">IF($P5&lt;&gt;$A5,G4*(1+E5),$O4*E$2*(1+E5))</f>
        <v>7.6163530732551026</v>
      </c>
      <c r="H5" s="25">
        <v>-1.0857770759524765E-3</v>
      </c>
      <c r="I5" s="4">
        <f t="shared" ref="I5:I68" si="4">IF($P5&lt;&gt;$A5,I4*(1+H5),$O4*H$2*(1+H5))</f>
        <v>15.032679267728678</v>
      </c>
      <c r="J5" s="25">
        <v>4.6581014078044269E-3</v>
      </c>
      <c r="K5" s="25"/>
      <c r="L5" s="4">
        <f t="shared" ref="L5:L68" si="5">IF($P5&lt;&gt;$A5,L4*(1+J5),$O4*J$2*(1+J5))</f>
        <v>30.656193667969799</v>
      </c>
      <c r="M5" s="25">
        <v>1.0995633921950798E-3</v>
      </c>
      <c r="N5" s="4">
        <f t="shared" ref="N5:N68" si="6">IF($P5&lt;&gt;$A5,N4*(1+M5),$O4*M$2*(1+M5))</f>
        <v>40.332226826432077</v>
      </c>
      <c r="O5" s="4">
        <f t="shared" ref="O5:O68" si="7">D5+G5+I5+L5+N5</f>
        <v>101.2183074400928</v>
      </c>
      <c r="P5" s="27">
        <f t="shared" si="0"/>
        <v>1</v>
      </c>
      <c r="Q5" s="14">
        <f>O5/MAX(O$3:O5)-1</f>
        <v>0</v>
      </c>
      <c r="R5" s="19" t="e">
        <f t="shared" ca="1" si="1"/>
        <v>#DIV/0!</v>
      </c>
      <c r="S5">
        <f t="shared" ref="S5:S68" si="8">INT($A5/52.001)*52+3</f>
        <v>3</v>
      </c>
      <c r="T5" s="8">
        <f t="shared" ref="T5:T68" ca="1" si="9">INDIRECT("L"&amp;S5)*(1+45/(55*$R$2+45)*($R$2-1))</f>
        <v>45.283018867924532</v>
      </c>
      <c r="U5" s="14" t="e">
        <f ca="1">R5/MAX(R$3:R5)-1</f>
        <v>#DIV/0!</v>
      </c>
    </row>
    <row r="6" spans="1:25" x14ac:dyDescent="0.3">
      <c r="A6">
        <v>3</v>
      </c>
      <c r="B6" s="1">
        <v>38775</v>
      </c>
      <c r="C6" s="25">
        <v>1.8771191852028357E-2</v>
      </c>
      <c r="D6" s="4">
        <f t="shared" si="2"/>
        <v>7.7231562808944316</v>
      </c>
      <c r="E6" s="25">
        <v>1.1502516382144279E-2</v>
      </c>
      <c r="F6" s="25"/>
      <c r="G6" s="4">
        <f t="shared" si="3"/>
        <v>7.7039602992524143</v>
      </c>
      <c r="H6" s="25">
        <v>-6.3433512400309366E-3</v>
      </c>
      <c r="I6" s="4">
        <f t="shared" si="4"/>
        <v>14.937321703054744</v>
      </c>
      <c r="J6" s="25">
        <v>-5.0229120254245974E-3</v>
      </c>
      <c r="K6" s="25"/>
      <c r="L6" s="4">
        <f t="shared" si="5"/>
        <v>30.502210304141208</v>
      </c>
      <c r="M6" s="25">
        <v>-1.5441863307183779E-2</v>
      </c>
      <c r="N6" s="4">
        <f t="shared" si="6"/>
        <v>39.709422092903985</v>
      </c>
      <c r="O6" s="4">
        <f t="shared" si="7"/>
        <v>100.57607068024677</v>
      </c>
      <c r="P6" s="27">
        <f t="shared" si="0"/>
        <v>1</v>
      </c>
      <c r="Q6" s="14">
        <f>O6/MAX(O$3:O6)-1</f>
        <v>-6.3450651970854421E-3</v>
      </c>
      <c r="R6" s="19" t="e">
        <f t="shared" ca="1" si="1"/>
        <v>#DIV/0!</v>
      </c>
      <c r="S6">
        <f t="shared" si="8"/>
        <v>3</v>
      </c>
      <c r="T6" s="8">
        <f t="shared" ca="1" si="9"/>
        <v>45.283018867924532</v>
      </c>
      <c r="U6" s="14" t="e">
        <f ca="1">R6/MAX(R$3:R6)-1</f>
        <v>#DIV/0!</v>
      </c>
    </row>
    <row r="7" spans="1:25" x14ac:dyDescent="0.3">
      <c r="A7">
        <v>4</v>
      </c>
      <c r="B7" s="1">
        <v>38782</v>
      </c>
      <c r="C7" s="25">
        <v>-4.3132237627173997E-2</v>
      </c>
      <c r="D7" s="4">
        <f t="shared" si="2"/>
        <v>7.3900392689550918</v>
      </c>
      <c r="E7" s="25">
        <v>-4.3532285777048374E-2</v>
      </c>
      <c r="F7" s="25"/>
      <c r="G7" s="4">
        <f t="shared" si="3"/>
        <v>7.3685892978903231</v>
      </c>
      <c r="H7" s="25">
        <v>-3.1703941953235004E-3</v>
      </c>
      <c r="I7" s="4">
        <f t="shared" si="4"/>
        <v>14.889964505033699</v>
      </c>
      <c r="J7" s="25">
        <v>-1.3202276038345451E-3</v>
      </c>
      <c r="K7" s="25"/>
      <c r="L7" s="4">
        <f t="shared" si="5"/>
        <v>30.461940444119715</v>
      </c>
      <c r="M7" s="25">
        <v>-1.175417808718715E-2</v>
      </c>
      <c r="N7" s="4">
        <f t="shared" si="6"/>
        <v>39.242670473884708</v>
      </c>
      <c r="O7" s="4">
        <f t="shared" si="7"/>
        <v>99.353203989883525</v>
      </c>
      <c r="P7" s="27">
        <f t="shared" si="0"/>
        <v>1</v>
      </c>
      <c r="Q7" s="14">
        <f>O7/MAX(O$3:O7)-1</f>
        <v>-1.8426542563094728E-2</v>
      </c>
      <c r="R7" s="19" t="e">
        <f t="shared" ca="1" si="1"/>
        <v>#DIV/0!</v>
      </c>
      <c r="S7">
        <f t="shared" si="8"/>
        <v>3</v>
      </c>
      <c r="T7" s="8">
        <f t="shared" ca="1" si="9"/>
        <v>45.283018867924532</v>
      </c>
      <c r="U7" s="14" t="e">
        <f ca="1">R7/MAX(R$3:R7)-1</f>
        <v>#DIV/0!</v>
      </c>
    </row>
    <row r="8" spans="1:25" x14ac:dyDescent="0.3">
      <c r="A8">
        <v>5</v>
      </c>
      <c r="B8" s="1">
        <v>38789</v>
      </c>
      <c r="C8" s="25">
        <v>2.0568916127302161E-2</v>
      </c>
      <c r="D8" s="4">
        <f t="shared" si="2"/>
        <v>7.5420443668556985</v>
      </c>
      <c r="E8" s="25">
        <v>2.3964275535416135E-2</v>
      </c>
      <c r="F8" s="25"/>
      <c r="G8" s="4">
        <f t="shared" si="3"/>
        <v>7.5451722021322851</v>
      </c>
      <c r="H8" s="25">
        <v>7.3394580644632335E-3</v>
      </c>
      <c r="I8" s="4">
        <f t="shared" si="4"/>
        <v>14.999248775099741</v>
      </c>
      <c r="J8" s="25">
        <v>1.982595635667872E-2</v>
      </c>
      <c r="K8" s="25"/>
      <c r="L8" s="4">
        <f t="shared" si="5"/>
        <v>31.065877545904581</v>
      </c>
      <c r="M8" s="25">
        <v>6.456718668813366E-3</v>
      </c>
      <c r="N8" s="4">
        <f t="shared" si="6"/>
        <v>39.49604935694753</v>
      </c>
      <c r="O8" s="4">
        <f t="shared" si="7"/>
        <v>100.64839224693984</v>
      </c>
      <c r="P8" s="27">
        <f t="shared" si="0"/>
        <v>1</v>
      </c>
      <c r="Q8" s="14">
        <f>O8/MAX(O$3:O8)-1</f>
        <v>-5.6305544675332442E-3</v>
      </c>
      <c r="R8" s="19" t="e">
        <f t="shared" ca="1" si="1"/>
        <v>#DIV/0!</v>
      </c>
      <c r="S8">
        <f t="shared" si="8"/>
        <v>3</v>
      </c>
      <c r="T8" s="8">
        <f t="shared" ca="1" si="9"/>
        <v>45.283018867924532</v>
      </c>
      <c r="U8" s="14" t="e">
        <f ca="1">R8/MAX(R$3:R8)-1</f>
        <v>#DIV/0!</v>
      </c>
      <c r="X8">
        <v>55</v>
      </c>
      <c r="Y8" s="14">
        <v>0.45</v>
      </c>
    </row>
    <row r="9" spans="1:25" x14ac:dyDescent="0.3">
      <c r="A9">
        <v>6</v>
      </c>
      <c r="B9" s="1">
        <v>38796</v>
      </c>
      <c r="C9" s="25">
        <v>-4.2881788238845475E-3</v>
      </c>
      <c r="D9" s="4">
        <f t="shared" si="2"/>
        <v>7.5097027319129497</v>
      </c>
      <c r="E9" s="25">
        <v>1.0703918916979749E-2</v>
      </c>
      <c r="F9" s="25"/>
      <c r="G9" s="4">
        <f t="shared" si="3"/>
        <v>7.6259351135985582</v>
      </c>
      <c r="H9" s="25">
        <v>8.4998675690561853E-4</v>
      </c>
      <c r="I9" s="4">
        <f t="shared" si="4"/>
        <v>15.011997937922109</v>
      </c>
      <c r="J9" s="25">
        <v>-3.1387766889322544E-3</v>
      </c>
      <c r="K9" s="25"/>
      <c r="L9" s="4">
        <f t="shared" si="5"/>
        <v>30.968368693642272</v>
      </c>
      <c r="M9" s="25">
        <v>2.7011503320630847E-3</v>
      </c>
      <c r="N9" s="4">
        <f t="shared" si="6"/>
        <v>39.602734123783229</v>
      </c>
      <c r="O9" s="4">
        <f t="shared" si="7"/>
        <v>100.71873860085913</v>
      </c>
      <c r="P9" s="27">
        <f t="shared" si="0"/>
        <v>1</v>
      </c>
      <c r="Q9" s="14">
        <f>O9/MAX(O$3:O9)-1</f>
        <v>-4.9355581205440258E-3</v>
      </c>
      <c r="R9" s="19" t="e">
        <f t="shared" ca="1" si="1"/>
        <v>#DIV/0!</v>
      </c>
      <c r="S9">
        <f t="shared" si="8"/>
        <v>3</v>
      </c>
      <c r="T9" s="8">
        <f t="shared" ca="1" si="9"/>
        <v>45.283018867924532</v>
      </c>
      <c r="U9" s="14" t="e">
        <f ca="1">R9/MAX(R$3:R9)-1</f>
        <v>#DIV/0!</v>
      </c>
      <c r="X9">
        <v>45</v>
      </c>
    </row>
    <row r="10" spans="1:25" x14ac:dyDescent="0.3">
      <c r="A10">
        <v>7</v>
      </c>
      <c r="B10" s="1">
        <v>38803</v>
      </c>
      <c r="C10" s="25">
        <v>3.1007799645386358E-2</v>
      </c>
      <c r="D10" s="4">
        <f t="shared" si="2"/>
        <v>7.7425620896205167</v>
      </c>
      <c r="E10" s="25">
        <v>4.2900718774021129E-2</v>
      </c>
      <c r="F10" s="25"/>
      <c r="G10" s="4">
        <f t="shared" si="3"/>
        <v>7.9530932112959825</v>
      </c>
      <c r="H10" s="25">
        <v>-1.0191605020795746E-2</v>
      </c>
      <c r="I10" s="4">
        <f t="shared" si="4"/>
        <v>14.859001584365807</v>
      </c>
      <c r="J10" s="25">
        <v>-2.9184156453684329E-3</v>
      </c>
      <c r="K10" s="25"/>
      <c r="L10" s="4">
        <f t="shared" si="5"/>
        <v>30.877990121935209</v>
      </c>
      <c r="M10" s="25">
        <v>-2.4918526474203895E-2</v>
      </c>
      <c r="N10" s="4">
        <f t="shared" si="6"/>
        <v>38.615892345068879</v>
      </c>
      <c r="O10" s="4">
        <f t="shared" si="7"/>
        <v>100.04853935228638</v>
      </c>
      <c r="P10" s="27">
        <f t="shared" si="0"/>
        <v>1</v>
      </c>
      <c r="Q10" s="14">
        <f>O10/MAX(O$3:O10)-1</f>
        <v>-1.1556882518498512E-2</v>
      </c>
      <c r="R10" s="19" t="e">
        <f t="shared" ca="1" si="1"/>
        <v>#DIV/0!</v>
      </c>
      <c r="S10">
        <f t="shared" si="8"/>
        <v>3</v>
      </c>
      <c r="T10" s="8">
        <f t="shared" ca="1" si="9"/>
        <v>45.283018867924532</v>
      </c>
      <c r="U10" s="14" t="e">
        <f ca="1">R10/MAX(R$3:R10)-1</f>
        <v>#DIV/0!</v>
      </c>
    </row>
    <row r="11" spans="1:25" x14ac:dyDescent="0.3">
      <c r="A11">
        <v>8</v>
      </c>
      <c r="B11" s="1">
        <v>38810</v>
      </c>
      <c r="C11" s="25">
        <v>1.8796898030282838E-2</v>
      </c>
      <c r="D11" s="4">
        <f t="shared" si="2"/>
        <v>7.8880982397122468</v>
      </c>
      <c r="E11" s="25">
        <v>8.4337696534861895E-3</v>
      </c>
      <c r="F11" s="25"/>
      <c r="G11" s="4">
        <f t="shared" si="3"/>
        <v>8.0201677674727581</v>
      </c>
      <c r="H11" s="25">
        <v>-6.0255960320991786E-3</v>
      </c>
      <c r="I11" s="4">
        <f t="shared" si="4"/>
        <v>14.769467243378097</v>
      </c>
      <c r="J11" s="25">
        <v>-2.2337401136558466E-3</v>
      </c>
      <c r="K11" s="25"/>
      <c r="L11" s="4">
        <f t="shared" si="5"/>
        <v>30.809016716770774</v>
      </c>
      <c r="M11" s="25">
        <v>-1.6662510108546469E-2</v>
      </c>
      <c r="N11" s="4">
        <f t="shared" si="6"/>
        <v>37.972454648518628</v>
      </c>
      <c r="O11" s="4">
        <f t="shared" si="7"/>
        <v>99.459204615852514</v>
      </c>
      <c r="P11" s="27">
        <f t="shared" si="0"/>
        <v>1</v>
      </c>
      <c r="Q11" s="14">
        <f>O11/MAX(O$3:O11)-1</f>
        <v>-1.7379294998401629E-2</v>
      </c>
      <c r="R11" s="19" t="e">
        <f t="shared" ca="1" si="1"/>
        <v>#DIV/0!</v>
      </c>
      <c r="S11">
        <f t="shared" si="8"/>
        <v>3</v>
      </c>
      <c r="T11" s="8">
        <f t="shared" ca="1" si="9"/>
        <v>45.283018867924532</v>
      </c>
      <c r="U11" s="14" t="e">
        <f ca="1">R11/MAX(R$3:R11)-1</f>
        <v>#DIV/0!</v>
      </c>
    </row>
    <row r="12" spans="1:25" x14ac:dyDescent="0.3">
      <c r="A12">
        <v>9</v>
      </c>
      <c r="B12" s="1">
        <v>38817</v>
      </c>
      <c r="C12" s="25">
        <v>2.7060291631159084E-2</v>
      </c>
      <c r="D12" s="4">
        <f t="shared" si="2"/>
        <v>8.1015524784940922</v>
      </c>
      <c r="E12" s="25">
        <v>1.5531660692950977E-2</v>
      </c>
      <c r="F12" s="25"/>
      <c r="G12" s="4">
        <f t="shared" si="3"/>
        <v>8.1447342919376879</v>
      </c>
      <c r="H12" s="25">
        <v>-4.5775867820029292E-3</v>
      </c>
      <c r="I12" s="4">
        <f t="shared" si="4"/>
        <v>14.701858725347584</v>
      </c>
      <c r="J12" s="25">
        <v>-6.4071493958249848E-3</v>
      </c>
      <c r="K12" s="25"/>
      <c r="L12" s="4">
        <f t="shared" si="5"/>
        <v>30.611618743927956</v>
      </c>
      <c r="M12" s="25">
        <v>-7.7555392787705957E-3</v>
      </c>
      <c r="N12" s="4">
        <f t="shared" si="6"/>
        <v>37.677957784980705</v>
      </c>
      <c r="O12" s="4">
        <f t="shared" si="7"/>
        <v>99.237722024688026</v>
      </c>
      <c r="P12" s="27">
        <f t="shared" si="0"/>
        <v>1</v>
      </c>
      <c r="Q12" s="14">
        <f>O12/MAX(O$3:O12)-1</f>
        <v>-1.9567462304949212E-2</v>
      </c>
      <c r="R12" s="19" t="e">
        <f t="shared" ca="1" si="1"/>
        <v>#DIV/0!</v>
      </c>
      <c r="S12">
        <f t="shared" si="8"/>
        <v>3</v>
      </c>
      <c r="T12" s="8">
        <f t="shared" ca="1" si="9"/>
        <v>45.283018867924532</v>
      </c>
      <c r="U12" s="14" t="e">
        <f ca="1">R12/MAX(R$3:R12)-1</f>
        <v>#DIV/0!</v>
      </c>
    </row>
    <row r="13" spans="1:25" x14ac:dyDescent="0.3">
      <c r="A13">
        <v>10</v>
      </c>
      <c r="B13" s="1">
        <v>38824</v>
      </c>
      <c r="C13" s="25">
        <v>4.351299600924774E-2</v>
      </c>
      <c r="D13" s="4">
        <f t="shared" si="2"/>
        <v>8.4540752991595163</v>
      </c>
      <c r="E13" s="25">
        <v>6.2184890756302513E-2</v>
      </c>
      <c r="F13" s="25"/>
      <c r="G13" s="4">
        <f t="shared" si="3"/>
        <v>8.6512137041209431</v>
      </c>
      <c r="H13" s="25">
        <v>5.4686304762021631E-3</v>
      </c>
      <c r="I13" s="4">
        <f t="shared" si="4"/>
        <v>14.782257758029839</v>
      </c>
      <c r="J13" s="25">
        <v>1.8957204032439723E-2</v>
      </c>
      <c r="K13" s="25"/>
      <c r="L13" s="4">
        <f t="shared" si="5"/>
        <v>31.191929446219856</v>
      </c>
      <c r="M13" s="25">
        <v>4.2634175196925028E-3</v>
      </c>
      <c r="N13" s="4">
        <f t="shared" si="6"/>
        <v>37.838594650307428</v>
      </c>
      <c r="O13" s="4">
        <f t="shared" si="7"/>
        <v>100.91807085783759</v>
      </c>
      <c r="P13" s="27">
        <f t="shared" si="0"/>
        <v>1</v>
      </c>
      <c r="Q13" s="14">
        <f>O13/MAX(O$3:O13)-1</f>
        <v>-2.966228045582664E-3</v>
      </c>
      <c r="R13" s="19" t="e">
        <f t="shared" ca="1" si="1"/>
        <v>#DIV/0!</v>
      </c>
      <c r="S13">
        <f t="shared" si="8"/>
        <v>3</v>
      </c>
      <c r="T13" s="8">
        <f t="shared" ca="1" si="9"/>
        <v>45.283018867924532</v>
      </c>
      <c r="U13" s="14" t="e">
        <f ca="1">R13/MAX(R$3:R13)-1</f>
        <v>#DIV/0!</v>
      </c>
      <c r="X13">
        <v>77.5</v>
      </c>
    </row>
    <row r="14" spans="1:25" x14ac:dyDescent="0.3">
      <c r="A14">
        <v>11</v>
      </c>
      <c r="B14" s="1">
        <v>38831</v>
      </c>
      <c r="C14" s="25">
        <v>-1.989281997978265E-2</v>
      </c>
      <c r="D14" s="4">
        <f t="shared" si="2"/>
        <v>8.2858999011378085</v>
      </c>
      <c r="E14" s="25">
        <v>2.9904983704035049E-2</v>
      </c>
      <c r="F14" s="25"/>
      <c r="G14" s="4">
        <f t="shared" si="3"/>
        <v>8.909928108962804</v>
      </c>
      <c r="H14" s="25">
        <v>-1.112531067122724E-3</v>
      </c>
      <c r="I14" s="4">
        <f t="shared" si="4"/>
        <v>14.765812037031814</v>
      </c>
      <c r="J14" s="25">
        <v>2.439992403076463E-3</v>
      </c>
      <c r="K14" s="25"/>
      <c r="L14" s="4">
        <f t="shared" si="5"/>
        <v>31.268037517105927</v>
      </c>
      <c r="M14" s="25">
        <v>-7.5471792643462265E-3</v>
      </c>
      <c r="N14" s="4">
        <f t="shared" si="6"/>
        <v>37.553019993370626</v>
      </c>
      <c r="O14" s="4">
        <f t="shared" si="7"/>
        <v>100.78269755760898</v>
      </c>
      <c r="P14" s="27">
        <f t="shared" si="0"/>
        <v>1</v>
      </c>
      <c r="Q14" s="14">
        <f>O14/MAX(O$3:O14)-1</f>
        <v>-4.3036669304279407E-3</v>
      </c>
      <c r="R14" s="19" t="e">
        <f t="shared" ca="1" si="1"/>
        <v>#DIV/0!</v>
      </c>
      <c r="S14">
        <f t="shared" si="8"/>
        <v>3</v>
      </c>
      <c r="T14" s="8">
        <f t="shared" ca="1" si="9"/>
        <v>45.283018867924532</v>
      </c>
      <c r="U14" s="14" t="e">
        <f ca="1">R14/MAX(R$3:R14)-1</f>
        <v>#DIV/0!</v>
      </c>
      <c r="X14">
        <v>22.5</v>
      </c>
    </row>
    <row r="15" spans="1:25" x14ac:dyDescent="0.3">
      <c r="A15">
        <v>12</v>
      </c>
      <c r="B15" s="1">
        <v>38838</v>
      </c>
      <c r="C15" s="25">
        <v>3.122537363805078E-3</v>
      </c>
      <c r="D15" s="4">
        <f t="shared" si="2"/>
        <v>8.3117729331718593</v>
      </c>
      <c r="E15" s="25">
        <v>4.4553728348669663E-2</v>
      </c>
      <c r="F15" s="25"/>
      <c r="G15" s="4">
        <f t="shared" si="3"/>
        <v>9.3068986255357089</v>
      </c>
      <c r="H15" s="25">
        <v>-3.4278929998493579E-3</v>
      </c>
      <c r="I15" s="4">
        <f t="shared" si="4"/>
        <v>14.715196413312981</v>
      </c>
      <c r="J15" s="25">
        <v>7.9866927908904817E-3</v>
      </c>
      <c r="K15" s="25"/>
      <c r="L15" s="4">
        <f t="shared" si="5"/>
        <v>31.517765726929092</v>
      </c>
      <c r="M15" s="25">
        <v>-2.7437325363720566E-3</v>
      </c>
      <c r="N15" s="4">
        <f t="shared" si="6"/>
        <v>37.449984550575785</v>
      </c>
      <c r="O15" s="4">
        <f t="shared" si="7"/>
        <v>101.30161824952543</v>
      </c>
      <c r="P15" s="27">
        <f t="shared" si="0"/>
        <v>1</v>
      </c>
      <c r="Q15" s="14">
        <f>O15/MAX(O$3:O15)-1</f>
        <v>0</v>
      </c>
      <c r="R15" s="19" t="e">
        <f t="shared" ca="1" si="1"/>
        <v>#DIV/0!</v>
      </c>
      <c r="S15">
        <f t="shared" si="8"/>
        <v>3</v>
      </c>
      <c r="T15" s="8">
        <f t="shared" ca="1" si="9"/>
        <v>45.283018867924532</v>
      </c>
      <c r="U15" s="14" t="e">
        <f ca="1">R15/MAX(R$3:R15)-1</f>
        <v>#DIV/0!</v>
      </c>
    </row>
    <row r="16" spans="1:25" x14ac:dyDescent="0.3">
      <c r="A16">
        <v>13</v>
      </c>
      <c r="B16" s="1">
        <v>38845</v>
      </c>
      <c r="C16" s="25">
        <v>4.4747083165207924E-2</v>
      </c>
      <c r="D16" s="4">
        <f t="shared" si="2"/>
        <v>8.6837005278628254</v>
      </c>
      <c r="E16" s="25">
        <v>4.6036256685872967E-2</v>
      </c>
      <c r="F16" s="25"/>
      <c r="G16" s="4">
        <f t="shared" si="3"/>
        <v>9.7353533996102684</v>
      </c>
      <c r="H16" s="25">
        <v>-4.860429402469002E-3</v>
      </c>
      <c r="I16" s="4">
        <f t="shared" si="4"/>
        <v>14.643674240002609</v>
      </c>
      <c r="J16" s="25">
        <v>-2.4750973206320137E-2</v>
      </c>
      <c r="K16" s="25"/>
      <c r="L16" s="4">
        <f t="shared" si="5"/>
        <v>30.737670351898796</v>
      </c>
      <c r="M16" s="25">
        <v>-1.136361032246791E-2</v>
      </c>
      <c r="N16" s="4">
        <f t="shared" si="6"/>
        <v>37.0244175195606</v>
      </c>
      <c r="O16" s="4">
        <f t="shared" si="7"/>
        <v>100.8248160389351</v>
      </c>
      <c r="P16" s="27">
        <f t="shared" si="0"/>
        <v>1</v>
      </c>
      <c r="Q16" s="14">
        <f>O16/MAX(O$3:O16)-1</f>
        <v>-4.7067580837245604E-3</v>
      </c>
      <c r="R16" s="19" t="e">
        <f t="shared" ca="1" si="1"/>
        <v>#DIV/0!</v>
      </c>
      <c r="S16">
        <f t="shared" si="8"/>
        <v>3</v>
      </c>
      <c r="T16" s="8">
        <f t="shared" ca="1" si="9"/>
        <v>45.283018867924532</v>
      </c>
      <c r="U16" s="14" t="e">
        <f ca="1">R16/MAX(R$3:R16)-1</f>
        <v>#DIV/0!</v>
      </c>
    </row>
    <row r="17" spans="1:24" x14ac:dyDescent="0.3">
      <c r="A17">
        <v>14</v>
      </c>
      <c r="B17" s="1">
        <v>38852</v>
      </c>
      <c r="C17" s="25">
        <v>-5.325884916534962E-2</v>
      </c>
      <c r="D17" s="4">
        <f t="shared" si="2"/>
        <v>8.2212166312523127</v>
      </c>
      <c r="E17" s="25">
        <v>-7.78965237107766E-2</v>
      </c>
      <c r="F17" s="25"/>
      <c r="G17" s="4">
        <f t="shared" si="3"/>
        <v>8.9770032126847372</v>
      </c>
      <c r="H17" s="25">
        <v>9.5178867610730133E-3</v>
      </c>
      <c r="I17" s="4">
        <f t="shared" si="4"/>
        <v>14.783051073184996</v>
      </c>
      <c r="J17" s="25">
        <v>-1.6558391641397274E-2</v>
      </c>
      <c r="K17" s="25"/>
      <c r="L17" s="4">
        <f t="shared" si="5"/>
        <v>30.22870396806789</v>
      </c>
      <c r="M17" s="25">
        <v>2.1536611745237355E-2</v>
      </c>
      <c r="N17" s="4">
        <f t="shared" si="6"/>
        <v>37.821798024772939</v>
      </c>
      <c r="O17" s="4">
        <f t="shared" si="7"/>
        <v>100.03177290996288</v>
      </c>
      <c r="P17" s="27">
        <f t="shared" si="0"/>
        <v>1</v>
      </c>
      <c r="Q17" s="14">
        <f>O17/MAX(O$3:O17)-1</f>
        <v>-1.2535291750568889E-2</v>
      </c>
      <c r="R17" s="19" t="e">
        <f t="shared" ca="1" si="1"/>
        <v>#DIV/0!</v>
      </c>
      <c r="S17">
        <f t="shared" si="8"/>
        <v>3</v>
      </c>
      <c r="T17" s="8">
        <f t="shared" ca="1" si="9"/>
        <v>45.283018867924532</v>
      </c>
      <c r="U17" s="14" t="e">
        <f ca="1">R17/MAX(R$3:R17)-1</f>
        <v>#DIV/0!</v>
      </c>
    </row>
    <row r="18" spans="1:24" x14ac:dyDescent="0.3">
      <c r="A18">
        <v>15</v>
      </c>
      <c r="B18" s="1">
        <v>38859</v>
      </c>
      <c r="C18" s="25">
        <v>2.4783535844802751E-2</v>
      </c>
      <c r="D18" s="4">
        <f t="shared" si="2"/>
        <v>8.4249674483208423</v>
      </c>
      <c r="E18" s="25">
        <v>-7.3193654370427019E-3</v>
      </c>
      <c r="F18" s="25"/>
      <c r="G18" s="4">
        <f t="shared" si="3"/>
        <v>8.9112972456415918</v>
      </c>
      <c r="H18" s="25">
        <v>1.7367234133511822E-3</v>
      </c>
      <c r="I18" s="4">
        <f t="shared" si="4"/>
        <v>14.808725144104564</v>
      </c>
      <c r="J18" s="25">
        <v>1.0070851060395514E-2</v>
      </c>
      <c r="K18" s="25"/>
      <c r="L18" s="4">
        <f t="shared" si="5"/>
        <v>30.53313274347909</v>
      </c>
      <c r="M18" s="25">
        <v>-2.6057503938318183E-3</v>
      </c>
      <c r="N18" s="4">
        <f t="shared" si="6"/>
        <v>37.723243859674461</v>
      </c>
      <c r="O18" s="4">
        <f t="shared" si="7"/>
        <v>100.40136644122055</v>
      </c>
      <c r="P18" s="27">
        <f t="shared" si="0"/>
        <v>1</v>
      </c>
      <c r="Q18" s="14">
        <f>O18/MAX(O$3:O18)-1</f>
        <v>-8.8868452830377365E-3</v>
      </c>
      <c r="R18" s="19" t="e">
        <f t="shared" ca="1" si="1"/>
        <v>#DIV/0!</v>
      </c>
      <c r="S18">
        <f t="shared" si="8"/>
        <v>3</v>
      </c>
      <c r="T18" s="8">
        <f t="shared" ca="1" si="9"/>
        <v>45.283018867924532</v>
      </c>
      <c r="U18" s="14" t="e">
        <f ca="1">R18/MAX(R$3:R18)-1</f>
        <v>#DIV/0!</v>
      </c>
      <c r="X18" t="s">
        <v>44</v>
      </c>
    </row>
    <row r="19" spans="1:24" x14ac:dyDescent="0.3">
      <c r="A19">
        <v>16</v>
      </c>
      <c r="B19" s="1">
        <v>38867</v>
      </c>
      <c r="C19" s="25">
        <v>-1.3051851122248159E-2</v>
      </c>
      <c r="D19" s="4">
        <f t="shared" si="2"/>
        <v>8.3150060274755724</v>
      </c>
      <c r="E19" s="25">
        <v>-2.4577542997773927E-2</v>
      </c>
      <c r="F19" s="25"/>
      <c r="G19" s="4">
        <f t="shared" si="3"/>
        <v>8.6922794544208912</v>
      </c>
      <c r="H19" s="25">
        <v>5.4088051568910167E-3</v>
      </c>
      <c r="I19" s="4">
        <f t="shared" si="4"/>
        <v>14.888822653030978</v>
      </c>
      <c r="J19" s="25">
        <v>4.8293350486277031E-3</v>
      </c>
      <c r="K19" s="25"/>
      <c r="L19" s="4">
        <f t="shared" si="5"/>
        <v>30.680587471581575</v>
      </c>
      <c r="M19" s="25">
        <v>1.0898802249739381E-2</v>
      </c>
      <c r="N19" s="4">
        <f t="shared" si="6"/>
        <v>38.134382034719749</v>
      </c>
      <c r="O19" s="4">
        <f t="shared" si="7"/>
        <v>100.71107764122877</v>
      </c>
      <c r="P19" s="27">
        <f t="shared" si="0"/>
        <v>1</v>
      </c>
      <c r="Q19" s="14">
        <f>O19/MAX(O$3:O19)-1</f>
        <v>-5.829527884165131E-3</v>
      </c>
      <c r="R19" s="19" t="e">
        <f t="shared" ca="1" si="1"/>
        <v>#DIV/0!</v>
      </c>
      <c r="S19">
        <f t="shared" si="8"/>
        <v>3</v>
      </c>
      <c r="T19" s="8">
        <f t="shared" ca="1" si="9"/>
        <v>45.283018867924532</v>
      </c>
      <c r="U19" s="14" t="e">
        <f ca="1">R19/MAX(R$3:R19)-1</f>
        <v>#DIV/0!</v>
      </c>
      <c r="X19" s="16">
        <v>1.9131944444444444</v>
      </c>
    </row>
    <row r="20" spans="1:24" x14ac:dyDescent="0.3">
      <c r="A20">
        <v>17</v>
      </c>
      <c r="B20" s="1">
        <v>38873</v>
      </c>
      <c r="C20" s="25">
        <v>-2.6837652968200842E-2</v>
      </c>
      <c r="D20" s="4">
        <f t="shared" si="2"/>
        <v>8.0918507812816856</v>
      </c>
      <c r="E20" s="25">
        <v>-4.8031480314960628E-2</v>
      </c>
      <c r="F20" s="25"/>
      <c r="G20" s="4">
        <f t="shared" si="3"/>
        <v>8.2747764049137373</v>
      </c>
      <c r="H20" s="25">
        <v>1.3599378873363488E-3</v>
      </c>
      <c r="I20" s="4">
        <f t="shared" si="4"/>
        <v>14.909070527054666</v>
      </c>
      <c r="J20" s="25">
        <v>-2.8294558545309711E-2</v>
      </c>
      <c r="K20" s="25"/>
      <c r="L20" s="4">
        <f t="shared" si="5"/>
        <v>29.812493793162414</v>
      </c>
      <c r="M20" s="25">
        <v>1.0968308427462548E-2</v>
      </c>
      <c r="N20" s="4">
        <f t="shared" si="6"/>
        <v>38.552651698567246</v>
      </c>
      <c r="O20" s="4">
        <f t="shared" si="7"/>
        <v>99.640843204979745</v>
      </c>
      <c r="P20" s="27">
        <f t="shared" si="0"/>
        <v>1</v>
      </c>
      <c r="Q20" s="14">
        <f>O20/MAX(O$3:O20)-1</f>
        <v>-1.6394358483542426E-2</v>
      </c>
      <c r="R20" s="19" t="e">
        <f t="shared" ca="1" si="1"/>
        <v>#DIV/0!</v>
      </c>
      <c r="S20">
        <f t="shared" si="8"/>
        <v>3</v>
      </c>
      <c r="T20" s="8">
        <f t="shared" ca="1" si="9"/>
        <v>45.283018867924532</v>
      </c>
      <c r="U20" s="14" t="e">
        <f ca="1">R20/MAX(R$3:R20)-1</f>
        <v>#DIV/0!</v>
      </c>
    </row>
    <row r="21" spans="1:24" x14ac:dyDescent="0.3">
      <c r="A21">
        <v>18</v>
      </c>
      <c r="B21" s="1">
        <v>38880</v>
      </c>
      <c r="C21" s="25">
        <v>-2.6778676898950859E-2</v>
      </c>
      <c r="D21" s="4">
        <f t="shared" si="2"/>
        <v>7.8751617236952205</v>
      </c>
      <c r="E21" s="25">
        <v>-4.5823009994656605E-2</v>
      </c>
      <c r="F21" s="25"/>
      <c r="G21" s="4">
        <f t="shared" si="3"/>
        <v>7.8956012430078264</v>
      </c>
      <c r="H21" s="25">
        <v>-8.6419663201166008E-3</v>
      </c>
      <c r="I21" s="4">
        <f t="shared" si="4"/>
        <v>14.780226841695617</v>
      </c>
      <c r="J21" s="25">
        <v>-1.1889509326561409E-3</v>
      </c>
      <c r="K21" s="25"/>
      <c r="L21" s="4">
        <f t="shared" si="5"/>
        <v>29.777048200862229</v>
      </c>
      <c r="M21" s="25">
        <v>-1.6448977759712213E-2</v>
      </c>
      <c r="N21" s="4">
        <f t="shared" si="6"/>
        <v>37.918499988199585</v>
      </c>
      <c r="O21" s="4">
        <f t="shared" si="7"/>
        <v>98.246537997460479</v>
      </c>
      <c r="P21" s="27">
        <f t="shared" si="0"/>
        <v>1</v>
      </c>
      <c r="Q21" s="14">
        <f>O21/MAX(O$3:O21)-1</f>
        <v>-3.0158257141951084E-2</v>
      </c>
      <c r="R21" s="19" t="e">
        <f t="shared" ca="1" si="1"/>
        <v>#DIV/0!</v>
      </c>
      <c r="S21">
        <f t="shared" si="8"/>
        <v>3</v>
      </c>
      <c r="T21" s="8">
        <f t="shared" ca="1" si="9"/>
        <v>45.283018867924532</v>
      </c>
      <c r="U21" s="14" t="e">
        <f ca="1">R21/MAX(R$3:R21)-1</f>
        <v>#DIV/0!</v>
      </c>
      <c r="X21" t="s">
        <v>45</v>
      </c>
    </row>
    <row r="22" spans="1:24" x14ac:dyDescent="0.3">
      <c r="A22">
        <v>19</v>
      </c>
      <c r="B22" s="1">
        <v>38887</v>
      </c>
      <c r="C22" s="25">
        <v>1.6426984576205506E-3</v>
      </c>
      <c r="D22" s="4">
        <f t="shared" si="2"/>
        <v>7.8880982397122468</v>
      </c>
      <c r="E22" s="25">
        <v>5.3745145631067803E-3</v>
      </c>
      <c r="F22" s="25"/>
      <c r="G22" s="4">
        <f t="shared" si="3"/>
        <v>7.9380362668728557</v>
      </c>
      <c r="H22" s="25">
        <v>-6.1021756073514899E-3</v>
      </c>
      <c r="I22" s="4">
        <f t="shared" si="4"/>
        <v>14.690035301991101</v>
      </c>
      <c r="J22" s="25">
        <v>-1.6847403927869875E-3</v>
      </c>
      <c r="K22" s="25"/>
      <c r="L22" s="4">
        <f t="shared" si="5"/>
        <v>29.726881604980271</v>
      </c>
      <c r="M22" s="25">
        <v>-1.0556270571293935E-2</v>
      </c>
      <c r="N22" s="4">
        <f t="shared" si="6"/>
        <v>37.518222042666544</v>
      </c>
      <c r="O22" s="4">
        <f t="shared" si="7"/>
        <v>97.761273456223023</v>
      </c>
      <c r="P22" s="27">
        <f t="shared" si="0"/>
        <v>1</v>
      </c>
      <c r="Q22" s="14">
        <f>O22/MAX(O$3:O22)-1</f>
        <v>-3.4948551212497514E-2</v>
      </c>
      <c r="R22" s="19" t="e">
        <f t="shared" ca="1" si="1"/>
        <v>#DIV/0!</v>
      </c>
      <c r="S22">
        <f t="shared" si="8"/>
        <v>3</v>
      </c>
      <c r="T22" s="8">
        <f t="shared" ca="1" si="9"/>
        <v>45.283018867924532</v>
      </c>
      <c r="U22" s="14" t="e">
        <f ca="1">R22/MAX(R$3:R22)-1</f>
        <v>#DIV/0!</v>
      </c>
      <c r="X22" t="s">
        <v>46</v>
      </c>
    </row>
    <row r="23" spans="1:24" x14ac:dyDescent="0.3">
      <c r="A23">
        <v>20</v>
      </c>
      <c r="B23" s="1">
        <v>38894</v>
      </c>
      <c r="C23" s="25">
        <v>3.7310406734914148E-2</v>
      </c>
      <c r="D23" s="4">
        <f t="shared" si="2"/>
        <v>8.1824063934008713</v>
      </c>
      <c r="E23" s="25">
        <v>5.5871665601942899E-2</v>
      </c>
      <c r="F23" s="25"/>
      <c r="G23" s="4">
        <f t="shared" si="3"/>
        <v>8.3815475747116714</v>
      </c>
      <c r="H23" s="25">
        <v>6.3901887729127527E-3</v>
      </c>
      <c r="I23" s="4">
        <f t="shared" si="4"/>
        <v>14.783907400651577</v>
      </c>
      <c r="J23" s="25">
        <v>2.2822211711273521E-2</v>
      </c>
      <c r="K23" s="25"/>
      <c r="L23" s="4">
        <f t="shared" si="5"/>
        <v>30.405314790485093</v>
      </c>
      <c r="M23" s="25">
        <v>1.0788780839649847E-2</v>
      </c>
      <c r="N23" s="4">
        <f t="shared" si="6"/>
        <v>37.92299791777819</v>
      </c>
      <c r="O23" s="4">
        <f t="shared" si="7"/>
        <v>99.676174077027412</v>
      </c>
      <c r="P23" s="27">
        <f t="shared" si="0"/>
        <v>1</v>
      </c>
      <c r="Q23" s="14">
        <f>O23/MAX(O$3:O23)-1</f>
        <v>-1.6045589405040306E-2</v>
      </c>
      <c r="R23" s="19" t="e">
        <f t="shared" ca="1" si="1"/>
        <v>#DIV/0!</v>
      </c>
      <c r="S23">
        <f t="shared" si="8"/>
        <v>3</v>
      </c>
      <c r="T23" s="8">
        <f t="shared" ca="1" si="9"/>
        <v>45.283018867924532</v>
      </c>
      <c r="U23" s="14" t="e">
        <f ca="1">R23/MAX(R$3:R23)-1</f>
        <v>#DIV/0!</v>
      </c>
      <c r="X23" t="s">
        <v>47</v>
      </c>
    </row>
    <row r="24" spans="1:24" x14ac:dyDescent="0.3">
      <c r="A24">
        <v>21</v>
      </c>
      <c r="B24" s="1">
        <v>38901</v>
      </c>
      <c r="C24" s="25">
        <v>1.7786557266266989E-2</v>
      </c>
      <c r="D24" s="4">
        <f t="shared" si="2"/>
        <v>8.3279432332929648</v>
      </c>
      <c r="E24" s="25">
        <v>2.2864625183733445E-2</v>
      </c>
      <c r="F24" s="25"/>
      <c r="G24" s="4">
        <f t="shared" si="3"/>
        <v>8.5731885184670844</v>
      </c>
      <c r="H24" s="25">
        <v>2.1498253662310951E-3</v>
      </c>
      <c r="I24" s="4">
        <f t="shared" si="4"/>
        <v>14.81569021979351</v>
      </c>
      <c r="J24" s="25">
        <v>-5.2639527949356335E-3</v>
      </c>
      <c r="K24" s="25"/>
      <c r="L24" s="4">
        <f t="shared" si="5"/>
        <v>30.245262648712821</v>
      </c>
      <c r="M24" s="25">
        <v>3.5360497620076092E-3</v>
      </c>
      <c r="N24" s="4">
        <f t="shared" si="6"/>
        <v>38.057095525539964</v>
      </c>
      <c r="O24" s="4">
        <f t="shared" si="7"/>
        <v>100.01918014580635</v>
      </c>
      <c r="P24" s="27">
        <f t="shared" si="0"/>
        <v>1</v>
      </c>
      <c r="Q24" s="14">
        <f>O24/MAX(O$3:O24)-1</f>
        <v>-1.2659601355628824E-2</v>
      </c>
      <c r="R24" s="19" t="e">
        <f t="shared" ca="1" si="1"/>
        <v>#DIV/0!</v>
      </c>
      <c r="S24">
        <f t="shared" si="8"/>
        <v>3</v>
      </c>
      <c r="T24" s="8">
        <f t="shared" ca="1" si="9"/>
        <v>45.283018867924532</v>
      </c>
      <c r="U24" s="14" t="e">
        <f ca="1">R24/MAX(R$3:R24)-1</f>
        <v>#DIV/0!</v>
      </c>
      <c r="X24">
        <f>4500/155</f>
        <v>29.032258064516128</v>
      </c>
    </row>
    <row r="25" spans="1:24" x14ac:dyDescent="0.3">
      <c r="A25">
        <v>22</v>
      </c>
      <c r="B25" s="1">
        <v>38908</v>
      </c>
      <c r="C25" s="25">
        <v>2.9126207158864492E-2</v>
      </c>
      <c r="D25" s="4">
        <f t="shared" si="2"/>
        <v>8.5705046331131189</v>
      </c>
      <c r="E25" s="25">
        <v>5.1413012112198508E-2</v>
      </c>
      <c r="F25" s="25"/>
      <c r="G25" s="4">
        <f t="shared" si="3"/>
        <v>9.0139619636071941</v>
      </c>
      <c r="H25" s="25">
        <v>5.7370390261763937E-3</v>
      </c>
      <c r="I25" s="4">
        <f t="shared" si="4"/>
        <v>14.900688412784206</v>
      </c>
      <c r="J25" s="25">
        <v>-2.4405700211547532E-2</v>
      </c>
      <c r="K25" s="25"/>
      <c r="L25" s="4">
        <f t="shared" si="5"/>
        <v>29.507105835688819</v>
      </c>
      <c r="M25" s="25">
        <v>8.897882224329301E-3</v>
      </c>
      <c r="N25" s="4">
        <f t="shared" si="6"/>
        <v>38.395723079326267</v>
      </c>
      <c r="O25" s="4">
        <f t="shared" si="7"/>
        <v>100.3879839245196</v>
      </c>
      <c r="P25" s="27">
        <f t="shared" si="0"/>
        <v>1</v>
      </c>
      <c r="Q25" s="14">
        <f>O25/MAX(O$3:O25)-1</f>
        <v>-9.0189509387241795E-3</v>
      </c>
      <c r="R25" s="19" t="e">
        <f t="shared" ca="1" si="1"/>
        <v>#DIV/0!</v>
      </c>
      <c r="S25">
        <f t="shared" si="8"/>
        <v>3</v>
      </c>
      <c r="T25" s="8">
        <f t="shared" ca="1" si="9"/>
        <v>45.283018867924532</v>
      </c>
      <c r="U25" s="14" t="e">
        <f ca="1">R25/MAX(R$3:R25)-1</f>
        <v>#DIV/0!</v>
      </c>
    </row>
    <row r="26" spans="1:24" x14ac:dyDescent="0.3">
      <c r="A26">
        <v>23</v>
      </c>
      <c r="B26" s="1">
        <v>38915</v>
      </c>
      <c r="C26" s="25">
        <v>-3.8113169855712226E-2</v>
      </c>
      <c r="D26" s="4">
        <f t="shared" si="2"/>
        <v>8.24385553428211</v>
      </c>
      <c r="E26" s="25">
        <v>-6.2870146176769781E-2</v>
      </c>
      <c r="F26" s="25"/>
      <c r="G26" s="4">
        <f t="shared" si="3"/>
        <v>8.4472528573233667</v>
      </c>
      <c r="H26" s="25">
        <v>3.1002362703840269E-3</v>
      </c>
      <c r="I26" s="4">
        <f t="shared" si="4"/>
        <v>14.94688406745521</v>
      </c>
      <c r="J26" s="25">
        <v>3.4812511365247545E-3</v>
      </c>
      <c r="K26" s="25"/>
      <c r="L26" s="4">
        <f t="shared" si="5"/>
        <v>29.609827481414868</v>
      </c>
      <c r="M26" s="25">
        <v>3.4101629297287328E-3</v>
      </c>
      <c r="N26" s="4">
        <f t="shared" si="6"/>
        <v>38.526658750831515</v>
      </c>
      <c r="O26" s="4">
        <f t="shared" si="7"/>
        <v>99.774478691307067</v>
      </c>
      <c r="P26" s="27">
        <f t="shared" si="0"/>
        <v>1</v>
      </c>
      <c r="Q26" s="14">
        <f>O26/MAX(O$3:O26)-1</f>
        <v>-1.507517436154604E-2</v>
      </c>
      <c r="R26" s="19" t="e">
        <f t="shared" ca="1" si="1"/>
        <v>#DIV/0!</v>
      </c>
      <c r="S26">
        <f t="shared" si="8"/>
        <v>3</v>
      </c>
      <c r="T26" s="8">
        <f t="shared" ca="1" si="9"/>
        <v>45.283018867924532</v>
      </c>
      <c r="U26" s="14" t="e">
        <f ca="1">R26/MAX(R$3:R26)-1</f>
        <v>#DIV/0!</v>
      </c>
    </row>
    <row r="27" spans="1:24" x14ac:dyDescent="0.3">
      <c r="A27">
        <v>24</v>
      </c>
      <c r="B27" s="1">
        <v>38922</v>
      </c>
      <c r="C27" s="25">
        <v>4.7076938563137549E-3</v>
      </c>
      <c r="D27" s="4">
        <f t="shared" si="2"/>
        <v>8.2826650823331889</v>
      </c>
      <c r="E27" s="25">
        <v>2.2686793431968777E-2</v>
      </c>
      <c r="F27" s="25"/>
      <c r="G27" s="4">
        <f t="shared" si="3"/>
        <v>8.6388939379650704</v>
      </c>
      <c r="H27" s="25">
        <v>4.079626408229009E-3</v>
      </c>
      <c r="I27" s="4">
        <f t="shared" si="4"/>
        <v>15.007861770417538</v>
      </c>
      <c r="J27" s="25">
        <v>3.2513115342445387E-2</v>
      </c>
      <c r="K27" s="25"/>
      <c r="L27" s="4">
        <f t="shared" si="5"/>
        <v>30.572535217588019</v>
      </c>
      <c r="M27" s="25">
        <v>4.3360355936798989E-3</v>
      </c>
      <c r="N27" s="4">
        <f t="shared" si="6"/>
        <v>38.693711714480678</v>
      </c>
      <c r="O27" s="4">
        <f t="shared" si="7"/>
        <v>101.19566772278449</v>
      </c>
      <c r="P27" s="27">
        <f t="shared" si="0"/>
        <v>1</v>
      </c>
      <c r="Q27" s="14">
        <f>O27/MAX(O$3:O27)-1</f>
        <v>-1.0458917495272946E-3</v>
      </c>
      <c r="R27" s="19" t="e">
        <f t="shared" ca="1" si="1"/>
        <v>#DIV/0!</v>
      </c>
      <c r="S27">
        <f t="shared" si="8"/>
        <v>3</v>
      </c>
      <c r="T27" s="8">
        <f t="shared" ca="1" si="9"/>
        <v>45.283018867924532</v>
      </c>
      <c r="U27" s="14" t="e">
        <f ca="1">R27/MAX(R$3:R27)-1</f>
        <v>#DIV/0!</v>
      </c>
    </row>
    <row r="28" spans="1:24" x14ac:dyDescent="0.3">
      <c r="A28">
        <v>25</v>
      </c>
      <c r="B28" s="1">
        <v>38929</v>
      </c>
      <c r="C28" s="25">
        <v>1.718074612134024E-2</v>
      </c>
      <c r="D28" s="4">
        <f t="shared" si="2"/>
        <v>8.4249674483208459</v>
      </c>
      <c r="E28" s="25">
        <v>1.8539026801790204E-2</v>
      </c>
      <c r="F28" s="25"/>
      <c r="G28" s="4">
        <f t="shared" si="3"/>
        <v>8.7990506242188271</v>
      </c>
      <c r="H28" s="25">
        <v>7.892175890958697E-3</v>
      </c>
      <c r="I28" s="4">
        <f t="shared" si="4"/>
        <v>15.126306455256868</v>
      </c>
      <c r="J28" s="25">
        <v>1.7189612526105069E-3</v>
      </c>
      <c r="K28" s="25"/>
      <c r="L28" s="4">
        <f t="shared" si="5"/>
        <v>30.625088221021123</v>
      </c>
      <c r="M28" s="25">
        <v>1.1265003384959948E-2</v>
      </c>
      <c r="N28" s="4">
        <f t="shared" si="6"/>
        <v>39.129596507920965</v>
      </c>
      <c r="O28" s="4">
        <f t="shared" si="7"/>
        <v>102.10500925673863</v>
      </c>
      <c r="P28" s="27">
        <f t="shared" si="0"/>
        <v>1</v>
      </c>
      <c r="Q28" s="14">
        <f>O28/MAX(O$3:O28)-1</f>
        <v>0</v>
      </c>
      <c r="R28" s="19" t="e">
        <f t="shared" ca="1" si="1"/>
        <v>#DIV/0!</v>
      </c>
      <c r="S28">
        <f t="shared" si="8"/>
        <v>3</v>
      </c>
      <c r="T28" s="8">
        <f t="shared" ca="1" si="9"/>
        <v>45.283018867924532</v>
      </c>
      <c r="U28" s="14" t="e">
        <f ca="1">R28/MAX(R$3:R28)-1</f>
        <v>#DIV/0!</v>
      </c>
      <c r="X28" t="s">
        <v>49</v>
      </c>
    </row>
    <row r="29" spans="1:24" x14ac:dyDescent="0.3">
      <c r="A29">
        <v>26</v>
      </c>
      <c r="B29" s="1">
        <v>38936</v>
      </c>
      <c r="C29" s="25">
        <v>-1.9577592462978743E-2</v>
      </c>
      <c r="D29" s="4">
        <f t="shared" si="2"/>
        <v>8.2600268691037577</v>
      </c>
      <c r="E29" s="25">
        <v>-2.4424393659371435E-2</v>
      </c>
      <c r="F29" s="25"/>
      <c r="G29" s="4">
        <f t="shared" si="3"/>
        <v>8.5841391479441693</v>
      </c>
      <c r="H29" s="25">
        <v>-4.6602301700159332E-3</v>
      </c>
      <c r="I29" s="4">
        <f t="shared" si="4"/>
        <v>15.055814385553173</v>
      </c>
      <c r="J29" s="25">
        <v>-9.2822739250504327E-3</v>
      </c>
      <c r="K29" s="25"/>
      <c r="L29" s="4">
        <f t="shared" si="5"/>
        <v>30.340817763174769</v>
      </c>
      <c r="M29" s="25">
        <v>-1.0657998699006077E-2</v>
      </c>
      <c r="N29" s="4">
        <f t="shared" si="6"/>
        <v>38.712553319246908</v>
      </c>
      <c r="O29" s="4">
        <f t="shared" si="7"/>
        <v>100.95335148502278</v>
      </c>
      <c r="P29" s="27">
        <f t="shared" si="0"/>
        <v>1</v>
      </c>
      <c r="Q29" s="14">
        <f>O29/MAX(O$3:O29)-1</f>
        <v>-1.1279150553917039E-2</v>
      </c>
      <c r="R29" s="19" t="e">
        <f t="shared" ca="1" si="1"/>
        <v>#DIV/0!</v>
      </c>
      <c r="S29">
        <f t="shared" si="8"/>
        <v>3</v>
      </c>
      <c r="T29" s="8">
        <f t="shared" ca="1" si="9"/>
        <v>45.283018867924532</v>
      </c>
      <c r="U29" s="14" t="e">
        <f ca="1">R29/MAX(R$3:R29)-1</f>
        <v>#DIV/0!</v>
      </c>
      <c r="X29" s="16">
        <v>1.9131944444444444</v>
      </c>
    </row>
    <row r="30" spans="1:24" x14ac:dyDescent="0.3">
      <c r="A30">
        <v>27</v>
      </c>
      <c r="B30" s="1">
        <v>38943</v>
      </c>
      <c r="C30" s="25">
        <v>-2.8582737108917455E-2</v>
      </c>
      <c r="D30" s="4">
        <f t="shared" si="2"/>
        <v>8.0239326925915702</v>
      </c>
      <c r="E30" s="25">
        <v>-2.6630489979755922E-2</v>
      </c>
      <c r="F30" s="25"/>
      <c r="G30" s="4">
        <f t="shared" si="3"/>
        <v>8.3555393163800122</v>
      </c>
      <c r="H30" s="25">
        <v>9.7338069703958308E-3</v>
      </c>
      <c r="I30" s="4">
        <f t="shared" si="4"/>
        <v>15.202364776564256</v>
      </c>
      <c r="J30" s="25">
        <v>2.8974059053061607E-2</v>
      </c>
      <c r="K30" s="25"/>
      <c r="L30" s="4">
        <f t="shared" si="5"/>
        <v>31.219914408763174</v>
      </c>
      <c r="M30" s="25">
        <v>1.6042116957438513E-2</v>
      </c>
      <c r="N30" s="4">
        <f t="shared" si="6"/>
        <v>39.333584627315339</v>
      </c>
      <c r="O30" s="4">
        <f t="shared" si="7"/>
        <v>102.13533582161435</v>
      </c>
      <c r="P30" s="27">
        <f t="shared" si="0"/>
        <v>1</v>
      </c>
      <c r="Q30" s="14">
        <f>O30/MAX(O$3:O30)-1</f>
        <v>0</v>
      </c>
      <c r="R30" s="19" t="e">
        <f t="shared" ca="1" si="1"/>
        <v>#DIV/0!</v>
      </c>
      <c r="S30">
        <f t="shared" si="8"/>
        <v>3</v>
      </c>
      <c r="T30" s="8">
        <f t="shared" ca="1" si="9"/>
        <v>45.283018867924532</v>
      </c>
      <c r="U30" s="14" t="e">
        <f ca="1">R30/MAX(R$3:R30)-1</f>
        <v>#DIV/0!</v>
      </c>
      <c r="X30" t="s">
        <v>50</v>
      </c>
    </row>
    <row r="31" spans="1:24" x14ac:dyDescent="0.3">
      <c r="A31">
        <v>28</v>
      </c>
      <c r="B31" s="1">
        <v>38950</v>
      </c>
      <c r="C31" s="25">
        <v>1.0076594358952029E-2</v>
      </c>
      <c r="D31" s="4">
        <f t="shared" si="2"/>
        <v>8.1047866074983492</v>
      </c>
      <c r="E31" s="25">
        <v>1.1959354325698834E-2</v>
      </c>
      <c r="F31" s="25"/>
      <c r="G31" s="4">
        <f t="shared" si="3"/>
        <v>8.4554661716469077</v>
      </c>
      <c r="H31" s="25">
        <v>2.9286646668917893E-3</v>
      </c>
      <c r="I31" s="4">
        <f t="shared" si="4"/>
        <v>15.24688740513858</v>
      </c>
      <c r="J31" s="25">
        <v>-6.7335477385617182E-3</v>
      </c>
      <c r="K31" s="25"/>
      <c r="L31" s="4">
        <f t="shared" si="5"/>
        <v>31.009693624697956</v>
      </c>
      <c r="M31" s="25">
        <v>7.7215826114818142E-3</v>
      </c>
      <c r="N31" s="4">
        <f t="shared" si="6"/>
        <v>39.637302150420865</v>
      </c>
      <c r="O31" s="4">
        <f t="shared" si="7"/>
        <v>102.45413595940266</v>
      </c>
      <c r="P31" s="27">
        <f t="shared" si="0"/>
        <v>1</v>
      </c>
      <c r="Q31" s="14">
        <f>O31/MAX(O$3:O31)-1</f>
        <v>0</v>
      </c>
      <c r="R31" s="19" t="e">
        <f t="shared" ca="1" si="1"/>
        <v>#DIV/0!</v>
      </c>
      <c r="S31">
        <f t="shared" si="8"/>
        <v>3</v>
      </c>
      <c r="T31" s="8">
        <f t="shared" ca="1" si="9"/>
        <v>45.283018867924532</v>
      </c>
      <c r="U31" s="14" t="e">
        <f ca="1">R31/MAX(R$3:R31)-1</f>
        <v>#DIV/0!</v>
      </c>
      <c r="X31" t="s">
        <v>51</v>
      </c>
    </row>
    <row r="32" spans="1:24" x14ac:dyDescent="0.3">
      <c r="A32">
        <v>29</v>
      </c>
      <c r="B32" s="1">
        <v>38957</v>
      </c>
      <c r="C32" s="25">
        <v>-4.3893905995905369E-3</v>
      </c>
      <c r="D32" s="4">
        <f t="shared" si="2"/>
        <v>8.0692115333517087</v>
      </c>
      <c r="E32" s="25">
        <v>5.9899465760078208E-3</v>
      </c>
      <c r="F32" s="25"/>
      <c r="G32" s="4">
        <f t="shared" si="3"/>
        <v>8.5061139622903141</v>
      </c>
      <c r="H32" s="25">
        <v>4.7750610673427119E-3</v>
      </c>
      <c r="I32" s="4">
        <f t="shared" si="4"/>
        <v>15.319692223585015</v>
      </c>
      <c r="J32" s="25">
        <v>1.2402747616007126E-2</v>
      </c>
      <c r="K32" s="25"/>
      <c r="L32" s="4">
        <f t="shared" si="5"/>
        <v>31.394299028374789</v>
      </c>
      <c r="M32" s="25">
        <v>7.6638546848264433E-3</v>
      </c>
      <c r="N32" s="4">
        <f t="shared" si="6"/>
        <v>39.941076674200247</v>
      </c>
      <c r="O32" s="4">
        <f t="shared" si="7"/>
        <v>103.23039342180208</v>
      </c>
      <c r="P32" s="27">
        <f t="shared" si="0"/>
        <v>1</v>
      </c>
      <c r="Q32" s="14">
        <f>O32/MAX(O$3:O32)-1</f>
        <v>0</v>
      </c>
      <c r="R32" s="19" t="e">
        <f t="shared" ca="1" si="1"/>
        <v>#DIV/0!</v>
      </c>
      <c r="S32">
        <f t="shared" si="8"/>
        <v>3</v>
      </c>
      <c r="T32" s="8">
        <f t="shared" ca="1" si="9"/>
        <v>45.283018867924532</v>
      </c>
      <c r="U32" s="14" t="e">
        <f ca="1">R32/MAX(R$3:R32)-1</f>
        <v>#DIV/0!</v>
      </c>
      <c r="X32" t="s">
        <v>52</v>
      </c>
    </row>
    <row r="33" spans="1:21" x14ac:dyDescent="0.3">
      <c r="A33">
        <v>30</v>
      </c>
      <c r="B33" s="1">
        <v>38965</v>
      </c>
      <c r="C33" s="25">
        <v>-1.8036152490354174E-2</v>
      </c>
      <c r="D33" s="4">
        <f t="shared" si="2"/>
        <v>7.9236740036592526</v>
      </c>
      <c r="E33" s="25">
        <v>-2.4139041263904759E-2</v>
      </c>
      <c r="F33" s="25"/>
      <c r="G33" s="4">
        <f t="shared" si="3"/>
        <v>8.3007845263591111</v>
      </c>
      <c r="H33" s="25">
        <v>-2.3094416974744902E-3</v>
      </c>
      <c r="I33" s="4">
        <f t="shared" si="4"/>
        <v>15.284312287571392</v>
      </c>
      <c r="J33" s="25">
        <v>-8.6744657836894667E-3</v>
      </c>
      <c r="K33" s="25"/>
      <c r="L33" s="4">
        <f t="shared" si="5"/>
        <v>31.121970255650236</v>
      </c>
      <c r="M33" s="25">
        <v>-4.8997488911766141E-3</v>
      </c>
      <c r="N33" s="4">
        <f t="shared" si="6"/>
        <v>39.745375428053435</v>
      </c>
      <c r="O33" s="4">
        <f t="shared" si="7"/>
        <v>102.37611650129342</v>
      </c>
      <c r="P33" s="27">
        <f t="shared" si="0"/>
        <v>1</v>
      </c>
      <c r="Q33" s="14">
        <f>O33/MAX(O$3:O33)-1</f>
        <v>-8.2754399377134025E-3</v>
      </c>
      <c r="R33" s="19" t="e">
        <f t="shared" ca="1" si="1"/>
        <v>#DIV/0!</v>
      </c>
      <c r="S33">
        <f t="shared" si="8"/>
        <v>3</v>
      </c>
      <c r="T33" s="8">
        <f t="shared" ca="1" si="9"/>
        <v>45.283018867924532</v>
      </c>
      <c r="U33" s="14" t="e">
        <f ca="1">R33/MAX(R$3:R33)-1</f>
        <v>#DIV/0!</v>
      </c>
    </row>
    <row r="34" spans="1:21" x14ac:dyDescent="0.3">
      <c r="A34">
        <v>31</v>
      </c>
      <c r="B34" s="1">
        <v>38971</v>
      </c>
      <c r="C34" s="25">
        <v>-4.9795858920794189E-2</v>
      </c>
      <c r="D34" s="4">
        <f t="shared" si="2"/>
        <v>7.5291078508386722</v>
      </c>
      <c r="E34" s="25">
        <v>-5.343003056447948E-2</v>
      </c>
      <c r="F34" s="25"/>
      <c r="G34" s="4">
        <f t="shared" si="3"/>
        <v>7.8572733554065852</v>
      </c>
      <c r="H34" s="25">
        <v>-6.0917411678484967E-4</v>
      </c>
      <c r="I34" s="4">
        <f t="shared" si="4"/>
        <v>15.275001480132948</v>
      </c>
      <c r="J34" s="25">
        <v>1.7350097485809179E-2</v>
      </c>
      <c r="K34" s="25"/>
      <c r="L34" s="4">
        <f t="shared" si="5"/>
        <v>31.661939473536222</v>
      </c>
      <c r="M34" s="25">
        <v>1.4886113896819264E-3</v>
      </c>
      <c r="N34" s="4">
        <f t="shared" si="6"/>
        <v>39.804540846602819</v>
      </c>
      <c r="O34" s="4">
        <f t="shared" si="7"/>
        <v>102.12786300651725</v>
      </c>
      <c r="P34" s="27">
        <f t="shared" si="0"/>
        <v>1</v>
      </c>
      <c r="Q34" s="14">
        <f>O34/MAX(O$3:O34)-1</f>
        <v>-1.0680288805835159E-2</v>
      </c>
      <c r="R34" s="19" t="e">
        <f t="shared" ca="1" si="1"/>
        <v>#DIV/0!</v>
      </c>
      <c r="S34">
        <f t="shared" si="8"/>
        <v>3</v>
      </c>
      <c r="T34" s="8">
        <f t="shared" ca="1" si="9"/>
        <v>45.283018867924532</v>
      </c>
      <c r="U34" s="14" t="e">
        <f ca="1">R34/MAX(R$3:R34)-1</f>
        <v>#DIV/0!</v>
      </c>
    </row>
    <row r="35" spans="1:21" x14ac:dyDescent="0.3">
      <c r="A35">
        <v>32</v>
      </c>
      <c r="B35" s="1">
        <v>38978</v>
      </c>
      <c r="C35" s="25">
        <v>-3.4364007723930445E-3</v>
      </c>
      <c r="D35" s="4">
        <f t="shared" si="2"/>
        <v>7.5032348188046196</v>
      </c>
      <c r="E35" s="25">
        <v>1.9163727555270738E-2</v>
      </c>
      <c r="F35" s="25"/>
      <c r="G35" s="4">
        <f t="shared" si="3"/>
        <v>8.0078480013168853</v>
      </c>
      <c r="H35" s="25">
        <v>1.4994540566427572E-2</v>
      </c>
      <c r="I35" s="4">
        <f t="shared" si="4"/>
        <v>15.504043109479042</v>
      </c>
      <c r="J35" s="25">
        <v>-3.7133500821224796E-3</v>
      </c>
      <c r="K35" s="25"/>
      <c r="L35" s="4">
        <f t="shared" si="5"/>
        <v>31.544367607992008</v>
      </c>
      <c r="M35" s="25">
        <v>2.5383033670921318E-2</v>
      </c>
      <c r="N35" s="4">
        <f t="shared" si="6"/>
        <v>40.814900847167699</v>
      </c>
      <c r="O35" s="4">
        <f t="shared" si="7"/>
        <v>103.37439438476025</v>
      </c>
      <c r="P35" s="27">
        <f t="shared" si="0"/>
        <v>1</v>
      </c>
      <c r="Q35" s="14">
        <f>O35/MAX(O$3:O35)-1</f>
        <v>0</v>
      </c>
      <c r="R35" s="19" t="e">
        <f t="shared" ca="1" si="1"/>
        <v>#DIV/0!</v>
      </c>
      <c r="S35">
        <f t="shared" si="8"/>
        <v>3</v>
      </c>
      <c r="T35" s="8">
        <f t="shared" ca="1" si="9"/>
        <v>45.283018867924532</v>
      </c>
      <c r="U35" s="14" t="e">
        <f ca="1">R35/MAX(R$3:R35)-1</f>
        <v>#DIV/0!</v>
      </c>
    </row>
    <row r="36" spans="1:21" x14ac:dyDescent="0.3">
      <c r="A36">
        <v>33</v>
      </c>
      <c r="B36" s="1">
        <v>38985</v>
      </c>
      <c r="C36" s="25">
        <v>3.2327530828712092E-2</v>
      </c>
      <c r="D36" s="4">
        <f t="shared" si="2"/>
        <v>7.7457958737245916</v>
      </c>
      <c r="E36" s="25">
        <v>1.6581213675213702E-2</v>
      </c>
      <c r="F36" s="25"/>
      <c r="G36" s="4">
        <f t="shared" si="3"/>
        <v>8.1406278401053545</v>
      </c>
      <c r="H36" s="25">
        <v>-1.4413165046488485E-3</v>
      </c>
      <c r="I36" s="4">
        <f t="shared" si="4"/>
        <v>15.481696876256562</v>
      </c>
      <c r="J36" s="25">
        <v>1.6049312510195701E-2</v>
      </c>
      <c r="K36" s="25"/>
      <c r="L36" s="4">
        <f t="shared" si="5"/>
        <v>32.050633021669164</v>
      </c>
      <c r="M36" s="25">
        <v>-3.0106809313413807E-3</v>
      </c>
      <c r="N36" s="4">
        <f t="shared" si="6"/>
        <v>40.692020203472545</v>
      </c>
      <c r="O36" s="4">
        <f t="shared" si="7"/>
        <v>104.11077381522821</v>
      </c>
      <c r="P36" s="27">
        <f t="shared" si="0"/>
        <v>1</v>
      </c>
      <c r="Q36" s="14">
        <f>O36/MAX(O$3:O36)-1</f>
        <v>0</v>
      </c>
      <c r="R36" s="19" t="e">
        <f t="shared" ca="1" si="1"/>
        <v>#DIV/0!</v>
      </c>
      <c r="S36">
        <f t="shared" si="8"/>
        <v>3</v>
      </c>
      <c r="T36" s="8">
        <f t="shared" ca="1" si="9"/>
        <v>45.283018867924532</v>
      </c>
      <c r="U36" s="14" t="e">
        <f ca="1">R36/MAX(R$3:R36)-1</f>
        <v>#DIV/0!</v>
      </c>
    </row>
    <row r="37" spans="1:21" x14ac:dyDescent="0.3">
      <c r="A37">
        <v>34</v>
      </c>
      <c r="B37" s="1">
        <v>38992</v>
      </c>
      <c r="C37" s="25">
        <v>-1.0855914664120836E-2</v>
      </c>
      <c r="D37" s="4">
        <f t="shared" si="2"/>
        <v>7.6617081747137377</v>
      </c>
      <c r="E37" s="25">
        <v>-4.1701680818872155E-2</v>
      </c>
      <c r="F37" s="25"/>
      <c r="G37" s="4">
        <f t="shared" si="3"/>
        <v>7.8011499762520566</v>
      </c>
      <c r="H37" s="25">
        <v>-2.7045447828171199E-3</v>
      </c>
      <c r="I37" s="4">
        <f t="shared" si="4"/>
        <v>15.439825933740726</v>
      </c>
      <c r="J37" s="25">
        <v>1.0705140439990268E-2</v>
      </c>
      <c r="K37" s="25"/>
      <c r="L37" s="4">
        <f t="shared" si="5"/>
        <v>32.393739549356724</v>
      </c>
      <c r="M37" s="25">
        <v>-8.826063596915068E-3</v>
      </c>
      <c r="N37" s="4">
        <f t="shared" si="6"/>
        <v>40.332869845269741</v>
      </c>
      <c r="O37" s="4">
        <f t="shared" si="7"/>
        <v>103.62929347933299</v>
      </c>
      <c r="P37" s="27">
        <f t="shared" si="0"/>
        <v>1</v>
      </c>
      <c r="Q37" s="14">
        <f>O37/MAX(O$3:O37)-1</f>
        <v>-4.6246927023109174E-3</v>
      </c>
      <c r="R37" s="19" t="e">
        <f t="shared" ca="1" si="1"/>
        <v>#DIV/0!</v>
      </c>
      <c r="S37">
        <f t="shared" si="8"/>
        <v>3</v>
      </c>
      <c r="T37" s="8">
        <f t="shared" ca="1" si="9"/>
        <v>45.283018867924532</v>
      </c>
      <c r="U37" s="14" t="e">
        <f ca="1">R37/MAX(R$3:R37)-1</f>
        <v>#DIV/0!</v>
      </c>
    </row>
    <row r="38" spans="1:21" x14ac:dyDescent="0.3">
      <c r="A38">
        <v>35</v>
      </c>
      <c r="B38" s="1">
        <v>38999</v>
      </c>
      <c r="C38" s="25">
        <v>1.941737739202587E-2</v>
      </c>
      <c r="D38" s="4">
        <f t="shared" si="2"/>
        <v>7.8104784538097238</v>
      </c>
      <c r="E38" s="25">
        <v>2.7724126066884569E-2</v>
      </c>
      <c r="F38" s="25"/>
      <c r="G38" s="4">
        <f t="shared" si="3"/>
        <v>8.0174300416603419</v>
      </c>
      <c r="H38" s="25">
        <v>-7.1428330021010566E-3</v>
      </c>
      <c r="I38" s="4">
        <f t="shared" si="4"/>
        <v>15.329541835514508</v>
      </c>
      <c r="J38" s="25">
        <v>1.1999177342632006E-2</v>
      </c>
      <c r="K38" s="25"/>
      <c r="L38" s="4">
        <f t="shared" si="5"/>
        <v>32.782437775000489</v>
      </c>
      <c r="M38" s="25">
        <v>-1.257494624069122E-2</v>
      </c>
      <c r="N38" s="4">
        <f t="shared" si="6"/>
        <v>39.825686175232676</v>
      </c>
      <c r="O38" s="4">
        <f t="shared" si="7"/>
        <v>103.76557428121774</v>
      </c>
      <c r="P38" s="27">
        <f t="shared" si="0"/>
        <v>1</v>
      </c>
      <c r="Q38" s="14">
        <f>O38/MAX(O$3:O38)-1</f>
        <v>-3.3156946333251502E-3</v>
      </c>
      <c r="R38" s="19" t="e">
        <f t="shared" ca="1" si="1"/>
        <v>#DIV/0!</v>
      </c>
      <c r="S38">
        <f t="shared" si="8"/>
        <v>3</v>
      </c>
      <c r="T38" s="8">
        <f t="shared" ca="1" si="9"/>
        <v>45.283018867924532</v>
      </c>
      <c r="U38" s="14" t="e">
        <f ca="1">R38/MAX(R$3:R38)-1</f>
        <v>#DIV/0!</v>
      </c>
    </row>
    <row r="39" spans="1:21" x14ac:dyDescent="0.3">
      <c r="A39">
        <v>36</v>
      </c>
      <c r="B39" s="1">
        <v>39006</v>
      </c>
      <c r="C39" s="25">
        <v>-4.1408007376261269E-3</v>
      </c>
      <c r="D39" s="4">
        <f t="shared" si="2"/>
        <v>7.7781368188669759</v>
      </c>
      <c r="E39" s="25">
        <v>3.5854362301519505E-3</v>
      </c>
      <c r="F39" s="25"/>
      <c r="G39" s="4">
        <f t="shared" si="3"/>
        <v>8.046176025804419</v>
      </c>
      <c r="H39" s="25">
        <v>1.4631667108788715E-3</v>
      </c>
      <c r="I39" s="4">
        <f t="shared" si="4"/>
        <v>15.351971510821258</v>
      </c>
      <c r="J39" s="25">
        <v>1.5369502876556584E-3</v>
      </c>
      <c r="K39" s="25"/>
      <c r="L39" s="4">
        <f t="shared" si="5"/>
        <v>32.832822752168831</v>
      </c>
      <c r="M39" s="25">
        <v>4.4745343000913707E-3</v>
      </c>
      <c r="N39" s="4">
        <f t="shared" si="6"/>
        <v>40.003887574048427</v>
      </c>
      <c r="O39" s="4">
        <f t="shared" si="7"/>
        <v>104.01299468170993</v>
      </c>
      <c r="P39" s="27">
        <f t="shared" si="0"/>
        <v>1</v>
      </c>
      <c r="Q39" s="14">
        <f>O39/MAX(O$3:O39)-1</f>
        <v>-9.3918362082123785E-4</v>
      </c>
      <c r="R39" s="19" t="e">
        <f t="shared" ca="1" si="1"/>
        <v>#DIV/0!</v>
      </c>
      <c r="S39">
        <f t="shared" si="8"/>
        <v>3</v>
      </c>
      <c r="T39" s="8">
        <f t="shared" ca="1" si="9"/>
        <v>45.283018867924532</v>
      </c>
      <c r="U39" s="14" t="e">
        <f ca="1">R39/MAX(R$3:R39)-1</f>
        <v>#DIV/0!</v>
      </c>
    </row>
    <row r="40" spans="1:21" x14ac:dyDescent="0.3">
      <c r="A40">
        <v>37</v>
      </c>
      <c r="B40" s="1">
        <v>39013</v>
      </c>
      <c r="C40" s="25">
        <v>2.2869166958327858E-2</v>
      </c>
      <c r="D40" s="4">
        <f t="shared" si="2"/>
        <v>7.9560163284023622</v>
      </c>
      <c r="E40" s="25">
        <v>1.0547856593192684E-2</v>
      </c>
      <c r="F40" s="25"/>
      <c r="G40" s="4">
        <f t="shared" si="3"/>
        <v>8.1310459366481886</v>
      </c>
      <c r="H40" s="25">
        <v>8.8884273453575524E-3</v>
      </c>
      <c r="I40" s="4">
        <f t="shared" si="4"/>
        <v>15.488426394203191</v>
      </c>
      <c r="J40" s="25">
        <v>7.8194208657083042E-3</v>
      </c>
      <c r="K40" s="25"/>
      <c r="L40" s="4">
        <f t="shared" si="5"/>
        <v>33.08955641147724</v>
      </c>
      <c r="M40" s="25">
        <v>1.5077102249527519E-2</v>
      </c>
      <c r="N40" s="4">
        <f t="shared" si="6"/>
        <v>40.607030277380957</v>
      </c>
      <c r="O40" s="4">
        <f t="shared" si="7"/>
        <v>105.27207534811194</v>
      </c>
      <c r="P40" s="27">
        <f t="shared" si="0"/>
        <v>1</v>
      </c>
      <c r="Q40" s="14">
        <f>O40/MAX(O$3:O40)-1</f>
        <v>0</v>
      </c>
      <c r="R40" s="19" t="e">
        <f t="shared" ca="1" si="1"/>
        <v>#DIV/0!</v>
      </c>
      <c r="S40">
        <f t="shared" si="8"/>
        <v>3</v>
      </c>
      <c r="T40" s="8">
        <f t="shared" ca="1" si="9"/>
        <v>45.283018867924532</v>
      </c>
      <c r="U40" s="14" t="e">
        <f ca="1">R40/MAX(R$3:R40)-1</f>
        <v>#DIV/0!</v>
      </c>
    </row>
    <row r="41" spans="1:21" x14ac:dyDescent="0.3">
      <c r="A41">
        <v>38</v>
      </c>
      <c r="B41" s="1">
        <v>39020</v>
      </c>
      <c r="C41" s="25">
        <v>8.1295875238995841E-4</v>
      </c>
      <c r="D41" s="4">
        <f t="shared" si="2"/>
        <v>7.962484241510694</v>
      </c>
      <c r="E41" s="25">
        <v>4.8821496672676767E-2</v>
      </c>
      <c r="F41" s="25"/>
      <c r="G41" s="4">
        <f t="shared" si="3"/>
        <v>8.5280157687896398</v>
      </c>
      <c r="H41" s="25">
        <v>-1.9807452390672164E-3</v>
      </c>
      <c r="I41" s="4">
        <f t="shared" si="4"/>
        <v>15.45774776736223</v>
      </c>
      <c r="J41" s="25">
        <v>-9.9340568505770221E-3</v>
      </c>
      <c r="K41" s="25"/>
      <c r="L41" s="4">
        <f t="shared" si="5"/>
        <v>32.760842876925253</v>
      </c>
      <c r="M41" s="25">
        <v>1.5645895531157805E-5</v>
      </c>
      <c r="N41" s="4">
        <f t="shared" si="6"/>
        <v>40.607665610734507</v>
      </c>
      <c r="O41" s="4">
        <f t="shared" si="7"/>
        <v>105.31675626532231</v>
      </c>
      <c r="P41" s="27">
        <f t="shared" si="0"/>
        <v>1</v>
      </c>
      <c r="Q41" s="14">
        <f>O41/MAX(O$3:O41)-1</f>
        <v>0</v>
      </c>
      <c r="R41" s="19" t="e">
        <f t="shared" ca="1" si="1"/>
        <v>#DIV/0!</v>
      </c>
      <c r="S41">
        <f t="shared" si="8"/>
        <v>3</v>
      </c>
      <c r="T41" s="8">
        <f t="shared" ca="1" si="9"/>
        <v>45.283018867924532</v>
      </c>
      <c r="U41" s="14" t="e">
        <f ca="1">R41/MAX(R$3:R41)-1</f>
        <v>#DIV/0!</v>
      </c>
    </row>
    <row r="42" spans="1:21" x14ac:dyDescent="0.3">
      <c r="A42">
        <v>39</v>
      </c>
      <c r="B42" s="1">
        <v>39027</v>
      </c>
      <c r="C42" s="25">
        <v>5.6864352363457105E-3</v>
      </c>
      <c r="D42" s="4">
        <f t="shared" si="2"/>
        <v>8.0077623924704682</v>
      </c>
      <c r="E42" s="25">
        <v>3.0498074325810975E-3</v>
      </c>
      <c r="F42" s="25"/>
      <c r="G42" s="4">
        <f t="shared" si="3"/>
        <v>8.5540245746664638</v>
      </c>
      <c r="H42" s="25">
        <v>8.6174935565055399E-3</v>
      </c>
      <c r="I42" s="4">
        <f t="shared" si="4"/>
        <v>15.590954809145561</v>
      </c>
      <c r="J42" s="25">
        <v>1.2450625202537813E-2</v>
      </c>
      <c r="K42" s="25"/>
      <c r="L42" s="4">
        <f t="shared" si="5"/>
        <v>33.16873585290508</v>
      </c>
      <c r="M42" s="25">
        <v>1.5023184110100507E-2</v>
      </c>
      <c r="N42" s="4">
        <f t="shared" si="6"/>
        <v>41.217722047485971</v>
      </c>
      <c r="O42" s="4">
        <f t="shared" si="7"/>
        <v>106.53919967667355</v>
      </c>
      <c r="P42" s="27">
        <f t="shared" si="0"/>
        <v>1</v>
      </c>
      <c r="Q42" s="14">
        <f>O42/MAX(O$3:O42)-1</f>
        <v>0</v>
      </c>
      <c r="R42" s="19" t="e">
        <f t="shared" ca="1" si="1"/>
        <v>#DIV/0!</v>
      </c>
      <c r="S42">
        <f t="shared" si="8"/>
        <v>3</v>
      </c>
      <c r="T42" s="8">
        <f t="shared" ca="1" si="9"/>
        <v>45.283018867924532</v>
      </c>
      <c r="U42" s="14" t="e">
        <f ca="1">R42/MAX(R$3:R42)-1</f>
        <v>#DIV/0!</v>
      </c>
    </row>
    <row r="43" spans="1:21" x14ac:dyDescent="0.3">
      <c r="A43">
        <v>40</v>
      </c>
      <c r="B43" s="1">
        <v>39034</v>
      </c>
      <c r="C43" s="25">
        <v>-9.6930680629967458E-3</v>
      </c>
      <c r="D43" s="4">
        <f t="shared" si="2"/>
        <v>7.9301426065679461</v>
      </c>
      <c r="E43" s="25">
        <v>-1.1361865534905924E-2</v>
      </c>
      <c r="F43" s="25"/>
      <c r="G43" s="4">
        <f t="shared" si="3"/>
        <v>8.4568348976668233</v>
      </c>
      <c r="H43" s="25">
        <v>-1.2033215020412769E-4</v>
      </c>
      <c r="I43" s="4">
        <f t="shared" si="4"/>
        <v>15.589078716029642</v>
      </c>
      <c r="J43" s="25">
        <v>1.5769617043203121E-2</v>
      </c>
      <c r="K43" s="25"/>
      <c r="L43" s="4">
        <f t="shared" si="5"/>
        <v>33.691794115112558</v>
      </c>
      <c r="M43" s="25">
        <v>1.0014958030422072E-3</v>
      </c>
      <c r="N43" s="4">
        <f t="shared" si="6"/>
        <v>41.259001423127486</v>
      </c>
      <c r="O43" s="4">
        <f t="shared" si="7"/>
        <v>106.92685175850445</v>
      </c>
      <c r="P43" s="27">
        <f t="shared" si="0"/>
        <v>1</v>
      </c>
      <c r="Q43" s="14">
        <f>O43/MAX(O$3:O43)-1</f>
        <v>0</v>
      </c>
      <c r="R43" s="19" t="e">
        <f t="shared" ca="1" si="1"/>
        <v>#DIV/0!</v>
      </c>
      <c r="S43">
        <f t="shared" si="8"/>
        <v>3</v>
      </c>
      <c r="T43" s="8">
        <f t="shared" ca="1" si="9"/>
        <v>45.283018867924532</v>
      </c>
      <c r="U43" s="14" t="e">
        <f ca="1">R43/MAX(R$3:R43)-1</f>
        <v>#DIV/0!</v>
      </c>
    </row>
    <row r="44" spans="1:21" x14ac:dyDescent="0.3">
      <c r="A44">
        <v>41</v>
      </c>
      <c r="B44" s="1">
        <v>39041</v>
      </c>
      <c r="C44" s="25">
        <v>2.3246289138671106E-2</v>
      </c>
      <c r="D44" s="4">
        <f t="shared" si="2"/>
        <v>8.1144889945111203</v>
      </c>
      <c r="E44" s="25">
        <v>2.7840741790882806E-2</v>
      </c>
      <c r="F44" s="25"/>
      <c r="G44" s="4">
        <f t="shared" si="3"/>
        <v>8.692279454420893</v>
      </c>
      <c r="H44" s="25">
        <v>4.6938028479330818E-3</v>
      </c>
      <c r="I44" s="4">
        <f t="shared" si="4"/>
        <v>15.662250778103594</v>
      </c>
      <c r="J44" s="25">
        <v>-4.9842547633238699E-4</v>
      </c>
      <c r="K44" s="25"/>
      <c r="L44" s="4">
        <f t="shared" si="5"/>
        <v>33.675001266582242</v>
      </c>
      <c r="M44" s="25">
        <v>7.4486518317544714E-3</v>
      </c>
      <c r="N44" s="4">
        <f t="shared" si="6"/>
        <v>41.566325359654222</v>
      </c>
      <c r="O44" s="4">
        <f t="shared" si="7"/>
        <v>107.71034585327206</v>
      </c>
      <c r="P44" s="27">
        <f t="shared" si="0"/>
        <v>1</v>
      </c>
      <c r="Q44" s="14">
        <f>O44/MAX(O$3:O44)-1</f>
        <v>0</v>
      </c>
      <c r="R44" s="19" t="e">
        <f t="shared" ca="1" si="1"/>
        <v>#DIV/0!</v>
      </c>
      <c r="S44">
        <f t="shared" si="8"/>
        <v>3</v>
      </c>
      <c r="T44" s="8">
        <f t="shared" ca="1" si="9"/>
        <v>45.283018867924532</v>
      </c>
      <c r="U44" s="14" t="e">
        <f ca="1">R44/MAX(R$3:R44)-1</f>
        <v>#DIV/0!</v>
      </c>
    </row>
    <row r="45" spans="1:21" x14ac:dyDescent="0.3">
      <c r="A45">
        <v>42</v>
      </c>
      <c r="B45" s="1">
        <v>39048</v>
      </c>
      <c r="C45" s="25">
        <v>2.7102488134410185E-2</v>
      </c>
      <c r="D45" s="4">
        <f t="shared" si="2"/>
        <v>8.3344118362016602</v>
      </c>
      <c r="E45" s="25">
        <v>9.7638267716535498E-3</v>
      </c>
      <c r="F45" s="25"/>
      <c r="G45" s="4">
        <f t="shared" si="3"/>
        <v>8.7771493652646626</v>
      </c>
      <c r="H45" s="25">
        <v>9.1602839414883785E-3</v>
      </c>
      <c r="I45" s="4">
        <f t="shared" si="4"/>
        <v>15.805721442393821</v>
      </c>
      <c r="J45" s="25">
        <v>-9.2634330587637592E-4</v>
      </c>
      <c r="K45" s="25"/>
      <c r="L45" s="4">
        <f t="shared" si="5"/>
        <v>33.643806654583564</v>
      </c>
      <c r="M45" s="25">
        <v>1.2611570055142129E-2</v>
      </c>
      <c r="N45" s="4">
        <f t="shared" si="6"/>
        <v>42.09054198386233</v>
      </c>
      <c r="O45" s="4">
        <f t="shared" si="7"/>
        <v>108.65163128230603</v>
      </c>
      <c r="P45" s="27">
        <f t="shared" si="0"/>
        <v>1</v>
      </c>
      <c r="Q45" s="14">
        <f>O45/MAX(O$3:O45)-1</f>
        <v>0</v>
      </c>
      <c r="R45" s="19" t="e">
        <f t="shared" ca="1" si="1"/>
        <v>#DIV/0!</v>
      </c>
      <c r="S45">
        <f t="shared" si="8"/>
        <v>3</v>
      </c>
      <c r="T45" s="8">
        <f t="shared" ca="1" si="9"/>
        <v>45.283018867924532</v>
      </c>
      <c r="U45" s="14" t="e">
        <f ca="1">R45/MAX(R$3:R45)-1</f>
        <v>#DIV/0!</v>
      </c>
    </row>
    <row r="46" spans="1:21" x14ac:dyDescent="0.3">
      <c r="A46">
        <v>43</v>
      </c>
      <c r="B46" s="1">
        <v>39055</v>
      </c>
      <c r="C46" s="25">
        <v>-2.5999197921166672E-2</v>
      </c>
      <c r="D46" s="4">
        <f t="shared" si="2"/>
        <v>8.1177238133157399</v>
      </c>
      <c r="E46" s="25">
        <v>-3.2283279837026835E-2</v>
      </c>
      <c r="F46" s="25"/>
      <c r="G46" s="4">
        <f t="shared" si="3"/>
        <v>8.4937941961344414</v>
      </c>
      <c r="H46" s="25">
        <v>-7.8628178100138557E-3</v>
      </c>
      <c r="I46" s="4">
        <f t="shared" si="4"/>
        <v>15.68144393433645</v>
      </c>
      <c r="J46" s="25">
        <v>8.5580056114569203E-3</v>
      </c>
      <c r="K46" s="25"/>
      <c r="L46" s="4">
        <f t="shared" si="5"/>
        <v>33.93173054072426</v>
      </c>
      <c r="M46" s="25">
        <v>-1.2907484764463462E-2</v>
      </c>
      <c r="N46" s="4">
        <f t="shared" si="6"/>
        <v>41.54725895447762</v>
      </c>
      <c r="O46" s="4">
        <f t="shared" si="7"/>
        <v>107.77195143898851</v>
      </c>
      <c r="P46" s="27">
        <f t="shared" si="0"/>
        <v>1</v>
      </c>
      <c r="Q46" s="14">
        <f>O46/MAX(O$3:O46)-1</f>
        <v>-8.0963335104640155E-3</v>
      </c>
      <c r="R46" s="19" t="e">
        <f t="shared" ca="1" si="1"/>
        <v>#DIV/0!</v>
      </c>
      <c r="S46">
        <f t="shared" si="8"/>
        <v>3</v>
      </c>
      <c r="T46" s="8">
        <f t="shared" ca="1" si="9"/>
        <v>45.283018867924532</v>
      </c>
      <c r="U46" s="14" t="e">
        <f ca="1">R46/MAX(R$3:R46)-1</f>
        <v>#DIV/0!</v>
      </c>
    </row>
    <row r="47" spans="1:21" x14ac:dyDescent="0.3">
      <c r="A47">
        <v>44</v>
      </c>
      <c r="B47" s="1">
        <v>39062</v>
      </c>
      <c r="C47" s="25">
        <v>1.6733071486924711E-2</v>
      </c>
      <c r="D47" s="4">
        <f t="shared" si="2"/>
        <v>8.2535582661950624</v>
      </c>
      <c r="E47" s="25">
        <v>-1.6921821384719093E-2</v>
      </c>
      <c r="F47" s="25"/>
      <c r="G47" s="4">
        <f t="shared" si="3"/>
        <v>8.350063727868891</v>
      </c>
      <c r="H47" s="25">
        <v>-1.5609261194652335E-3</v>
      </c>
      <c r="I47" s="4">
        <f t="shared" si="4"/>
        <v>15.656966358908415</v>
      </c>
      <c r="J47" s="25">
        <v>1.2113349413036323E-2</v>
      </c>
      <c r="K47" s="25"/>
      <c r="L47" s="4">
        <f t="shared" si="5"/>
        <v>34.342757448953051</v>
      </c>
      <c r="M47" s="25">
        <v>-5.6515466037824202E-3</v>
      </c>
      <c r="N47" s="4">
        <f t="shared" si="6"/>
        <v>41.312452684236973</v>
      </c>
      <c r="O47" s="4">
        <f t="shared" si="7"/>
        <v>107.9157984861624</v>
      </c>
      <c r="P47" s="27">
        <f t="shared" si="0"/>
        <v>1</v>
      </c>
      <c r="Q47" s="14">
        <f>O47/MAX(O$3:O47)-1</f>
        <v>-6.7724044955361773E-3</v>
      </c>
      <c r="R47" s="19" t="e">
        <f t="shared" ca="1" si="1"/>
        <v>#DIV/0!</v>
      </c>
      <c r="S47">
        <f t="shared" si="8"/>
        <v>3</v>
      </c>
      <c r="T47" s="8">
        <f t="shared" ca="1" si="9"/>
        <v>45.283018867924532</v>
      </c>
      <c r="U47" s="14" t="e">
        <f ca="1">R47/MAX(R$3:R47)-1</f>
        <v>#DIV/0!</v>
      </c>
    </row>
    <row r="48" spans="1:21" x14ac:dyDescent="0.3">
      <c r="A48">
        <v>45</v>
      </c>
      <c r="B48" s="1">
        <v>39069</v>
      </c>
      <c r="C48" s="25">
        <v>-6.4232425854088282E-3</v>
      </c>
      <c r="D48" s="4">
        <f t="shared" si="2"/>
        <v>8.2005436592584857</v>
      </c>
      <c r="E48" s="25">
        <v>1.0655770491803329E-2</v>
      </c>
      <c r="F48" s="25"/>
      <c r="G48" s="4">
        <f t="shared" si="3"/>
        <v>8.439040090544994</v>
      </c>
      <c r="H48" s="25">
        <v>-9.6216717721908651E-4</v>
      </c>
      <c r="I48" s="4">
        <f t="shared" si="4"/>
        <v>15.64190173978305</v>
      </c>
      <c r="J48" s="25">
        <v>-1.1170388912342788E-2</v>
      </c>
      <c r="K48" s="25"/>
      <c r="L48" s="4">
        <f t="shared" si="5"/>
        <v>33.959135491925991</v>
      </c>
      <c r="M48" s="25">
        <v>-3.7891069117717002E-3</v>
      </c>
      <c r="N48" s="4">
        <f t="shared" si="6"/>
        <v>41.155915384228891</v>
      </c>
      <c r="O48" s="4">
        <f t="shared" si="7"/>
        <v>107.39653636574141</v>
      </c>
      <c r="P48" s="27">
        <f t="shared" si="0"/>
        <v>1</v>
      </c>
      <c r="Q48" s="14">
        <f>O48/MAX(O$3:O48)-1</f>
        <v>-1.1551551520690428E-2</v>
      </c>
      <c r="R48" s="19" t="e">
        <f t="shared" ca="1" si="1"/>
        <v>#DIV/0!</v>
      </c>
      <c r="S48">
        <f t="shared" si="8"/>
        <v>3</v>
      </c>
      <c r="T48" s="8">
        <f t="shared" ca="1" si="9"/>
        <v>45.283018867924532</v>
      </c>
      <c r="U48" s="14" t="e">
        <f ca="1">R48/MAX(R$3:R48)-1</f>
        <v>#DIV/0!</v>
      </c>
    </row>
    <row r="49" spans="1:25" x14ac:dyDescent="0.3">
      <c r="A49">
        <v>46</v>
      </c>
      <c r="B49" s="1">
        <v>39077</v>
      </c>
      <c r="C49" s="25">
        <v>-6.8686523384723364E-3</v>
      </c>
      <c r="D49" s="4">
        <f t="shared" si="2"/>
        <v>8.1442169758765761</v>
      </c>
      <c r="E49" s="25">
        <v>2.5304086770346013E-2</v>
      </c>
      <c r="F49" s="25"/>
      <c r="G49" s="4">
        <f t="shared" si="3"/>
        <v>8.6525822932545733</v>
      </c>
      <c r="H49" s="25">
        <v>-4.7224848176564693E-3</v>
      </c>
      <c r="I49" s="4">
        <f t="shared" si="4"/>
        <v>15.568033096297651</v>
      </c>
      <c r="J49" s="25">
        <v>6.1811414932080311E-3</v>
      </c>
      <c r="K49" s="25"/>
      <c r="L49" s="4">
        <f t="shared" si="5"/>
        <v>34.169041713388609</v>
      </c>
      <c r="M49" s="25">
        <v>-7.3849718965374178E-3</v>
      </c>
      <c r="N49" s="4">
        <f t="shared" si="6"/>
        <v>40.85198010574009</v>
      </c>
      <c r="O49" s="4">
        <f t="shared" si="7"/>
        <v>107.3858541845575</v>
      </c>
      <c r="P49" s="27">
        <f t="shared" si="0"/>
        <v>1</v>
      </c>
      <c r="Q49" s="14">
        <f>O49/MAX(O$3:O49)-1</f>
        <v>-1.1649867404748826E-2</v>
      </c>
      <c r="R49" s="19" t="e">
        <f t="shared" ca="1" si="1"/>
        <v>#DIV/0!</v>
      </c>
      <c r="S49">
        <f t="shared" si="8"/>
        <v>3</v>
      </c>
      <c r="T49" s="8">
        <f t="shared" ca="1" si="9"/>
        <v>45.283018867924532</v>
      </c>
      <c r="U49" s="14" t="e">
        <f ca="1">R49/MAX(R$3:R49)-1</f>
        <v>#DIV/0!</v>
      </c>
    </row>
    <row r="50" spans="1:25" x14ac:dyDescent="0.3">
      <c r="A50">
        <v>47</v>
      </c>
      <c r="B50" s="1">
        <v>39085</v>
      </c>
      <c r="C50" s="25">
        <v>-6.0211555728565624E-2</v>
      </c>
      <c r="D50" s="4">
        <f t="shared" si="2"/>
        <v>7.6538410015680531</v>
      </c>
      <c r="E50" s="25">
        <v>-4.8093672648215069E-2</v>
      </c>
      <c r="F50" s="25"/>
      <c r="G50" s="4">
        <f t="shared" si="3"/>
        <v>8.236447832881046</v>
      </c>
      <c r="H50" s="25">
        <v>3.2750487408981233E-3</v>
      </c>
      <c r="I50" s="4">
        <f t="shared" si="4"/>
        <v>15.619019163487941</v>
      </c>
      <c r="J50" s="25">
        <v>-7.6260400442500487E-3</v>
      </c>
      <c r="K50" s="25"/>
      <c r="L50" s="4">
        <f t="shared" si="5"/>
        <v>33.908467233008658</v>
      </c>
      <c r="M50" s="25">
        <v>8.8205703754373754E-3</v>
      </c>
      <c r="N50" s="4">
        <f t="shared" si="6"/>
        <v>41.212317871238739</v>
      </c>
      <c r="O50" s="4">
        <f t="shared" si="7"/>
        <v>106.63009310218443</v>
      </c>
      <c r="P50" s="27">
        <f t="shared" si="0"/>
        <v>1</v>
      </c>
      <c r="Q50" s="14">
        <f>O50/MAX(O$3:O50)-1</f>
        <v>-1.8605686415044231E-2</v>
      </c>
      <c r="R50" s="19" t="e">
        <f t="shared" ca="1" si="1"/>
        <v>#DIV/0!</v>
      </c>
      <c r="S50">
        <f t="shared" si="8"/>
        <v>3</v>
      </c>
      <c r="T50" s="8">
        <f t="shared" ca="1" si="9"/>
        <v>45.283018867924532</v>
      </c>
      <c r="U50" s="14" t="e">
        <f ca="1">R50/MAX(R$3:R50)-1</f>
        <v>#DIV/0!</v>
      </c>
    </row>
    <row r="51" spans="1:25" x14ac:dyDescent="0.3">
      <c r="A51">
        <v>48</v>
      </c>
      <c r="B51" s="1">
        <v>39090</v>
      </c>
      <c r="C51" s="25">
        <v>3.4632681111168573E-3</v>
      </c>
      <c r="D51" s="4">
        <f t="shared" si="2"/>
        <v>7.6803483050363424</v>
      </c>
      <c r="E51" s="25">
        <v>3.323915683028611E-2</v>
      </c>
      <c r="F51" s="25"/>
      <c r="G51" s="4">
        <f t="shared" si="3"/>
        <v>8.5102204141226494</v>
      </c>
      <c r="H51" s="25">
        <v>-5.9242749548659157E-3</v>
      </c>
      <c r="I51" s="4">
        <f t="shared" si="4"/>
        <v>15.526487799438119</v>
      </c>
      <c r="J51" s="25">
        <v>1.9211673268997753E-2</v>
      </c>
      <c r="K51" s="25"/>
      <c r="L51" s="4">
        <f t="shared" si="5"/>
        <v>34.559905626541735</v>
      </c>
      <c r="M51" s="25">
        <v>-1.3115141182368895E-2</v>
      </c>
      <c r="N51" s="4">
        <f t="shared" si="6"/>
        <v>40.671812503904775</v>
      </c>
      <c r="O51" s="4">
        <f t="shared" si="7"/>
        <v>106.94877464904361</v>
      </c>
      <c r="P51" s="27">
        <f t="shared" si="0"/>
        <v>1</v>
      </c>
      <c r="Q51" s="14">
        <f>O51/MAX(O$3:O51)-1</f>
        <v>-1.5672628318280202E-2</v>
      </c>
      <c r="R51" s="19" t="e">
        <f t="shared" ca="1" si="1"/>
        <v>#DIV/0!</v>
      </c>
      <c r="S51">
        <f t="shared" si="8"/>
        <v>3</v>
      </c>
      <c r="T51" s="8">
        <f t="shared" ca="1" si="9"/>
        <v>45.283018867924532</v>
      </c>
      <c r="U51" s="14" t="e">
        <f ca="1">R51/MAX(R$3:R51)-1</f>
        <v>#DIV/0!</v>
      </c>
    </row>
    <row r="52" spans="1:25" x14ac:dyDescent="0.3">
      <c r="A52">
        <v>49</v>
      </c>
      <c r="B52" s="1">
        <v>39098</v>
      </c>
      <c r="C52" s="25">
        <v>-9.9223910988892605E-3</v>
      </c>
      <c r="D52" s="4">
        <f t="shared" si="2"/>
        <v>7.6041408853780803</v>
      </c>
      <c r="E52" s="25">
        <v>1.3350523189658237E-2</v>
      </c>
      <c r="F52" s="25"/>
      <c r="G52" s="4">
        <f t="shared" si="3"/>
        <v>8.6238363091104961</v>
      </c>
      <c r="H52" s="25">
        <v>-2.4328056341282878E-4</v>
      </c>
      <c r="I52" s="4">
        <f t="shared" si="4"/>
        <v>15.522710506738449</v>
      </c>
      <c r="J52" s="25">
        <v>-2.9321312440574454E-3</v>
      </c>
      <c r="K52" s="25"/>
      <c r="L52" s="4">
        <f t="shared" si="5"/>
        <v>34.458571447462475</v>
      </c>
      <c r="M52" s="25">
        <v>-5.6796100299250085E-4</v>
      </c>
      <c r="N52" s="4">
        <f t="shared" si="6"/>
        <v>40.648712500481537</v>
      </c>
      <c r="O52" s="4">
        <f t="shared" si="7"/>
        <v>106.85797164917103</v>
      </c>
      <c r="P52" s="27">
        <f t="shared" si="0"/>
        <v>1</v>
      </c>
      <c r="Q52" s="14">
        <f>O52/MAX(O$3:O52)-1</f>
        <v>-1.6508354379646484E-2</v>
      </c>
      <c r="R52" s="19" t="e">
        <f t="shared" ca="1" si="1"/>
        <v>#DIV/0!</v>
      </c>
      <c r="S52">
        <f t="shared" si="8"/>
        <v>3</v>
      </c>
      <c r="T52" s="8">
        <f t="shared" ca="1" si="9"/>
        <v>45.283018867924532</v>
      </c>
      <c r="U52" s="14" t="e">
        <f ca="1">R52/MAX(R$3:R52)-1</f>
        <v>#DIV/0!</v>
      </c>
    </row>
    <row r="53" spans="1:25" s="6" customFormat="1" x14ac:dyDescent="0.3">
      <c r="A53" s="6">
        <v>50</v>
      </c>
      <c r="B53" s="5">
        <v>39104</v>
      </c>
      <c r="C53" s="25">
        <v>2.7450942327943206E-2</v>
      </c>
      <c r="D53" s="4">
        <f t="shared" si="2"/>
        <v>7.8128817182761487</v>
      </c>
      <c r="E53" s="26">
        <v>1.857139682539688E-2</v>
      </c>
      <c r="F53" s="26"/>
      <c r="G53" s="4">
        <f t="shared" si="3"/>
        <v>8.7839929953642528</v>
      </c>
      <c r="H53" s="26">
        <v>-4.9877674436165087E-3</v>
      </c>
      <c r="I53" s="4">
        <f t="shared" si="4"/>
        <v>15.445286836636255</v>
      </c>
      <c r="J53" s="25">
        <v>-4.8312470676326047E-3</v>
      </c>
      <c r="K53" s="25"/>
      <c r="L53" s="4">
        <f t="shared" si="5"/>
        <v>34.292093575202117</v>
      </c>
      <c r="M53" s="25">
        <v>-1.2274065922555422E-2</v>
      </c>
      <c r="N53" s="4">
        <f t="shared" si="6"/>
        <v>40.149787523583626</v>
      </c>
      <c r="O53" s="4">
        <f t="shared" si="7"/>
        <v>106.4840426490624</v>
      </c>
      <c r="P53" s="27">
        <f t="shared" si="0"/>
        <v>1</v>
      </c>
      <c r="Q53" s="14">
        <f>O53/MAX(O$3:O53)-1</f>
        <v>-1.9949894977753679E-2</v>
      </c>
      <c r="R53" s="19" t="e">
        <f t="shared" ca="1" si="1"/>
        <v>#DIV/0!</v>
      </c>
      <c r="S53">
        <f t="shared" si="8"/>
        <v>3</v>
      </c>
      <c r="T53" s="8">
        <f t="shared" ca="1" si="9"/>
        <v>45.283018867924532</v>
      </c>
      <c r="U53" s="14" t="e">
        <f ca="1">R53/MAX(R$3:R53)-1</f>
        <v>#DIV/0!</v>
      </c>
      <c r="V53" s="4"/>
      <c r="W53"/>
      <c r="X53"/>
      <c r="Y53" s="14"/>
    </row>
    <row r="54" spans="1:25" x14ac:dyDescent="0.3">
      <c r="A54">
        <v>51</v>
      </c>
      <c r="B54" s="1">
        <v>39111</v>
      </c>
      <c r="C54" s="25">
        <v>2.6717521194487892E-2</v>
      </c>
      <c r="D54" s="4">
        <f t="shared" si="2"/>
        <v>8.0216225511742181</v>
      </c>
      <c r="E54" s="25">
        <v>1.7142123021414157E-3</v>
      </c>
      <c r="F54" s="25"/>
      <c r="G54" s="4">
        <f t="shared" si="3"/>
        <v>8.7990506242188307</v>
      </c>
      <c r="H54" s="25">
        <v>4.0473286034392597E-3</v>
      </c>
      <c r="I54" s="4">
        <f t="shared" si="4"/>
        <v>15.507798987838497</v>
      </c>
      <c r="J54" s="25">
        <v>1.8855933857842455E-2</v>
      </c>
      <c r="K54" s="25"/>
      <c r="L54" s="4">
        <f t="shared" si="5"/>
        <v>34.938703023503074</v>
      </c>
      <c r="M54" s="25">
        <v>7.4216678647980316E-3</v>
      </c>
      <c r="N54" s="4">
        <f t="shared" si="6"/>
        <v>40.447765911425876</v>
      </c>
      <c r="O54" s="4">
        <f t="shared" si="7"/>
        <v>107.71494109816049</v>
      </c>
      <c r="P54" s="27">
        <f t="shared" si="0"/>
        <v>1</v>
      </c>
      <c r="Q54" s="14">
        <f>O54/MAX(O$3:O54)-1</f>
        <v>-8.6210411485839744E-3</v>
      </c>
      <c r="R54" s="19" t="e">
        <f t="shared" ca="1" si="1"/>
        <v>#DIV/0!</v>
      </c>
      <c r="S54">
        <f t="shared" si="8"/>
        <v>3</v>
      </c>
      <c r="T54" s="8">
        <f t="shared" ca="1" si="9"/>
        <v>45.283018867924532</v>
      </c>
      <c r="U54" s="14" t="e">
        <f ca="1">R54/MAX(R$3:R54)-1</f>
        <v>#DIV/0!</v>
      </c>
    </row>
    <row r="55" spans="1:25" x14ac:dyDescent="0.3">
      <c r="A55">
        <v>52</v>
      </c>
      <c r="B55" s="1">
        <v>39118</v>
      </c>
      <c r="C55" s="25">
        <v>8.6741618696757339E-3</v>
      </c>
      <c r="D55" s="4">
        <f t="shared" si="2"/>
        <v>8.0912034036405451</v>
      </c>
      <c r="E55" s="25">
        <v>2.8624829318992351E-2</v>
      </c>
      <c r="F55" s="25"/>
      <c r="G55" s="4">
        <f t="shared" si="3"/>
        <v>9.0509219465062678</v>
      </c>
      <c r="H55" s="25">
        <v>3.3004353757708493E-3</v>
      </c>
      <c r="I55" s="4">
        <f t="shared" si="4"/>
        <v>15.558981476218301</v>
      </c>
      <c r="J55" s="25">
        <v>-6.0078424010592268E-3</v>
      </c>
      <c r="K55" s="25"/>
      <c r="L55" s="4">
        <f t="shared" si="5"/>
        <v>34.728796802040456</v>
      </c>
      <c r="M55" s="25">
        <v>4.9312054967642904E-3</v>
      </c>
      <c r="N55" s="4">
        <f t="shared" si="6"/>
        <v>40.647222157020131</v>
      </c>
      <c r="O55" s="4">
        <f t="shared" si="7"/>
        <v>108.07712578542569</v>
      </c>
      <c r="P55" s="27">
        <f t="shared" si="0"/>
        <v>1</v>
      </c>
      <c r="Q55" s="14">
        <f>O55/MAX(O$3:O55)-1</f>
        <v>-5.2875920048325309E-3</v>
      </c>
      <c r="R55" s="19" t="e">
        <f t="shared" ca="1" si="1"/>
        <v>#DIV/0!</v>
      </c>
      <c r="S55">
        <f t="shared" si="8"/>
        <v>3</v>
      </c>
      <c r="T55" s="8">
        <f t="shared" ca="1" si="9"/>
        <v>45.283018867924532</v>
      </c>
      <c r="U55" s="14" t="e">
        <f ca="1">R55/MAX(R$3:R55)-1</f>
        <v>#DIV/0!</v>
      </c>
    </row>
    <row r="56" spans="1:25" x14ac:dyDescent="0.3">
      <c r="A56">
        <v>53</v>
      </c>
      <c r="B56" s="1">
        <v>39125</v>
      </c>
      <c r="C56" s="25">
        <v>2.8665083999261931E-3</v>
      </c>
      <c r="D56" s="4">
        <f t="shared" si="2"/>
        <v>8.1290197330747116</v>
      </c>
      <c r="E56" s="25">
        <v>3.6297336526134316E-3</v>
      </c>
      <c r="F56" s="25"/>
      <c r="G56" s="4">
        <f t="shared" si="3"/>
        <v>8.1352062724475083</v>
      </c>
      <c r="H56" s="25">
        <v>6.3352293243732483E-3</v>
      </c>
      <c r="I56" s="4">
        <f t="shared" si="4"/>
        <v>16.314272874299323</v>
      </c>
      <c r="J56" s="25">
        <v>1.2435633068786922E-2</v>
      </c>
      <c r="K56" s="25"/>
      <c r="L56" s="4">
        <f t="shared" si="5"/>
        <v>32.826339979446708</v>
      </c>
      <c r="M56" s="25">
        <v>1.1525720911988113E-2</v>
      </c>
      <c r="N56" s="4">
        <f t="shared" si="6"/>
        <v>43.729117029679344</v>
      </c>
      <c r="O56" s="4">
        <f t="shared" si="7"/>
        <v>109.13395588894758</v>
      </c>
      <c r="P56" s="27">
        <f t="shared" si="0"/>
        <v>53</v>
      </c>
      <c r="Q56" s="14">
        <f>O56/MAX(O$3:O56)-1</f>
        <v>0</v>
      </c>
      <c r="R56" s="19" t="e">
        <f t="shared" ca="1" si="1"/>
        <v>#DIV/0!</v>
      </c>
      <c r="S56">
        <f t="shared" si="8"/>
        <v>55</v>
      </c>
      <c r="T56" s="8">
        <f t="shared" ca="1" si="9"/>
        <v>52.4208253615705</v>
      </c>
      <c r="U56" s="14" t="e">
        <f ca="1">R56/MAX(R$3:R56)-1</f>
        <v>#DIV/0!</v>
      </c>
    </row>
    <row r="57" spans="1:25" x14ac:dyDescent="0.3">
      <c r="A57">
        <v>54</v>
      </c>
      <c r="B57" s="1">
        <v>39133</v>
      </c>
      <c r="C57" s="25">
        <v>3.0624694444182365E-2</v>
      </c>
      <c r="D57" s="4">
        <f t="shared" si="2"/>
        <v>8.3779684785308532</v>
      </c>
      <c r="E57" s="25">
        <v>2.0494273349995984E-2</v>
      </c>
      <c r="F57" s="25"/>
      <c r="G57" s="4">
        <f t="shared" si="3"/>
        <v>8.3019314135536497</v>
      </c>
      <c r="H57" s="25">
        <v>2.5423543366978052E-3</v>
      </c>
      <c r="I57" s="4">
        <f t="shared" si="4"/>
        <v>16.35574953669137</v>
      </c>
      <c r="J57" s="25">
        <v>-2.9506102086970243E-3</v>
      </c>
      <c r="K57" s="25"/>
      <c r="L57" s="4">
        <f t="shared" si="5"/>
        <v>32.729482245589196</v>
      </c>
      <c r="M57" s="25">
        <v>2.2563510927908759E-3</v>
      </c>
      <c r="N57" s="4">
        <f t="shared" si="6"/>
        <v>43.827785270676038</v>
      </c>
      <c r="O57" s="4">
        <f t="shared" si="7"/>
        <v>109.59291694504111</v>
      </c>
      <c r="P57" s="27">
        <f t="shared" si="0"/>
        <v>53</v>
      </c>
      <c r="Q57" s="14">
        <f>O57/MAX(O$3:O57)-1</f>
        <v>0</v>
      </c>
      <c r="R57" s="19" t="e">
        <f t="shared" ca="1" si="1"/>
        <v>#DIV/0!</v>
      </c>
      <c r="S57">
        <f t="shared" si="8"/>
        <v>55</v>
      </c>
      <c r="T57" s="8">
        <f t="shared" ca="1" si="9"/>
        <v>52.4208253615705</v>
      </c>
      <c r="U57" s="14" t="e">
        <f ca="1">R57/MAX(R$3:R57)-1</f>
        <v>#DIV/0!</v>
      </c>
    </row>
    <row r="58" spans="1:25" x14ac:dyDescent="0.3">
      <c r="A58">
        <v>55</v>
      </c>
      <c r="B58" s="1">
        <v>39139</v>
      </c>
      <c r="C58" s="25">
        <v>-1.7432663324686182E-2</v>
      </c>
      <c r="D58" s="4">
        <f t="shared" si="2"/>
        <v>8.2319181746997909</v>
      </c>
      <c r="E58" s="25">
        <v>-5.9214440944854618E-2</v>
      </c>
      <c r="F58" s="25"/>
      <c r="G58" s="4">
        <f t="shared" si="3"/>
        <v>7.8103371861375441</v>
      </c>
      <c r="H58" s="25">
        <v>1.2270824548354042E-2</v>
      </c>
      <c r="I58" s="4">
        <f t="shared" si="4"/>
        <v>16.556448069612934</v>
      </c>
      <c r="J58" s="25">
        <v>-4.5629710115251076E-2</v>
      </c>
      <c r="K58" s="25"/>
      <c r="L58" s="4">
        <f t="shared" si="5"/>
        <v>31.236045458500705</v>
      </c>
      <c r="M58" s="25">
        <v>1.918616285881436E-2</v>
      </c>
      <c r="N58" s="4">
        <f t="shared" si="6"/>
        <v>44.668672296620372</v>
      </c>
      <c r="O58" s="4">
        <f t="shared" si="7"/>
        <v>108.50342118557134</v>
      </c>
      <c r="P58" s="27">
        <f t="shared" si="0"/>
        <v>53</v>
      </c>
      <c r="Q58" s="14">
        <f>O58/MAX(O$3:O58)-1</f>
        <v>-9.9412972100754171E-3</v>
      </c>
      <c r="R58" s="19" t="e">
        <f t="shared" ca="1" si="1"/>
        <v>#DIV/0!</v>
      </c>
      <c r="S58">
        <f t="shared" si="8"/>
        <v>55</v>
      </c>
      <c r="T58" s="8">
        <f t="shared" ca="1" si="9"/>
        <v>52.4208253615705</v>
      </c>
      <c r="U58" s="14" t="e">
        <f ca="1">R58/MAX(R$3:R58)-1</f>
        <v>#DIV/0!</v>
      </c>
    </row>
    <row r="59" spans="1:25" x14ac:dyDescent="0.3">
      <c r="A59">
        <v>56</v>
      </c>
      <c r="B59" s="1">
        <v>39146</v>
      </c>
      <c r="C59" s="25">
        <v>-3.6290214939145304E-3</v>
      </c>
      <c r="D59" s="4">
        <f t="shared" si="2"/>
        <v>8.2020443667076606</v>
      </c>
      <c r="E59" s="25">
        <v>8.4759222802686107E-3</v>
      </c>
      <c r="F59" s="25"/>
      <c r="G59" s="4">
        <f t="shared" si="3"/>
        <v>7.8765369971099375</v>
      </c>
      <c r="H59" s="25">
        <v>-4.6678410339099363E-3</v>
      </c>
      <c r="I59" s="4">
        <f t="shared" si="4"/>
        <v>16.479165201937796</v>
      </c>
      <c r="J59" s="25">
        <v>1.5215960559068931E-2</v>
      </c>
      <c r="K59" s="25"/>
      <c r="L59" s="4">
        <f t="shared" si="5"/>
        <v>31.711331894218535</v>
      </c>
      <c r="M59" s="25">
        <v>-8.869174596682905E-3</v>
      </c>
      <c r="N59" s="4">
        <f t="shared" si="6"/>
        <v>44.272498043019631</v>
      </c>
      <c r="O59" s="4">
        <f t="shared" si="7"/>
        <v>108.54157650299356</v>
      </c>
      <c r="P59" s="27">
        <f t="shared" si="0"/>
        <v>53</v>
      </c>
      <c r="Q59" s="14">
        <f>O59/MAX(O$3:O59)-1</f>
        <v>-9.5931422518370502E-3</v>
      </c>
      <c r="R59" s="19" t="e">
        <f t="shared" ca="1" si="1"/>
        <v>#DIV/0!</v>
      </c>
      <c r="S59">
        <f t="shared" si="8"/>
        <v>55</v>
      </c>
      <c r="T59" s="8">
        <f t="shared" ca="1" si="9"/>
        <v>52.4208253615705</v>
      </c>
      <c r="U59" s="14" t="e">
        <f ca="1">R59/MAX(R$3:R59)-1</f>
        <v>#DIV/0!</v>
      </c>
    </row>
    <row r="60" spans="1:25" x14ac:dyDescent="0.3">
      <c r="A60">
        <v>57</v>
      </c>
      <c r="B60" s="1">
        <v>39153</v>
      </c>
      <c r="C60" s="25">
        <v>-1.8615861459092997E-2</v>
      </c>
      <c r="D60" s="4">
        <f t="shared" si="2"/>
        <v>8.0493562450956961</v>
      </c>
      <c r="E60" s="25">
        <v>5.7588015564202788E-3</v>
      </c>
      <c r="F60" s="25"/>
      <c r="G60" s="4">
        <f t="shared" si="3"/>
        <v>7.9218964106280962</v>
      </c>
      <c r="H60" s="25">
        <v>4.6897319571777007E-3</v>
      </c>
      <c r="I60" s="4">
        <f t="shared" si="4"/>
        <v>16.556448069612934</v>
      </c>
      <c r="J60" s="25">
        <v>-1.2079460417614318E-2</v>
      </c>
      <c r="K60" s="25"/>
      <c r="L60" s="4">
        <f t="shared" si="5"/>
        <v>31.328276115812493</v>
      </c>
      <c r="M60" s="25">
        <v>5.0335426421941332E-3</v>
      </c>
      <c r="N60" s="4">
        <f t="shared" si="6"/>
        <v>44.49534554979563</v>
      </c>
      <c r="O60" s="4">
        <f t="shared" si="7"/>
        <v>108.35132239094486</v>
      </c>
      <c r="P60" s="27">
        <f t="shared" si="0"/>
        <v>53</v>
      </c>
      <c r="Q60" s="14">
        <f>O60/MAX(O$3:O60)-1</f>
        <v>-1.132914962669429E-2</v>
      </c>
      <c r="R60" s="19" t="e">
        <f t="shared" ca="1" si="1"/>
        <v>#DIV/0!</v>
      </c>
      <c r="S60">
        <f t="shared" si="8"/>
        <v>55</v>
      </c>
      <c r="T60" s="8">
        <f t="shared" ca="1" si="9"/>
        <v>52.4208253615705</v>
      </c>
      <c r="U60" s="14" t="e">
        <f ca="1">R60/MAX(R$3:R60)-1</f>
        <v>#DIV/0!</v>
      </c>
    </row>
    <row r="61" spans="1:25" x14ac:dyDescent="0.3">
      <c r="A61">
        <v>58</v>
      </c>
      <c r="B61" s="1">
        <v>39160</v>
      </c>
      <c r="C61" s="25">
        <v>2.4742235205529761E-2</v>
      </c>
      <c r="D61" s="4">
        <f t="shared" si="2"/>
        <v>8.2485153105649545</v>
      </c>
      <c r="E61" s="25">
        <v>8.2017792540183265E-3</v>
      </c>
      <c r="F61" s="25"/>
      <c r="G61" s="4">
        <f t="shared" si="3"/>
        <v>7.9868700562612682</v>
      </c>
      <c r="H61" s="25">
        <v>-3.3512978919463254E-3</v>
      </c>
      <c r="I61" s="4">
        <f t="shared" si="4"/>
        <v>16.500962480099123</v>
      </c>
      <c r="J61" s="25">
        <v>3.5082695923019047E-2</v>
      </c>
      <c r="K61" s="25"/>
      <c r="L61" s="4">
        <f t="shared" si="5"/>
        <v>32.427356500575925</v>
      </c>
      <c r="M61" s="25">
        <v>-1.1797343309870034E-2</v>
      </c>
      <c r="N61" s="4">
        <f t="shared" si="6"/>
        <v>43.970418682653396</v>
      </c>
      <c r="O61" s="4">
        <f t="shared" si="7"/>
        <v>109.13412303015465</v>
      </c>
      <c r="P61" s="27">
        <f t="shared" si="0"/>
        <v>53</v>
      </c>
      <c r="Q61" s="14">
        <f>O61/MAX(O$3:O61)-1</f>
        <v>-4.1863464143082618E-3</v>
      </c>
      <c r="R61" s="19" t="e">
        <f t="shared" ca="1" si="1"/>
        <v>#DIV/0!</v>
      </c>
      <c r="S61">
        <f t="shared" si="8"/>
        <v>55</v>
      </c>
      <c r="T61" s="8">
        <f t="shared" ca="1" si="9"/>
        <v>52.4208253615705</v>
      </c>
      <c r="U61" s="14" t="e">
        <f ca="1">R61/MAX(R$3:R61)-1</f>
        <v>#DIV/0!</v>
      </c>
    </row>
    <row r="62" spans="1:25" x14ac:dyDescent="0.3">
      <c r="A62">
        <v>59</v>
      </c>
      <c r="B62" s="1">
        <v>39167</v>
      </c>
      <c r="C62" s="25">
        <v>2.1327972998712141E-2</v>
      </c>
      <c r="D62" s="4">
        <f t="shared" si="2"/>
        <v>8.4244394223881471</v>
      </c>
      <c r="E62" s="25">
        <v>9.0559628839306239E-3</v>
      </c>
      <c r="F62" s="25"/>
      <c r="G62" s="4">
        <f t="shared" si="3"/>
        <v>8.0591988550495479</v>
      </c>
      <c r="H62" s="25">
        <v>-2.1617089605265871E-3</v>
      </c>
      <c r="I62" s="4">
        <f t="shared" si="4"/>
        <v>16.46529220164858</v>
      </c>
      <c r="J62" s="25">
        <v>-9.6938739867503676E-3</v>
      </c>
      <c r="K62" s="25"/>
      <c r="L62" s="4">
        <f t="shared" si="5"/>
        <v>32.113009792935912</v>
      </c>
      <c r="M62" s="25">
        <v>-5.743938223536138E-3</v>
      </c>
      <c r="N62" s="4">
        <f t="shared" si="6"/>
        <v>43.717855314077212</v>
      </c>
      <c r="O62" s="4">
        <f t="shared" si="7"/>
        <v>108.7797955860994</v>
      </c>
      <c r="P62" s="27">
        <f t="shared" si="0"/>
        <v>53</v>
      </c>
      <c r="Q62" s="14">
        <f>O62/MAX(O$3:O62)-1</f>
        <v>-7.4194699950315135E-3</v>
      </c>
      <c r="R62" s="19" t="e">
        <f t="shared" ca="1" si="1"/>
        <v>#DIV/0!</v>
      </c>
      <c r="S62">
        <f t="shared" si="8"/>
        <v>55</v>
      </c>
      <c r="T62" s="8">
        <f t="shared" ca="1" si="9"/>
        <v>52.4208253615705</v>
      </c>
      <c r="U62" s="14" t="e">
        <f ca="1">R62/MAX(R$3:R62)-1</f>
        <v>#DIV/0!</v>
      </c>
    </row>
    <row r="63" spans="1:25" x14ac:dyDescent="0.3">
      <c r="A63">
        <v>60</v>
      </c>
      <c r="B63" s="1">
        <v>39174</v>
      </c>
      <c r="C63" s="25">
        <v>-7.8800600152717504E-4</v>
      </c>
      <c r="D63" s="4">
        <f t="shared" si="2"/>
        <v>8.4178009135638039</v>
      </c>
      <c r="E63" s="25">
        <v>1.7036857835012409E-2</v>
      </c>
      <c r="F63" s="25"/>
      <c r="G63" s="4">
        <f t="shared" si="3"/>
        <v>8.1965022802071221</v>
      </c>
      <c r="H63" s="25">
        <v>-7.0077060779594191E-4</v>
      </c>
      <c r="I63" s="4">
        <f t="shared" si="4"/>
        <v>16.453753808824892</v>
      </c>
      <c r="J63" s="25">
        <v>1.5774706735449673E-2</v>
      </c>
      <c r="K63" s="25"/>
      <c r="L63" s="4">
        <f t="shared" si="5"/>
        <v>32.619583104812101</v>
      </c>
      <c r="M63" s="25">
        <v>-2.3194431155190154E-3</v>
      </c>
      <c r="N63" s="4">
        <f t="shared" si="6"/>
        <v>43.616454235543721</v>
      </c>
      <c r="O63" s="4">
        <f t="shared" si="7"/>
        <v>109.30409434295166</v>
      </c>
      <c r="P63" s="27">
        <f t="shared" si="0"/>
        <v>53</v>
      </c>
      <c r="Q63" s="14">
        <f>O63/MAX(O$3:O63)-1</f>
        <v>-2.6354130370879192E-3</v>
      </c>
      <c r="R63" s="19" t="e">
        <f t="shared" ca="1" si="1"/>
        <v>#DIV/0!</v>
      </c>
      <c r="S63">
        <f t="shared" si="8"/>
        <v>55</v>
      </c>
      <c r="T63" s="8">
        <f t="shared" ca="1" si="9"/>
        <v>52.4208253615705</v>
      </c>
      <c r="U63" s="14" t="e">
        <f ca="1">R63/MAX(R$3:R63)-1</f>
        <v>#DIV/0!</v>
      </c>
    </row>
    <row r="64" spans="1:25" x14ac:dyDescent="0.3">
      <c r="A64">
        <v>61</v>
      </c>
      <c r="B64" s="1">
        <v>39181</v>
      </c>
      <c r="C64" s="25">
        <v>1.3406953885551021E-2</v>
      </c>
      <c r="D64" s="4">
        <f t="shared" si="2"/>
        <v>8.5306579822297035</v>
      </c>
      <c r="E64" s="25">
        <v>1.4657418267163935E-2</v>
      </c>
      <c r="F64" s="25"/>
      <c r="G64" s="4">
        <f t="shared" si="3"/>
        <v>8.3166418424558817</v>
      </c>
      <c r="H64" s="25">
        <v>-4.4734719229114761E-3</v>
      </c>
      <c r="I64" s="4">
        <f t="shared" si="4"/>
        <v>16.380148403134616</v>
      </c>
      <c r="J64" s="25">
        <v>7.4875581588389473E-3</v>
      </c>
      <c r="K64" s="25"/>
      <c r="L64" s="4">
        <f t="shared" si="5"/>
        <v>32.863824130426458</v>
      </c>
      <c r="M64" s="25">
        <v>-7.1794192968244186E-3</v>
      </c>
      <c r="N64" s="4">
        <f t="shared" si="6"/>
        <v>43.303313422346001</v>
      </c>
      <c r="O64" s="4">
        <f t="shared" si="7"/>
        <v>109.39458578059268</v>
      </c>
      <c r="P64" s="27">
        <f t="shared" si="0"/>
        <v>53</v>
      </c>
      <c r="Q64" s="14">
        <f>O64/MAX(O$3:O64)-1</f>
        <v>-1.8097078714301995E-3</v>
      </c>
      <c r="R64" s="19" t="e">
        <f t="shared" ca="1" si="1"/>
        <v>#DIV/0!</v>
      </c>
      <c r="S64">
        <f t="shared" si="8"/>
        <v>55</v>
      </c>
      <c r="T64" s="8">
        <f t="shared" ca="1" si="9"/>
        <v>52.4208253615705</v>
      </c>
      <c r="U64" s="14" t="e">
        <f ca="1">R64/MAX(R$3:R64)-1</f>
        <v>#DIV/0!</v>
      </c>
    </row>
    <row r="65" spans="1:21" x14ac:dyDescent="0.3">
      <c r="A65">
        <v>62</v>
      </c>
      <c r="B65" s="1">
        <v>39188</v>
      </c>
      <c r="C65" s="25">
        <v>-6.614833225317196E-3</v>
      </c>
      <c r="D65" s="4">
        <f t="shared" si="2"/>
        <v>8.4742291023750322</v>
      </c>
      <c r="E65" s="25">
        <v>1.2676902280477576E-2</v>
      </c>
      <c r="F65" s="25"/>
      <c r="G65" s="4">
        <f t="shared" si="3"/>
        <v>8.4220710983944258</v>
      </c>
      <c r="H65" s="25">
        <v>6.4368555251335113E-3</v>
      </c>
      <c r="I65" s="4">
        <f t="shared" si="4"/>
        <v>16.485585051885838</v>
      </c>
      <c r="J65" s="25">
        <v>2.2708411591086497E-2</v>
      </c>
      <c r="K65" s="25"/>
      <c r="L65" s="4">
        <f t="shared" si="5"/>
        <v>33.610109375237265</v>
      </c>
      <c r="M65" s="25">
        <v>1.1822719268532067E-2</v>
      </c>
      <c r="N65" s="4">
        <f t="shared" si="6"/>
        <v>43.815276340335657</v>
      </c>
      <c r="O65" s="4">
        <f t="shared" si="7"/>
        <v>110.80727096822821</v>
      </c>
      <c r="P65" s="27">
        <f t="shared" ref="P65:P118" si="10">INT($A65/52.001)*52+1</f>
        <v>53</v>
      </c>
      <c r="Q65" s="14">
        <f>O65/MAX(O$3:O65)-1</f>
        <v>0</v>
      </c>
      <c r="R65" s="19" t="e">
        <f t="shared" ca="1" si="1"/>
        <v>#DIV/0!</v>
      </c>
      <c r="S65">
        <f t="shared" si="8"/>
        <v>55</v>
      </c>
      <c r="T65" s="8">
        <f t="shared" ca="1" si="9"/>
        <v>52.4208253615705</v>
      </c>
      <c r="U65" s="14" t="e">
        <f ca="1">R65/MAX(R$3:R65)-1</f>
        <v>#DIV/0!</v>
      </c>
    </row>
    <row r="66" spans="1:21" x14ac:dyDescent="0.3">
      <c r="A66">
        <v>63</v>
      </c>
      <c r="B66" s="1">
        <v>39195</v>
      </c>
      <c r="C66" s="25">
        <v>1.0575802048235161E-2</v>
      </c>
      <c r="D66" s="4">
        <f t="shared" si="2"/>
        <v>8.5638508718731448</v>
      </c>
      <c r="E66" s="25">
        <v>-1.6593872631464612E-2</v>
      </c>
      <c r="F66" s="25"/>
      <c r="G66" s="4">
        <f t="shared" si="3"/>
        <v>8.2823163232945287</v>
      </c>
      <c r="H66" s="25">
        <v>4.8259270937922594E-4</v>
      </c>
      <c r="I66" s="4">
        <f t="shared" si="4"/>
        <v>16.493540875041731</v>
      </c>
      <c r="J66" s="25">
        <v>6.1230022934064543E-3</v>
      </c>
      <c r="K66" s="25"/>
      <c r="L66" s="4">
        <f t="shared" si="5"/>
        <v>33.815904152023485</v>
      </c>
      <c r="M66" s="25">
        <v>-3.6301412114903009E-3</v>
      </c>
      <c r="N66" s="4">
        <f t="shared" si="6"/>
        <v>43.656220699999771</v>
      </c>
      <c r="O66" s="4">
        <f t="shared" si="7"/>
        <v>110.81183292223267</v>
      </c>
      <c r="P66" s="27">
        <f t="shared" si="10"/>
        <v>53</v>
      </c>
      <c r="Q66" s="14">
        <f>O66/MAX(O$3:O66)-1</f>
        <v>0</v>
      </c>
      <c r="R66" s="19" t="e">
        <f t="shared" ca="1" si="1"/>
        <v>#DIV/0!</v>
      </c>
      <c r="S66">
        <f t="shared" si="8"/>
        <v>55</v>
      </c>
      <c r="T66" s="8">
        <f t="shared" ca="1" si="9"/>
        <v>52.4208253615705</v>
      </c>
      <c r="U66" s="14" t="e">
        <f ca="1">R66/MAX(R$3:R66)-1</f>
        <v>#DIV/0!</v>
      </c>
    </row>
    <row r="67" spans="1:21" x14ac:dyDescent="0.3">
      <c r="A67">
        <v>64</v>
      </c>
      <c r="B67" s="1">
        <v>39202</v>
      </c>
      <c r="C67" s="25">
        <v>-1.2015521312553568E-2</v>
      </c>
      <c r="D67" s="4">
        <f t="shared" si="2"/>
        <v>8.4609517392046225</v>
      </c>
      <c r="E67" s="25">
        <v>9.3251038876587256E-3</v>
      </c>
      <c r="F67" s="25"/>
      <c r="G67" s="4">
        <f t="shared" si="3"/>
        <v>8.3595497834397019</v>
      </c>
      <c r="H67" s="25">
        <v>4.6327295880708164E-3</v>
      </c>
      <c r="I67" s="4">
        <f t="shared" si="4"/>
        <v>16.569950989865593</v>
      </c>
      <c r="J67" s="25">
        <v>9.2957679226295387E-3</v>
      </c>
      <c r="K67" s="25"/>
      <c r="L67" s="4">
        <f t="shared" si="5"/>
        <v>34.130248949114581</v>
      </c>
      <c r="M67" s="25">
        <v>1.2463122619584377E-2</v>
      </c>
      <c r="N67" s="4">
        <f t="shared" si="6"/>
        <v>44.200313531691506</v>
      </c>
      <c r="O67" s="4">
        <f t="shared" si="7"/>
        <v>111.721014993316</v>
      </c>
      <c r="P67" s="27">
        <f t="shared" si="10"/>
        <v>53</v>
      </c>
      <c r="Q67" s="14">
        <f>O67/MAX(O$3:O67)-1</f>
        <v>0</v>
      </c>
      <c r="R67" s="19" t="e">
        <f t="shared" ca="1" si="1"/>
        <v>#DIV/0!</v>
      </c>
      <c r="S67">
        <f t="shared" si="8"/>
        <v>55</v>
      </c>
      <c r="T67" s="8">
        <f t="shared" ca="1" si="9"/>
        <v>52.4208253615705</v>
      </c>
      <c r="U67" s="14" t="e">
        <f ca="1">R67/MAX(R$3:R67)-1</f>
        <v>#DIV/0!</v>
      </c>
    </row>
    <row r="68" spans="1:21" x14ac:dyDescent="0.3">
      <c r="A68">
        <v>65</v>
      </c>
      <c r="B68" s="1">
        <v>39209</v>
      </c>
      <c r="C68" s="25">
        <v>-5.4923198058827172E-3</v>
      </c>
      <c r="D68" s="4">
        <f t="shared" si="2"/>
        <v>8.4144814863907715</v>
      </c>
      <c r="E68" s="25">
        <v>-2.5517010543569252E-2</v>
      </c>
      <c r="F68" s="25"/>
      <c r="G68" s="4">
        <f t="shared" si="3"/>
        <v>8.1462390634761785</v>
      </c>
      <c r="H68" s="25">
        <v>-1.9282193194853914E-3</v>
      </c>
      <c r="I68" s="4">
        <f t="shared" si="4"/>
        <v>16.538000490244009</v>
      </c>
      <c r="J68" s="25">
        <v>-3.9754897498212038E-4</v>
      </c>
      <c r="K68" s="25"/>
      <c r="L68" s="4">
        <f t="shared" si="5"/>
        <v>34.116680503628977</v>
      </c>
      <c r="M68" s="25">
        <v>-4.6275493030382142E-3</v>
      </c>
      <c r="N68" s="4">
        <f t="shared" si="6"/>
        <v>43.995774401613858</v>
      </c>
      <c r="O68" s="4">
        <f t="shared" si="7"/>
        <v>111.2111759453538</v>
      </c>
      <c r="P68" s="27">
        <f t="shared" si="10"/>
        <v>53</v>
      </c>
      <c r="Q68" s="14">
        <f>O68/MAX(O$3:O68)-1</f>
        <v>-4.5635017547298595E-3</v>
      </c>
      <c r="R68" s="19" t="e">
        <f t="shared" ref="R68:R131" ca="1" si="11">T68*$C$2*$C68/INDIRECT("C"&amp;S68)+T68*$E$2*$E68/INDIRECT("D"&amp;S68)+T68*$H$2*$H68/INDIRECT("E"&amp;S68)+T68*$J$2*$J68/INDIRECT("F"&amp;S68)+T68*$M$2*$M68/INDIRECT("G"&amp;S68)-(T68-INDIRECT("L"&amp;S68))*(1+$S$2/365*7)</f>
        <v>#DIV/0!</v>
      </c>
      <c r="S68">
        <f t="shared" si="8"/>
        <v>55</v>
      </c>
      <c r="T68" s="8">
        <f t="shared" ca="1" si="9"/>
        <v>52.4208253615705</v>
      </c>
      <c r="U68" s="14" t="e">
        <f ca="1">R68/MAX(R$3:R68)-1</f>
        <v>#DIV/0!</v>
      </c>
    </row>
    <row r="69" spans="1:21" x14ac:dyDescent="0.3">
      <c r="A69">
        <v>66</v>
      </c>
      <c r="B69" s="1">
        <v>39216</v>
      </c>
      <c r="C69" s="25">
        <v>3.1557952634451159E-3</v>
      </c>
      <c r="D69" s="4">
        <f t="shared" ref="D69:D132" si="12">IF($P69&lt;&gt;$A69,D68*(1+C69),$O68*C$2*(1+C69))</f>
        <v>8.4410358672098695</v>
      </c>
      <c r="E69" s="25">
        <v>-1.3995485959164E-2</v>
      </c>
      <c r="F69" s="25"/>
      <c r="G69" s="4">
        <f t="shared" ref="G69:G132" si="13">IF($P69&lt;&gt;$A69,G68*(1+E69),$O68*E$2*(1+E69))</f>
        <v>8.0322284890433036</v>
      </c>
      <c r="H69" s="25">
        <v>-7.7276230524062628E-3</v>
      </c>
      <c r="I69" s="4">
        <f t="shared" ref="I69:I132" si="14">IF($P69&lt;&gt;$A69,I68*(1+H69),$O68*H$2*(1+H69))</f>
        <v>16.410201056414895</v>
      </c>
      <c r="J69" s="25">
        <v>1.1666410438013752E-2</v>
      </c>
      <c r="K69" s="25"/>
      <c r="L69" s="4">
        <f t="shared" ref="L69:L132" si="15">IF($P69&lt;&gt;$A69,L68*(1+J69),$O68*J$2*(1+J69))</f>
        <v>34.514699701166897</v>
      </c>
      <c r="M69" s="25">
        <v>-1.4287371358756684E-2</v>
      </c>
      <c r="N69" s="4">
        <f t="shared" ref="N69:N132" si="16">IF($P69&lt;&gt;$A69,N68*(1+M69),$O68*M$2*(1+M69))</f>
        <v>43.367190434521916</v>
      </c>
      <c r="O69" s="4">
        <f t="shared" ref="O69:O132" si="17">D69+G69+I69+L69+N69</f>
        <v>110.76535554835689</v>
      </c>
      <c r="P69" s="27">
        <f t="shared" si="10"/>
        <v>53</v>
      </c>
      <c r="Q69" s="14">
        <f>O69/MAX(O$3:O69)-1</f>
        <v>-8.5539810483845624E-3</v>
      </c>
      <c r="R69" s="19" t="e">
        <f t="shared" ca="1" si="11"/>
        <v>#DIV/0!</v>
      </c>
      <c r="S69">
        <f t="shared" ref="S69:S132" si="18">INT($A69/52.001)*52+3</f>
        <v>55</v>
      </c>
      <c r="T69" s="8">
        <f t="shared" ref="T69:T132" ca="1" si="19">INDIRECT("L"&amp;S69)*(1+45/(55*$R$2+45)*($R$2-1))</f>
        <v>52.4208253615705</v>
      </c>
      <c r="U69" s="14" t="e">
        <f ca="1">R69/MAX(R$3:R69)-1</f>
        <v>#DIV/0!</v>
      </c>
    </row>
    <row r="70" spans="1:21" x14ac:dyDescent="0.3">
      <c r="A70">
        <v>67</v>
      </c>
      <c r="B70" s="1">
        <v>39223</v>
      </c>
      <c r="C70" s="25">
        <v>6.6850657599826224E-3</v>
      </c>
      <c r="D70" s="4">
        <f t="shared" si="12"/>
        <v>8.497464747064539</v>
      </c>
      <c r="E70" s="25">
        <v>-8.8521829450022294E-3</v>
      </c>
      <c r="F70" s="25"/>
      <c r="G70" s="4">
        <f t="shared" si="13"/>
        <v>7.9611257330022331</v>
      </c>
      <c r="H70" s="25">
        <v>-3.1638042749483342E-3</v>
      </c>
      <c r="I70" s="4">
        <f t="shared" si="14"/>
        <v>16.358282392159847</v>
      </c>
      <c r="J70" s="25">
        <v>-6.0935103947046265E-3</v>
      </c>
      <c r="K70" s="25"/>
      <c r="L70" s="4">
        <f t="shared" si="15"/>
        <v>34.304384019767731</v>
      </c>
      <c r="M70" s="25">
        <v>-6.4419346917344855E-3</v>
      </c>
      <c r="N70" s="4">
        <f t="shared" si="16"/>
        <v>43.087821825978715</v>
      </c>
      <c r="O70" s="4">
        <f t="shared" si="17"/>
        <v>110.20907871797306</v>
      </c>
      <c r="P70" s="27">
        <f t="shared" si="10"/>
        <v>53</v>
      </c>
      <c r="Q70" s="14">
        <f>O70/MAX(O$3:O70)-1</f>
        <v>-1.3533141239662094E-2</v>
      </c>
      <c r="R70" s="19" t="e">
        <f t="shared" ca="1" si="11"/>
        <v>#DIV/0!</v>
      </c>
      <c r="S70">
        <f t="shared" si="18"/>
        <v>55</v>
      </c>
      <c r="T70" s="8">
        <f t="shared" ca="1" si="19"/>
        <v>52.4208253615705</v>
      </c>
      <c r="U70" s="14" t="e">
        <f ca="1">R70/MAX(R$3:R70)-1</f>
        <v>#DIV/0!</v>
      </c>
    </row>
    <row r="71" spans="1:21" x14ac:dyDescent="0.3">
      <c r="A71">
        <v>68</v>
      </c>
      <c r="B71" s="1">
        <v>39231</v>
      </c>
      <c r="C71" s="25">
        <v>3.906251588349452E-3</v>
      </c>
      <c r="D71" s="4">
        <f t="shared" si="12"/>
        <v>8.5306579822297035</v>
      </c>
      <c r="E71" s="25">
        <v>2.3098243822043507E-2</v>
      </c>
      <c r="F71" s="25"/>
      <c r="G71" s="4">
        <f t="shared" si="13"/>
        <v>8.1450137562810632</v>
      </c>
      <c r="H71" s="25">
        <v>-5.7667574989295201E-3</v>
      </c>
      <c r="I71" s="4">
        <f t="shared" si="14"/>
        <v>16.263948144505253</v>
      </c>
      <c r="J71" s="25">
        <v>1.5755845134736157E-2</v>
      </c>
      <c r="K71" s="25"/>
      <c r="L71" s="4">
        <f t="shared" si="15"/>
        <v>34.844878581825711</v>
      </c>
      <c r="M71" s="25">
        <v>-5.1381063696592788E-3</v>
      </c>
      <c r="N71" s="4">
        <f t="shared" si="16"/>
        <v>42.866432014199908</v>
      </c>
      <c r="O71" s="4">
        <f t="shared" si="17"/>
        <v>110.65093047904165</v>
      </c>
      <c r="P71" s="27">
        <f t="shared" si="10"/>
        <v>53</v>
      </c>
      <c r="Q71" s="14">
        <f>O71/MAX(O$3:O71)-1</f>
        <v>-9.5781846802803772E-3</v>
      </c>
      <c r="R71" s="19" t="e">
        <f t="shared" ca="1" si="11"/>
        <v>#DIV/0!</v>
      </c>
      <c r="S71">
        <f t="shared" si="18"/>
        <v>55</v>
      </c>
      <c r="T71" s="8">
        <f t="shared" ca="1" si="19"/>
        <v>52.4208253615705</v>
      </c>
      <c r="U71" s="14" t="e">
        <f ca="1">R71/MAX(R$3:R71)-1</f>
        <v>#DIV/0!</v>
      </c>
    </row>
    <row r="72" spans="1:21" x14ac:dyDescent="0.3">
      <c r="A72">
        <v>69</v>
      </c>
      <c r="B72" s="1">
        <v>39237</v>
      </c>
      <c r="C72" s="25">
        <v>-8.1712621898903937E-3</v>
      </c>
      <c r="D72" s="4">
        <f t="shared" si="12"/>
        <v>8.4609517392046225</v>
      </c>
      <c r="E72" s="25">
        <v>-3.3413620306634084E-2</v>
      </c>
      <c r="F72" s="25"/>
      <c r="G72" s="4">
        <f t="shared" si="13"/>
        <v>7.8728593592363767</v>
      </c>
      <c r="H72" s="25">
        <v>-9.245584057444467E-3</v>
      </c>
      <c r="I72" s="4">
        <f t="shared" si="14"/>
        <v>16.113578444829312</v>
      </c>
      <c r="J72" s="25">
        <v>-1.9730094341568361E-2</v>
      </c>
      <c r="K72" s="25"/>
      <c r="L72" s="4">
        <f t="shared" si="15"/>
        <v>34.157385840085794</v>
      </c>
      <c r="M72" s="25">
        <v>-2.0913580980227442E-2</v>
      </c>
      <c r="N72" s="4">
        <f t="shared" si="16"/>
        <v>41.969941416937523</v>
      </c>
      <c r="O72" s="4">
        <f t="shared" si="17"/>
        <v>108.57471680029363</v>
      </c>
      <c r="P72" s="27">
        <f t="shared" si="10"/>
        <v>53</v>
      </c>
      <c r="Q72" s="14">
        <f>O72/MAX(O$3:O72)-1</f>
        <v>-2.8162098180101625E-2</v>
      </c>
      <c r="R72" s="19" t="e">
        <f t="shared" ca="1" si="11"/>
        <v>#DIV/0!</v>
      </c>
      <c r="S72">
        <f t="shared" si="18"/>
        <v>55</v>
      </c>
      <c r="T72" s="8">
        <f t="shared" ca="1" si="19"/>
        <v>52.4208253615705</v>
      </c>
      <c r="U72" s="14" t="e">
        <f ca="1">R72/MAX(R$3:R72)-1</f>
        <v>#DIV/0!</v>
      </c>
    </row>
    <row r="73" spans="1:21" x14ac:dyDescent="0.3">
      <c r="A73">
        <v>70</v>
      </c>
      <c r="B73" s="1">
        <v>39244</v>
      </c>
      <c r="C73" s="25">
        <v>4.550809603949646E-2</v>
      </c>
      <c r="D73" s="4">
        <f t="shared" si="12"/>
        <v>8.8459935435378902</v>
      </c>
      <c r="E73" s="25">
        <v>9.8099811614764665E-3</v>
      </c>
      <c r="F73" s="25"/>
      <c r="G73" s="4">
        <f t="shared" si="13"/>
        <v>7.9500919612374394</v>
      </c>
      <c r="H73" s="25">
        <v>-1.8663884315878176E-3</v>
      </c>
      <c r="I73" s="4">
        <f t="shared" si="14"/>
        <v>16.083504248428401</v>
      </c>
      <c r="J73" s="25">
        <v>1.7808178897062543E-2</v>
      </c>
      <c r="K73" s="25"/>
      <c r="L73" s="4">
        <f t="shared" si="15"/>
        <v>34.765666677782036</v>
      </c>
      <c r="M73" s="25">
        <v>-1.3126703312695831E-3</v>
      </c>
      <c r="N73" s="4">
        <f t="shared" si="16"/>
        <v>41.914848720034385</v>
      </c>
      <c r="O73" s="4">
        <f t="shared" si="17"/>
        <v>109.56010515102015</v>
      </c>
      <c r="P73" s="27">
        <f t="shared" si="10"/>
        <v>53</v>
      </c>
      <c r="Q73" s="14">
        <f>O73/MAX(O$3:O73)-1</f>
        <v>-1.9342017635850639E-2</v>
      </c>
      <c r="R73" s="19" t="e">
        <f t="shared" ca="1" si="11"/>
        <v>#DIV/0!</v>
      </c>
      <c r="S73">
        <f t="shared" si="18"/>
        <v>55</v>
      </c>
      <c r="T73" s="8">
        <f t="shared" ca="1" si="19"/>
        <v>52.4208253615705</v>
      </c>
      <c r="U73" s="14" t="e">
        <f ca="1">R73/MAX(R$3:R73)-1</f>
        <v>#DIV/0!</v>
      </c>
    </row>
    <row r="74" spans="1:21" x14ac:dyDescent="0.3">
      <c r="A74">
        <v>71</v>
      </c>
      <c r="B74" s="1">
        <v>39251</v>
      </c>
      <c r="C74" s="25">
        <v>-1.5384633412162341E-2</v>
      </c>
      <c r="D74" s="4">
        <f t="shared" si="12"/>
        <v>8.7099011757042053</v>
      </c>
      <c r="E74" s="25">
        <v>-1.0793986454710192E-3</v>
      </c>
      <c r="F74" s="25"/>
      <c r="G74" s="4">
        <f t="shared" si="13"/>
        <v>7.9415106427431095</v>
      </c>
      <c r="H74" s="25">
        <v>2.8671021562489685E-3</v>
      </c>
      <c r="I74" s="4">
        <f t="shared" si="14"/>
        <v>16.129617298139109</v>
      </c>
      <c r="J74" s="25">
        <v>-1.6463080322668744E-2</v>
      </c>
      <c r="K74" s="25"/>
      <c r="L74" s="4">
        <f t="shared" si="15"/>
        <v>34.193316714794584</v>
      </c>
      <c r="M74" s="25">
        <v>8.364158983960035E-4</v>
      </c>
      <c r="N74" s="4">
        <f t="shared" si="16"/>
        <v>41.949906965882683</v>
      </c>
      <c r="O74" s="4">
        <f t="shared" si="17"/>
        <v>108.9242527972637</v>
      </c>
      <c r="P74" s="27">
        <f t="shared" si="10"/>
        <v>53</v>
      </c>
      <c r="Q74" s="14">
        <f>O74/MAX(O$3:O74)-1</f>
        <v>-2.5033447791533381E-2</v>
      </c>
      <c r="R74" s="19" t="e">
        <f t="shared" ca="1" si="11"/>
        <v>#DIV/0!</v>
      </c>
      <c r="S74">
        <f t="shared" si="18"/>
        <v>55</v>
      </c>
      <c r="T74" s="8">
        <f t="shared" ca="1" si="19"/>
        <v>52.4208253615705</v>
      </c>
      <c r="U74" s="14" t="e">
        <f ca="1">R74/MAX(R$3:R74)-1</f>
        <v>#DIV/0!</v>
      </c>
    </row>
    <row r="75" spans="1:21" x14ac:dyDescent="0.3">
      <c r="A75">
        <v>72</v>
      </c>
      <c r="B75" s="1">
        <v>39258</v>
      </c>
      <c r="C75" s="25">
        <v>-2.057924537358613E-2</v>
      </c>
      <c r="D75" s="4">
        <f t="shared" si="12"/>
        <v>8.5306579822297017</v>
      </c>
      <c r="E75" s="25">
        <v>-7.872831242248135E-3</v>
      </c>
      <c r="F75" s="25"/>
      <c r="G75" s="4">
        <f t="shared" si="13"/>
        <v>7.8789884696442751</v>
      </c>
      <c r="H75" s="25">
        <v>7.9552370994402377E-3</v>
      </c>
      <c r="I75" s="4">
        <f t="shared" si="14"/>
        <v>16.257932228069038</v>
      </c>
      <c r="J75" s="25">
        <v>-7.9716751818981191E-4</v>
      </c>
      <c r="K75" s="25"/>
      <c r="L75" s="4">
        <f t="shared" si="15"/>
        <v>34.166058913370371</v>
      </c>
      <c r="M75" s="25">
        <v>1.6833797866765643E-2</v>
      </c>
      <c r="N75" s="4">
        <f t="shared" si="16"/>
        <v>42.656083220275974</v>
      </c>
      <c r="O75" s="4">
        <f t="shared" si="17"/>
        <v>109.48972081358936</v>
      </c>
      <c r="P75" s="27">
        <f t="shared" si="10"/>
        <v>53</v>
      </c>
      <c r="Q75" s="14">
        <f>O75/MAX(O$3:O75)-1</f>
        <v>-1.9972018512901424E-2</v>
      </c>
      <c r="R75" s="19" t="e">
        <f t="shared" ca="1" si="11"/>
        <v>#DIV/0!</v>
      </c>
      <c r="S75">
        <f t="shared" si="18"/>
        <v>55</v>
      </c>
      <c r="T75" s="8">
        <f t="shared" ca="1" si="19"/>
        <v>52.4208253615705</v>
      </c>
      <c r="U75" s="14" t="e">
        <f ca="1">R75/MAX(R$3:R75)-1</f>
        <v>#DIV/0!</v>
      </c>
    </row>
    <row r="76" spans="1:21" x14ac:dyDescent="0.3">
      <c r="A76">
        <v>73</v>
      </c>
      <c r="B76" s="1">
        <v>39265</v>
      </c>
      <c r="C76" s="25">
        <v>2.5291818786093989E-2</v>
      </c>
      <c r="D76" s="4">
        <f t="shared" si="12"/>
        <v>8.7464138380424021</v>
      </c>
      <c r="E76" s="25">
        <v>1.0735989298396698E-2</v>
      </c>
      <c r="F76" s="25"/>
      <c r="G76" s="4">
        <f t="shared" si="13"/>
        <v>7.9635772055365672</v>
      </c>
      <c r="H76" s="25">
        <v>-9.3715281131566686E-3</v>
      </c>
      <c r="I76" s="4">
        <f t="shared" si="14"/>
        <v>16.105570559131891</v>
      </c>
      <c r="J76" s="25">
        <v>1.6951429129459461E-2</v>
      </c>
      <c r="K76" s="25"/>
      <c r="L76" s="4">
        <f t="shared" si="15"/>
        <v>34.745222439673306</v>
      </c>
      <c r="M76" s="25">
        <v>-1.6076495980672401E-2</v>
      </c>
      <c r="N76" s="4">
        <f t="shared" si="16"/>
        <v>41.970322869833979</v>
      </c>
      <c r="O76" s="4">
        <f t="shared" si="17"/>
        <v>109.53110691221815</v>
      </c>
      <c r="P76" s="27">
        <f t="shared" si="10"/>
        <v>53</v>
      </c>
      <c r="Q76" s="14">
        <f>O76/MAX(O$3:O76)-1</f>
        <v>-1.9601577028537265E-2</v>
      </c>
      <c r="R76" s="19" t="e">
        <f t="shared" ca="1" si="11"/>
        <v>#DIV/0!</v>
      </c>
      <c r="S76">
        <f t="shared" si="18"/>
        <v>55</v>
      </c>
      <c r="T76" s="8">
        <f t="shared" ca="1" si="19"/>
        <v>52.4208253615705</v>
      </c>
      <c r="U76" s="14" t="e">
        <f ca="1">R76/MAX(R$3:R76)-1</f>
        <v>#DIV/0!</v>
      </c>
    </row>
    <row r="77" spans="1:21" x14ac:dyDescent="0.3">
      <c r="A77">
        <v>74</v>
      </c>
      <c r="B77" s="1">
        <v>39272</v>
      </c>
      <c r="C77" s="25">
        <v>1.1385203963522716E-2</v>
      </c>
      <c r="D77" s="4">
        <f t="shared" si="12"/>
        <v>8.845993543537892</v>
      </c>
      <c r="E77" s="25">
        <v>1.6471675130413921E-2</v>
      </c>
      <c r="F77" s="25"/>
      <c r="G77" s="4">
        <f t="shared" si="13"/>
        <v>8.0947506621421343</v>
      </c>
      <c r="H77" s="25">
        <v>6.3734689216357054E-3</v>
      </c>
      <c r="I77" s="4">
        <f t="shared" si="14"/>
        <v>16.208218912555729</v>
      </c>
      <c r="J77" s="25">
        <v>1.2223860619359428E-2</v>
      </c>
      <c r="K77" s="25"/>
      <c r="L77" s="4">
        <f t="shared" si="15"/>
        <v>35.169943195964514</v>
      </c>
      <c r="M77" s="25">
        <v>9.3435537833945759E-3</v>
      </c>
      <c r="N77" s="4">
        <f t="shared" si="16"/>
        <v>42.362474838874711</v>
      </c>
      <c r="O77" s="4">
        <f t="shared" si="17"/>
        <v>110.68138115307497</v>
      </c>
      <c r="P77" s="27">
        <f t="shared" si="10"/>
        <v>53</v>
      </c>
      <c r="Q77" s="14">
        <f>O77/MAX(O$3:O77)-1</f>
        <v>-9.3056247323141106E-3</v>
      </c>
      <c r="R77" s="19" t="e">
        <f t="shared" ca="1" si="11"/>
        <v>#DIV/0!</v>
      </c>
      <c r="S77">
        <f t="shared" si="18"/>
        <v>55</v>
      </c>
      <c r="T77" s="8">
        <f t="shared" ca="1" si="19"/>
        <v>52.4208253615705</v>
      </c>
      <c r="U77" s="14" t="e">
        <f ca="1">R77/MAX(R$3:R77)-1</f>
        <v>#DIV/0!</v>
      </c>
    </row>
    <row r="78" spans="1:21" x14ac:dyDescent="0.3">
      <c r="A78">
        <v>75</v>
      </c>
      <c r="B78" s="1">
        <v>39279</v>
      </c>
      <c r="C78" s="25">
        <v>-9.3808864165844108E-3</v>
      </c>
      <c r="D78" s="4">
        <f t="shared" si="12"/>
        <v>8.7630102828641245</v>
      </c>
      <c r="E78" s="25">
        <v>2.3474224193157811E-2</v>
      </c>
      <c r="F78" s="25"/>
      <c r="G78" s="4">
        <f t="shared" si="13"/>
        <v>8.2847686539729715</v>
      </c>
      <c r="H78" s="25">
        <v>1.0306719398184505E-2</v>
      </c>
      <c r="I78" s="4">
        <f t="shared" si="14"/>
        <v>16.375272476831789</v>
      </c>
      <c r="J78" s="25">
        <v>-8.7180973649243487E-3</v>
      </c>
      <c r="K78" s="25"/>
      <c r="L78" s="4">
        <f t="shared" si="15"/>
        <v>34.863328206863237</v>
      </c>
      <c r="M78" s="25">
        <v>2.0175562662249957E-2</v>
      </c>
      <c r="N78" s="4">
        <f t="shared" si="16"/>
        <v>43.217161604514416</v>
      </c>
      <c r="O78" s="4">
        <f t="shared" si="17"/>
        <v>111.50354122504655</v>
      </c>
      <c r="P78" s="27">
        <f t="shared" si="10"/>
        <v>53</v>
      </c>
      <c r="Q78" s="14">
        <f>O78/MAX(O$3:O78)-1</f>
        <v>-1.9465788802801587E-3</v>
      </c>
      <c r="R78" s="19" t="e">
        <f t="shared" ca="1" si="11"/>
        <v>#DIV/0!</v>
      </c>
      <c r="S78">
        <f t="shared" si="18"/>
        <v>55</v>
      </c>
      <c r="T78" s="8">
        <f t="shared" ca="1" si="19"/>
        <v>52.4208253615705</v>
      </c>
      <c r="U78" s="14" t="e">
        <f ca="1">R78/MAX(R$3:R78)-1</f>
        <v>#DIV/0!</v>
      </c>
    </row>
    <row r="79" spans="1:21" x14ac:dyDescent="0.3">
      <c r="A79">
        <v>76</v>
      </c>
      <c r="B79" s="1">
        <v>39286</v>
      </c>
      <c r="C79" s="25">
        <v>-4.5454407451052115E-3</v>
      </c>
      <c r="D79" s="4">
        <f t="shared" si="12"/>
        <v>8.7231785388746186</v>
      </c>
      <c r="E79" s="25">
        <v>-3.2110061198281636E-2</v>
      </c>
      <c r="F79" s="25"/>
      <c r="G79" s="4">
        <f t="shared" si="13"/>
        <v>8.0187442254802939</v>
      </c>
      <c r="H79" s="25">
        <v>1.3643044590729847E-2</v>
      </c>
      <c r="I79" s="4">
        <f t="shared" si="14"/>
        <v>16.598681049418555</v>
      </c>
      <c r="J79" s="25">
        <v>-5.465799608798394E-2</v>
      </c>
      <c r="K79" s="25"/>
      <c r="L79" s="4">
        <f t="shared" si="15"/>
        <v>32.957768550118409</v>
      </c>
      <c r="M79" s="25">
        <v>1.5355987952501593E-2</v>
      </c>
      <c r="N79" s="4">
        <f t="shared" si="16"/>
        <v>43.880803817454655</v>
      </c>
      <c r="O79" s="4">
        <f t="shared" si="17"/>
        <v>110.17917618134652</v>
      </c>
      <c r="P79" s="27">
        <f t="shared" si="10"/>
        <v>53</v>
      </c>
      <c r="Q79" s="14">
        <f>O79/MAX(O$3:O79)-1</f>
        <v>-1.3800794882339096E-2</v>
      </c>
      <c r="R79" s="19" t="e">
        <f t="shared" ca="1" si="11"/>
        <v>#DIV/0!</v>
      </c>
      <c r="S79">
        <f t="shared" si="18"/>
        <v>55</v>
      </c>
      <c r="T79" s="8">
        <f t="shared" ca="1" si="19"/>
        <v>52.4208253615705</v>
      </c>
      <c r="U79" s="14" t="e">
        <f ca="1">R79/MAX(R$3:R79)-1</f>
        <v>#DIV/0!</v>
      </c>
    </row>
    <row r="80" spans="1:21" x14ac:dyDescent="0.3">
      <c r="A80">
        <v>77</v>
      </c>
      <c r="B80" s="1">
        <v>39293</v>
      </c>
      <c r="C80" s="25">
        <v>-1.4459687059504067E-2</v>
      </c>
      <c r="D80" s="4">
        <f t="shared" si="12"/>
        <v>8.5970441070383092</v>
      </c>
      <c r="E80" s="25">
        <v>1.9568841487916933E-2</v>
      </c>
      <c r="F80" s="25"/>
      <c r="G80" s="4">
        <f t="shared" si="13"/>
        <v>8.1756617601608674</v>
      </c>
      <c r="H80" s="25">
        <v>5.9830790865931238E-3</v>
      </c>
      <c r="I80" s="4">
        <f t="shared" si="14"/>
        <v>16.697992270870362</v>
      </c>
      <c r="J80" s="25">
        <v>-9.0276153133510562E-3</v>
      </c>
      <c r="K80" s="25"/>
      <c r="L80" s="4">
        <f t="shared" si="15"/>
        <v>32.660238494061481</v>
      </c>
      <c r="M80" s="25">
        <v>1.1381533257385223E-2</v>
      </c>
      <c r="N80" s="4">
        <f t="shared" si="16"/>
        <v>44.380234645463815</v>
      </c>
      <c r="O80" s="4">
        <f t="shared" si="17"/>
        <v>110.51117127759483</v>
      </c>
      <c r="P80" s="27">
        <f t="shared" si="10"/>
        <v>53</v>
      </c>
      <c r="Q80" s="14">
        <f>O80/MAX(O$3:O80)-1</f>
        <v>-1.0829150771621276E-2</v>
      </c>
      <c r="R80" s="19" t="e">
        <f t="shared" ca="1" si="11"/>
        <v>#DIV/0!</v>
      </c>
      <c r="S80">
        <f t="shared" si="18"/>
        <v>55</v>
      </c>
      <c r="T80" s="8">
        <f t="shared" ca="1" si="19"/>
        <v>52.4208253615705</v>
      </c>
      <c r="U80" s="14" t="e">
        <f ca="1">R80/MAX(R$3:R80)-1</f>
        <v>#DIV/0!</v>
      </c>
    </row>
    <row r="81" spans="1:21" x14ac:dyDescent="0.3">
      <c r="A81">
        <v>78</v>
      </c>
      <c r="B81" s="1">
        <v>39300</v>
      </c>
      <c r="C81" s="25">
        <v>-1.4285724620480611E-2</v>
      </c>
      <c r="D81" s="4">
        <f t="shared" si="12"/>
        <v>8.474229102375034</v>
      </c>
      <c r="E81" s="25">
        <v>-1.7994001559635819E-3</v>
      </c>
      <c r="F81" s="25"/>
      <c r="G81" s="4">
        <f t="shared" si="13"/>
        <v>8.1609504731145286</v>
      </c>
      <c r="H81" s="25">
        <v>-6.8974842848245066E-3</v>
      </c>
      <c r="I81" s="4">
        <f t="shared" si="14"/>
        <v>16.582818131593914</v>
      </c>
      <c r="J81" s="25">
        <v>6.3282396848765021E-3</v>
      </c>
      <c r="K81" s="25"/>
      <c r="L81" s="4">
        <f t="shared" si="15"/>
        <v>32.866920311417132</v>
      </c>
      <c r="M81" s="25">
        <v>-2.1039365547213862E-2</v>
      </c>
      <c r="N81" s="4">
        <f t="shared" si="16"/>
        <v>43.446502665686779</v>
      </c>
      <c r="O81" s="4">
        <f t="shared" si="17"/>
        <v>109.5314206841874</v>
      </c>
      <c r="P81" s="27">
        <f t="shared" si="10"/>
        <v>53</v>
      </c>
      <c r="Q81" s="14">
        <f>O81/MAX(O$3:O81)-1</f>
        <v>-1.9598768497221419E-2</v>
      </c>
      <c r="R81" s="19" t="e">
        <f t="shared" ca="1" si="11"/>
        <v>#DIV/0!</v>
      </c>
      <c r="S81">
        <f t="shared" si="18"/>
        <v>55</v>
      </c>
      <c r="T81" s="8">
        <f t="shared" ca="1" si="19"/>
        <v>52.4208253615705</v>
      </c>
      <c r="U81" s="14" t="e">
        <f ca="1">R81/MAX(R$3:R81)-1</f>
        <v>#DIV/0!</v>
      </c>
    </row>
    <row r="82" spans="1:21" x14ac:dyDescent="0.3">
      <c r="A82">
        <v>79</v>
      </c>
      <c r="B82" s="1">
        <v>39307</v>
      </c>
      <c r="C82" s="25">
        <v>-1.4492764259684154E-2</v>
      </c>
      <c r="D82" s="4">
        <f t="shared" si="12"/>
        <v>8.351414097711757</v>
      </c>
      <c r="E82" s="25">
        <v>-2.3433949226378092E-2</v>
      </c>
      <c r="F82" s="25"/>
      <c r="G82" s="4">
        <f t="shared" si="13"/>
        <v>7.9697071740885761</v>
      </c>
      <c r="H82" s="25">
        <v>1.1697365458954723E-2</v>
      </c>
      <c r="I82" s="4">
        <f t="shared" si="14"/>
        <v>16.776793415618549</v>
      </c>
      <c r="J82" s="25">
        <v>0</v>
      </c>
      <c r="K82" s="25"/>
      <c r="L82" s="4">
        <f t="shared" si="15"/>
        <v>32.866920311417132</v>
      </c>
      <c r="M82" s="25">
        <v>8.248164020012938E-3</v>
      </c>
      <c r="N82" s="4">
        <f t="shared" si="16"/>
        <v>43.80485654576929</v>
      </c>
      <c r="O82" s="4">
        <f t="shared" si="17"/>
        <v>109.76969154460531</v>
      </c>
      <c r="P82" s="27">
        <f t="shared" si="10"/>
        <v>53</v>
      </c>
      <c r="Q82" s="14">
        <f>O82/MAX(O$3:O82)-1</f>
        <v>-1.7466037601139184E-2</v>
      </c>
      <c r="R82" s="19" t="e">
        <f t="shared" ca="1" si="11"/>
        <v>#DIV/0!</v>
      </c>
      <c r="S82">
        <f t="shared" si="18"/>
        <v>55</v>
      </c>
      <c r="T82" s="8">
        <f t="shared" ca="1" si="19"/>
        <v>52.4208253615705</v>
      </c>
      <c r="U82" s="14" t="e">
        <f ca="1">R82/MAX(R$3:R82)-1</f>
        <v>#DIV/0!</v>
      </c>
    </row>
    <row r="83" spans="1:21" x14ac:dyDescent="0.3">
      <c r="A83">
        <v>80</v>
      </c>
      <c r="B83" s="1">
        <v>39314</v>
      </c>
      <c r="C83" s="25">
        <v>1.8680416571543734E-2</v>
      </c>
      <c r="D83" s="4">
        <f t="shared" si="12"/>
        <v>8.5074219920184753</v>
      </c>
      <c r="E83" s="25">
        <v>1.6920457870467365E-2</v>
      </c>
      <c r="F83" s="25"/>
      <c r="G83" s="4">
        <f t="shared" si="13"/>
        <v>8.104558268567704</v>
      </c>
      <c r="H83" s="25">
        <v>3.9745262212484977E-3</v>
      </c>
      <c r="I83" s="4">
        <f t="shared" si="14"/>
        <v>16.843473220957392</v>
      </c>
      <c r="J83" s="25">
        <v>2.5015555130783351E-2</v>
      </c>
      <c r="K83" s="25"/>
      <c r="L83" s="4">
        <f t="shared" si="15"/>
        <v>33.689104568446453</v>
      </c>
      <c r="M83" s="25">
        <v>1.2213334234819184E-2</v>
      </c>
      <c r="N83" s="4">
        <f t="shared" si="16"/>
        <v>44.33985989987108</v>
      </c>
      <c r="O83" s="4">
        <f t="shared" si="17"/>
        <v>111.4844179498611</v>
      </c>
      <c r="P83" s="27">
        <f t="shared" si="10"/>
        <v>53</v>
      </c>
      <c r="Q83" s="14">
        <f>O83/MAX(O$3:O83)-1</f>
        <v>-2.1177487822596763E-3</v>
      </c>
      <c r="R83" s="19" t="e">
        <f t="shared" ca="1" si="11"/>
        <v>#DIV/0!</v>
      </c>
      <c r="S83">
        <f t="shared" si="18"/>
        <v>55</v>
      </c>
      <c r="T83" s="8">
        <f t="shared" ca="1" si="19"/>
        <v>52.4208253615705</v>
      </c>
      <c r="U83" s="14" t="e">
        <f ca="1">R83/MAX(R$3:R83)-1</f>
        <v>#DIV/0!</v>
      </c>
    </row>
    <row r="84" spans="1:21" x14ac:dyDescent="0.3">
      <c r="A84">
        <v>81</v>
      </c>
      <c r="B84" s="1">
        <v>39321</v>
      </c>
      <c r="C84" s="25">
        <v>2.3410808887673884E-3</v>
      </c>
      <c r="D84" s="4">
        <f t="shared" si="12"/>
        <v>8.5273385550566694</v>
      </c>
      <c r="E84" s="25">
        <v>6.2017243049203863E-3</v>
      </c>
      <c r="F84" s="25"/>
      <c r="G84" s="4">
        <f t="shared" si="13"/>
        <v>8.1548205045625242</v>
      </c>
      <c r="H84" s="25">
        <v>9.3570129877822428E-3</v>
      </c>
      <c r="I84" s="4">
        <f t="shared" si="14"/>
        <v>17.001077818645253</v>
      </c>
      <c r="J84" s="25">
        <v>-4.9889555379396544E-3</v>
      </c>
      <c r="K84" s="25"/>
      <c r="L84" s="4">
        <f t="shared" si="15"/>
        <v>33.521031123641471</v>
      </c>
      <c r="M84" s="25">
        <v>1.1724447403580696E-2</v>
      </c>
      <c r="N84" s="4">
        <f t="shared" si="16"/>
        <v>44.859720255149256</v>
      </c>
      <c r="O84" s="4">
        <f t="shared" si="17"/>
        <v>112.06398825705517</v>
      </c>
      <c r="P84" s="27">
        <f t="shared" si="10"/>
        <v>53</v>
      </c>
      <c r="Q84" s="14">
        <f>O84/MAX(O$3:O84)-1</f>
        <v>0</v>
      </c>
      <c r="R84" s="19" t="e">
        <f t="shared" ca="1" si="11"/>
        <v>#DIV/0!</v>
      </c>
      <c r="S84">
        <f t="shared" si="18"/>
        <v>55</v>
      </c>
      <c r="T84" s="8">
        <f t="shared" ca="1" si="19"/>
        <v>52.4208253615705</v>
      </c>
      <c r="U84" s="14" t="e">
        <f ca="1">R84/MAX(R$3:R84)-1</f>
        <v>#DIV/0!</v>
      </c>
    </row>
    <row r="85" spans="1:21" x14ac:dyDescent="0.3">
      <c r="A85">
        <v>82</v>
      </c>
      <c r="B85" s="1">
        <v>39329</v>
      </c>
      <c r="C85" s="25">
        <v>1.5959536138386632E-2</v>
      </c>
      <c r="D85" s="4">
        <f t="shared" si="12"/>
        <v>8.6634309228903543</v>
      </c>
      <c r="E85" s="25">
        <v>4.3144950833356122E-2</v>
      </c>
      <c r="F85" s="25"/>
      <c r="G85" s="4">
        <f t="shared" si="13"/>
        <v>8.5066598342867188</v>
      </c>
      <c r="H85" s="25">
        <v>1.2934662228300864E-2</v>
      </c>
      <c r="I85" s="4">
        <f t="shared" si="14"/>
        <v>17.220981017746489</v>
      </c>
      <c r="J85" s="25">
        <v>-1.0298717641296973E-2</v>
      </c>
      <c r="K85" s="25"/>
      <c r="L85" s="4">
        <f t="shared" si="15"/>
        <v>33.175807489053959</v>
      </c>
      <c r="M85" s="25">
        <v>2.0131614338901649E-2</v>
      </c>
      <c r="N85" s="4">
        <f t="shared" si="16"/>
        <v>45.762818842676936</v>
      </c>
      <c r="O85" s="4">
        <f t="shared" si="17"/>
        <v>113.32969810665445</v>
      </c>
      <c r="P85" s="27">
        <f t="shared" si="10"/>
        <v>53</v>
      </c>
      <c r="Q85" s="14">
        <f>O85/MAX(O$3:O85)-1</f>
        <v>0</v>
      </c>
      <c r="R85" s="19" t="e">
        <f t="shared" ca="1" si="11"/>
        <v>#DIV/0!</v>
      </c>
      <c r="S85">
        <f t="shared" si="18"/>
        <v>55</v>
      </c>
      <c r="T85" s="8">
        <f t="shared" ca="1" si="19"/>
        <v>52.4208253615705</v>
      </c>
      <c r="U85" s="14" t="e">
        <f ca="1">R85/MAX(R$3:R85)-1</f>
        <v>#DIV/0!</v>
      </c>
    </row>
    <row r="86" spans="1:21" x14ac:dyDescent="0.3">
      <c r="A86">
        <v>83</v>
      </c>
      <c r="B86" s="1">
        <v>39335</v>
      </c>
      <c r="C86" s="25">
        <v>1.3026833095385992E-2</v>
      </c>
      <c r="D86" s="4">
        <f t="shared" si="12"/>
        <v>8.7762879915562522</v>
      </c>
      <c r="E86" s="25">
        <v>8.6467647881072196E-3</v>
      </c>
      <c r="F86" s="25"/>
      <c r="G86" s="4">
        <f t="shared" si="13"/>
        <v>8.5802149210062346</v>
      </c>
      <c r="H86" s="25">
        <v>-6.9501378767257149E-3</v>
      </c>
      <c r="I86" s="4">
        <f t="shared" si="14"/>
        <v>17.101292825300675</v>
      </c>
      <c r="J86" s="25">
        <v>1.9374168687725568E-2</v>
      </c>
      <c r="K86" s="25"/>
      <c r="L86" s="4">
        <f t="shared" si="15"/>
        <v>33.818561179698399</v>
      </c>
      <c r="M86" s="25">
        <v>-4.3189597975382688E-3</v>
      </c>
      <c r="N86" s="4">
        <f t="shared" si="16"/>
        <v>45.565171067873386</v>
      </c>
      <c r="O86" s="4">
        <f t="shared" si="17"/>
        <v>113.84152798543496</v>
      </c>
      <c r="P86" s="27">
        <f t="shared" si="10"/>
        <v>53</v>
      </c>
      <c r="Q86" s="14">
        <f>O86/MAX(O$3:O86)-1</f>
        <v>0</v>
      </c>
      <c r="R86" s="19" t="e">
        <f t="shared" ca="1" si="11"/>
        <v>#DIV/0!</v>
      </c>
      <c r="S86">
        <f t="shared" si="18"/>
        <v>55</v>
      </c>
      <c r="T86" s="8">
        <f t="shared" ca="1" si="19"/>
        <v>52.4208253615705</v>
      </c>
      <c r="U86" s="14" t="e">
        <f ca="1">R86/MAX(R$3:R86)-1</f>
        <v>#DIV/0!</v>
      </c>
    </row>
    <row r="87" spans="1:21" x14ac:dyDescent="0.3">
      <c r="A87">
        <v>84</v>
      </c>
      <c r="B87" s="1">
        <v>39342</v>
      </c>
      <c r="C87" s="25">
        <v>4.7276812438373783E-2</v>
      </c>
      <c r="D87" s="4">
        <f t="shared" si="12"/>
        <v>9.1912029128382091</v>
      </c>
      <c r="E87" s="25">
        <v>3.3576197558971232E-2</v>
      </c>
      <c r="F87" s="25"/>
      <c r="G87" s="4">
        <f t="shared" si="13"/>
        <v>8.8683059122923726</v>
      </c>
      <c r="H87" s="25">
        <v>-1.0320405248793518E-2</v>
      </c>
      <c r="I87" s="4">
        <f t="shared" si="14"/>
        <v>16.924800553065285</v>
      </c>
      <c r="J87" s="25">
        <v>2.5459732580694228E-2</v>
      </c>
      <c r="K87" s="25"/>
      <c r="L87" s="4">
        <f t="shared" si="15"/>
        <v>34.679572703597366</v>
      </c>
      <c r="M87" s="25">
        <v>-2.246689387757872E-2</v>
      </c>
      <c r="N87" s="4">
        <f t="shared" si="16"/>
        <v>44.541463204977752</v>
      </c>
      <c r="O87" s="4">
        <f t="shared" si="17"/>
        <v>114.20534528677098</v>
      </c>
      <c r="P87" s="27">
        <f t="shared" si="10"/>
        <v>53</v>
      </c>
      <c r="Q87" s="14">
        <f>O87/MAX(O$3:O87)-1</f>
        <v>0</v>
      </c>
      <c r="R87" s="19" t="e">
        <f t="shared" ca="1" si="11"/>
        <v>#DIV/0!</v>
      </c>
      <c r="S87">
        <f t="shared" si="18"/>
        <v>55</v>
      </c>
      <c r="T87" s="8">
        <f t="shared" ca="1" si="19"/>
        <v>52.4208253615705</v>
      </c>
      <c r="U87" s="14" t="e">
        <f ca="1">R87/MAX(R$3:R87)-1</f>
        <v>#DIV/0!</v>
      </c>
    </row>
    <row r="88" spans="1:21" x14ac:dyDescent="0.3">
      <c r="A88">
        <v>85</v>
      </c>
      <c r="B88" s="1">
        <v>39349</v>
      </c>
      <c r="C88" s="25">
        <v>1.5167959659772912E-2</v>
      </c>
      <c r="D88" s="4">
        <f t="shared" si="12"/>
        <v>9.3306147078449264</v>
      </c>
      <c r="E88" s="25">
        <v>1.6173708386713281E-2</v>
      </c>
      <c r="F88" s="25"/>
      <c r="G88" s="4">
        <f t="shared" si="13"/>
        <v>9.0117393060019548</v>
      </c>
      <c r="H88" s="25">
        <v>5.3937839280304711E-3</v>
      </c>
      <c r="I88" s="4">
        <f t="shared" si="14"/>
        <v>17.016089270273529</v>
      </c>
      <c r="J88" s="25">
        <v>4.0139414809190477E-3</v>
      </c>
      <c r="K88" s="25"/>
      <c r="L88" s="4">
        <f t="shared" si="15"/>
        <v>34.81877447901288</v>
      </c>
      <c r="M88" s="25">
        <v>9.4435638651868548E-3</v>
      </c>
      <c r="N88" s="4">
        <f t="shared" si="16"/>
        <v>44.962093357402829</v>
      </c>
      <c r="O88" s="4">
        <f t="shared" si="17"/>
        <v>115.13931112053612</v>
      </c>
      <c r="P88" s="27">
        <f t="shared" si="10"/>
        <v>53</v>
      </c>
      <c r="Q88" s="14">
        <f>O88/MAX(O$3:O88)-1</f>
        <v>0</v>
      </c>
      <c r="R88" s="19" t="e">
        <f t="shared" ca="1" si="11"/>
        <v>#DIV/0!</v>
      </c>
      <c r="S88">
        <f t="shared" si="18"/>
        <v>55</v>
      </c>
      <c r="T88" s="8">
        <f t="shared" ca="1" si="19"/>
        <v>52.4208253615705</v>
      </c>
      <c r="U88" s="14" t="e">
        <f ca="1">R88/MAX(R$3:R88)-1</f>
        <v>#DIV/0!</v>
      </c>
    </row>
    <row r="89" spans="1:21" x14ac:dyDescent="0.3">
      <c r="A89">
        <v>86</v>
      </c>
      <c r="B89" s="1">
        <v>39356</v>
      </c>
      <c r="C89" s="25">
        <v>-1.2806865008743062E-2</v>
      </c>
      <c r="D89" s="4">
        <f t="shared" si="12"/>
        <v>9.2111187848329639</v>
      </c>
      <c r="E89" s="25">
        <v>-1.4963950075800314E-3</v>
      </c>
      <c r="F89" s="25"/>
      <c r="G89" s="4">
        <f t="shared" si="13"/>
        <v>8.99825418429484</v>
      </c>
      <c r="H89" s="25">
        <v>-4.4275674727690673E-3</v>
      </c>
      <c r="I89" s="4">
        <f t="shared" si="14"/>
        <v>16.940749386906731</v>
      </c>
      <c r="J89" s="25">
        <v>2.1431439682046083E-2</v>
      </c>
      <c r="K89" s="25"/>
      <c r="L89" s="4">
        <f t="shared" si="15"/>
        <v>35.564990944062608</v>
      </c>
      <c r="M89" s="25">
        <v>-1.0749224410727676E-3</v>
      </c>
      <c r="N89" s="4">
        <f t="shared" si="16"/>
        <v>44.913762594255346</v>
      </c>
      <c r="O89" s="4">
        <f t="shared" si="17"/>
        <v>115.62887589435249</v>
      </c>
      <c r="P89" s="27">
        <f t="shared" si="10"/>
        <v>53</v>
      </c>
      <c r="Q89" s="14">
        <f>O89/MAX(O$3:O89)-1</f>
        <v>0</v>
      </c>
      <c r="R89" s="19" t="e">
        <f t="shared" ca="1" si="11"/>
        <v>#DIV/0!</v>
      </c>
      <c r="S89">
        <f t="shared" si="18"/>
        <v>55</v>
      </c>
      <c r="T89" s="8">
        <f t="shared" ca="1" si="19"/>
        <v>52.4208253615705</v>
      </c>
      <c r="U89" s="14" t="e">
        <f ca="1">R89/MAX(R$3:R89)-1</f>
        <v>#DIV/0!</v>
      </c>
    </row>
    <row r="90" spans="1:21" x14ac:dyDescent="0.3">
      <c r="A90">
        <v>87</v>
      </c>
      <c r="B90" s="1">
        <v>39363</v>
      </c>
      <c r="C90" s="25">
        <v>1.333334283621479E-2</v>
      </c>
      <c r="D90" s="4">
        <f t="shared" si="12"/>
        <v>9.3339337894962391</v>
      </c>
      <c r="E90" s="25">
        <v>1.6212451874320077E-2</v>
      </c>
      <c r="F90" s="25"/>
      <c r="G90" s="4">
        <f t="shared" si="13"/>
        <v>9.1441379472106199</v>
      </c>
      <c r="H90" s="25">
        <v>-1.8027349905533896E-3</v>
      </c>
      <c r="I90" s="4">
        <f t="shared" si="14"/>
        <v>16.910209705220758</v>
      </c>
      <c r="J90" s="25">
        <v>3.0798558310491941E-3</v>
      </c>
      <c r="K90" s="25"/>
      <c r="L90" s="4">
        <f t="shared" si="15"/>
        <v>35.674525988802891</v>
      </c>
      <c r="M90" s="25">
        <v>-7.3629668499740619E-3</v>
      </c>
      <c r="N90" s="4">
        <f t="shared" si="16"/>
        <v>44.583064049166239</v>
      </c>
      <c r="O90" s="4">
        <f t="shared" si="17"/>
        <v>115.64587147989675</v>
      </c>
      <c r="P90" s="27">
        <f t="shared" si="10"/>
        <v>53</v>
      </c>
      <c r="Q90" s="14">
        <f>O90/MAX(O$3:O90)-1</f>
        <v>0</v>
      </c>
      <c r="R90" s="19" t="e">
        <f t="shared" ca="1" si="11"/>
        <v>#DIV/0!</v>
      </c>
      <c r="S90">
        <f t="shared" si="18"/>
        <v>55</v>
      </c>
      <c r="T90" s="8">
        <f t="shared" ca="1" si="19"/>
        <v>52.4208253615705</v>
      </c>
      <c r="U90" s="14" t="e">
        <f ca="1">R90/MAX(R$3:R90)-1</f>
        <v>#DIV/0!</v>
      </c>
    </row>
    <row r="91" spans="1:21" x14ac:dyDescent="0.3">
      <c r="A91">
        <v>88</v>
      </c>
      <c r="B91" s="1">
        <v>39370</v>
      </c>
      <c r="C91" s="25">
        <v>2.8093847089599278E-2</v>
      </c>
      <c r="D91" s="4">
        <f t="shared" si="12"/>
        <v>9.5961598981227905</v>
      </c>
      <c r="E91" s="25">
        <v>1.4881365592243734E-2</v>
      </c>
      <c r="F91" s="25"/>
      <c r="G91" s="4">
        <f t="shared" si="13"/>
        <v>9.2802152070289701</v>
      </c>
      <c r="H91" s="25">
        <v>2.2396095702842178E-2</v>
      </c>
      <c r="I91" s="4">
        <f t="shared" si="14"/>
        <v>17.288932380134014</v>
      </c>
      <c r="J91" s="25">
        <v>-4.2602268534334242E-2</v>
      </c>
      <c r="K91" s="25"/>
      <c r="L91" s="4">
        <f t="shared" si="15"/>
        <v>34.154710252792825</v>
      </c>
      <c r="M91" s="25">
        <v>3.2294807035437412E-2</v>
      </c>
      <c r="N91" s="4">
        <f t="shared" si="16"/>
        <v>46.022865499682609</v>
      </c>
      <c r="O91" s="4">
        <f t="shared" si="17"/>
        <v>116.34288323776121</v>
      </c>
      <c r="P91" s="27">
        <f t="shared" si="10"/>
        <v>53</v>
      </c>
      <c r="Q91" s="14">
        <f>O91/MAX(O$3:O91)-1</f>
        <v>0</v>
      </c>
      <c r="R91" s="19" t="e">
        <f t="shared" ca="1" si="11"/>
        <v>#DIV/0!</v>
      </c>
      <c r="S91">
        <f t="shared" si="18"/>
        <v>55</v>
      </c>
      <c r="T91" s="8">
        <f t="shared" ca="1" si="19"/>
        <v>52.4208253615705</v>
      </c>
      <c r="U91" s="14" t="e">
        <f ca="1">R91/MAX(R$3:R91)-1</f>
        <v>#DIV/0!</v>
      </c>
    </row>
    <row r="92" spans="1:21" x14ac:dyDescent="0.3">
      <c r="A92">
        <v>89</v>
      </c>
      <c r="B92" s="1">
        <v>39377</v>
      </c>
      <c r="C92" s="25">
        <v>3.2514722865123691E-2</v>
      </c>
      <c r="D92" s="4">
        <f t="shared" si="12"/>
        <v>9.9081763777796663</v>
      </c>
      <c r="E92" s="25">
        <v>2.628804595593337E-2</v>
      </c>
      <c r="F92" s="25"/>
      <c r="G92" s="4">
        <f t="shared" si="13"/>
        <v>9.5241739308722995</v>
      </c>
      <c r="H92" s="25">
        <v>-3.5333338653831259E-4</v>
      </c>
      <c r="I92" s="4">
        <f t="shared" si="14"/>
        <v>17.282823623106509</v>
      </c>
      <c r="J92" s="25">
        <v>2.6391434371202838E-2</v>
      </c>
      <c r="K92" s="25"/>
      <c r="L92" s="4">
        <f t="shared" si="15"/>
        <v>35.056102046896854</v>
      </c>
      <c r="M92" s="25">
        <v>4.4219743753703966E-4</v>
      </c>
      <c r="N92" s="4">
        <f t="shared" si="16"/>
        <v>46.04321669287468</v>
      </c>
      <c r="O92" s="4">
        <f t="shared" si="17"/>
        <v>117.81449267153</v>
      </c>
      <c r="P92" s="27">
        <f t="shared" si="10"/>
        <v>53</v>
      </c>
      <c r="Q92" s="14">
        <f>O92/MAX(O$3:O92)-1</f>
        <v>0</v>
      </c>
      <c r="R92" s="19" t="e">
        <f t="shared" ca="1" si="11"/>
        <v>#DIV/0!</v>
      </c>
      <c r="S92">
        <f t="shared" si="18"/>
        <v>55</v>
      </c>
      <c r="T92" s="8">
        <f t="shared" ca="1" si="19"/>
        <v>52.4208253615705</v>
      </c>
      <c r="U92" s="14" t="e">
        <f ca="1">R92/MAX(R$3:R92)-1</f>
        <v>#DIV/0!</v>
      </c>
    </row>
    <row r="93" spans="1:21" x14ac:dyDescent="0.3">
      <c r="A93">
        <v>90</v>
      </c>
      <c r="B93" s="1">
        <v>39384</v>
      </c>
      <c r="C93" s="25">
        <v>3.0485751022275132E-2</v>
      </c>
      <c r="D93" s="4">
        <f t="shared" si="12"/>
        <v>10.210234575917445</v>
      </c>
      <c r="E93" s="25">
        <v>2.7545371925720818E-2</v>
      </c>
      <c r="F93" s="25"/>
      <c r="G93" s="4">
        <f t="shared" si="13"/>
        <v>9.7865208440834319</v>
      </c>
      <c r="H93" s="25">
        <v>6.0112836868817521E-3</v>
      </c>
      <c r="I93" s="4">
        <f t="shared" si="14"/>
        <v>17.386715578815345</v>
      </c>
      <c r="J93" s="25">
        <v>-1.5753177094270487E-2</v>
      </c>
      <c r="K93" s="25"/>
      <c r="L93" s="4">
        <f t="shared" si="15"/>
        <v>34.503857063117266</v>
      </c>
      <c r="M93" s="25">
        <v>1.0391240771338905E-2</v>
      </c>
      <c r="N93" s="4">
        <f t="shared" si="16"/>
        <v>46.521662843417268</v>
      </c>
      <c r="O93" s="4">
        <f t="shared" si="17"/>
        <v>118.40899090535075</v>
      </c>
      <c r="P93" s="27">
        <f t="shared" si="10"/>
        <v>53</v>
      </c>
      <c r="Q93" s="14">
        <f>O93/MAX(O$3:O93)-1</f>
        <v>0</v>
      </c>
      <c r="R93" s="19" t="e">
        <f t="shared" ca="1" si="11"/>
        <v>#DIV/0!</v>
      </c>
      <c r="S93">
        <f t="shared" si="18"/>
        <v>55</v>
      </c>
      <c r="T93" s="8">
        <f t="shared" ca="1" si="19"/>
        <v>52.4208253615705</v>
      </c>
      <c r="U93" s="14" t="e">
        <f ca="1">R93/MAX(R$3:R93)-1</f>
        <v>#DIV/0!</v>
      </c>
    </row>
    <row r="94" spans="1:21" x14ac:dyDescent="0.3">
      <c r="A94">
        <v>91</v>
      </c>
      <c r="B94" s="1">
        <v>39391</v>
      </c>
      <c r="C94" s="25">
        <v>1.137843552712825E-2</v>
      </c>
      <c r="D94" s="4">
        <f t="shared" si="12"/>
        <v>10.326411071756377</v>
      </c>
      <c r="E94" s="25">
        <v>2.9437529013214947E-2</v>
      </c>
      <c r="F94" s="25"/>
      <c r="G94" s="4">
        <f t="shared" si="13"/>
        <v>10.07461183536957</v>
      </c>
      <c r="H94" s="25">
        <v>8.9317378181510421E-3</v>
      </c>
      <c r="I94" s="4">
        <f t="shared" si="14"/>
        <v>17.542009163884085</v>
      </c>
      <c r="J94" s="25">
        <v>-4.0079341803646917E-2</v>
      </c>
      <c r="K94" s="25"/>
      <c r="L94" s="4">
        <f t="shared" si="15"/>
        <v>33.120965182340413</v>
      </c>
      <c r="M94" s="25">
        <v>3.1853762718399015E-3</v>
      </c>
      <c r="N94" s="4">
        <f t="shared" si="16"/>
        <v>46.669851844365226</v>
      </c>
      <c r="O94" s="4">
        <f t="shared" si="17"/>
        <v>117.73384909771568</v>
      </c>
      <c r="P94" s="27">
        <f t="shared" si="10"/>
        <v>53</v>
      </c>
      <c r="Q94" s="14">
        <f>O94/MAX(O$3:O94)-1</f>
        <v>-5.7017782389070515E-3</v>
      </c>
      <c r="R94" s="19" t="e">
        <f t="shared" ca="1" si="11"/>
        <v>#DIV/0!</v>
      </c>
      <c r="S94">
        <f t="shared" si="18"/>
        <v>55</v>
      </c>
      <c r="T94" s="8">
        <f t="shared" ca="1" si="19"/>
        <v>52.4208253615705</v>
      </c>
      <c r="U94" s="14" t="e">
        <f ca="1">R94/MAX(R$3:R94)-1</f>
        <v>#DIV/0!</v>
      </c>
    </row>
    <row r="95" spans="1:21" x14ac:dyDescent="0.3">
      <c r="A95">
        <v>92</v>
      </c>
      <c r="B95" s="1">
        <v>39398</v>
      </c>
      <c r="C95" s="25">
        <v>-2.5393798275879842E-2</v>
      </c>
      <c r="D95" s="4">
        <f t="shared" si="12"/>
        <v>10.064184272086383</v>
      </c>
      <c r="E95" s="25">
        <v>-5.3906059868581213E-2</v>
      </c>
      <c r="F95" s="25"/>
      <c r="G95" s="4">
        <f t="shared" si="13"/>
        <v>9.531529206619421</v>
      </c>
      <c r="H95" s="25">
        <v>2.9120437947667277E-3</v>
      </c>
      <c r="I95" s="4">
        <f t="shared" si="14"/>
        <v>17.593092262817514</v>
      </c>
      <c r="J95" s="25">
        <v>4.4783942653690012E-3</v>
      </c>
      <c r="K95" s="25"/>
      <c r="L95" s="4">
        <f t="shared" si="15"/>
        <v>33.269293922876493</v>
      </c>
      <c r="M95" s="25">
        <v>1.1825249555336148E-2</v>
      </c>
      <c r="N95" s="4">
        <f t="shared" si="16"/>
        <v>47.221734489135407</v>
      </c>
      <c r="O95" s="4">
        <f t="shared" si="17"/>
        <v>117.67983415353521</v>
      </c>
      <c r="P95" s="27">
        <f t="shared" si="10"/>
        <v>53</v>
      </c>
      <c r="Q95" s="14">
        <f>O95/MAX(O$3:O95)-1</f>
        <v>-6.1579508974819452E-3</v>
      </c>
      <c r="R95" s="19" t="e">
        <f t="shared" ca="1" si="11"/>
        <v>#DIV/0!</v>
      </c>
      <c r="S95">
        <f t="shared" si="18"/>
        <v>55</v>
      </c>
      <c r="T95" s="8">
        <f t="shared" ca="1" si="19"/>
        <v>52.4208253615705</v>
      </c>
      <c r="U95" s="14" t="e">
        <f ca="1">R95/MAX(R$3:R95)-1</f>
        <v>#DIV/0!</v>
      </c>
    </row>
    <row r="96" spans="1:21" x14ac:dyDescent="0.3">
      <c r="A96">
        <v>93</v>
      </c>
      <c r="B96" s="1">
        <v>39405</v>
      </c>
      <c r="C96" s="25">
        <v>4.3535592016630709E-2</v>
      </c>
      <c r="D96" s="4">
        <f t="shared" si="12"/>
        <v>10.502334492536127</v>
      </c>
      <c r="E96" s="25">
        <v>4.5016077170418001E-2</v>
      </c>
      <c r="F96" s="25"/>
      <c r="G96" s="4">
        <f t="shared" si="13"/>
        <v>9.9606012609366932</v>
      </c>
      <c r="H96" s="25">
        <v>9.4077512593222501E-3</v>
      </c>
      <c r="I96" s="4">
        <f t="shared" si="14"/>
        <v>17.758603698708409</v>
      </c>
      <c r="J96" s="25">
        <v>-1.1386166498753347E-2</v>
      </c>
      <c r="K96" s="25"/>
      <c r="L96" s="4">
        <f t="shared" si="15"/>
        <v>32.890484202974655</v>
      </c>
      <c r="M96" s="25">
        <v>1.428419617451282E-2</v>
      </c>
      <c r="N96" s="4">
        <f t="shared" si="16"/>
        <v>47.896259008278975</v>
      </c>
      <c r="O96" s="4">
        <f t="shared" si="17"/>
        <v>119.00828266343487</v>
      </c>
      <c r="P96" s="27">
        <f t="shared" si="10"/>
        <v>53</v>
      </c>
      <c r="Q96" s="14">
        <f>O96/MAX(O$3:O96)-1</f>
        <v>0</v>
      </c>
      <c r="R96" s="19" t="e">
        <f t="shared" ca="1" si="11"/>
        <v>#DIV/0!</v>
      </c>
      <c r="S96">
        <f t="shared" si="18"/>
        <v>55</v>
      </c>
      <c r="T96" s="8">
        <f t="shared" ca="1" si="19"/>
        <v>52.4208253615705</v>
      </c>
      <c r="U96" s="14" t="e">
        <f ca="1">R96/MAX(R$3:R96)-1</f>
        <v>#DIV/0!</v>
      </c>
    </row>
    <row r="97" spans="1:25" x14ac:dyDescent="0.3">
      <c r="A97">
        <v>94</v>
      </c>
      <c r="B97" s="1">
        <v>39412</v>
      </c>
      <c r="C97" s="25">
        <v>-4.2035349608679939E-2</v>
      </c>
      <c r="D97" s="4">
        <f t="shared" si="12"/>
        <v>10.060865190435072</v>
      </c>
      <c r="E97" s="25">
        <v>-4.8369230769230831E-2</v>
      </c>
      <c r="F97" s="25"/>
      <c r="G97" s="4">
        <f t="shared" si="13"/>
        <v>9.4788146399461546</v>
      </c>
      <c r="H97" s="25">
        <v>7.7091050294686436E-3</v>
      </c>
      <c r="I97" s="4">
        <f t="shared" si="14"/>
        <v>17.895506639798462</v>
      </c>
      <c r="J97" s="25">
        <v>3.1429913408173915E-2</v>
      </c>
      <c r="K97" s="25"/>
      <c r="L97" s="4">
        <f t="shared" si="15"/>
        <v>33.924229273427059</v>
      </c>
      <c r="M97" s="25">
        <v>6.9347392254215379E-3</v>
      </c>
      <c r="N97" s="4">
        <f t="shared" si="16"/>
        <v>48.228407074374637</v>
      </c>
      <c r="O97" s="4">
        <f t="shared" si="17"/>
        <v>119.58782281798139</v>
      </c>
      <c r="P97" s="27">
        <f t="shared" si="10"/>
        <v>53</v>
      </c>
      <c r="Q97" s="14">
        <f>O97/MAX(O$3:O97)-1</f>
        <v>0</v>
      </c>
      <c r="R97" s="19" t="e">
        <f t="shared" ca="1" si="11"/>
        <v>#DIV/0!</v>
      </c>
      <c r="S97">
        <f t="shared" si="18"/>
        <v>55</v>
      </c>
      <c r="T97" s="8">
        <f t="shared" ca="1" si="19"/>
        <v>52.4208253615705</v>
      </c>
      <c r="U97" s="14" t="e">
        <f ca="1">R97/MAX(R$3:R97)-1</f>
        <v>#DIV/0!</v>
      </c>
    </row>
    <row r="98" spans="1:25" x14ac:dyDescent="0.3">
      <c r="A98">
        <v>95</v>
      </c>
      <c r="B98" s="1">
        <v>39419</v>
      </c>
      <c r="C98" s="25">
        <v>1.913558655253067E-2</v>
      </c>
      <c r="D98" s="4">
        <f t="shared" si="12"/>
        <v>10.253385747079985</v>
      </c>
      <c r="E98" s="25">
        <v>1.6554552509053355E-2</v>
      </c>
      <c r="F98" s="25"/>
      <c r="G98" s="4">
        <f t="shared" si="13"/>
        <v>9.6357321746267264</v>
      </c>
      <c r="H98" s="25">
        <v>-1.0597588771673938E-2</v>
      </c>
      <c r="I98" s="4">
        <f t="shared" si="14"/>
        <v>17.705857419569117</v>
      </c>
      <c r="J98" s="25">
        <v>1.5135238116845917E-2</v>
      </c>
      <c r="K98" s="25"/>
      <c r="L98" s="4">
        <f t="shared" si="15"/>
        <v>34.437680561410851</v>
      </c>
      <c r="M98" s="25">
        <v>-2.397767577732246E-2</v>
      </c>
      <c r="N98" s="4">
        <f t="shared" si="16"/>
        <v>47.07200196628856</v>
      </c>
      <c r="O98" s="4">
        <f t="shared" si="17"/>
        <v>119.10465786897524</v>
      </c>
      <c r="P98" s="27">
        <f t="shared" si="10"/>
        <v>53</v>
      </c>
      <c r="Q98" s="14">
        <f>O98/MAX(O$3:O98)-1</f>
        <v>-4.0402520726675606E-3</v>
      </c>
      <c r="R98" s="19" t="e">
        <f t="shared" ca="1" si="11"/>
        <v>#DIV/0!</v>
      </c>
      <c r="S98">
        <f t="shared" si="18"/>
        <v>55</v>
      </c>
      <c r="T98" s="8">
        <f t="shared" ca="1" si="19"/>
        <v>52.4208253615705</v>
      </c>
      <c r="U98" s="14" t="e">
        <f ca="1">R98/MAX(R$3:R98)-1</f>
        <v>#DIV/0!</v>
      </c>
    </row>
    <row r="99" spans="1:25" x14ac:dyDescent="0.3">
      <c r="A99">
        <v>96</v>
      </c>
      <c r="B99" s="1">
        <v>39426</v>
      </c>
      <c r="C99" s="25">
        <v>1.7481433834574345E-2</v>
      </c>
      <c r="D99" s="4">
        <f t="shared" si="12"/>
        <v>10.432629631597932</v>
      </c>
      <c r="E99" s="25">
        <v>-1.0178244533797232E-3</v>
      </c>
      <c r="F99" s="25"/>
      <c r="G99" s="4">
        <f t="shared" si="13"/>
        <v>9.6259246907931733</v>
      </c>
      <c r="H99" s="25">
        <v>-7.4108124072700399E-3</v>
      </c>
      <c r="I99" s="4">
        <f t="shared" si="14"/>
        <v>17.574642631722821</v>
      </c>
      <c r="J99" s="25">
        <v>-2.4783005380307421E-2</v>
      </c>
      <c r="K99" s="25"/>
      <c r="L99" s="4">
        <f t="shared" si="15"/>
        <v>33.5842113387721</v>
      </c>
      <c r="M99" s="25">
        <v>-1.2425068969996622E-2</v>
      </c>
      <c r="N99" s="4">
        <f t="shared" si="16"/>
        <v>46.487129095301611</v>
      </c>
      <c r="O99" s="4">
        <f t="shared" si="17"/>
        <v>117.70453738818765</v>
      </c>
      <c r="P99" s="27">
        <f t="shared" si="10"/>
        <v>53</v>
      </c>
      <c r="Q99" s="14">
        <f>O99/MAX(O$3:O99)-1</f>
        <v>-1.5748137104730109E-2</v>
      </c>
      <c r="R99" s="19" t="e">
        <f t="shared" ca="1" si="11"/>
        <v>#DIV/0!</v>
      </c>
      <c r="S99">
        <f t="shared" si="18"/>
        <v>55</v>
      </c>
      <c r="T99" s="8">
        <f t="shared" ca="1" si="19"/>
        <v>52.4208253615705</v>
      </c>
      <c r="U99" s="14" t="e">
        <f ca="1">R99/MAX(R$3:R99)-1</f>
        <v>#DIV/0!</v>
      </c>
    </row>
    <row r="100" spans="1:25" x14ac:dyDescent="0.3">
      <c r="A100">
        <v>97</v>
      </c>
      <c r="B100" s="1">
        <v>39433</v>
      </c>
      <c r="C100" s="25">
        <v>7.8252038511423816E-3</v>
      </c>
      <c r="D100" s="4">
        <f t="shared" si="12"/>
        <v>10.514267085168655</v>
      </c>
      <c r="E100" s="25">
        <v>2.0122275348533059E-2</v>
      </c>
      <c r="F100" s="25"/>
      <c r="G100" s="4">
        <f t="shared" si="13"/>
        <v>9.8196201979055573</v>
      </c>
      <c r="H100" s="25">
        <v>6.9995478960969137E-3</v>
      </c>
      <c r="I100" s="4">
        <f t="shared" si="14"/>
        <v>17.697657184580351</v>
      </c>
      <c r="J100" s="25">
        <v>1.1865080375782044E-2</v>
      </c>
      <c r="K100" s="25"/>
      <c r="L100" s="4">
        <f t="shared" si="15"/>
        <v>33.982690705663885</v>
      </c>
      <c r="M100" s="25">
        <v>1.1698460815831258E-2</v>
      </c>
      <c r="N100" s="4">
        <f t="shared" si="16"/>
        <v>47.030956953463487</v>
      </c>
      <c r="O100" s="4">
        <f t="shared" si="17"/>
        <v>119.04519212678193</v>
      </c>
      <c r="P100" s="27">
        <f t="shared" si="10"/>
        <v>53</v>
      </c>
      <c r="Q100" s="14">
        <f>O100/MAX(O$3:O100)-1</f>
        <v>-4.5375079035042676E-3</v>
      </c>
      <c r="R100" s="19" t="e">
        <f t="shared" ca="1" si="11"/>
        <v>#DIV/0!</v>
      </c>
      <c r="S100">
        <f t="shared" si="18"/>
        <v>55</v>
      </c>
      <c r="T100" s="8">
        <f t="shared" ca="1" si="19"/>
        <v>52.4208253615705</v>
      </c>
      <c r="U100" s="14" t="e">
        <f ca="1">R100/MAX(R$3:R100)-1</f>
        <v>#DIV/0!</v>
      </c>
    </row>
    <row r="101" spans="1:25" x14ac:dyDescent="0.3">
      <c r="A101">
        <v>98</v>
      </c>
      <c r="B101" s="1">
        <v>39440</v>
      </c>
      <c r="C101" s="25">
        <v>1.9734724008144688E-2</v>
      </c>
      <c r="D101" s="4">
        <f t="shared" si="12"/>
        <v>10.721763244242378</v>
      </c>
      <c r="E101" s="25">
        <v>3.620476994269084E-2</v>
      </c>
      <c r="F101" s="25"/>
      <c r="G101" s="4">
        <f t="shared" si="13"/>
        <v>10.175137288095328</v>
      </c>
      <c r="H101" s="25">
        <v>7.0392205099572003E-3</v>
      </c>
      <c r="I101" s="4">
        <f t="shared" si="14"/>
        <v>17.82223489601224</v>
      </c>
      <c r="J101" s="25">
        <v>-5.603225364195219E-3</v>
      </c>
      <c r="K101" s="25"/>
      <c r="L101" s="4">
        <f t="shared" si="15"/>
        <v>33.792278031158304</v>
      </c>
      <c r="M101" s="25">
        <v>1.2890284324413637E-2</v>
      </c>
      <c r="N101" s="4">
        <f t="shared" si="16"/>
        <v>47.637199360642889</v>
      </c>
      <c r="O101" s="4">
        <f t="shared" si="17"/>
        <v>120.14861282015113</v>
      </c>
      <c r="P101" s="27">
        <f t="shared" si="10"/>
        <v>53</v>
      </c>
      <c r="Q101" s="14">
        <f>O101/MAX(O$3:O101)-1</f>
        <v>0</v>
      </c>
      <c r="R101" s="19" t="e">
        <f t="shared" ca="1" si="11"/>
        <v>#DIV/0!</v>
      </c>
      <c r="S101">
        <f t="shared" si="18"/>
        <v>55</v>
      </c>
      <c r="T101" s="8">
        <f t="shared" ca="1" si="19"/>
        <v>52.4208253615705</v>
      </c>
      <c r="U101" s="14" t="e">
        <f ca="1">R101/MAX(R$3:R101)-1</f>
        <v>#DIV/0!</v>
      </c>
    </row>
    <row r="102" spans="1:25" x14ac:dyDescent="0.3">
      <c r="A102">
        <v>99</v>
      </c>
      <c r="B102" s="1">
        <v>39447</v>
      </c>
      <c r="C102" s="25">
        <v>3.0774187159282373E-2</v>
      </c>
      <c r="D102" s="4">
        <f t="shared" si="12"/>
        <v>11.051716792998208</v>
      </c>
      <c r="E102" s="25">
        <v>2.5662614457831356E-2</v>
      </c>
      <c r="F102" s="25"/>
      <c r="G102" s="4">
        <f t="shared" si="13"/>
        <v>10.436257913375222</v>
      </c>
      <c r="H102" s="25">
        <v>1.6510882079070033E-2</v>
      </c>
      <c r="I102" s="4">
        <f t="shared" si="14"/>
        <v>18.116495714765787</v>
      </c>
      <c r="J102" s="25">
        <v>-4.0665367675751241E-2</v>
      </c>
      <c r="K102" s="25"/>
      <c r="L102" s="4">
        <f t="shared" si="15"/>
        <v>32.418102620420044</v>
      </c>
      <c r="M102" s="25">
        <v>1.9355499970765688E-2</v>
      </c>
      <c r="N102" s="4">
        <f t="shared" si="16"/>
        <v>48.559241171475172</v>
      </c>
      <c r="O102" s="4">
        <f t="shared" si="17"/>
        <v>120.58181421303442</v>
      </c>
      <c r="P102" s="27">
        <f t="shared" si="10"/>
        <v>53</v>
      </c>
      <c r="Q102" s="14">
        <f>O102/MAX(O$3:O102)-1</f>
        <v>0</v>
      </c>
      <c r="R102" s="19" t="e">
        <f t="shared" ca="1" si="11"/>
        <v>#DIV/0!</v>
      </c>
      <c r="S102">
        <f t="shared" si="18"/>
        <v>55</v>
      </c>
      <c r="T102" s="8">
        <f t="shared" ca="1" si="19"/>
        <v>52.4208253615705</v>
      </c>
      <c r="U102" s="14" t="e">
        <f ca="1">R102/MAX(R$3:R102)-1</f>
        <v>#DIV/0!</v>
      </c>
    </row>
    <row r="103" spans="1:25" s="6" customFormat="1" x14ac:dyDescent="0.3">
      <c r="A103" s="6">
        <v>100</v>
      </c>
      <c r="B103" s="5">
        <v>39454</v>
      </c>
      <c r="C103" s="25">
        <v>-1.4773870685276025E-2</v>
      </c>
      <c r="D103" s="4">
        <f t="shared" si="12"/>
        <v>10.888440158248159</v>
      </c>
      <c r="E103" s="26">
        <v>4.0526314126382301E-2</v>
      </c>
      <c r="F103" s="26"/>
      <c r="G103" s="4">
        <f t="shared" si="13"/>
        <v>10.85920097987661</v>
      </c>
      <c r="H103" s="26">
        <v>6.0198995023335033E-3</v>
      </c>
      <c r="I103" s="4">
        <f t="shared" si="14"/>
        <v>18.225555198303134</v>
      </c>
      <c r="J103" s="25">
        <v>-8.2089289923150677E-3</v>
      </c>
      <c r="K103" s="25"/>
      <c r="L103" s="4">
        <f t="shared" si="15"/>
        <v>32.151984717943435</v>
      </c>
      <c r="M103" s="25">
        <v>-7.4251889037457719E-4</v>
      </c>
      <c r="N103" s="4">
        <f t="shared" si="16"/>
        <v>48.523185017603097</v>
      </c>
      <c r="O103" s="4">
        <f t="shared" si="17"/>
        <v>120.64836607197444</v>
      </c>
      <c r="P103" s="27">
        <f t="shared" si="10"/>
        <v>53</v>
      </c>
      <c r="Q103" s="15">
        <f>O103/MAX(O$3:O103)-1</f>
        <v>0</v>
      </c>
      <c r="R103" s="19" t="e">
        <f t="shared" ca="1" si="11"/>
        <v>#DIV/0!</v>
      </c>
      <c r="S103">
        <f t="shared" si="18"/>
        <v>55</v>
      </c>
      <c r="T103" s="8">
        <f t="shared" ca="1" si="19"/>
        <v>52.4208253615705</v>
      </c>
      <c r="U103" s="15" t="e">
        <f ca="1">R103/MAX(R$3:R103)-1</f>
        <v>#DIV/0!</v>
      </c>
      <c r="V103" s="4"/>
      <c r="W103"/>
      <c r="X103"/>
      <c r="Y103" s="15"/>
    </row>
    <row r="104" spans="1:25" x14ac:dyDescent="0.3">
      <c r="A104">
        <v>101</v>
      </c>
      <c r="B104" s="1">
        <v>39461</v>
      </c>
      <c r="C104" s="25">
        <v>-1.8431734341347816E-2</v>
      </c>
      <c r="D104" s="4">
        <f t="shared" si="12"/>
        <v>10.687747321859666</v>
      </c>
      <c r="E104" s="25">
        <v>-1.3095551747673073E-2</v>
      </c>
      <c r="F104" s="25"/>
      <c r="G104" s="4">
        <f t="shared" si="13"/>
        <v>10.716993751506253</v>
      </c>
      <c r="H104" s="25">
        <v>1.1742183940393058E-2</v>
      </c>
      <c r="I104" s="4">
        <f t="shared" si="14"/>
        <v>18.439563019857395</v>
      </c>
      <c r="J104" s="25">
        <v>-5.7723827044612874E-2</v>
      </c>
      <c r="K104" s="25"/>
      <c r="L104" s="4">
        <f t="shared" si="15"/>
        <v>30.29604911294383</v>
      </c>
      <c r="M104" s="25">
        <v>1.369425568202387E-2</v>
      </c>
      <c r="N104" s="4">
        <f t="shared" si="16"/>
        <v>49.187673919740305</v>
      </c>
      <c r="O104" s="4">
        <f t="shared" si="17"/>
        <v>119.32802712590745</v>
      </c>
      <c r="P104" s="27">
        <f t="shared" si="10"/>
        <v>53</v>
      </c>
      <c r="Q104" s="14">
        <f>O104/MAX(O$3:O104)-1</f>
        <v>-1.0943695211581339E-2</v>
      </c>
      <c r="R104" s="19" t="e">
        <f t="shared" ca="1" si="11"/>
        <v>#DIV/0!</v>
      </c>
      <c r="S104">
        <f t="shared" si="18"/>
        <v>55</v>
      </c>
      <c r="T104" s="8">
        <f t="shared" ca="1" si="19"/>
        <v>52.4208253615705</v>
      </c>
      <c r="U104" s="14" t="e">
        <f ca="1">R104/MAX(R$3:R104)-1</f>
        <v>#DIV/0!</v>
      </c>
    </row>
    <row r="105" spans="1:25" x14ac:dyDescent="0.3">
      <c r="A105">
        <v>102</v>
      </c>
      <c r="B105" s="1">
        <v>39469</v>
      </c>
      <c r="C105" s="25">
        <v>2.4188450087984315E-2</v>
      </c>
      <c r="D105" s="4">
        <f t="shared" si="12"/>
        <v>10.946267364507456</v>
      </c>
      <c r="E105" s="25">
        <v>3.2944464263199746E-2</v>
      </c>
      <c r="F105" s="25"/>
      <c r="G105" s="4">
        <f t="shared" si="13"/>
        <v>11.070059369161687</v>
      </c>
      <c r="H105" s="25">
        <v>6.5839954948865298E-3</v>
      </c>
      <c r="I105" s="4">
        <f t="shared" si="14"/>
        <v>18.560969019707812</v>
      </c>
      <c r="J105" s="25">
        <v>7.4208784554048446E-3</v>
      </c>
      <c r="K105" s="25"/>
      <c r="L105" s="4">
        <f t="shared" si="15"/>
        <v>30.520872411089961</v>
      </c>
      <c r="M105" s="25">
        <v>4.8172989031618485E-3</v>
      </c>
      <c r="N105" s="4">
        <f t="shared" si="16"/>
        <v>49.424625647362951</v>
      </c>
      <c r="O105" s="4">
        <f t="shared" si="17"/>
        <v>120.52279381182987</v>
      </c>
      <c r="P105" s="27">
        <f t="shared" si="10"/>
        <v>53</v>
      </c>
      <c r="Q105" s="14">
        <f>O105/MAX(O$3:O105)-1</f>
        <v>-1.0408119416193129E-3</v>
      </c>
      <c r="R105" s="19" t="e">
        <f t="shared" ca="1" si="11"/>
        <v>#DIV/0!</v>
      </c>
      <c r="S105">
        <f t="shared" si="18"/>
        <v>55</v>
      </c>
      <c r="T105" s="8">
        <f t="shared" ca="1" si="19"/>
        <v>52.4208253615705</v>
      </c>
      <c r="U105" s="14" t="e">
        <f ca="1">R105/MAX(R$3:R105)-1</f>
        <v>#DIV/0!</v>
      </c>
    </row>
    <row r="106" spans="1:25" x14ac:dyDescent="0.3">
      <c r="A106">
        <v>103</v>
      </c>
      <c r="B106" s="1">
        <v>39475</v>
      </c>
      <c r="C106" s="25">
        <v>-8.3902973077709664E-3</v>
      </c>
      <c r="D106" s="4">
        <f t="shared" si="12"/>
        <v>10.854424926908887</v>
      </c>
      <c r="E106" s="25">
        <v>-1.0520542286139301E-2</v>
      </c>
      <c r="F106" s="25"/>
      <c r="G106" s="4">
        <f t="shared" si="13"/>
        <v>10.953596341458349</v>
      </c>
      <c r="H106" s="25">
        <v>2.4309083425544387E-4</v>
      </c>
      <c r="I106" s="4">
        <f t="shared" si="14"/>
        <v>18.565481021151403</v>
      </c>
      <c r="J106" s="25">
        <v>4.9158161394434963E-2</v>
      </c>
      <c r="K106" s="25"/>
      <c r="L106" s="4">
        <f t="shared" si="15"/>
        <v>32.021222382973278</v>
      </c>
      <c r="M106" s="25">
        <v>-4.0543769233005733E-3</v>
      </c>
      <c r="N106" s="4">
        <f t="shared" si="16"/>
        <v>49.224239585695514</v>
      </c>
      <c r="O106" s="4">
        <f t="shared" si="17"/>
        <v>121.61896425818743</v>
      </c>
      <c r="P106" s="27">
        <f t="shared" si="10"/>
        <v>53</v>
      </c>
      <c r="Q106" s="14">
        <f>O106/MAX(O$3:O106)-1</f>
        <v>0</v>
      </c>
      <c r="R106" s="19" t="e">
        <f t="shared" ca="1" si="11"/>
        <v>#DIV/0!</v>
      </c>
      <c r="S106">
        <f t="shared" si="18"/>
        <v>55</v>
      </c>
      <c r="T106" s="8">
        <f t="shared" ca="1" si="19"/>
        <v>52.4208253615705</v>
      </c>
      <c r="U106" s="14" t="e">
        <f ca="1">R106/MAX(R$3:R106)-1</f>
        <v>#DIV/0!</v>
      </c>
    </row>
    <row r="107" spans="1:25" x14ac:dyDescent="0.3">
      <c r="A107">
        <v>104</v>
      </c>
      <c r="B107" s="1">
        <v>39482</v>
      </c>
      <c r="C107" s="25">
        <v>4.7007227054813416E-2</v>
      </c>
      <c r="D107" s="4">
        <f t="shared" si="12"/>
        <v>11.36466134399752</v>
      </c>
      <c r="E107" s="25">
        <v>1.8466726770379971E-2</v>
      </c>
      <c r="F107" s="25"/>
      <c r="G107" s="4">
        <f t="shared" si="13"/>
        <v>11.155873412249093</v>
      </c>
      <c r="H107" s="25">
        <v>-3.2244082401926555E-3</v>
      </c>
      <c r="I107" s="4">
        <f t="shared" si="14"/>
        <v>18.50561833116366</v>
      </c>
      <c r="J107" s="25">
        <v>-4.6639872157159035E-2</v>
      </c>
      <c r="K107" s="25"/>
      <c r="L107" s="4">
        <f t="shared" si="15"/>
        <v>30.527756664715444</v>
      </c>
      <c r="M107" s="25">
        <v>-1.6066519460604556E-2</v>
      </c>
      <c r="N107" s="4">
        <f t="shared" si="16"/>
        <v>48.433377382458474</v>
      </c>
      <c r="O107" s="4">
        <f t="shared" si="17"/>
        <v>119.98728713458419</v>
      </c>
      <c r="P107" s="27">
        <f t="shared" si="10"/>
        <v>53</v>
      </c>
      <c r="Q107" s="14">
        <f>O107/MAX(O$3:O107)-1</f>
        <v>-1.3416305043836063E-2</v>
      </c>
      <c r="R107" s="19" t="e">
        <f t="shared" ca="1" si="11"/>
        <v>#DIV/0!</v>
      </c>
      <c r="S107">
        <f t="shared" si="18"/>
        <v>55</v>
      </c>
      <c r="T107" s="8">
        <f t="shared" ca="1" si="19"/>
        <v>52.4208253615705</v>
      </c>
      <c r="U107" s="14" t="e">
        <f ca="1">R107/MAX(R$3:R107)-1</f>
        <v>#DIV/0!</v>
      </c>
    </row>
    <row r="108" spans="1:25" x14ac:dyDescent="0.3">
      <c r="A108">
        <v>105</v>
      </c>
      <c r="B108" s="1">
        <v>39489</v>
      </c>
      <c r="C108" s="25">
        <v>9.5778799675585446E-3</v>
      </c>
      <c r="D108" s="4">
        <f t="shared" si="12"/>
        <v>9.0852383226294169</v>
      </c>
      <c r="E108" s="25">
        <v>-2.03296483516483E-2</v>
      </c>
      <c r="F108" s="25"/>
      <c r="G108" s="4">
        <f t="shared" si="13"/>
        <v>8.8160990835352386</v>
      </c>
      <c r="H108" s="25">
        <v>-7.4734981918349597E-3</v>
      </c>
      <c r="I108" s="4">
        <f t="shared" si="14"/>
        <v>17.863584354171106</v>
      </c>
      <c r="J108" s="25">
        <v>1.5555680683806195E-2</v>
      </c>
      <c r="K108" s="25"/>
      <c r="L108" s="4">
        <f t="shared" si="15"/>
        <v>36.556131317809786</v>
      </c>
      <c r="M108" s="25">
        <v>-1.942358932513244E-2</v>
      </c>
      <c r="N108" s="4">
        <f t="shared" si="16"/>
        <v>47.062681338018116</v>
      </c>
      <c r="O108" s="4">
        <f t="shared" si="17"/>
        <v>119.38373441616366</v>
      </c>
      <c r="P108" s="27">
        <f t="shared" si="10"/>
        <v>105</v>
      </c>
      <c r="Q108" s="14">
        <f>O108/MAX(O$3:O108)-1</f>
        <v>-1.8378958048668737E-2</v>
      </c>
      <c r="R108" s="19" t="e">
        <f t="shared" ca="1" si="11"/>
        <v>#DIV/0!</v>
      </c>
      <c r="S108">
        <f t="shared" si="18"/>
        <v>107</v>
      </c>
      <c r="T108" s="8">
        <f t="shared" ca="1" si="19"/>
        <v>46.079632701457278</v>
      </c>
      <c r="U108" s="14" t="e">
        <f ca="1">R108/MAX(R$3:R108)-1</f>
        <v>#DIV/0!</v>
      </c>
    </row>
    <row r="109" spans="1:25" x14ac:dyDescent="0.3">
      <c r="A109">
        <v>106</v>
      </c>
      <c r="B109" s="1">
        <v>39497</v>
      </c>
      <c r="C109" s="25">
        <v>4.6546175809755841E-2</v>
      </c>
      <c r="D109" s="4">
        <f t="shared" si="12"/>
        <v>9.5081214228680562</v>
      </c>
      <c r="E109" s="25">
        <v>4.7560256925176514E-2</v>
      </c>
      <c r="F109" s="25"/>
      <c r="G109" s="4">
        <f t="shared" si="13"/>
        <v>9.2353950210259885</v>
      </c>
      <c r="H109" s="25">
        <v>-6.7435065700771624E-4</v>
      </c>
      <c r="I109" s="4">
        <f t="shared" si="14"/>
        <v>17.851538034325358</v>
      </c>
      <c r="J109" s="25">
        <v>3.5518221459460708E-3</v>
      </c>
      <c r="K109" s="25"/>
      <c r="L109" s="4">
        <f t="shared" si="15"/>
        <v>36.685972194594498</v>
      </c>
      <c r="M109" s="25">
        <v>1.5236388992447836E-3</v>
      </c>
      <c r="N109" s="4">
        <f t="shared" si="16"/>
        <v>47.13438787000748</v>
      </c>
      <c r="O109" s="4">
        <f t="shared" si="17"/>
        <v>120.4154145428214</v>
      </c>
      <c r="P109" s="27">
        <f t="shared" si="10"/>
        <v>105</v>
      </c>
      <c r="Q109" s="14">
        <f>O109/MAX(O$3:O109)-1</f>
        <v>-9.8960694387348891E-3</v>
      </c>
      <c r="R109" s="19" t="e">
        <f t="shared" ca="1" si="11"/>
        <v>#DIV/0!</v>
      </c>
      <c r="S109">
        <f t="shared" si="18"/>
        <v>107</v>
      </c>
      <c r="T109" s="8">
        <f t="shared" ca="1" si="19"/>
        <v>46.079632701457278</v>
      </c>
      <c r="U109" s="14" t="e">
        <f ca="1">R109/MAX(R$3:R109)-1</f>
        <v>#DIV/0!</v>
      </c>
    </row>
    <row r="110" spans="1:25" x14ac:dyDescent="0.3">
      <c r="A110">
        <v>107</v>
      </c>
      <c r="B110" s="1">
        <v>39503</v>
      </c>
      <c r="C110" s="25">
        <v>2.2662833598042775E-2</v>
      </c>
      <c r="D110" s="4">
        <f t="shared" si="12"/>
        <v>9.7236023965045</v>
      </c>
      <c r="E110" s="25">
        <v>2.9874729948332179E-2</v>
      </c>
      <c r="F110" s="25"/>
      <c r="G110" s="4">
        <f t="shared" si="13"/>
        <v>9.5112999532453113</v>
      </c>
      <c r="H110" s="25">
        <v>2.0692802953601985E-2</v>
      </c>
      <c r="I110" s="4">
        <f t="shared" si="14"/>
        <v>18.220936393288383</v>
      </c>
      <c r="J110" s="25">
        <v>-1.3272275918193355E-2</v>
      </c>
      <c r="K110" s="25"/>
      <c r="L110" s="4">
        <f t="shared" si="15"/>
        <v>36.199065849300673</v>
      </c>
      <c r="M110" s="25">
        <v>2.4016670259024542E-2</v>
      </c>
      <c r="N110" s="4">
        <f t="shared" si="16"/>
        <v>48.266398921342414</v>
      </c>
      <c r="O110" s="4">
        <f t="shared" si="17"/>
        <v>121.92130351368128</v>
      </c>
      <c r="P110" s="27">
        <f t="shared" si="10"/>
        <v>105</v>
      </c>
      <c r="Q110" s="14">
        <f>O110/MAX(O$3:O110)-1</f>
        <v>0</v>
      </c>
      <c r="R110" s="19" t="e">
        <f t="shared" ca="1" si="11"/>
        <v>#DIV/0!</v>
      </c>
      <c r="S110">
        <f t="shared" si="18"/>
        <v>107</v>
      </c>
      <c r="T110" s="8">
        <f t="shared" ca="1" si="19"/>
        <v>46.079632701457278</v>
      </c>
      <c r="U110" s="14" t="e">
        <f ca="1">R110/MAX(R$3:R110)-1</f>
        <v>#DIV/0!</v>
      </c>
    </row>
    <row r="111" spans="1:25" x14ac:dyDescent="0.3">
      <c r="A111">
        <v>108</v>
      </c>
      <c r="B111" s="1">
        <v>39510</v>
      </c>
      <c r="C111" s="25">
        <v>3.0470960192144236E-2</v>
      </c>
      <c r="D111" s="4">
        <f t="shared" si="12"/>
        <v>10.019889898052627</v>
      </c>
      <c r="E111" s="25">
        <v>-9.3578706591812555E-4</v>
      </c>
      <c r="F111" s="25"/>
      <c r="G111" s="4">
        <f t="shared" si="13"/>
        <v>9.5023994017689972</v>
      </c>
      <c r="H111" s="25">
        <v>7.7369236776947403E-4</v>
      </c>
      <c r="I111" s="4">
        <f t="shared" si="14"/>
        <v>18.235033792709483</v>
      </c>
      <c r="J111" s="25">
        <v>-3.0712902986997137E-2</v>
      </c>
      <c r="K111" s="25"/>
      <c r="L111" s="4">
        <f t="shared" si="15"/>
        <v>35.087287451651179</v>
      </c>
      <c r="M111" s="25">
        <v>-1.7596645667170896E-2</v>
      </c>
      <c r="N111" s="4">
        <f t="shared" si="16"/>
        <v>47.417072201893234</v>
      </c>
      <c r="O111" s="4">
        <f t="shared" si="17"/>
        <v>120.26168274607552</v>
      </c>
      <c r="P111" s="27">
        <f t="shared" si="10"/>
        <v>105</v>
      </c>
      <c r="Q111" s="14">
        <f>O111/MAX(O$3:O111)-1</f>
        <v>-1.3612229526561159E-2</v>
      </c>
      <c r="R111" s="19" t="e">
        <f t="shared" ca="1" si="11"/>
        <v>#DIV/0!</v>
      </c>
      <c r="S111">
        <f t="shared" si="18"/>
        <v>107</v>
      </c>
      <c r="T111" s="8">
        <f t="shared" ca="1" si="19"/>
        <v>46.079632701457278</v>
      </c>
      <c r="U111" s="14" t="e">
        <f ca="1">R111/MAX(R$3:R111)-1</f>
        <v>#DIV/0!</v>
      </c>
    </row>
    <row r="112" spans="1:25" x14ac:dyDescent="0.3">
      <c r="A112">
        <v>109</v>
      </c>
      <c r="B112" s="1">
        <v>39517</v>
      </c>
      <c r="C112" s="25">
        <v>4.5698914821876935E-2</v>
      </c>
      <c r="D112" s="4">
        <f t="shared" si="12"/>
        <v>10.477787993028318</v>
      </c>
      <c r="E112" s="25">
        <v>2.7266137049271943E-2</v>
      </c>
      <c r="F112" s="25"/>
      <c r="G112" s="4">
        <f t="shared" si="13"/>
        <v>9.7614931261545497</v>
      </c>
      <c r="H112" s="25">
        <v>1.2810550849952307E-2</v>
      </c>
      <c r="I112" s="4">
        <f t="shared" si="14"/>
        <v>18.468634620361588</v>
      </c>
      <c r="J112" s="25">
        <v>-7.7101230733223058E-4</v>
      </c>
      <c r="K112" s="25"/>
      <c r="L112" s="4">
        <f t="shared" si="15"/>
        <v>35.060234721195052</v>
      </c>
      <c r="M112" s="25">
        <v>3.0033589341674327E-2</v>
      </c>
      <c r="N112" s="4">
        <f t="shared" si="16"/>
        <v>48.841177076189418</v>
      </c>
      <c r="O112" s="4">
        <f t="shared" si="17"/>
        <v>122.60932753692893</v>
      </c>
      <c r="P112" s="27">
        <f t="shared" si="10"/>
        <v>105</v>
      </c>
      <c r="Q112" s="14">
        <f>O112/MAX(O$3:O112)-1</f>
        <v>0</v>
      </c>
      <c r="R112" s="19" t="e">
        <f t="shared" ca="1" si="11"/>
        <v>#DIV/0!</v>
      </c>
      <c r="S112">
        <f t="shared" si="18"/>
        <v>107</v>
      </c>
      <c r="T112" s="8">
        <f t="shared" ca="1" si="19"/>
        <v>46.079632701457278</v>
      </c>
      <c r="U112" s="14" t="e">
        <f ca="1">R112/MAX(R$3:R112)-1</f>
        <v>#DIV/0!</v>
      </c>
    </row>
    <row r="113" spans="1:21" x14ac:dyDescent="0.3">
      <c r="A113">
        <v>110</v>
      </c>
      <c r="B113" s="1">
        <v>39524</v>
      </c>
      <c r="C113" s="25">
        <v>-9.8971764050800437E-2</v>
      </c>
      <c r="D113" s="4">
        <f t="shared" si="12"/>
        <v>9.4407828320080096</v>
      </c>
      <c r="E113" s="25">
        <v>-8.9149985707121737E-2</v>
      </c>
      <c r="F113" s="25"/>
      <c r="G113" s="4">
        <f t="shared" si="13"/>
        <v>8.8912561534777037</v>
      </c>
      <c r="H113" s="25">
        <v>8.9412259173768938E-3</v>
      </c>
      <c r="I113" s="4">
        <f t="shared" si="14"/>
        <v>18.633766854887728</v>
      </c>
      <c r="J113" s="25">
        <v>2.4102233936936335E-2</v>
      </c>
      <c r="K113" s="25"/>
      <c r="L113" s="4">
        <f t="shared" si="15"/>
        <v>35.905264700329191</v>
      </c>
      <c r="M113" s="25">
        <v>2.2947435014496476E-2</v>
      </c>
      <c r="N113" s="4">
        <f t="shared" si="16"/>
        <v>49.961956813176791</v>
      </c>
      <c r="O113" s="4">
        <f t="shared" si="17"/>
        <v>122.83302735387943</v>
      </c>
      <c r="P113" s="27">
        <f t="shared" si="10"/>
        <v>105</v>
      </c>
      <c r="Q113" s="14">
        <f>O113/MAX(O$3:O113)-1</f>
        <v>0</v>
      </c>
      <c r="R113" s="19" t="e">
        <f t="shared" ca="1" si="11"/>
        <v>#DIV/0!</v>
      </c>
      <c r="S113">
        <f t="shared" si="18"/>
        <v>107</v>
      </c>
      <c r="T113" s="8">
        <f t="shared" ca="1" si="19"/>
        <v>46.079632701457278</v>
      </c>
      <c r="U113" s="14" t="e">
        <f ca="1">R113/MAX(R$3:R113)-1</f>
        <v>#DIV/0!</v>
      </c>
    </row>
    <row r="114" spans="1:21" x14ac:dyDescent="0.3">
      <c r="A114">
        <v>111</v>
      </c>
      <c r="B114" s="1">
        <v>39531</v>
      </c>
      <c r="C114" s="25">
        <v>4.5649108017760565E-2</v>
      </c>
      <c r="D114" s="4">
        <f t="shared" si="12"/>
        <v>9.8717461472785626</v>
      </c>
      <c r="E114" s="25">
        <v>2.1910720858159483E-2</v>
      </c>
      <c r="F114" s="25"/>
      <c r="G114" s="4">
        <f t="shared" si="13"/>
        <v>9.0860699851349462</v>
      </c>
      <c r="H114" s="25">
        <v>-1.0807312645074285E-2</v>
      </c>
      <c r="I114" s="4">
        <f t="shared" si="14"/>
        <v>18.432385910731533</v>
      </c>
      <c r="J114" s="25">
        <v>-4.3155706496416091E-3</v>
      </c>
      <c r="K114" s="25"/>
      <c r="L114" s="4">
        <f t="shared" si="15"/>
        <v>35.750312993820835</v>
      </c>
      <c r="M114" s="25">
        <v>-1.6773009578346709E-2</v>
      </c>
      <c r="N114" s="4">
        <f t="shared" si="16"/>
        <v>49.123944432996431</v>
      </c>
      <c r="O114" s="4">
        <f t="shared" si="17"/>
        <v>122.2644594699623</v>
      </c>
      <c r="P114" s="27">
        <f t="shared" si="10"/>
        <v>105</v>
      </c>
      <c r="Q114" s="14">
        <f>O114/MAX(O$3:O114)-1</f>
        <v>-4.628786704727994E-3</v>
      </c>
      <c r="R114" s="19" t="e">
        <f t="shared" ca="1" si="11"/>
        <v>#DIV/0!</v>
      </c>
      <c r="S114">
        <f t="shared" si="18"/>
        <v>107</v>
      </c>
      <c r="T114" s="8">
        <f t="shared" ca="1" si="19"/>
        <v>46.079632701457278</v>
      </c>
      <c r="U114" s="14" t="e">
        <f ca="1">R114/MAX(R$3:R114)-1</f>
        <v>#DIV/0!</v>
      </c>
    </row>
    <row r="115" spans="1:21" x14ac:dyDescent="0.3">
      <c r="A115">
        <v>112</v>
      </c>
      <c r="B115" s="1">
        <v>39538</v>
      </c>
      <c r="C115" s="25">
        <v>1.2005485989096121E-2</v>
      </c>
      <c r="D115" s="4">
        <f t="shared" si="12"/>
        <v>9.9902612573376288</v>
      </c>
      <c r="E115" s="25">
        <v>-1.7740499055523551E-2</v>
      </c>
      <c r="F115" s="25"/>
      <c r="G115" s="4">
        <f t="shared" si="13"/>
        <v>8.924878569145239</v>
      </c>
      <c r="H115" s="25">
        <v>-2.7356296423299842E-3</v>
      </c>
      <c r="I115" s="4">
        <f t="shared" si="14"/>
        <v>18.38196172945527</v>
      </c>
      <c r="J115" s="25">
        <v>4.0909471573445488E-2</v>
      </c>
      <c r="K115" s="25"/>
      <c r="L115" s="4">
        <f t="shared" si="15"/>
        <v>37.212839406983328</v>
      </c>
      <c r="M115" s="25">
        <v>5.7344231224321085E-4</v>
      </c>
      <c r="N115" s="4">
        <f t="shared" si="16"/>
        <v>49.152114181278598</v>
      </c>
      <c r="O115" s="4">
        <f t="shared" si="17"/>
        <v>123.66205514420005</v>
      </c>
      <c r="P115" s="27">
        <f t="shared" si="10"/>
        <v>105</v>
      </c>
      <c r="Q115" s="14">
        <f>O115/MAX(O$3:O115)-1</f>
        <v>0</v>
      </c>
      <c r="R115" s="19" t="e">
        <f t="shared" ca="1" si="11"/>
        <v>#DIV/0!</v>
      </c>
      <c r="S115">
        <f t="shared" si="18"/>
        <v>107</v>
      </c>
      <c r="T115" s="8">
        <f t="shared" ca="1" si="19"/>
        <v>46.079632701457278</v>
      </c>
      <c r="U115" s="14" t="e">
        <f ca="1">R115/MAX(R$3:R115)-1</f>
        <v>#DIV/0!</v>
      </c>
    </row>
    <row r="116" spans="1:21" x14ac:dyDescent="0.3">
      <c r="A116">
        <v>113</v>
      </c>
      <c r="B116" s="1">
        <v>39545</v>
      </c>
      <c r="C116" s="25">
        <v>2.3186885640987365E-2</v>
      </c>
      <c r="D116" s="4">
        <f t="shared" si="12"/>
        <v>10.221904302635103</v>
      </c>
      <c r="E116" s="25">
        <v>1.163438227146818E-2</v>
      </c>
      <c r="F116" s="25"/>
      <c r="G116" s="4">
        <f t="shared" si="13"/>
        <v>9.0287140181451093</v>
      </c>
      <c r="H116" s="25">
        <v>-2.1987841445569867E-4</v>
      </c>
      <c r="I116" s="4">
        <f t="shared" si="14"/>
        <v>18.377919932855612</v>
      </c>
      <c r="J116" s="25">
        <v>-2.5641011449003548E-2</v>
      </c>
      <c r="K116" s="25"/>
      <c r="L116" s="4">
        <f t="shared" si="15"/>
        <v>36.258664565698936</v>
      </c>
      <c r="M116" s="25">
        <v>4.9369238513721214E-3</v>
      </c>
      <c r="N116" s="4">
        <f t="shared" si="16"/>
        <v>49.394774426125515</v>
      </c>
      <c r="O116" s="4">
        <f t="shared" si="17"/>
        <v>123.28197724546027</v>
      </c>
      <c r="P116" s="27">
        <f t="shared" si="10"/>
        <v>105</v>
      </c>
      <c r="Q116" s="14">
        <f>O116/MAX(O$3:O116)-1</f>
        <v>-3.0735208006739123E-3</v>
      </c>
      <c r="R116" s="19" t="e">
        <f t="shared" ca="1" si="11"/>
        <v>#DIV/0!</v>
      </c>
      <c r="S116">
        <f t="shared" si="18"/>
        <v>107</v>
      </c>
      <c r="T116" s="8">
        <f t="shared" ca="1" si="19"/>
        <v>46.079632701457278</v>
      </c>
      <c r="U116" s="14" t="e">
        <f ca="1">R116/MAX(R$3:R116)-1</f>
        <v>#DIV/0!</v>
      </c>
    </row>
    <row r="117" spans="1:21" x14ac:dyDescent="0.3">
      <c r="A117">
        <v>114</v>
      </c>
      <c r="B117" s="1">
        <v>39552</v>
      </c>
      <c r="C117" s="25">
        <v>2.4505909599159104E-2</v>
      </c>
      <c r="D117" s="4">
        <f t="shared" si="12"/>
        <v>10.472401365406734</v>
      </c>
      <c r="E117" s="25">
        <v>-7.4479734683032817E-3</v>
      </c>
      <c r="F117" s="25"/>
      <c r="G117" s="4">
        <f t="shared" si="13"/>
        <v>8.9614683956850669</v>
      </c>
      <c r="H117" s="25">
        <v>-1.7042302515490326E-2</v>
      </c>
      <c r="I117" s="4">
        <f t="shared" si="14"/>
        <v>18.064717861754428</v>
      </c>
      <c r="J117" s="25">
        <v>3.8236537049800567E-2</v>
      </c>
      <c r="K117" s="25"/>
      <c r="L117" s="4">
        <f t="shared" si="15"/>
        <v>37.645070336741576</v>
      </c>
      <c r="M117" s="25">
        <v>-3.0312495042021936E-2</v>
      </c>
      <c r="N117" s="4">
        <f t="shared" si="16"/>
        <v>47.897495571231794</v>
      </c>
      <c r="O117" s="4">
        <f t="shared" si="17"/>
        <v>123.0411535308196</v>
      </c>
      <c r="P117" s="27">
        <f t="shared" si="10"/>
        <v>105</v>
      </c>
      <c r="Q117" s="14">
        <f>O117/MAX(O$3:O117)-1</f>
        <v>-5.0209549942901166E-3</v>
      </c>
      <c r="R117" s="19" t="e">
        <f t="shared" ca="1" si="11"/>
        <v>#DIV/0!</v>
      </c>
      <c r="S117">
        <f t="shared" si="18"/>
        <v>107</v>
      </c>
      <c r="T117" s="8">
        <f t="shared" ca="1" si="19"/>
        <v>46.079632701457278</v>
      </c>
      <c r="U117" s="14" t="e">
        <f ca="1">R117/MAX(R$3:R117)-1</f>
        <v>#DIV/0!</v>
      </c>
    </row>
    <row r="118" spans="1:21" x14ac:dyDescent="0.3">
      <c r="A118">
        <v>115</v>
      </c>
      <c r="B118" s="1">
        <v>39559</v>
      </c>
      <c r="C118" s="25">
        <v>-7.7167682445267172E-4</v>
      </c>
      <c r="D118" s="4">
        <f t="shared" si="12"/>
        <v>10.464320055976684</v>
      </c>
      <c r="E118" s="25">
        <v>-3.6967621817447838E-2</v>
      </c>
      <c r="F118" s="25"/>
      <c r="G118" s="4">
        <f t="shared" si="13"/>
        <v>8.6301842211043702</v>
      </c>
      <c r="H118" s="25">
        <v>-9.2841114397141933E-3</v>
      </c>
      <c r="I118" s="4">
        <f t="shared" si="14"/>
        <v>17.897003007998904</v>
      </c>
      <c r="J118" s="25">
        <v>8.0878949321094851E-3</v>
      </c>
      <c r="K118" s="25"/>
      <c r="L118" s="4">
        <f t="shared" si="15"/>
        <v>37.949539710337014</v>
      </c>
      <c r="M118" s="25">
        <v>-1.0240317973734814E-2</v>
      </c>
      <c r="N118" s="4">
        <f t="shared" si="16"/>
        <v>47.407009986436826</v>
      </c>
      <c r="O118" s="4">
        <f t="shared" si="17"/>
        <v>122.3480569818538</v>
      </c>
      <c r="P118" s="27">
        <f t="shared" si="10"/>
        <v>105</v>
      </c>
      <c r="Q118" s="14">
        <f>O118/MAX(O$3:O118)-1</f>
        <v>-1.0625718299878018E-2</v>
      </c>
      <c r="R118" s="19" t="e">
        <f t="shared" ca="1" si="11"/>
        <v>#DIV/0!</v>
      </c>
      <c r="S118">
        <f t="shared" si="18"/>
        <v>107</v>
      </c>
      <c r="T118" s="8">
        <f t="shared" ca="1" si="19"/>
        <v>46.079632701457278</v>
      </c>
      <c r="U118" s="14" t="e">
        <f ca="1">R118/MAX(R$3:R118)-1</f>
        <v>#DIV/0!</v>
      </c>
    </row>
    <row r="119" spans="1:21" x14ac:dyDescent="0.3">
      <c r="A119">
        <v>116</v>
      </c>
      <c r="B119" s="1">
        <v>39566</v>
      </c>
      <c r="C119" s="25">
        <v>-2.2136333374809358E-2</v>
      </c>
      <c r="D119" s="4">
        <f t="shared" si="12"/>
        <v>10.23267837867688</v>
      </c>
      <c r="E119" s="25">
        <v>-3.0823823679059004E-2</v>
      </c>
      <c r="F119" s="25"/>
      <c r="G119" s="4">
        <f t="shared" si="13"/>
        <v>8.3641689443552512</v>
      </c>
      <c r="H119" s="25">
        <v>-1.4936372613620907E-3</v>
      </c>
      <c r="I119" s="4">
        <f t="shared" si="14"/>
        <v>17.870271377439447</v>
      </c>
      <c r="J119" s="25">
        <v>1.3681885572683239E-2</v>
      </c>
      <c r="K119" s="25"/>
      <c r="L119" s="4">
        <f t="shared" si="15"/>
        <v>38.468760970189841</v>
      </c>
      <c r="M119" s="25">
        <v>1.3262630438932721E-3</v>
      </c>
      <c r="N119" s="4">
        <f t="shared" si="16"/>
        <v>47.469884151803313</v>
      </c>
      <c r="O119" s="4">
        <f t="shared" si="17"/>
        <v>122.40576382246473</v>
      </c>
      <c r="P119" s="27">
        <f t="shared" ref="P119:P182" si="20">INT($A119/52.001)*52+1</f>
        <v>105</v>
      </c>
      <c r="Q119" s="14">
        <f>O119/MAX(O$3:O119)-1</f>
        <v>-1.015906876422501E-2</v>
      </c>
      <c r="R119" s="19" t="e">
        <f t="shared" ca="1" si="11"/>
        <v>#DIV/0!</v>
      </c>
      <c r="S119">
        <f t="shared" si="18"/>
        <v>107</v>
      </c>
      <c r="T119" s="8">
        <f t="shared" ca="1" si="19"/>
        <v>46.079632701457278</v>
      </c>
      <c r="U119" s="14" t="e">
        <f ca="1">R119/MAX(R$3:R119)-1</f>
        <v>#DIV/0!</v>
      </c>
    </row>
    <row r="120" spans="1:21" x14ac:dyDescent="0.3">
      <c r="A120">
        <v>117</v>
      </c>
      <c r="B120" s="1">
        <v>39573</v>
      </c>
      <c r="C120" s="25">
        <v>6.9228606346639188E-2</v>
      </c>
      <c r="D120" s="4">
        <f t="shared" si="12"/>
        <v>10.941072442026067</v>
      </c>
      <c r="E120" s="25">
        <v>3.3577629851557766E-2</v>
      </c>
      <c r="F120" s="25"/>
      <c r="G120" s="4">
        <f t="shared" si="13"/>
        <v>8.6450179131847058</v>
      </c>
      <c r="H120" s="25">
        <v>9.8683834029471562E-3</v>
      </c>
      <c r="I120" s="4">
        <f t="shared" si="14"/>
        <v>18.046622066906732</v>
      </c>
      <c r="J120" s="25">
        <v>-1.8443925993731347E-2</v>
      </c>
      <c r="K120" s="25"/>
      <c r="L120" s="4">
        <f t="shared" si="15"/>
        <v>37.759245989785121</v>
      </c>
      <c r="M120" s="25">
        <v>9.7150661063736266E-3</v>
      </c>
      <c r="N120" s="4">
        <f t="shared" si="16"/>
        <v>47.931057214399978</v>
      </c>
      <c r="O120" s="4">
        <f t="shared" si="17"/>
        <v>123.32301562630261</v>
      </c>
      <c r="P120" s="27">
        <f t="shared" si="20"/>
        <v>105</v>
      </c>
      <c r="Q120" s="14">
        <f>O120/MAX(O$3:O120)-1</f>
        <v>-2.7416616803117577E-3</v>
      </c>
      <c r="R120" s="19" t="e">
        <f t="shared" ca="1" si="11"/>
        <v>#DIV/0!</v>
      </c>
      <c r="S120">
        <f t="shared" si="18"/>
        <v>107</v>
      </c>
      <c r="T120" s="8">
        <f t="shared" ca="1" si="19"/>
        <v>46.079632701457278</v>
      </c>
      <c r="U120" s="14" t="e">
        <f ca="1">R120/MAX(R$3:R120)-1</f>
        <v>#DIV/0!</v>
      </c>
    </row>
    <row r="121" spans="1:21" x14ac:dyDescent="0.3">
      <c r="A121">
        <v>118</v>
      </c>
      <c r="B121" s="1">
        <v>39580</v>
      </c>
      <c r="C121" s="25">
        <v>-2.2155889035305742E-3</v>
      </c>
      <c r="D121" s="4">
        <f t="shared" si="12"/>
        <v>10.91683152333079</v>
      </c>
      <c r="E121" s="25">
        <v>1.9217570789694882E-2</v>
      </c>
      <c r="F121" s="25"/>
      <c r="G121" s="4">
        <f t="shared" si="13"/>
        <v>8.8111541569095131</v>
      </c>
      <c r="H121" s="25">
        <v>-6.5146978693174651E-3</v>
      </c>
      <c r="I121" s="4">
        <f t="shared" si="14"/>
        <v>17.929053776579078</v>
      </c>
      <c r="J121" s="25">
        <v>2.7069894154829965E-2</v>
      </c>
      <c r="K121" s="25"/>
      <c r="L121" s="4">
        <f t="shared" si="15"/>
        <v>38.78138478209479</v>
      </c>
      <c r="M121" s="25">
        <v>-7.135161845095106E-3</v>
      </c>
      <c r="N121" s="4">
        <f t="shared" si="16"/>
        <v>47.589061363768721</v>
      </c>
      <c r="O121" s="4">
        <f t="shared" si="17"/>
        <v>124.02748560268289</v>
      </c>
      <c r="P121" s="27">
        <f t="shared" si="20"/>
        <v>105</v>
      </c>
      <c r="Q121" s="14">
        <f>O121/MAX(O$3:O121)-1</f>
        <v>0</v>
      </c>
      <c r="R121" s="19" t="e">
        <f t="shared" ca="1" si="11"/>
        <v>#DIV/0!</v>
      </c>
      <c r="S121">
        <f t="shared" si="18"/>
        <v>107</v>
      </c>
      <c r="T121" s="8">
        <f t="shared" ca="1" si="19"/>
        <v>46.079632701457278</v>
      </c>
      <c r="U121" s="14" t="e">
        <f ca="1">R121/MAX(R$3:R121)-1</f>
        <v>#DIV/0!</v>
      </c>
    </row>
    <row r="122" spans="1:21" x14ac:dyDescent="0.3">
      <c r="A122">
        <v>119</v>
      </c>
      <c r="B122" s="1">
        <v>39587</v>
      </c>
      <c r="C122" s="25">
        <v>3.1828209421933984E-2</v>
      </c>
      <c r="D122" s="4">
        <f t="shared" si="12"/>
        <v>11.264294723279333</v>
      </c>
      <c r="E122" s="25">
        <v>2.3905780559052348E-2</v>
      </c>
      <c r="F122" s="25"/>
      <c r="G122" s="4">
        <f t="shared" si="13"/>
        <v>9.0217916746565745</v>
      </c>
      <c r="H122" s="25">
        <v>7.913798307799258E-4</v>
      </c>
      <c r="I122" s="4">
        <f t="shared" si="14"/>
        <v>17.943242468122833</v>
      </c>
      <c r="J122" s="25">
        <v>-3.5188630528524278E-2</v>
      </c>
      <c r="K122" s="25"/>
      <c r="L122" s="4">
        <f t="shared" si="15"/>
        <v>37.416720961613123</v>
      </c>
      <c r="M122" s="25">
        <v>-7.6214448363309817E-4</v>
      </c>
      <c r="N122" s="4">
        <f t="shared" si="16"/>
        <v>47.55279162316905</v>
      </c>
      <c r="O122" s="4">
        <f t="shared" si="17"/>
        <v>123.19884145084092</v>
      </c>
      <c r="P122" s="27">
        <f t="shared" si="20"/>
        <v>105</v>
      </c>
      <c r="Q122" s="14">
        <f>O122/MAX(O$3:O122)-1</f>
        <v>-6.6811332005592972E-3</v>
      </c>
      <c r="R122" s="19" t="e">
        <f t="shared" ca="1" si="11"/>
        <v>#DIV/0!</v>
      </c>
      <c r="S122">
        <f t="shared" si="18"/>
        <v>107</v>
      </c>
      <c r="T122" s="8">
        <f t="shared" ca="1" si="19"/>
        <v>46.079632701457278</v>
      </c>
      <c r="U122" s="14" t="e">
        <f ca="1">R122/MAX(R$3:R122)-1</f>
        <v>#DIV/0!</v>
      </c>
    </row>
    <row r="123" spans="1:21" x14ac:dyDescent="0.3">
      <c r="A123">
        <v>120</v>
      </c>
      <c r="B123" s="1">
        <v>39595</v>
      </c>
      <c r="C123" s="25">
        <v>-3.0368219292061238E-2</v>
      </c>
      <c r="D123" s="4">
        <f t="shared" si="12"/>
        <v>10.922218150952379</v>
      </c>
      <c r="E123" s="25">
        <v>-4.1433803307010741E-2</v>
      </c>
      <c r="F123" s="25"/>
      <c r="G123" s="4">
        <f t="shared" si="13"/>
        <v>8.6479845329320266</v>
      </c>
      <c r="H123" s="25">
        <v>-1.3669213170672934E-2</v>
      </c>
      <c r="I123" s="4">
        <f t="shared" si="14"/>
        <v>17.697972461852991</v>
      </c>
      <c r="J123" s="25">
        <v>1.9689135205647634E-2</v>
      </c>
      <c r="K123" s="25"/>
      <c r="L123" s="4">
        <f t="shared" si="15"/>
        <v>38.153423839578316</v>
      </c>
      <c r="M123" s="25">
        <v>-1.6236252202260215E-2</v>
      </c>
      <c r="N123" s="4">
        <f t="shared" si="16"/>
        <v>46.780712505453749</v>
      </c>
      <c r="O123" s="4">
        <f t="shared" si="17"/>
        <v>122.20231149076946</v>
      </c>
      <c r="P123" s="27">
        <f t="shared" si="20"/>
        <v>105</v>
      </c>
      <c r="Q123" s="14">
        <f>O123/MAX(O$3:O123)-1</f>
        <v>-1.4715884169096971E-2</v>
      </c>
      <c r="R123" s="19" t="e">
        <f t="shared" ca="1" si="11"/>
        <v>#DIV/0!</v>
      </c>
      <c r="S123">
        <f t="shared" si="18"/>
        <v>107</v>
      </c>
      <c r="T123" s="8">
        <f t="shared" ca="1" si="19"/>
        <v>46.079632701457278</v>
      </c>
      <c r="U123" s="14" t="e">
        <f ca="1">R123/MAX(R$3:R123)-1</f>
        <v>#DIV/0!</v>
      </c>
    </row>
    <row r="124" spans="1:21" x14ac:dyDescent="0.3">
      <c r="A124">
        <v>121</v>
      </c>
      <c r="B124" s="1">
        <v>39601</v>
      </c>
      <c r="C124" s="25">
        <v>3.7484616909185586E-2</v>
      </c>
      <c r="D124" s="4">
        <f t="shared" si="12"/>
        <v>11.331633314139381</v>
      </c>
      <c r="E124" s="25">
        <v>1.8410532363997589E-2</v>
      </c>
      <c r="F124" s="25"/>
      <c r="G124" s="4">
        <f t="shared" si="13"/>
        <v>8.8071985320589228</v>
      </c>
      <c r="H124" s="25">
        <v>1.0999605979088667E-2</v>
      </c>
      <c r="I124" s="4">
        <f t="shared" si="14"/>
        <v>17.892643185562136</v>
      </c>
      <c r="J124" s="25">
        <v>-2.8927753242764198E-2</v>
      </c>
      <c r="K124" s="25"/>
      <c r="L124" s="4">
        <f t="shared" si="15"/>
        <v>37.049731009380395</v>
      </c>
      <c r="M124" s="25">
        <v>8.971453286261255E-3</v>
      </c>
      <c r="N124" s="4">
        <f t="shared" si="16"/>
        <v>47.200403482394442</v>
      </c>
      <c r="O124" s="4">
        <f t="shared" si="17"/>
        <v>122.28160952353528</v>
      </c>
      <c r="P124" s="27">
        <f t="shared" si="20"/>
        <v>105</v>
      </c>
      <c r="Q124" s="14">
        <f>O124/MAX(O$3:O124)-1</f>
        <v>-1.407652562384798E-2</v>
      </c>
      <c r="R124" s="19" t="e">
        <f t="shared" ca="1" si="11"/>
        <v>#DIV/0!</v>
      </c>
      <c r="S124">
        <f t="shared" si="18"/>
        <v>107</v>
      </c>
      <c r="T124" s="8">
        <f t="shared" ca="1" si="19"/>
        <v>46.079632701457278</v>
      </c>
      <c r="U124" s="14" t="e">
        <f ca="1">R124/MAX(R$3:R124)-1</f>
        <v>#DIV/0!</v>
      </c>
    </row>
    <row r="125" spans="1:21" x14ac:dyDescent="0.3">
      <c r="A125">
        <v>122</v>
      </c>
      <c r="B125" s="1">
        <v>39608</v>
      </c>
      <c r="C125" s="25">
        <v>3.636789549878694E-2</v>
      </c>
      <c r="D125" s="4">
        <f t="shared" si="12"/>
        <v>11.743740970338575</v>
      </c>
      <c r="E125" s="25">
        <v>-3.6267640607851814E-2</v>
      </c>
      <c r="F125" s="25"/>
      <c r="G125" s="4">
        <f t="shared" si="13"/>
        <v>8.487782220936209</v>
      </c>
      <c r="H125" s="25">
        <v>-2.2965002579058535E-2</v>
      </c>
      <c r="I125" s="4">
        <f t="shared" si="14"/>
        <v>17.481738588659528</v>
      </c>
      <c r="J125" s="25">
        <v>-1.0272722394953915E-3</v>
      </c>
      <c r="K125" s="25"/>
      <c r="L125" s="4">
        <f t="shared" si="15"/>
        <v>37.011670849233688</v>
      </c>
      <c r="M125" s="25">
        <v>-2.0824152872319424E-2</v>
      </c>
      <c r="N125" s="4">
        <f t="shared" si="16"/>
        <v>46.217495064641902</v>
      </c>
      <c r="O125" s="4">
        <f t="shared" si="17"/>
        <v>120.94242769380989</v>
      </c>
      <c r="P125" s="27">
        <f t="shared" si="20"/>
        <v>105</v>
      </c>
      <c r="Q125" s="14">
        <f>O125/MAX(O$3:O125)-1</f>
        <v>-2.4873985745029636E-2</v>
      </c>
      <c r="R125" s="19" t="e">
        <f t="shared" ca="1" si="11"/>
        <v>#DIV/0!</v>
      </c>
      <c r="S125">
        <f t="shared" si="18"/>
        <v>107</v>
      </c>
      <c r="T125" s="8">
        <f t="shared" ca="1" si="19"/>
        <v>46.079632701457278</v>
      </c>
      <c r="U125" s="14" t="e">
        <f ca="1">R125/MAX(R$3:R125)-1</f>
        <v>#DIV/0!</v>
      </c>
    </row>
    <row r="126" spans="1:21" x14ac:dyDescent="0.3">
      <c r="A126">
        <v>123</v>
      </c>
      <c r="B126" s="1">
        <v>39615</v>
      </c>
      <c r="C126" s="25">
        <v>5.9633852659721764E-3</v>
      </c>
      <c r="D126" s="4">
        <f t="shared" si="12"/>
        <v>11.813773422208486</v>
      </c>
      <c r="E126" s="25">
        <v>3.6350867147830312E-2</v>
      </c>
      <c r="F126" s="25"/>
      <c r="G126" s="4">
        <f t="shared" si="13"/>
        <v>8.7963204648291775</v>
      </c>
      <c r="H126" s="25">
        <v>7.7961444668221969E-3</v>
      </c>
      <c r="I126" s="4">
        <f t="shared" si="14"/>
        <v>17.618028748227939</v>
      </c>
      <c r="J126" s="25">
        <v>-2.8731899514757075E-2</v>
      </c>
      <c r="K126" s="25"/>
      <c r="L126" s="4">
        <f t="shared" si="15"/>
        <v>35.948255241520243</v>
      </c>
      <c r="M126" s="25">
        <v>1.057723781133646E-2</v>
      </c>
      <c r="N126" s="4">
        <f t="shared" si="16"/>
        <v>46.706348500984888</v>
      </c>
      <c r="O126" s="4">
        <f t="shared" si="17"/>
        <v>120.88272637777074</v>
      </c>
      <c r="P126" s="27">
        <f t="shared" si="20"/>
        <v>105</v>
      </c>
      <c r="Q126" s="14">
        <f>O126/MAX(O$3:O126)-1</f>
        <v>-2.535534127480632E-2</v>
      </c>
      <c r="R126" s="19" t="e">
        <f t="shared" ca="1" si="11"/>
        <v>#DIV/0!</v>
      </c>
      <c r="S126">
        <f t="shared" si="18"/>
        <v>107</v>
      </c>
      <c r="T126" s="8">
        <f t="shared" ca="1" si="19"/>
        <v>46.079632701457278</v>
      </c>
      <c r="U126" s="14" t="e">
        <f ca="1">R126/MAX(R$3:R126)-1</f>
        <v>#DIV/0!</v>
      </c>
    </row>
    <row r="127" spans="1:21" x14ac:dyDescent="0.3">
      <c r="A127">
        <v>124</v>
      </c>
      <c r="B127" s="1">
        <v>39622</v>
      </c>
      <c r="C127" s="25">
        <v>3.9443647118847069E-2</v>
      </c>
      <c r="D127" s="4">
        <f t="shared" si="12"/>
        <v>12.279751732216091</v>
      </c>
      <c r="E127" s="25">
        <v>2.8330568690182245E-2</v>
      </c>
      <c r="F127" s="25"/>
      <c r="G127" s="4">
        <f t="shared" si="13"/>
        <v>9.0455252259788761</v>
      </c>
      <c r="H127" s="25">
        <v>1.5356198776474095E-2</v>
      </c>
      <c r="I127" s="4">
        <f t="shared" si="14"/>
        <v>17.888574699735361</v>
      </c>
      <c r="J127" s="25">
        <v>-3.0779783828133955E-2</v>
      </c>
      <c r="K127" s="25"/>
      <c r="L127" s="4">
        <f t="shared" si="15"/>
        <v>34.841775716187669</v>
      </c>
      <c r="M127" s="25">
        <v>2.7947909734532095E-2</v>
      </c>
      <c r="N127" s="4">
        <f t="shared" si="16"/>
        <v>48.011693312920009</v>
      </c>
      <c r="O127" s="4">
        <f t="shared" si="17"/>
        <v>122.06732068703801</v>
      </c>
      <c r="P127" s="27">
        <f t="shared" si="20"/>
        <v>105</v>
      </c>
      <c r="Q127" s="14">
        <f>O127/MAX(O$3:O127)-1</f>
        <v>-1.5804278431671093E-2</v>
      </c>
      <c r="R127" s="19" t="e">
        <f t="shared" ca="1" si="11"/>
        <v>#DIV/0!</v>
      </c>
      <c r="S127">
        <f t="shared" si="18"/>
        <v>107</v>
      </c>
      <c r="T127" s="8">
        <f t="shared" ca="1" si="19"/>
        <v>46.079632701457278</v>
      </c>
      <c r="U127" s="14" t="e">
        <f ca="1">R127/MAX(R$3:R127)-1</f>
        <v>#DIV/0!</v>
      </c>
    </row>
    <row r="128" spans="1:21" x14ac:dyDescent="0.3">
      <c r="A128">
        <v>125</v>
      </c>
      <c r="B128" s="1">
        <v>39629</v>
      </c>
      <c r="C128" s="25">
        <v>1.8205698872671316E-2</v>
      </c>
      <c r="D128" s="4">
        <f t="shared" si="12"/>
        <v>12.503313194483981</v>
      </c>
      <c r="E128" s="25">
        <v>6.4501693839491558E-3</v>
      </c>
      <c r="F128" s="25"/>
      <c r="G128" s="4">
        <f t="shared" si="13"/>
        <v>9.1038703958532246</v>
      </c>
      <c r="H128" s="25">
        <v>7.0508856225792726E-4</v>
      </c>
      <c r="I128" s="4">
        <f t="shared" si="14"/>
        <v>17.901187729151243</v>
      </c>
      <c r="J128" s="25">
        <v>-9.5663945047259613E-3</v>
      </c>
      <c r="K128" s="25"/>
      <c r="L128" s="4">
        <f t="shared" si="15"/>
        <v>34.508465544441435</v>
      </c>
      <c r="M128" s="25">
        <v>8.9059938307167741E-4</v>
      </c>
      <c r="N128" s="4">
        <f t="shared" si="16"/>
        <v>48.054452497364721</v>
      </c>
      <c r="O128" s="4">
        <f t="shared" si="17"/>
        <v>122.0712893612946</v>
      </c>
      <c r="P128" s="27">
        <f t="shared" si="20"/>
        <v>105</v>
      </c>
      <c r="Q128" s="14">
        <f>O128/MAX(O$3:O128)-1</f>
        <v>-1.5772280086809753E-2</v>
      </c>
      <c r="R128" s="19" t="e">
        <f t="shared" ca="1" si="11"/>
        <v>#DIV/0!</v>
      </c>
      <c r="S128">
        <f t="shared" si="18"/>
        <v>107</v>
      </c>
      <c r="T128" s="8">
        <f t="shared" ca="1" si="19"/>
        <v>46.079632701457278</v>
      </c>
      <c r="U128" s="14" t="e">
        <f ca="1">R128/MAX(R$3:R128)-1</f>
        <v>#DIV/0!</v>
      </c>
    </row>
    <row r="129" spans="1:21" x14ac:dyDescent="0.3">
      <c r="A129">
        <v>126</v>
      </c>
      <c r="B129" s="1">
        <v>39636</v>
      </c>
      <c r="C129" s="25">
        <v>-1.055569270808876E-2</v>
      </c>
      <c r="D129" s="4">
        <f t="shared" si="12"/>
        <v>12.371332062570017</v>
      </c>
      <c r="E129" s="25">
        <v>3.3673756977487646E-2</v>
      </c>
      <c r="F129" s="25"/>
      <c r="G129" s="4">
        <f t="shared" si="13"/>
        <v>9.41043191511773</v>
      </c>
      <c r="H129" s="25">
        <v>2.8503033790963084E-3</v>
      </c>
      <c r="I129" s="4">
        <f t="shared" si="14"/>
        <v>17.952211545025481</v>
      </c>
      <c r="J129" s="25">
        <v>-1.9555084960735325E-2</v>
      </c>
      <c r="K129" s="25"/>
      <c r="L129" s="4">
        <f t="shared" si="15"/>
        <v>33.833649568855279</v>
      </c>
      <c r="M129" s="25">
        <v>9.7756977768614917E-4</v>
      </c>
      <c r="N129" s="4">
        <f t="shared" si="16"/>
        <v>48.101429077809399</v>
      </c>
      <c r="O129" s="4">
        <f t="shared" si="17"/>
        <v>121.6690541693779</v>
      </c>
      <c r="P129" s="27">
        <f t="shared" si="20"/>
        <v>105</v>
      </c>
      <c r="Q129" s="14">
        <f>O129/MAX(O$3:O129)-1</f>
        <v>-1.9015393417392445E-2</v>
      </c>
      <c r="R129" s="19" t="e">
        <f t="shared" ca="1" si="11"/>
        <v>#DIV/0!</v>
      </c>
      <c r="S129">
        <f t="shared" si="18"/>
        <v>107</v>
      </c>
      <c r="T129" s="8">
        <f t="shared" ca="1" si="19"/>
        <v>46.079632701457278</v>
      </c>
      <c r="U129" s="14" t="e">
        <f ca="1">R129/MAX(R$3:R129)-1</f>
        <v>#DIV/0!</v>
      </c>
    </row>
    <row r="130" spans="1:21" x14ac:dyDescent="0.3">
      <c r="A130">
        <v>127</v>
      </c>
      <c r="B130" s="1">
        <v>39643</v>
      </c>
      <c r="C130" s="25">
        <v>-8.4476470695691086E-2</v>
      </c>
      <c r="D130" s="4">
        <f t="shared" si="12"/>
        <v>11.326245592119658</v>
      </c>
      <c r="E130" s="25">
        <v>-1.0403593509726972E-2</v>
      </c>
      <c r="F130" s="25"/>
      <c r="G130" s="4">
        <f t="shared" si="13"/>
        <v>9.312529606721883</v>
      </c>
      <c r="H130" s="25">
        <v>-8.4128408240724539E-3</v>
      </c>
      <c r="I130" s="4">
        <f t="shared" si="14"/>
        <v>17.801182446857105</v>
      </c>
      <c r="J130" s="25">
        <v>1.7280453387132466E-2</v>
      </c>
      <c r="K130" s="25"/>
      <c r="L130" s="4">
        <f t="shared" si="15"/>
        <v>34.418310373146454</v>
      </c>
      <c r="M130" s="25">
        <v>-1.8554816262213225E-2</v>
      </c>
      <c r="N130" s="4">
        <f t="shared" si="16"/>
        <v>47.208915899320765</v>
      </c>
      <c r="O130" s="4">
        <f t="shared" si="17"/>
        <v>120.06718391816588</v>
      </c>
      <c r="P130" s="27">
        <f t="shared" si="20"/>
        <v>105</v>
      </c>
      <c r="Q130" s="14">
        <f>O130/MAX(O$3:O130)-1</f>
        <v>-3.1930839081940832E-2</v>
      </c>
      <c r="R130" s="19" t="e">
        <f t="shared" ca="1" si="11"/>
        <v>#DIV/0!</v>
      </c>
      <c r="S130">
        <f t="shared" si="18"/>
        <v>107</v>
      </c>
      <c r="T130" s="8">
        <f t="shared" ca="1" si="19"/>
        <v>46.079632701457278</v>
      </c>
      <c r="U130" s="14" t="e">
        <f ca="1">R130/MAX(R$3:R130)-1</f>
        <v>#DIV/0!</v>
      </c>
    </row>
    <row r="131" spans="1:21" x14ac:dyDescent="0.3">
      <c r="A131">
        <v>128</v>
      </c>
      <c r="B131" s="1">
        <v>39650</v>
      </c>
      <c r="C131" s="25">
        <v>-4.3757390451380496E-2</v>
      </c>
      <c r="D131" s="4">
        <f t="shared" si="12"/>
        <v>10.830638641397051</v>
      </c>
      <c r="E131" s="25">
        <v>-2.6335309043969635E-2</v>
      </c>
      <c r="F131" s="25"/>
      <c r="G131" s="4">
        <f t="shared" si="13"/>
        <v>9.0672812615477447</v>
      </c>
      <c r="H131" s="25">
        <v>0</v>
      </c>
      <c r="I131" s="4">
        <f t="shared" si="14"/>
        <v>17.801182446857105</v>
      </c>
      <c r="J131" s="25">
        <v>-3.9689076087245923E-3</v>
      </c>
      <c r="K131" s="25"/>
      <c r="L131" s="4">
        <f t="shared" si="15"/>
        <v>34.281707279227028</v>
      </c>
      <c r="M131" s="25">
        <v>-3.4272624875997248E-3</v>
      </c>
      <c r="N131" s="4">
        <f t="shared" si="16"/>
        <v>47.04711855277877</v>
      </c>
      <c r="O131" s="4">
        <f t="shared" si="17"/>
        <v>119.0279281818077</v>
      </c>
      <c r="P131" s="27">
        <f t="shared" si="20"/>
        <v>105</v>
      </c>
      <c r="Q131" s="14">
        <f>O131/MAX(O$3:O131)-1</f>
        <v>-4.0310076404282524E-2</v>
      </c>
      <c r="R131" s="19" t="e">
        <f t="shared" ca="1" si="11"/>
        <v>#DIV/0!</v>
      </c>
      <c r="S131">
        <f t="shared" si="18"/>
        <v>107</v>
      </c>
      <c r="T131" s="8">
        <f t="shared" ca="1" si="19"/>
        <v>46.079632701457278</v>
      </c>
      <c r="U131" s="14" t="e">
        <f ca="1">R131/MAX(R$3:R131)-1</f>
        <v>#DIV/0!</v>
      </c>
    </row>
    <row r="132" spans="1:21" x14ac:dyDescent="0.3">
      <c r="A132">
        <v>129</v>
      </c>
      <c r="B132" s="1">
        <v>39657</v>
      </c>
      <c r="C132" s="25">
        <v>-6.4660161040333008E-3</v>
      </c>
      <c r="D132" s="4">
        <f t="shared" si="12"/>
        <v>10.760607557524812</v>
      </c>
      <c r="E132" s="25">
        <v>-2.3121408591527892E-2</v>
      </c>
      <c r="F132" s="25"/>
      <c r="G132" s="4">
        <f t="shared" si="13"/>
        <v>8.8576329466851949</v>
      </c>
      <c r="H132" s="25">
        <v>1.3347272201258198E-2</v>
      </c>
      <c r="I132" s="4">
        <f t="shared" si="14"/>
        <v>18.038779674479567</v>
      </c>
      <c r="J132" s="25">
        <v>5.4192479012806771E-3</v>
      </c>
      <c r="K132" s="25"/>
      <c r="L132" s="4">
        <f t="shared" si="15"/>
        <v>34.467488349452296</v>
      </c>
      <c r="M132" s="25">
        <v>1.9222705769443182E-2</v>
      </c>
      <c r="N132" s="4">
        <f t="shared" si="16"/>
        <v>47.951491470018951</v>
      </c>
      <c r="O132" s="4">
        <f t="shared" si="17"/>
        <v>120.07599999816082</v>
      </c>
      <c r="P132" s="27">
        <f t="shared" si="20"/>
        <v>105</v>
      </c>
      <c r="Q132" s="14">
        <f>O132/MAX(O$3:O132)-1</f>
        <v>-3.1859757418452261E-2</v>
      </c>
      <c r="R132" s="19" t="e">
        <f t="shared" ref="R132:R195" ca="1" si="21">T132*$C$2*$C132/INDIRECT("C"&amp;S132)+T132*$E$2*$E132/INDIRECT("D"&amp;S132)+T132*$H$2*$H132/INDIRECT("E"&amp;S132)+T132*$J$2*$J132/INDIRECT("F"&amp;S132)+T132*$M$2*$M132/INDIRECT("G"&amp;S132)-(T132-INDIRECT("L"&amp;S132))*(1+$S$2/365*7)</f>
        <v>#DIV/0!</v>
      </c>
      <c r="S132">
        <f t="shared" si="18"/>
        <v>107</v>
      </c>
      <c r="T132" s="8">
        <f t="shared" ca="1" si="19"/>
        <v>46.079632701457278</v>
      </c>
      <c r="U132" s="14" t="e">
        <f ca="1">R132/MAX(R$3:R132)-1</f>
        <v>#DIV/0!</v>
      </c>
    </row>
    <row r="133" spans="1:21" x14ac:dyDescent="0.3">
      <c r="A133">
        <v>130</v>
      </c>
      <c r="B133" s="1">
        <v>39664</v>
      </c>
      <c r="C133" s="25">
        <v>-7.1589480061326594E-2</v>
      </c>
      <c r="D133" s="4">
        <f t="shared" ref="D133:D196" si="22">IF($P133&lt;&gt;$A133,D132*(1+C133),$O132*C$2*(1+C133))</f>
        <v>9.9902612573376288</v>
      </c>
      <c r="E133" s="25">
        <v>-5.7385285251758233E-2</v>
      </c>
      <c r="F133" s="25"/>
      <c r="G133" s="4">
        <f t="shared" ref="G133:G196" si="23">IF($P133&lt;&gt;$A133,G132*(1+E133),$O132*E$2*(1+E133))</f>
        <v>8.3493351533842937</v>
      </c>
      <c r="H133" s="25">
        <v>3.4059316294297037E-3</v>
      </c>
      <c r="I133" s="4">
        <f t="shared" ref="I133:I196" si="24">IF($P133&lt;&gt;$A133,I132*(1+H133),$O132*H$2*(1+H133))</f>
        <v>18.10021852472919</v>
      </c>
      <c r="J133" s="25">
        <v>2.5443797805551505E-2</v>
      </c>
      <c r="K133" s="25"/>
      <c r="L133" s="4">
        <f t="shared" ref="L133:L196" si="25">IF($P133&lt;&gt;$A133,L132*(1+J133),$O132*J$2*(1+J133))</f>
        <v>35.344472153880965</v>
      </c>
      <c r="M133" s="25">
        <v>5.0251048313894042E-3</v>
      </c>
      <c r="N133" s="4">
        <f t="shared" ref="N133:N196" si="26">IF($P133&lt;&gt;$A133,N132*(1+M133),$O132*M$2*(1+M133))</f>
        <v>48.192452741477268</v>
      </c>
      <c r="O133" s="4">
        <f t="shared" ref="O133:O196" si="27">D133+G133+I133+L133+N133</f>
        <v>119.97673983080935</v>
      </c>
      <c r="P133" s="27">
        <f t="shared" si="20"/>
        <v>105</v>
      </c>
      <c r="Q133" s="14">
        <f>O133/MAX(O$3:O133)-1</f>
        <v>-3.2660065244327741E-2</v>
      </c>
      <c r="R133" s="19" t="e">
        <f t="shared" ca="1" si="21"/>
        <v>#DIV/0!</v>
      </c>
      <c r="S133">
        <f t="shared" ref="S133:S196" si="28">INT($A133/52.001)*52+3</f>
        <v>107</v>
      </c>
      <c r="T133" s="8">
        <f t="shared" ref="T133:T196" ca="1" si="29">INDIRECT("L"&amp;S133)*(1+45/(55*$R$2+45)*($R$2-1))</f>
        <v>46.079632701457278</v>
      </c>
      <c r="U133" s="14" t="e">
        <f ca="1">R133/MAX(R$3:R133)-1</f>
        <v>#DIV/0!</v>
      </c>
    </row>
    <row r="134" spans="1:21" x14ac:dyDescent="0.3">
      <c r="A134">
        <v>131</v>
      </c>
      <c r="B134" s="1">
        <v>39671</v>
      </c>
      <c r="C134" s="25">
        <v>8.0883656826413741E-4</v>
      </c>
      <c r="D134" s="4">
        <f t="shared" si="22"/>
        <v>9.9983417459690767</v>
      </c>
      <c r="E134" s="25">
        <v>-8.0540127916617354E-2</v>
      </c>
      <c r="F134" s="25"/>
      <c r="G134" s="4">
        <f t="shared" si="23"/>
        <v>7.6768786321120128</v>
      </c>
      <c r="H134" s="25">
        <v>6.6757127175793851E-3</v>
      </c>
      <c r="I134" s="4">
        <f t="shared" si="24"/>
        <v>18.221050383725689</v>
      </c>
      <c r="J134" s="25">
        <v>6.1838492014880675E-3</v>
      </c>
      <c r="K134" s="25"/>
      <c r="L134" s="4">
        <f t="shared" si="25"/>
        <v>35.563037039786757</v>
      </c>
      <c r="M134" s="25">
        <v>1.1304368263148179E-2</v>
      </c>
      <c r="N134" s="4">
        <f t="shared" si="26"/>
        <v>48.73723797477129</v>
      </c>
      <c r="O134" s="4">
        <f t="shared" si="27"/>
        <v>120.19654577636481</v>
      </c>
      <c r="P134" s="27">
        <f t="shared" si="20"/>
        <v>105</v>
      </c>
      <c r="Q134" s="14">
        <f>O134/MAX(O$3:O134)-1</f>
        <v>-3.0887829481525908E-2</v>
      </c>
      <c r="R134" s="19" t="e">
        <f t="shared" ca="1" si="21"/>
        <v>#DIV/0!</v>
      </c>
      <c r="S134">
        <f t="shared" si="28"/>
        <v>107</v>
      </c>
      <c r="T134" s="8">
        <f t="shared" ca="1" si="29"/>
        <v>46.079632701457278</v>
      </c>
      <c r="U134" s="14" t="e">
        <f ca="1">R134/MAX(R$3:R134)-1</f>
        <v>#DIV/0!</v>
      </c>
    </row>
    <row r="135" spans="1:21" x14ac:dyDescent="0.3">
      <c r="A135">
        <v>132</v>
      </c>
      <c r="B135" s="1">
        <v>39678</v>
      </c>
      <c r="C135" s="25">
        <v>3.7176686143160609E-2</v>
      </c>
      <c r="D135" s="4">
        <f t="shared" si="22"/>
        <v>10.370046959011029</v>
      </c>
      <c r="E135" s="25">
        <v>4.4441647988212374E-2</v>
      </c>
      <c r="F135" s="25"/>
      <c r="G135" s="4">
        <f t="shared" si="23"/>
        <v>8.0180517699285634</v>
      </c>
      <c r="H135" s="25">
        <v>-1.1238852403381294E-3</v>
      </c>
      <c r="I135" s="4">
        <f t="shared" si="24"/>
        <v>18.200572014135961</v>
      </c>
      <c r="J135" s="25">
        <v>-3.9948408279293357E-3</v>
      </c>
      <c r="K135" s="25"/>
      <c r="L135" s="4">
        <f t="shared" si="25"/>
        <v>35.420968367455053</v>
      </c>
      <c r="M135" s="25">
        <v>4.2995214739516285E-4</v>
      </c>
      <c r="N135" s="4">
        <f t="shared" si="26"/>
        <v>48.758192654896654</v>
      </c>
      <c r="O135" s="4">
        <f t="shared" si="27"/>
        <v>120.76783176542725</v>
      </c>
      <c r="P135" s="27">
        <f t="shared" si="20"/>
        <v>105</v>
      </c>
      <c r="Q135" s="14">
        <f>O135/MAX(O$3:O135)-1</f>
        <v>-2.6281705393091714E-2</v>
      </c>
      <c r="R135" s="19" t="e">
        <f t="shared" ca="1" si="21"/>
        <v>#DIV/0!</v>
      </c>
      <c r="S135">
        <f t="shared" si="28"/>
        <v>107</v>
      </c>
      <c r="T135" s="8">
        <f t="shared" ca="1" si="29"/>
        <v>46.079632701457278</v>
      </c>
      <c r="U135" s="14" t="e">
        <f ca="1">R135/MAX(R$3:R135)-1</f>
        <v>#DIV/0!</v>
      </c>
    </row>
    <row r="136" spans="1:21" x14ac:dyDescent="0.3">
      <c r="A136">
        <v>133</v>
      </c>
      <c r="B136" s="1">
        <v>39685</v>
      </c>
      <c r="C136" s="25">
        <v>-1.9220794694609689E-2</v>
      </c>
      <c r="D136" s="4">
        <f t="shared" si="22"/>
        <v>10.170726415438416</v>
      </c>
      <c r="E136" s="25">
        <v>7.7700664092239524E-3</v>
      </c>
      <c r="F136" s="25"/>
      <c r="G136" s="4">
        <f t="shared" si="23"/>
        <v>8.0803525646535039</v>
      </c>
      <c r="H136" s="25">
        <v>5.7386750145744791E-3</v>
      </c>
      <c r="I136" s="4">
        <f t="shared" si="24"/>
        <v>18.305019182004447</v>
      </c>
      <c r="J136" s="25">
        <v>-6.6332594152193058E-3</v>
      </c>
      <c r="K136" s="25"/>
      <c r="L136" s="4">
        <f t="shared" si="25"/>
        <v>35.186011895535444</v>
      </c>
      <c r="M136" s="25">
        <v>8.1649570202175781E-3</v>
      </c>
      <c r="N136" s="4">
        <f t="shared" si="26"/>
        <v>49.156301202307375</v>
      </c>
      <c r="O136" s="4">
        <f t="shared" si="27"/>
        <v>120.89841125993918</v>
      </c>
      <c r="P136" s="27">
        <f t="shared" si="20"/>
        <v>105</v>
      </c>
      <c r="Q136" s="14">
        <f>O136/MAX(O$3:O136)-1</f>
        <v>-2.5228878321113202E-2</v>
      </c>
      <c r="R136" s="19" t="e">
        <f t="shared" ca="1" si="21"/>
        <v>#DIV/0!</v>
      </c>
      <c r="S136">
        <f t="shared" si="28"/>
        <v>107</v>
      </c>
      <c r="T136" s="8">
        <f t="shared" ca="1" si="29"/>
        <v>46.079632701457278</v>
      </c>
      <c r="U136" s="14" t="e">
        <f ca="1">R136/MAX(R$3:R136)-1</f>
        <v>#DIV/0!</v>
      </c>
    </row>
    <row r="137" spans="1:21" x14ac:dyDescent="0.3">
      <c r="A137">
        <v>134</v>
      </c>
      <c r="B137" s="1">
        <v>39693</v>
      </c>
      <c r="C137" s="25">
        <v>-5.4819969703907678E-2</v>
      </c>
      <c r="D137" s="4">
        <f t="shared" si="22"/>
        <v>9.6131675014773492</v>
      </c>
      <c r="E137" s="25">
        <v>-3.3410794681321687E-2</v>
      </c>
      <c r="F137" s="25"/>
      <c r="G137" s="4">
        <f t="shared" si="23"/>
        <v>7.8103815641631744</v>
      </c>
      <c r="H137" s="25">
        <v>1.0720074561634707E-2</v>
      </c>
      <c r="I137" s="4">
        <f t="shared" si="24"/>
        <v>18.501250352487688</v>
      </c>
      <c r="J137" s="25">
        <v>-3.3931156275375685E-2</v>
      </c>
      <c r="K137" s="25"/>
      <c r="L137" s="4">
        <f t="shared" si="25"/>
        <v>33.9921098272008</v>
      </c>
      <c r="M137" s="25">
        <v>2.1176567647090083E-2</v>
      </c>
      <c r="N137" s="4">
        <f t="shared" si="26"/>
        <v>50.197262939998772</v>
      </c>
      <c r="O137" s="4">
        <f t="shared" si="27"/>
        <v>120.11417218532779</v>
      </c>
      <c r="P137" s="27">
        <f t="shared" si="20"/>
        <v>105</v>
      </c>
      <c r="Q137" s="14">
        <f>O137/MAX(O$3:O137)-1</f>
        <v>-3.1551985419516093E-2</v>
      </c>
      <c r="R137" s="19" t="e">
        <f t="shared" ca="1" si="21"/>
        <v>#DIV/0!</v>
      </c>
      <c r="S137">
        <f t="shared" si="28"/>
        <v>107</v>
      </c>
      <c r="T137" s="8">
        <f t="shared" ca="1" si="29"/>
        <v>46.079632701457278</v>
      </c>
      <c r="U137" s="14" t="e">
        <f ca="1">R137/MAX(R$3:R137)-1</f>
        <v>#DIV/0!</v>
      </c>
    </row>
    <row r="138" spans="1:21" x14ac:dyDescent="0.3">
      <c r="A138">
        <v>135</v>
      </c>
      <c r="B138" s="1">
        <v>39699</v>
      </c>
      <c r="C138" s="25">
        <v>-3.8946455514765943E-2</v>
      </c>
      <c r="D138" s="4">
        <f t="shared" si="22"/>
        <v>9.2387687010250676</v>
      </c>
      <c r="E138" s="25">
        <v>-4.3428714481056563E-2</v>
      </c>
      <c r="F138" s="25"/>
      <c r="G138" s="4">
        <f t="shared" si="23"/>
        <v>7.4711867332250241</v>
      </c>
      <c r="H138" s="25">
        <v>-4.6645355825458701E-3</v>
      </c>
      <c r="I138" s="4">
        <f t="shared" si="24"/>
        <v>18.41495061189692</v>
      </c>
      <c r="J138" s="25">
        <v>1.3422273987291788E-2</v>
      </c>
      <c r="K138" s="25"/>
      <c r="L138" s="4">
        <f t="shared" si="25"/>
        <v>34.448361238707605</v>
      </c>
      <c r="M138" s="25">
        <v>-5.6556869658828113E-3</v>
      </c>
      <c r="N138" s="4">
        <f t="shared" si="26"/>
        <v>49.913362934266026</v>
      </c>
      <c r="O138" s="4">
        <f t="shared" si="27"/>
        <v>119.48663021912063</v>
      </c>
      <c r="P138" s="27">
        <f t="shared" si="20"/>
        <v>105</v>
      </c>
      <c r="Q138" s="14">
        <f>O138/MAX(O$3:O138)-1</f>
        <v>-3.6611686204045979E-2</v>
      </c>
      <c r="R138" s="19" t="e">
        <f t="shared" ca="1" si="21"/>
        <v>#DIV/0!</v>
      </c>
      <c r="S138">
        <f t="shared" si="28"/>
        <v>107</v>
      </c>
      <c r="T138" s="8">
        <f t="shared" ca="1" si="29"/>
        <v>46.079632701457278</v>
      </c>
      <c r="U138" s="14" t="e">
        <f ca="1">R138/MAX(R$3:R138)-1</f>
        <v>#DIV/0!</v>
      </c>
    </row>
    <row r="139" spans="1:21" x14ac:dyDescent="0.3">
      <c r="A139">
        <v>136</v>
      </c>
      <c r="B139" s="1">
        <v>39706</v>
      </c>
      <c r="C139" s="25">
        <v>3.2070790461842247E-3</v>
      </c>
      <c r="D139" s="4">
        <f t="shared" si="22"/>
        <v>9.2683981625386682</v>
      </c>
      <c r="E139" s="25">
        <v>0.13805426321425807</v>
      </c>
      <c r="F139" s="25"/>
      <c r="G139" s="4">
        <f t="shared" si="23"/>
        <v>8.5026159130165446</v>
      </c>
      <c r="H139" s="25">
        <v>-4.6865038014950455E-3</v>
      </c>
      <c r="I139" s="4">
        <f t="shared" si="24"/>
        <v>18.328648875849922</v>
      </c>
      <c r="J139" s="25">
        <v>-9.9258237448470732E-3</v>
      </c>
      <c r="K139" s="25"/>
      <c r="L139" s="4">
        <f t="shared" si="25"/>
        <v>34.106432876753374</v>
      </c>
      <c r="M139" s="25">
        <v>-1.0216957170234076E-2</v>
      </c>
      <c r="N139" s="4">
        <f t="shared" si="26"/>
        <v>49.403400242944279</v>
      </c>
      <c r="O139" s="4">
        <f t="shared" si="27"/>
        <v>119.6094960711028</v>
      </c>
      <c r="P139" s="27">
        <f t="shared" si="20"/>
        <v>105</v>
      </c>
      <c r="Q139" s="14">
        <f>O139/MAX(O$3:O139)-1</f>
        <v>-3.5621052141079024E-2</v>
      </c>
      <c r="R139" s="19" t="e">
        <f t="shared" ca="1" si="21"/>
        <v>#DIV/0!</v>
      </c>
      <c r="S139">
        <f t="shared" si="28"/>
        <v>107</v>
      </c>
      <c r="T139" s="8">
        <f t="shared" ca="1" si="29"/>
        <v>46.079632701457278</v>
      </c>
      <c r="U139" s="14" t="e">
        <f ca="1">R139/MAX(R$3:R139)-1</f>
        <v>#DIV/0!</v>
      </c>
    </row>
    <row r="140" spans="1:21" x14ac:dyDescent="0.3">
      <c r="A140">
        <v>137</v>
      </c>
      <c r="B140" s="1">
        <v>39713</v>
      </c>
      <c r="C140" s="25">
        <v>2.1505392849676452E-2</v>
      </c>
      <c r="D140" s="4">
        <f t="shared" si="22"/>
        <v>9.4677187061112811</v>
      </c>
      <c r="E140" s="25">
        <v>7.6761569780359196E-3</v>
      </c>
      <c r="F140" s="25"/>
      <c r="G140" s="4">
        <f t="shared" si="23"/>
        <v>8.567883327488806</v>
      </c>
      <c r="H140" s="25">
        <v>-3.2510479469149978E-3</v>
      </c>
      <c r="I140" s="4">
        <f t="shared" si="24"/>
        <v>18.269061559552362</v>
      </c>
      <c r="J140" s="25">
        <v>-2.6345518164657356E-2</v>
      </c>
      <c r="K140" s="25"/>
      <c r="L140" s="4">
        <f t="shared" si="25"/>
        <v>33.207881229867198</v>
      </c>
      <c r="M140" s="25">
        <v>5.6400376159178034E-3</v>
      </c>
      <c r="N140" s="4">
        <f t="shared" si="26"/>
        <v>49.68203727866873</v>
      </c>
      <c r="O140" s="4">
        <f t="shared" si="27"/>
        <v>119.19458210168838</v>
      </c>
      <c r="P140" s="27">
        <f t="shared" si="20"/>
        <v>105</v>
      </c>
      <c r="Q140" s="14">
        <f>O140/MAX(O$3:O140)-1</f>
        <v>-3.8966391018169344E-2</v>
      </c>
      <c r="R140" s="19" t="e">
        <f t="shared" ca="1" si="21"/>
        <v>#DIV/0!</v>
      </c>
      <c r="S140">
        <f t="shared" si="28"/>
        <v>107</v>
      </c>
      <c r="T140" s="8">
        <f t="shared" ca="1" si="29"/>
        <v>46.079632701457278</v>
      </c>
      <c r="U140" s="14" t="e">
        <f ca="1">R140/MAX(R$3:R140)-1</f>
        <v>#DIV/0!</v>
      </c>
    </row>
    <row r="141" spans="1:21" x14ac:dyDescent="0.3">
      <c r="A141">
        <v>138</v>
      </c>
      <c r="B141" s="1">
        <v>39720</v>
      </c>
      <c r="C141" s="25">
        <v>-0.13115219169043024</v>
      </c>
      <c r="D141" s="4">
        <f t="shared" si="22"/>
        <v>8.2260066474963018</v>
      </c>
      <c r="E141" s="25">
        <v>-4.6745187520143006E-2</v>
      </c>
      <c r="F141" s="25"/>
      <c r="G141" s="4">
        <f t="shared" si="23"/>
        <v>8.1673760146946357</v>
      </c>
      <c r="H141" s="25">
        <v>1.7096351449350289E-2</v>
      </c>
      <c r="I141" s="4">
        <f t="shared" si="24"/>
        <v>18.581395856624287</v>
      </c>
      <c r="J141" s="25">
        <v>-8.696734519877769E-2</v>
      </c>
      <c r="K141" s="25"/>
      <c r="L141" s="4">
        <f t="shared" si="25"/>
        <v>30.319879959629326</v>
      </c>
      <c r="M141" s="25">
        <v>3.3847805407294818E-2</v>
      </c>
      <c r="N141" s="4">
        <f t="shared" si="26"/>
        <v>51.363665208715076</v>
      </c>
      <c r="O141" s="4">
        <f t="shared" si="27"/>
        <v>116.65832368715962</v>
      </c>
      <c r="P141" s="27">
        <f t="shared" si="20"/>
        <v>105</v>
      </c>
      <c r="Q141" s="14">
        <f>O141/MAX(O$3:O141)-1</f>
        <v>-5.9415555186937197E-2</v>
      </c>
      <c r="R141" s="19" t="e">
        <f t="shared" ca="1" si="21"/>
        <v>#DIV/0!</v>
      </c>
      <c r="S141">
        <f t="shared" si="28"/>
        <v>107</v>
      </c>
      <c r="T141" s="8">
        <f t="shared" ca="1" si="29"/>
        <v>46.079632701457278</v>
      </c>
      <c r="U141" s="14" t="e">
        <f ca="1">R141/MAX(R$3:R141)-1</f>
        <v>#DIV/0!</v>
      </c>
    </row>
    <row r="142" spans="1:21" x14ac:dyDescent="0.3">
      <c r="A142">
        <v>139</v>
      </c>
      <c r="B142" s="1">
        <v>39727</v>
      </c>
      <c r="C142" s="25">
        <v>-0.10412575856373985</v>
      </c>
      <c r="D142" s="4">
        <f t="shared" si="22"/>
        <v>7.3694674653753829</v>
      </c>
      <c r="E142" s="25">
        <v>7.6281030453131393E-3</v>
      </c>
      <c r="F142" s="25"/>
      <c r="G142" s="4">
        <f t="shared" si="23"/>
        <v>8.2296776005445462</v>
      </c>
      <c r="H142" s="25">
        <v>-2.7075061198544748E-2</v>
      </c>
      <c r="I142" s="4">
        <f t="shared" si="24"/>
        <v>18.0783034266518</v>
      </c>
      <c r="J142" s="25">
        <v>-0.19793364954887493</v>
      </c>
      <c r="K142" s="25"/>
      <c r="L142" s="4">
        <f t="shared" si="25"/>
        <v>24.318555465336097</v>
      </c>
      <c r="M142" s="25">
        <v>-1.4887141944535776E-2</v>
      </c>
      <c r="N142" s="4">
        <f t="shared" si="26"/>
        <v>50.599007033961321</v>
      </c>
      <c r="O142" s="4">
        <f t="shared" si="27"/>
        <v>108.59501099186915</v>
      </c>
      <c r="P142" s="27">
        <f t="shared" si="20"/>
        <v>105</v>
      </c>
      <c r="Q142" s="14">
        <f>O142/MAX(O$3:O142)-1</f>
        <v>-0.1244278599684836</v>
      </c>
      <c r="R142" s="19" t="e">
        <f t="shared" ca="1" si="21"/>
        <v>#DIV/0!</v>
      </c>
      <c r="S142">
        <f t="shared" si="28"/>
        <v>107</v>
      </c>
      <c r="T142" s="8">
        <f t="shared" ca="1" si="29"/>
        <v>46.079632701457278</v>
      </c>
      <c r="U142" s="14" t="e">
        <f ca="1">R142/MAX(R$3:R142)-1</f>
        <v>#DIV/0!</v>
      </c>
    </row>
    <row r="143" spans="1:21" x14ac:dyDescent="0.3">
      <c r="A143">
        <v>140</v>
      </c>
      <c r="B143" s="1">
        <v>39734</v>
      </c>
      <c r="C143" s="25">
        <v>-1.8640380105849563E-2</v>
      </c>
      <c r="D143" s="4">
        <f t="shared" si="22"/>
        <v>7.2320977906430937</v>
      </c>
      <c r="E143" s="25">
        <v>-7.2218239939699114E-2</v>
      </c>
      <c r="F143" s="25"/>
      <c r="G143" s="4">
        <f t="shared" si="23"/>
        <v>7.6353447689620531</v>
      </c>
      <c r="H143" s="25">
        <v>3.079422513422303E-3</v>
      </c>
      <c r="I143" s="4">
        <f t="shared" si="24"/>
        <v>18.133974161228313</v>
      </c>
      <c r="J143" s="25">
        <v>5.322035195664232E-2</v>
      </c>
      <c r="K143" s="25"/>
      <c r="L143" s="4">
        <f t="shared" si="25"/>
        <v>25.612797546278411</v>
      </c>
      <c r="M143" s="25">
        <v>-2.1677883103904838E-2</v>
      </c>
      <c r="N143" s="4">
        <f t="shared" si="26"/>
        <v>49.502127674305449</v>
      </c>
      <c r="O143" s="4">
        <f t="shared" si="27"/>
        <v>108.11634194141732</v>
      </c>
      <c r="P143" s="27">
        <f t="shared" si="20"/>
        <v>105</v>
      </c>
      <c r="Q143" s="14">
        <f>O143/MAX(O$3:O143)-1</f>
        <v>-0.128287238783799</v>
      </c>
      <c r="R143" s="19" t="e">
        <f t="shared" ca="1" si="21"/>
        <v>#DIV/0!</v>
      </c>
      <c r="S143">
        <f t="shared" si="28"/>
        <v>107</v>
      </c>
      <c r="T143" s="8">
        <f t="shared" ca="1" si="29"/>
        <v>46.079632701457278</v>
      </c>
      <c r="U143" s="14" t="e">
        <f ca="1">R143/MAX(R$3:R143)-1</f>
        <v>#DIV/0!</v>
      </c>
    </row>
    <row r="144" spans="1:21" x14ac:dyDescent="0.3">
      <c r="A144">
        <v>141</v>
      </c>
      <c r="B144" s="1">
        <v>39741</v>
      </c>
      <c r="C144" s="25">
        <v>-9.6834274506281903E-2</v>
      </c>
      <c r="D144" s="4">
        <f t="shared" si="22"/>
        <v>6.5317828479276852</v>
      </c>
      <c r="E144" s="25">
        <v>-6.4758451816584017E-2</v>
      </c>
      <c r="F144" s="25"/>
      <c r="G144" s="4">
        <f t="shared" si="23"/>
        <v>7.1408916626382171</v>
      </c>
      <c r="H144" s="25">
        <v>1.637295134534833E-2</v>
      </c>
      <c r="I144" s="4">
        <f t="shared" si="24"/>
        <v>18.430880837867907</v>
      </c>
      <c r="J144" s="25">
        <v>-6.61945536554428E-2</v>
      </c>
      <c r="K144" s="25"/>
      <c r="L144" s="4">
        <f t="shared" si="25"/>
        <v>23.917369844835292</v>
      </c>
      <c r="M144" s="25">
        <v>3.0467629683450514E-2</v>
      </c>
      <c r="N144" s="4">
        <f t="shared" si="26"/>
        <v>51.010340168829075</v>
      </c>
      <c r="O144" s="4">
        <f t="shared" si="27"/>
        <v>107.03126536209817</v>
      </c>
      <c r="P144" s="27">
        <f t="shared" si="20"/>
        <v>105</v>
      </c>
      <c r="Q144" s="14">
        <f>O144/MAX(O$3:O144)-1</f>
        <v>-0.13703591714365182</v>
      </c>
      <c r="R144" s="19" t="e">
        <f t="shared" ca="1" si="21"/>
        <v>#DIV/0!</v>
      </c>
      <c r="S144">
        <f t="shared" si="28"/>
        <v>107</v>
      </c>
      <c r="T144" s="8">
        <f t="shared" ca="1" si="29"/>
        <v>46.079632701457278</v>
      </c>
      <c r="U144" s="14" t="e">
        <f ca="1">R144/MAX(R$3:R144)-1</f>
        <v>#DIV/0!</v>
      </c>
    </row>
    <row r="145" spans="1:21" x14ac:dyDescent="0.3">
      <c r="A145">
        <v>142</v>
      </c>
      <c r="B145" s="1">
        <v>39748</v>
      </c>
      <c r="C145" s="25">
        <v>4.7010293749776944E-2</v>
      </c>
      <c r="D145" s="4">
        <f t="shared" si="22"/>
        <v>6.8388438783185199</v>
      </c>
      <c r="E145" s="25">
        <v>-1.2048234483426512E-2</v>
      </c>
      <c r="F145" s="25"/>
      <c r="G145" s="4">
        <f t="shared" si="23"/>
        <v>7.0548565254660067</v>
      </c>
      <c r="H145" s="25">
        <v>-1.6780438144652243E-2</v>
      </c>
      <c r="I145" s="4">
        <f t="shared" si="24"/>
        <v>18.121602582016607</v>
      </c>
      <c r="J145" s="25">
        <v>0.11247693076865062</v>
      </c>
      <c r="K145" s="25"/>
      <c r="L145" s="4">
        <f t="shared" si="25"/>
        <v>26.607522197041042</v>
      </c>
      <c r="M145" s="25">
        <v>-4.0318378441365765E-2</v>
      </c>
      <c r="N145" s="4">
        <f t="shared" si="26"/>
        <v>48.953685969479423</v>
      </c>
      <c r="O145" s="4">
        <f t="shared" si="27"/>
        <v>107.5765111523216</v>
      </c>
      <c r="P145" s="27">
        <f t="shared" si="20"/>
        <v>105</v>
      </c>
      <c r="Q145" s="14">
        <f>O145/MAX(O$3:O145)-1</f>
        <v>-0.13263974812052004</v>
      </c>
      <c r="R145" s="19" t="e">
        <f t="shared" ca="1" si="21"/>
        <v>#DIV/0!</v>
      </c>
      <c r="S145">
        <f t="shared" si="28"/>
        <v>107</v>
      </c>
      <c r="T145" s="8">
        <f t="shared" ca="1" si="29"/>
        <v>46.079632701457278</v>
      </c>
      <c r="U145" s="14" t="e">
        <f ca="1">R145/MAX(R$3:R145)-1</f>
        <v>#DIV/0!</v>
      </c>
    </row>
    <row r="146" spans="1:21" x14ac:dyDescent="0.3">
      <c r="A146">
        <v>143</v>
      </c>
      <c r="B146" s="1">
        <v>39755</v>
      </c>
      <c r="C146" s="25">
        <v>-3.5840876895522067E-2</v>
      </c>
      <c r="D146" s="4">
        <f t="shared" si="22"/>
        <v>6.5937337167680115</v>
      </c>
      <c r="E146" s="25">
        <v>1.6260219582854951E-2</v>
      </c>
      <c r="F146" s="25"/>
      <c r="G146" s="4">
        <f t="shared" si="23"/>
        <v>7.1695700416956214</v>
      </c>
      <c r="H146" s="25">
        <v>1.2218872500109113E-2</v>
      </c>
      <c r="I146" s="4">
        <f t="shared" si="24"/>
        <v>18.343028133463914</v>
      </c>
      <c r="J146" s="25">
        <v>-3.0672286796436521E-2</v>
      </c>
      <c r="K146" s="25"/>
      <c r="L146" s="4">
        <f t="shared" si="25"/>
        <v>25.791408645270849</v>
      </c>
      <c r="M146" s="25">
        <v>1.9467859819407796E-2</v>
      </c>
      <c r="N146" s="4">
        <f t="shared" si="26"/>
        <v>49.906709465576562</v>
      </c>
      <c r="O146" s="4">
        <f t="shared" si="27"/>
        <v>107.80445000277496</v>
      </c>
      <c r="P146" s="27">
        <f t="shared" si="20"/>
        <v>105</v>
      </c>
      <c r="Q146" s="14">
        <f>O146/MAX(O$3:O146)-1</f>
        <v>-0.13080193894986936</v>
      </c>
      <c r="R146" s="19" t="e">
        <f t="shared" ca="1" si="21"/>
        <v>#DIV/0!</v>
      </c>
      <c r="S146">
        <f t="shared" si="28"/>
        <v>107</v>
      </c>
      <c r="T146" s="8">
        <f t="shared" ca="1" si="29"/>
        <v>46.079632701457278</v>
      </c>
      <c r="U146" s="14" t="e">
        <f ca="1">R146/MAX(R$3:R146)-1</f>
        <v>#DIV/0!</v>
      </c>
    </row>
    <row r="147" spans="1:21" x14ac:dyDescent="0.3">
      <c r="A147">
        <v>144</v>
      </c>
      <c r="B147" s="1">
        <v>39762</v>
      </c>
      <c r="C147" s="25">
        <v>-2.9820234029579784E-2</v>
      </c>
      <c r="D147" s="4">
        <f t="shared" si="22"/>
        <v>6.3971070342052583</v>
      </c>
      <c r="E147" s="25">
        <v>1.1034524137931045E-2</v>
      </c>
      <c r="F147" s="25"/>
      <c r="G147" s="4">
        <f t="shared" si="23"/>
        <v>7.2486828353792987</v>
      </c>
      <c r="H147" s="25">
        <v>1.3537803009375127E-2</v>
      </c>
      <c r="I147" s="4">
        <f t="shared" si="24"/>
        <v>18.591352434930176</v>
      </c>
      <c r="J147" s="25">
        <v>-7.7136136715684644E-2</v>
      </c>
      <c r="K147" s="25"/>
      <c r="L147" s="4">
        <f t="shared" si="25"/>
        <v>23.801959021919146</v>
      </c>
      <c r="M147" s="25">
        <v>9.6540740351214183E-3</v>
      </c>
      <c r="N147" s="4">
        <f t="shared" si="26"/>
        <v>50.38851253360653</v>
      </c>
      <c r="O147" s="4">
        <f t="shared" si="27"/>
        <v>106.42761386004041</v>
      </c>
      <c r="P147" s="27">
        <f t="shared" si="20"/>
        <v>105</v>
      </c>
      <c r="Q147" s="14">
        <f>O147/MAX(O$3:O147)-1</f>
        <v>-0.14190299559101738</v>
      </c>
      <c r="R147" s="19" t="e">
        <f t="shared" ca="1" si="21"/>
        <v>#DIV/0!</v>
      </c>
      <c r="S147">
        <f t="shared" si="28"/>
        <v>107</v>
      </c>
      <c r="T147" s="8">
        <f t="shared" ca="1" si="29"/>
        <v>46.079632701457278</v>
      </c>
      <c r="U147" s="14" t="e">
        <f ca="1">R147/MAX(R$3:R147)-1</f>
        <v>#DIV/0!</v>
      </c>
    </row>
    <row r="148" spans="1:21" x14ac:dyDescent="0.3">
      <c r="A148">
        <v>145</v>
      </c>
      <c r="B148" s="1">
        <v>39769</v>
      </c>
      <c r="C148" s="25">
        <v>-8.1263219176333279E-2</v>
      </c>
      <c r="D148" s="4">
        <f t="shared" si="22"/>
        <v>5.8772575231901731</v>
      </c>
      <c r="E148" s="25">
        <v>7.5716163340402431E-2</v>
      </c>
      <c r="F148" s="25"/>
      <c r="G148" s="4">
        <f t="shared" si="23"/>
        <v>7.797525288945649</v>
      </c>
      <c r="H148" s="25">
        <v>3.3949308258172772E-2</v>
      </c>
      <c r="I148" s="4">
        <f t="shared" si="24"/>
        <v>19.222515989679952</v>
      </c>
      <c r="J148" s="25">
        <v>-8.1967288034428654E-2</v>
      </c>
      <c r="K148" s="25"/>
      <c r="L148" s="4">
        <f t="shared" si="25"/>
        <v>21.850976990985831</v>
      </c>
      <c r="M148" s="25">
        <v>8.1433287109895058E-2</v>
      </c>
      <c r="N148" s="4">
        <f t="shared" si="26"/>
        <v>54.491814741796254</v>
      </c>
      <c r="O148" s="4">
        <f t="shared" si="27"/>
        <v>109.24009053459787</v>
      </c>
      <c r="P148" s="27">
        <f t="shared" si="20"/>
        <v>105</v>
      </c>
      <c r="Q148" s="14">
        <f>O148/MAX(O$3:O148)-1</f>
        <v>-0.11922675845784581</v>
      </c>
      <c r="R148" s="19" t="e">
        <f t="shared" ca="1" si="21"/>
        <v>#DIV/0!</v>
      </c>
      <c r="S148">
        <f t="shared" si="28"/>
        <v>107</v>
      </c>
      <c r="T148" s="8">
        <f t="shared" ca="1" si="29"/>
        <v>46.079632701457278</v>
      </c>
      <c r="U148" s="14" t="e">
        <f ca="1">R148/MAX(R$3:R148)-1</f>
        <v>#DIV/0!</v>
      </c>
    </row>
    <row r="149" spans="1:21" x14ac:dyDescent="0.3">
      <c r="A149">
        <v>146</v>
      </c>
      <c r="B149" s="1">
        <v>39776</v>
      </c>
      <c r="C149" s="25">
        <v>1.9706729234125753E-2</v>
      </c>
      <c r="D149" s="4">
        <f t="shared" si="22"/>
        <v>5.9930790458389103</v>
      </c>
      <c r="E149" s="25">
        <v>1.8516170412585131E-2</v>
      </c>
      <c r="F149" s="25"/>
      <c r="G149" s="4">
        <f t="shared" si="23"/>
        <v>7.9419055959922087</v>
      </c>
      <c r="H149" s="25">
        <v>1.582514336863583E-2</v>
      </c>
      <c r="I149" s="4">
        <f t="shared" si="24"/>
        <v>19.52671506112253</v>
      </c>
      <c r="J149" s="25">
        <v>0.13292250085401713</v>
      </c>
      <c r="K149" s="25"/>
      <c r="L149" s="4">
        <f t="shared" si="25"/>
        <v>24.755463498731253</v>
      </c>
      <c r="M149" s="25">
        <v>2.7205618879662108E-2</v>
      </c>
      <c r="N149" s="4">
        <f t="shared" si="26"/>
        <v>55.974298285722718</v>
      </c>
      <c r="O149" s="4">
        <f t="shared" si="27"/>
        <v>114.19146148740762</v>
      </c>
      <c r="P149" s="27">
        <f t="shared" si="20"/>
        <v>105</v>
      </c>
      <c r="Q149" s="14">
        <f>O149/MAX(O$3:O149)-1</f>
        <v>-7.9305196485112806E-2</v>
      </c>
      <c r="R149" s="19" t="e">
        <f t="shared" ca="1" si="21"/>
        <v>#DIV/0!</v>
      </c>
      <c r="S149">
        <f t="shared" si="28"/>
        <v>107</v>
      </c>
      <c r="T149" s="8">
        <f t="shared" ca="1" si="29"/>
        <v>46.079632701457278</v>
      </c>
      <c r="U149" s="14" t="e">
        <f ca="1">R149/MAX(R$3:R149)-1</f>
        <v>#DIV/0!</v>
      </c>
    </row>
    <row r="150" spans="1:21" x14ac:dyDescent="0.3">
      <c r="A150">
        <v>147</v>
      </c>
      <c r="B150" s="1">
        <v>39783</v>
      </c>
      <c r="C150" s="25">
        <v>-0.11460669889556363</v>
      </c>
      <c r="D150" s="4">
        <f t="shared" si="22"/>
        <v>5.3062320401751384</v>
      </c>
      <c r="E150" s="25">
        <v>-7.2095643683118826E-2</v>
      </c>
      <c r="F150" s="25"/>
      <c r="G150" s="4">
        <f t="shared" si="23"/>
        <v>7.3693287999785868</v>
      </c>
      <c r="H150" s="25">
        <v>1.5981383032197316E-2</v>
      </c>
      <c r="I150" s="4">
        <f t="shared" si="24"/>
        <v>19.838778973874906</v>
      </c>
      <c r="J150" s="25">
        <v>-2.3975887298400278E-2</v>
      </c>
      <c r="K150" s="25"/>
      <c r="L150" s="4">
        <f t="shared" si="25"/>
        <v>24.16192929586601</v>
      </c>
      <c r="M150" s="25">
        <v>4.8545597818461683E-2</v>
      </c>
      <c r="N150" s="4">
        <f t="shared" si="26"/>
        <v>58.691604058472024</v>
      </c>
      <c r="O150" s="4">
        <f t="shared" si="27"/>
        <v>115.36787316836666</v>
      </c>
      <c r="P150" s="27">
        <f t="shared" si="20"/>
        <v>105</v>
      </c>
      <c r="Q150" s="14">
        <f>O150/MAX(O$3:O150)-1</f>
        <v>-6.9820107956206967E-2</v>
      </c>
      <c r="R150" s="19" t="e">
        <f t="shared" ca="1" si="21"/>
        <v>#DIV/0!</v>
      </c>
      <c r="S150">
        <f t="shared" si="28"/>
        <v>107</v>
      </c>
      <c r="T150" s="8">
        <f t="shared" ca="1" si="29"/>
        <v>46.079632701457278</v>
      </c>
      <c r="U150" s="14" t="e">
        <f ca="1">R150/MAX(R$3:R150)-1</f>
        <v>#DIV/0!</v>
      </c>
    </row>
    <row r="151" spans="1:21" x14ac:dyDescent="0.3">
      <c r="A151">
        <v>148</v>
      </c>
      <c r="B151" s="1">
        <v>39790</v>
      </c>
      <c r="C151" s="25">
        <v>0.11167503241698173</v>
      </c>
      <c r="D151" s="4">
        <f t="shared" si="22"/>
        <v>5.8988056752737243</v>
      </c>
      <c r="E151" s="25">
        <v>8.4406887455993784E-2</v>
      </c>
      <c r="F151" s="25"/>
      <c r="G151" s="4">
        <f t="shared" si="23"/>
        <v>7.9913509066245929</v>
      </c>
      <c r="H151" s="25">
        <v>1.2663515650031876E-2</v>
      </c>
      <c r="I151" s="4">
        <f t="shared" si="24"/>
        <v>20.090007661888095</v>
      </c>
      <c r="J151" s="25">
        <v>1.2054994095102911E-2</v>
      </c>
      <c r="K151" s="25"/>
      <c r="L151" s="4">
        <f t="shared" si="25"/>
        <v>24.453201210853969</v>
      </c>
      <c r="M151" s="25">
        <v>1.7107183622076194E-2</v>
      </c>
      <c r="N151" s="4">
        <f t="shared" si="26"/>
        <v>59.695652106174499</v>
      </c>
      <c r="O151" s="4">
        <f t="shared" si="27"/>
        <v>118.12901756081487</v>
      </c>
      <c r="P151" s="27">
        <f t="shared" si="20"/>
        <v>105</v>
      </c>
      <c r="Q151" s="14">
        <f>O151/MAX(O$3:O151)-1</f>
        <v>-4.7557749100578528E-2</v>
      </c>
      <c r="R151" s="19" t="e">
        <f t="shared" ca="1" si="21"/>
        <v>#DIV/0!</v>
      </c>
      <c r="S151">
        <f t="shared" si="28"/>
        <v>107</v>
      </c>
      <c r="T151" s="8">
        <f t="shared" ca="1" si="29"/>
        <v>46.079632701457278</v>
      </c>
      <c r="U151" s="14" t="e">
        <f ca="1">R151/MAX(R$3:R151)-1</f>
        <v>#DIV/0!</v>
      </c>
    </row>
    <row r="152" spans="1:21" x14ac:dyDescent="0.3">
      <c r="A152">
        <v>149</v>
      </c>
      <c r="B152" s="1">
        <v>39797</v>
      </c>
      <c r="C152" s="25">
        <v>-4.9165076491886728E-2</v>
      </c>
      <c r="D152" s="4">
        <f t="shared" si="22"/>
        <v>5.6087904430381164</v>
      </c>
      <c r="E152" s="25">
        <v>2.2521953286027907E-2</v>
      </c>
      <c r="F152" s="25"/>
      <c r="G152" s="4">
        <f t="shared" si="23"/>
        <v>8.1713317384358479</v>
      </c>
      <c r="H152" s="25">
        <v>2.8524186734256274E-2</v>
      </c>
      <c r="I152" s="4">
        <f t="shared" si="24"/>
        <v>20.663058791928428</v>
      </c>
      <c r="J152" s="25">
        <v>-9.4495350999812544E-4</v>
      </c>
      <c r="K152" s="25"/>
      <c r="L152" s="4">
        <f t="shared" si="25"/>
        <v>24.430094072539081</v>
      </c>
      <c r="M152" s="25">
        <v>8.8012803804768058E-2</v>
      </c>
      <c r="N152" s="4">
        <f t="shared" si="26"/>
        <v>64.949633822992922</v>
      </c>
      <c r="O152" s="4">
        <f t="shared" si="27"/>
        <v>123.82290886893439</v>
      </c>
      <c r="P152" s="27">
        <f t="shared" si="20"/>
        <v>105</v>
      </c>
      <c r="Q152" s="14">
        <f>O152/MAX(O$3:O152)-1</f>
        <v>-1.6494467557284231E-3</v>
      </c>
      <c r="R152" s="19" t="e">
        <f t="shared" ca="1" si="21"/>
        <v>#DIV/0!</v>
      </c>
      <c r="S152">
        <f t="shared" si="28"/>
        <v>107</v>
      </c>
      <c r="T152" s="8">
        <f t="shared" ca="1" si="29"/>
        <v>46.079632701457278</v>
      </c>
      <c r="U152" s="14" t="e">
        <f ca="1">R152/MAX(R$3:R152)-1</f>
        <v>#DIV/0!</v>
      </c>
    </row>
    <row r="153" spans="1:21" x14ac:dyDescent="0.3">
      <c r="A153">
        <v>150</v>
      </c>
      <c r="B153" s="1">
        <v>39804</v>
      </c>
      <c r="C153" s="25">
        <v>-2.4390243902439046E-2</v>
      </c>
      <c r="D153" s="4">
        <f t="shared" si="22"/>
        <v>5.4719906761347472</v>
      </c>
      <c r="E153" s="25">
        <v>3.594337538218717E-2</v>
      </c>
      <c r="F153" s="25"/>
      <c r="G153" s="4">
        <f t="shared" si="23"/>
        <v>8.4650369824828271</v>
      </c>
      <c r="H153" s="25">
        <v>1.2057396267539655E-3</v>
      </c>
      <c r="I153" s="4">
        <f t="shared" si="24"/>
        <v>20.687973060723802</v>
      </c>
      <c r="J153" s="25">
        <v>-1.1679356608852443E-2</v>
      </c>
      <c r="K153" s="25"/>
      <c r="L153" s="4">
        <f t="shared" si="25"/>
        <v>24.144766291878085</v>
      </c>
      <c r="M153" s="25">
        <v>-7.8521315098223354E-3</v>
      </c>
      <c r="N153" s="4">
        <f t="shared" si="26"/>
        <v>64.439640756699973</v>
      </c>
      <c r="O153" s="4">
        <f t="shared" si="27"/>
        <v>123.20940776791943</v>
      </c>
      <c r="P153" s="27">
        <f t="shared" si="20"/>
        <v>105</v>
      </c>
      <c r="Q153" s="14">
        <f>O153/MAX(O$3:O153)-1</f>
        <v>-6.5959398498501853E-3</v>
      </c>
      <c r="R153" s="19" t="e">
        <f t="shared" ca="1" si="21"/>
        <v>#DIV/0!</v>
      </c>
      <c r="S153">
        <f t="shared" si="28"/>
        <v>107</v>
      </c>
      <c r="T153" s="8">
        <f t="shared" ca="1" si="29"/>
        <v>46.079632701457278</v>
      </c>
      <c r="U153" s="14" t="e">
        <f ca="1">R153/MAX(R$3:R153)-1</f>
        <v>#DIV/0!</v>
      </c>
    </row>
    <row r="154" spans="1:21" x14ac:dyDescent="0.3">
      <c r="A154">
        <v>151</v>
      </c>
      <c r="B154" s="1">
        <v>39811</v>
      </c>
      <c r="C154" s="25">
        <v>9.650000000000003E-2</v>
      </c>
      <c r="D154" s="4">
        <f t="shared" si="22"/>
        <v>6.0000377763817507</v>
      </c>
      <c r="E154" s="25">
        <v>7.3598716672866882E-3</v>
      </c>
      <c r="F154" s="25"/>
      <c r="G154" s="4">
        <f t="shared" si="23"/>
        <v>8.5273385683327358</v>
      </c>
      <c r="H154" s="25">
        <v>-2.1667892467696404E-2</v>
      </c>
      <c r="I154" s="4">
        <f t="shared" si="24"/>
        <v>20.23970828506944</v>
      </c>
      <c r="J154" s="25">
        <v>6.6544195048569899E-2</v>
      </c>
      <c r="K154" s="25"/>
      <c r="L154" s="4">
        <f t="shared" si="25"/>
        <v>25.751460329406957</v>
      </c>
      <c r="M154" s="25">
        <v>-3.7594657168019241E-2</v>
      </c>
      <c r="N154" s="4">
        <f t="shared" si="26"/>
        <v>62.01705455442152</v>
      </c>
      <c r="O154" s="4">
        <f t="shared" si="27"/>
        <v>122.5355995136124</v>
      </c>
      <c r="P154" s="27">
        <f t="shared" si="20"/>
        <v>105</v>
      </c>
      <c r="Q154" s="14">
        <f>O154/MAX(O$3:O154)-1</f>
        <v>-1.2028673175312865E-2</v>
      </c>
      <c r="R154" s="19" t="e">
        <f t="shared" ca="1" si="21"/>
        <v>#DIV/0!</v>
      </c>
      <c r="S154">
        <f t="shared" si="28"/>
        <v>107</v>
      </c>
      <c r="T154" s="8">
        <f t="shared" ca="1" si="29"/>
        <v>46.079632701457278</v>
      </c>
      <c r="U154" s="14" t="e">
        <f ca="1">R154/MAX(R$3:R154)-1</f>
        <v>#DIV/0!</v>
      </c>
    </row>
    <row r="155" spans="1:21" x14ac:dyDescent="0.3">
      <c r="A155">
        <v>152</v>
      </c>
      <c r="B155" s="1">
        <v>39818</v>
      </c>
      <c r="C155" s="25">
        <v>-2.37118103055175E-2</v>
      </c>
      <c r="D155" s="4">
        <f t="shared" si="22"/>
        <v>5.8577660188022476</v>
      </c>
      <c r="E155" s="25">
        <v>-2.6788877648537102E-2</v>
      </c>
      <c r="F155" s="25"/>
      <c r="G155" s="4">
        <f t="shared" si="23"/>
        <v>8.298900738758018</v>
      </c>
      <c r="H155" s="25">
        <v>5.1482699451972369E-3</v>
      </c>
      <c r="I155" s="4">
        <f t="shared" si="24"/>
        <v>20.343907766933022</v>
      </c>
      <c r="J155" s="25">
        <v>-4.1630781929286709E-2</v>
      </c>
      <c r="K155" s="25"/>
      <c r="L155" s="4">
        <f t="shared" si="25"/>
        <v>24.679406900072738</v>
      </c>
      <c r="M155" s="25">
        <v>-3.111298390063133E-2</v>
      </c>
      <c r="N155" s="4">
        <f t="shared" si="26"/>
        <v>60.087518934505226</v>
      </c>
      <c r="O155" s="4">
        <f t="shared" si="27"/>
        <v>119.26750035907125</v>
      </c>
      <c r="P155" s="27">
        <f t="shared" si="20"/>
        <v>105</v>
      </c>
      <c r="Q155" s="14">
        <f>O155/MAX(O$3:O155)-1</f>
        <v>-3.8378470872658554E-2</v>
      </c>
      <c r="R155" s="19" t="e">
        <f t="shared" ca="1" si="21"/>
        <v>#DIV/0!</v>
      </c>
      <c r="S155">
        <f t="shared" si="28"/>
        <v>107</v>
      </c>
      <c r="T155" s="8">
        <f t="shared" ca="1" si="29"/>
        <v>46.079632701457278</v>
      </c>
      <c r="U155" s="14" t="e">
        <f ca="1">R155/MAX(R$3:R155)-1</f>
        <v>#DIV/0!</v>
      </c>
    </row>
    <row r="156" spans="1:21" x14ac:dyDescent="0.3">
      <c r="A156">
        <v>153</v>
      </c>
      <c r="B156" s="1">
        <v>39825</v>
      </c>
      <c r="C156" s="25">
        <v>-3.9701120971508574E-2</v>
      </c>
      <c r="D156" s="4">
        <f t="shared" si="22"/>
        <v>5.6252061414669869</v>
      </c>
      <c r="E156" s="25">
        <v>-1.4418482231136509E-2</v>
      </c>
      <c r="F156" s="25"/>
      <c r="G156" s="4">
        <f t="shared" si="23"/>
        <v>8.1792431859182706</v>
      </c>
      <c r="H156" s="25">
        <v>2.458481100165999E-3</v>
      </c>
      <c r="I156" s="4">
        <f t="shared" si="24"/>
        <v>20.393922879681547</v>
      </c>
      <c r="J156" s="25">
        <v>-4.5235162261213713E-2</v>
      </c>
      <c r="K156" s="25"/>
      <c r="L156" s="4">
        <f t="shared" si="25"/>
        <v>23.56302992443743</v>
      </c>
      <c r="M156" s="25">
        <v>1.3927073311203797E-2</v>
      </c>
      <c r="N156" s="4">
        <f t="shared" si="26"/>
        <v>60.924362215794424</v>
      </c>
      <c r="O156" s="4">
        <f t="shared" si="27"/>
        <v>118.68576434729866</v>
      </c>
      <c r="P156" s="27">
        <f t="shared" si="20"/>
        <v>105</v>
      </c>
      <c r="Q156" s="14">
        <f>O156/MAX(O$3:O156)-1</f>
        <v>-4.3068850661830083E-2</v>
      </c>
      <c r="R156" s="19" t="e">
        <f t="shared" ca="1" si="21"/>
        <v>#DIV/0!</v>
      </c>
      <c r="S156">
        <f t="shared" si="28"/>
        <v>107</v>
      </c>
      <c r="T156" s="8">
        <f t="shared" ca="1" si="29"/>
        <v>46.079632701457278</v>
      </c>
      <c r="U156" s="14" t="e">
        <f ca="1">R156/MAX(R$3:R156)-1</f>
        <v>#DIV/0!</v>
      </c>
    </row>
    <row r="157" spans="1:21" x14ac:dyDescent="0.3">
      <c r="A157">
        <v>154</v>
      </c>
      <c r="B157" s="1">
        <v>39833</v>
      </c>
      <c r="C157" s="25">
        <v>4.8638621042733643E-3</v>
      </c>
      <c r="D157" s="4">
        <f t="shared" si="22"/>
        <v>5.6525663684471938</v>
      </c>
      <c r="E157" s="25">
        <v>7.0366341075641881E-2</v>
      </c>
      <c r="F157" s="25"/>
      <c r="G157" s="4">
        <f t="shared" si="23"/>
        <v>8.754786601679216</v>
      </c>
      <c r="H157" s="25">
        <v>-1.6758620359004439E-2</v>
      </c>
      <c r="I157" s="4">
        <f t="shared" si="24"/>
        <v>20.052148868510148</v>
      </c>
      <c r="J157" s="25">
        <v>-2.2924999934441082E-2</v>
      </c>
      <c r="K157" s="25"/>
      <c r="L157" s="4">
        <f t="shared" si="25"/>
        <v>23.022847464964467</v>
      </c>
      <c r="M157" s="25">
        <v>-5.7830251810357725E-2</v>
      </c>
      <c r="N157" s="4">
        <f t="shared" si="26"/>
        <v>57.401091007469589</v>
      </c>
      <c r="O157" s="4">
        <f t="shared" si="27"/>
        <v>114.88344031107061</v>
      </c>
      <c r="P157" s="27">
        <f t="shared" si="20"/>
        <v>105</v>
      </c>
      <c r="Q157" s="14">
        <f>O157/MAX(O$3:O157)-1</f>
        <v>-7.3725958783884882E-2</v>
      </c>
      <c r="R157" s="19" t="e">
        <f t="shared" ca="1" si="21"/>
        <v>#DIV/0!</v>
      </c>
      <c r="S157">
        <f t="shared" si="28"/>
        <v>107</v>
      </c>
      <c r="T157" s="8">
        <f t="shared" ca="1" si="29"/>
        <v>46.079632701457278</v>
      </c>
      <c r="U157" s="14" t="e">
        <f ca="1">R157/MAX(R$3:R157)-1</f>
        <v>#DIV/0!</v>
      </c>
    </row>
    <row r="158" spans="1:21" x14ac:dyDescent="0.3">
      <c r="A158">
        <v>155</v>
      </c>
      <c r="B158" s="1">
        <v>39839</v>
      </c>
      <c r="C158" s="25">
        <v>-1.9845111326234233E-2</v>
      </c>
      <c r="D158" s="4">
        <f t="shared" si="22"/>
        <v>5.5403905595864318</v>
      </c>
      <c r="E158" s="25">
        <v>3.140177376484532E-2</v>
      </c>
      <c r="F158" s="25"/>
      <c r="G158" s="4">
        <f t="shared" si="23"/>
        <v>9.0297024299046456</v>
      </c>
      <c r="H158" s="25">
        <v>-1.5797132610290032E-2</v>
      </c>
      <c r="I158" s="4">
        <f t="shared" si="24"/>
        <v>19.735382413713015</v>
      </c>
      <c r="J158" s="25">
        <v>-3.3690166102572361E-3</v>
      </c>
      <c r="K158" s="25"/>
      <c r="L158" s="4">
        <f t="shared" si="25"/>
        <v>22.945283109439583</v>
      </c>
      <c r="M158" s="25">
        <v>-3.6586468937790273E-2</v>
      </c>
      <c r="N158" s="4">
        <f t="shared" si="26"/>
        <v>55.300987774329528</v>
      </c>
      <c r="O158" s="4">
        <f t="shared" si="27"/>
        <v>112.5517462869732</v>
      </c>
      <c r="P158" s="27">
        <f t="shared" si="20"/>
        <v>105</v>
      </c>
      <c r="Q158" s="14">
        <f>O158/MAX(O$3:O158)-1</f>
        <v>-9.2525775717745007E-2</v>
      </c>
      <c r="R158" s="19" t="e">
        <f t="shared" ca="1" si="21"/>
        <v>#DIV/0!</v>
      </c>
      <c r="S158">
        <f t="shared" si="28"/>
        <v>107</v>
      </c>
      <c r="T158" s="8">
        <f t="shared" ca="1" si="29"/>
        <v>46.079632701457278</v>
      </c>
      <c r="U158" s="14" t="e">
        <f ca="1">R158/MAX(R$3:R158)-1</f>
        <v>#DIV/0!</v>
      </c>
    </row>
    <row r="159" spans="1:21" x14ac:dyDescent="0.3">
      <c r="A159">
        <v>156</v>
      </c>
      <c r="B159" s="1">
        <v>39846</v>
      </c>
      <c r="C159" s="25">
        <v>3.9506172839505194E-3</v>
      </c>
      <c r="D159" s="4">
        <f t="shared" si="22"/>
        <v>5.5622785222909705</v>
      </c>
      <c r="E159" s="25">
        <v>-1.8836951458480966E-2</v>
      </c>
      <c r="F159" s="25"/>
      <c r="G159" s="4">
        <f t="shared" si="23"/>
        <v>8.8596103635480041</v>
      </c>
      <c r="H159" s="25">
        <v>-9.3609957088158779E-3</v>
      </c>
      <c r="I159" s="4">
        <f t="shared" si="24"/>
        <v>19.550639583626406</v>
      </c>
      <c r="J159" s="25">
        <v>5.0102673920428664E-2</v>
      </c>
      <c r="K159" s="25"/>
      <c r="L159" s="4">
        <f t="shared" si="25"/>
        <v>24.094903147083752</v>
      </c>
      <c r="M159" s="25">
        <v>-1.1356533212481645E-2</v>
      </c>
      <c r="N159" s="4">
        <f t="shared" si="26"/>
        <v>54.672960269987314</v>
      </c>
      <c r="O159" s="4">
        <f t="shared" si="27"/>
        <v>112.74039188653644</v>
      </c>
      <c r="P159" s="27">
        <f t="shared" si="20"/>
        <v>105</v>
      </c>
      <c r="Q159" s="14">
        <f>O159/MAX(O$3:O159)-1</f>
        <v>-9.1004777378977053E-2</v>
      </c>
      <c r="R159" s="19" t="e">
        <f t="shared" ca="1" si="21"/>
        <v>#DIV/0!</v>
      </c>
      <c r="S159">
        <f t="shared" si="28"/>
        <v>107</v>
      </c>
      <c r="T159" s="8">
        <f t="shared" ca="1" si="29"/>
        <v>46.079632701457278</v>
      </c>
      <c r="U159" s="14" t="e">
        <f ca="1">R159/MAX(R$3:R159)-1</f>
        <v>#DIV/0!</v>
      </c>
    </row>
    <row r="160" spans="1:21" x14ac:dyDescent="0.3">
      <c r="A160">
        <v>157</v>
      </c>
      <c r="B160" s="1">
        <v>39853</v>
      </c>
      <c r="C160" s="25">
        <v>-4.0334481062469063E-2</v>
      </c>
      <c r="D160" s="4">
        <f t="shared" si="22"/>
        <v>8.1144800013760197</v>
      </c>
      <c r="E160" s="25">
        <v>3.3039481327803655E-2</v>
      </c>
      <c r="F160" s="25"/>
      <c r="G160" s="4">
        <f t="shared" si="23"/>
        <v>8.7348956969370697</v>
      </c>
      <c r="H160" s="25">
        <v>1.0796315365160902E-2</v>
      </c>
      <c r="I160" s="4">
        <f t="shared" si="24"/>
        <v>17.093635906760298</v>
      </c>
      <c r="J160" s="25">
        <v>-4.8516889718418055E-2</v>
      </c>
      <c r="K160" s="25"/>
      <c r="L160" s="4">
        <f t="shared" si="25"/>
        <v>32.181173617969833</v>
      </c>
      <c r="M160" s="25">
        <v>1.1731784569204429E-3</v>
      </c>
      <c r="N160" s="4">
        <f t="shared" si="26"/>
        <v>45.149062594209006</v>
      </c>
      <c r="O160" s="4">
        <f t="shared" si="27"/>
        <v>111.27324781725221</v>
      </c>
      <c r="P160" s="27">
        <f t="shared" si="20"/>
        <v>157</v>
      </c>
      <c r="Q160" s="14">
        <f>O160/MAX(O$3:O160)-1</f>
        <v>-0.10283396235483133</v>
      </c>
      <c r="R160" s="19" t="e">
        <f t="shared" ca="1" si="21"/>
        <v>#DIV/0!</v>
      </c>
      <c r="S160">
        <f t="shared" si="28"/>
        <v>159</v>
      </c>
      <c r="T160" s="8">
        <f t="shared" ca="1" si="29"/>
        <v>36.369665127673592</v>
      </c>
      <c r="U160" s="14" t="e">
        <f ca="1">R160/MAX(R$3:R160)-1</f>
        <v>#DIV/0!</v>
      </c>
    </row>
    <row r="161" spans="1:21" x14ac:dyDescent="0.3">
      <c r="A161">
        <v>158</v>
      </c>
      <c r="B161" s="1">
        <v>39861</v>
      </c>
      <c r="C161" s="25">
        <v>-4.9205586878523944E-2</v>
      </c>
      <c r="D161" s="4">
        <f t="shared" si="22"/>
        <v>7.7152022506942668</v>
      </c>
      <c r="E161" s="25">
        <v>5.6726092164470332E-2</v>
      </c>
      <c r="F161" s="25"/>
      <c r="G161" s="4">
        <f t="shared" si="23"/>
        <v>9.230392195288557</v>
      </c>
      <c r="H161" s="25">
        <v>6.6624886219133206E-3</v>
      </c>
      <c r="I161" s="4">
        <f t="shared" si="24"/>
        <v>17.207522061496217</v>
      </c>
      <c r="J161" s="25">
        <v>-6.4523946210740646E-2</v>
      </c>
      <c r="K161" s="25"/>
      <c r="L161" s="4">
        <f t="shared" si="25"/>
        <v>30.10471730244544</v>
      </c>
      <c r="M161" s="25">
        <v>1.474460902648711E-2</v>
      </c>
      <c r="N161" s="4">
        <f t="shared" si="26"/>
        <v>45.814767870073013</v>
      </c>
      <c r="O161" s="4">
        <f t="shared" si="27"/>
        <v>110.07260167999749</v>
      </c>
      <c r="P161" s="27">
        <f t="shared" si="20"/>
        <v>157</v>
      </c>
      <c r="Q161" s="14">
        <f>O161/MAX(O$3:O161)-1</f>
        <v>-0.11251444673634126</v>
      </c>
      <c r="R161" s="19" t="e">
        <f t="shared" ca="1" si="21"/>
        <v>#DIV/0!</v>
      </c>
      <c r="S161">
        <f t="shared" si="28"/>
        <v>159</v>
      </c>
      <c r="T161" s="8">
        <f t="shared" ca="1" si="29"/>
        <v>36.369665127673592</v>
      </c>
      <c r="U161" s="14" t="e">
        <f ca="1">R161/MAX(R$3:R161)-1</f>
        <v>#DIV/0!</v>
      </c>
    </row>
    <row r="162" spans="1:21" x14ac:dyDescent="0.3">
      <c r="A162">
        <v>159</v>
      </c>
      <c r="B162" s="1">
        <v>39867</v>
      </c>
      <c r="C162" s="25">
        <v>3.0188788689422541E-2</v>
      </c>
      <c r="D162" s="4">
        <f t="shared" si="22"/>
        <v>7.9481148611366335</v>
      </c>
      <c r="E162" s="25">
        <v>-5.2863045413198972E-2</v>
      </c>
      <c r="F162" s="25"/>
      <c r="G162" s="4">
        <f t="shared" si="23"/>
        <v>8.7424455534873804</v>
      </c>
      <c r="H162" s="25">
        <v>-1.5232732365616064E-2</v>
      </c>
      <c r="I162" s="4">
        <f t="shared" si="24"/>
        <v>16.94540448325801</v>
      </c>
      <c r="J162" s="25">
        <v>-4.5078804591386912E-2</v>
      </c>
      <c r="K162" s="25"/>
      <c r="L162" s="4">
        <f t="shared" si="25"/>
        <v>28.747632633889559</v>
      </c>
      <c r="M162" s="25">
        <v>-1.9630491780368353E-2</v>
      </c>
      <c r="N162" s="4">
        <f t="shared" si="26"/>
        <v>44.915401445980059</v>
      </c>
      <c r="O162" s="4">
        <f t="shared" si="27"/>
        <v>107.29899897775164</v>
      </c>
      <c r="P162" s="27">
        <f t="shared" si="20"/>
        <v>157</v>
      </c>
      <c r="Q162" s="14">
        <f>O162/MAX(O$3:O162)-1</f>
        <v>-0.13487725356716729</v>
      </c>
      <c r="R162" s="19" t="e">
        <f t="shared" ca="1" si="21"/>
        <v>#DIV/0!</v>
      </c>
      <c r="S162">
        <f t="shared" si="28"/>
        <v>159</v>
      </c>
      <c r="T162" s="8">
        <f t="shared" ca="1" si="29"/>
        <v>36.369665127673592</v>
      </c>
      <c r="U162" s="14" t="e">
        <f ca="1">R162/MAX(R$3:R162)-1</f>
        <v>#DIV/0!</v>
      </c>
    </row>
    <row r="163" spans="1:21" x14ac:dyDescent="0.3">
      <c r="A163">
        <v>160</v>
      </c>
      <c r="B163" s="1">
        <v>39874</v>
      </c>
      <c r="C163" s="25">
        <v>4.7095758917019559E-3</v>
      </c>
      <c r="D163" s="4">
        <f t="shared" si="22"/>
        <v>7.9855471112711207</v>
      </c>
      <c r="E163" s="25">
        <v>-3.6704740474081676E-3</v>
      </c>
      <c r="F163" s="25"/>
      <c r="G163" s="4">
        <f t="shared" si="23"/>
        <v>8.7103566339724257</v>
      </c>
      <c r="H163" s="25">
        <v>1.0567811603535926E-2</v>
      </c>
      <c r="I163" s="4">
        <f t="shared" si="24"/>
        <v>17.124480325382795</v>
      </c>
      <c r="J163" s="25">
        <v>-6.7766803324569191E-2</v>
      </c>
      <c r="K163" s="25"/>
      <c r="L163" s="4">
        <f t="shared" si="25"/>
        <v>26.799497467141798</v>
      </c>
      <c r="M163" s="25">
        <v>2.620132751472215E-2</v>
      </c>
      <c r="N163" s="4">
        <f t="shared" si="26"/>
        <v>46.09224458972141</v>
      </c>
      <c r="O163" s="4">
        <f t="shared" si="27"/>
        <v>106.71212612748955</v>
      </c>
      <c r="P163" s="27">
        <f t="shared" si="20"/>
        <v>157</v>
      </c>
      <c r="Q163" s="14">
        <f>O163/MAX(O$3:O163)-1</f>
        <v>-0.13960905029279069</v>
      </c>
      <c r="R163" s="19" t="e">
        <f t="shared" ca="1" si="21"/>
        <v>#DIV/0!</v>
      </c>
      <c r="S163">
        <f t="shared" si="28"/>
        <v>159</v>
      </c>
      <c r="T163" s="8">
        <f t="shared" ca="1" si="29"/>
        <v>36.369665127673592</v>
      </c>
      <c r="U163" s="14" t="e">
        <f ca="1">R163/MAX(R$3:R163)-1</f>
        <v>#DIV/0!</v>
      </c>
    </row>
    <row r="164" spans="1:21" x14ac:dyDescent="0.3">
      <c r="A164">
        <v>161</v>
      </c>
      <c r="B164" s="1">
        <v>39881</v>
      </c>
      <c r="C164" s="25">
        <v>-3.6459373101073167E-3</v>
      </c>
      <c r="D164" s="4">
        <f t="shared" si="22"/>
        <v>7.9564323071165175</v>
      </c>
      <c r="E164" s="25">
        <v>-1.0727034232018262E-2</v>
      </c>
      <c r="F164" s="25"/>
      <c r="G164" s="4">
        <f t="shared" si="23"/>
        <v>8.6169203401867165</v>
      </c>
      <c r="H164" s="25">
        <v>2.3284293529637345E-3</v>
      </c>
      <c r="I164" s="4">
        <f t="shared" si="24"/>
        <v>17.164353468026665</v>
      </c>
      <c r="J164" s="25">
        <v>0.10403359026822412</v>
      </c>
      <c r="K164" s="25"/>
      <c r="L164" s="4">
        <f t="shared" si="25"/>
        <v>29.587545406032739</v>
      </c>
      <c r="M164" s="25">
        <v>-1.4674850405185569E-2</v>
      </c>
      <c r="N164" s="4">
        <f t="shared" si="26"/>
        <v>45.415847795528023</v>
      </c>
      <c r="O164" s="4">
        <f t="shared" si="27"/>
        <v>108.74109931689065</v>
      </c>
      <c r="P164" s="27">
        <f t="shared" si="20"/>
        <v>157</v>
      </c>
      <c r="Q164" s="14">
        <f>O164/MAX(O$3:O164)-1</f>
        <v>-0.1232499893996204</v>
      </c>
      <c r="R164" s="19" t="e">
        <f t="shared" ca="1" si="21"/>
        <v>#DIV/0!</v>
      </c>
      <c r="S164">
        <f t="shared" si="28"/>
        <v>159</v>
      </c>
      <c r="T164" s="8">
        <f t="shared" ca="1" si="29"/>
        <v>36.369665127673592</v>
      </c>
      <c r="U164" s="14" t="e">
        <f ca="1">R164/MAX(R$3:R164)-1</f>
        <v>#DIV/0!</v>
      </c>
    </row>
    <row r="165" spans="1:21" x14ac:dyDescent="0.3">
      <c r="A165">
        <v>162</v>
      </c>
      <c r="B165" s="1">
        <v>39888</v>
      </c>
      <c r="C165" s="25">
        <v>9.3570365581305159E-2</v>
      </c>
      <c r="D165" s="4">
        <f t="shared" si="22"/>
        <v>8.7009185868163179</v>
      </c>
      <c r="E165" s="25">
        <v>2.5082069274411589E-2</v>
      </c>
      <c r="F165" s="25"/>
      <c r="G165" s="4">
        <f t="shared" si="23"/>
        <v>8.8330505330913667</v>
      </c>
      <c r="H165" s="25">
        <v>2.2914571434249353E-2</v>
      </c>
      <c r="I165" s="4">
        <f t="shared" si="24"/>
        <v>17.557667271692466</v>
      </c>
      <c r="J165" s="25">
        <v>1.5364195433086314E-2</v>
      </c>
      <c r="K165" s="25"/>
      <c r="L165" s="4">
        <f t="shared" si="25"/>
        <v>30.04213423603634</v>
      </c>
      <c r="M165" s="25">
        <v>1.1583738001026633E-2</v>
      </c>
      <c r="N165" s="4">
        <f t="shared" si="26"/>
        <v>45.94193307748592</v>
      </c>
      <c r="O165" s="4">
        <f t="shared" si="27"/>
        <v>111.07570370512241</v>
      </c>
      <c r="P165" s="27">
        <f t="shared" si="20"/>
        <v>157</v>
      </c>
      <c r="Q165" s="14">
        <f>O165/MAX(O$3:O165)-1</f>
        <v>-0.10442670698857026</v>
      </c>
      <c r="R165" s="19" t="e">
        <f t="shared" ca="1" si="21"/>
        <v>#DIV/0!</v>
      </c>
      <c r="S165">
        <f t="shared" si="28"/>
        <v>159</v>
      </c>
      <c r="T165" s="8">
        <f t="shared" ca="1" si="29"/>
        <v>36.369665127673592</v>
      </c>
      <c r="U165" s="14" t="e">
        <f ca="1">R165/MAX(R$3:R165)-1</f>
        <v>#DIV/0!</v>
      </c>
    </row>
    <row r="166" spans="1:21" x14ac:dyDescent="0.3">
      <c r="A166">
        <v>163</v>
      </c>
      <c r="B166" s="1">
        <v>39895</v>
      </c>
      <c r="C166" s="25">
        <v>-1.2428298279158811E-2</v>
      </c>
      <c r="D166" s="4">
        <f t="shared" si="22"/>
        <v>8.5927809753166873</v>
      </c>
      <c r="E166" s="25">
        <v>-3.0986153691041851E-2</v>
      </c>
      <c r="F166" s="25"/>
      <c r="G166" s="4">
        <f t="shared" si="23"/>
        <v>8.559348271712258</v>
      </c>
      <c r="H166" s="25">
        <v>-8.87785074068137E-3</v>
      </c>
      <c r="I166" s="4">
        <f t="shared" si="24"/>
        <v>17.401792922299833</v>
      </c>
      <c r="J166" s="25">
        <v>6.3876955044590789E-2</v>
      </c>
      <c r="K166" s="25"/>
      <c r="L166" s="4">
        <f t="shared" si="25"/>
        <v>31.961134294075194</v>
      </c>
      <c r="M166" s="25">
        <v>6.1585397990753243E-3</v>
      </c>
      <c r="N166" s="4">
        <f t="shared" si="26"/>
        <v>46.224868300790071</v>
      </c>
      <c r="O166" s="4">
        <f t="shared" si="27"/>
        <v>112.73992476419403</v>
      </c>
      <c r="P166" s="27">
        <f t="shared" si="20"/>
        <v>157</v>
      </c>
      <c r="Q166" s="14">
        <f>O166/MAX(O$3:O166)-1</f>
        <v>-9.1008543659815144E-2</v>
      </c>
      <c r="R166" s="19" t="e">
        <f t="shared" ca="1" si="21"/>
        <v>#DIV/0!</v>
      </c>
      <c r="S166">
        <f t="shared" si="28"/>
        <v>159</v>
      </c>
      <c r="T166" s="8">
        <f t="shared" ca="1" si="29"/>
        <v>36.369665127673592</v>
      </c>
      <c r="U166" s="14" t="e">
        <f ca="1">R166/MAX(R$3:R166)-1</f>
        <v>#DIV/0!</v>
      </c>
    </row>
    <row r="167" spans="1:21" x14ac:dyDescent="0.3">
      <c r="A167">
        <v>164</v>
      </c>
      <c r="B167" s="1">
        <v>39902</v>
      </c>
      <c r="C167" s="25">
        <v>1.8393078412391128E-2</v>
      </c>
      <c r="D167" s="4">
        <f t="shared" si="22"/>
        <v>8.7508286695761903</v>
      </c>
      <c r="E167" s="25">
        <v>-3.4182444940292434E-2</v>
      </c>
      <c r="F167" s="25"/>
      <c r="G167" s="4">
        <f t="shared" si="23"/>
        <v>8.2667688206896663</v>
      </c>
      <c r="H167" s="25">
        <v>-9.5644639848720958E-3</v>
      </c>
      <c r="I167" s="4">
        <f t="shared" si="24"/>
        <v>17.235354100622295</v>
      </c>
      <c r="J167" s="25">
        <v>3.247146869413986E-2</v>
      </c>
      <c r="K167" s="25"/>
      <c r="L167" s="4">
        <f t="shared" si="25"/>
        <v>32.998959265734456</v>
      </c>
      <c r="M167" s="25">
        <v>-1.2864722907128701E-2</v>
      </c>
      <c r="N167" s="4">
        <f t="shared" si="26"/>
        <v>45.630198178681887</v>
      </c>
      <c r="O167" s="4">
        <f t="shared" si="27"/>
        <v>112.8821090353045</v>
      </c>
      <c r="P167" s="27">
        <f t="shared" si="20"/>
        <v>157</v>
      </c>
      <c r="Q167" s="14">
        <f>O167/MAX(O$3:O167)-1</f>
        <v>-8.9862150419481757E-2</v>
      </c>
      <c r="R167" s="19" t="e">
        <f t="shared" ca="1" si="21"/>
        <v>#DIV/0!</v>
      </c>
      <c r="S167">
        <f t="shared" si="28"/>
        <v>159</v>
      </c>
      <c r="T167" s="8">
        <f t="shared" ca="1" si="29"/>
        <v>36.369665127673592</v>
      </c>
      <c r="U167" s="14" t="e">
        <f ca="1">R167/MAX(R$3:R167)-1</f>
        <v>#DIV/0!</v>
      </c>
    </row>
    <row r="168" spans="1:21" x14ac:dyDescent="0.3">
      <c r="A168">
        <v>165</v>
      </c>
      <c r="B168" s="1">
        <v>39909</v>
      </c>
      <c r="C168" s="25">
        <v>-8.5551326732351551E-3</v>
      </c>
      <c r="D168" s="4">
        <f t="shared" si="22"/>
        <v>8.6759641693072158</v>
      </c>
      <c r="E168" s="25">
        <v>-1.461351819219181E-2</v>
      </c>
      <c r="F168" s="25"/>
      <c r="G168" s="4">
        <f t="shared" si="23"/>
        <v>8.1459622441378734</v>
      </c>
      <c r="H168" s="25">
        <v>-7.382732832423855E-4</v>
      </c>
      <c r="I168" s="4">
        <f t="shared" si="24"/>
        <v>17.222629699162585</v>
      </c>
      <c r="J168" s="25">
        <v>1.8395448995921049E-2</v>
      </c>
      <c r="K168" s="25"/>
      <c r="L168" s="4">
        <f t="shared" si="25"/>
        <v>33.605989937825747</v>
      </c>
      <c r="M168" s="25">
        <v>-5.5382600801194837E-3</v>
      </c>
      <c r="N168" s="4">
        <f t="shared" si="26"/>
        <v>45.377486273660949</v>
      </c>
      <c r="O168" s="4">
        <f t="shared" si="27"/>
        <v>113.02803232409438</v>
      </c>
      <c r="P168" s="27">
        <f t="shared" si="20"/>
        <v>157</v>
      </c>
      <c r="Q168" s="14">
        <f>O168/MAX(O$3:O168)-1</f>
        <v>-8.8685610493022593E-2</v>
      </c>
      <c r="R168" s="19" t="e">
        <f t="shared" ca="1" si="21"/>
        <v>#DIV/0!</v>
      </c>
      <c r="S168">
        <f t="shared" si="28"/>
        <v>159</v>
      </c>
      <c r="T168" s="8">
        <f t="shared" ca="1" si="29"/>
        <v>36.369665127673592</v>
      </c>
      <c r="U168" s="14" t="e">
        <f ca="1">R168/MAX(R$3:R168)-1</f>
        <v>#DIV/0!</v>
      </c>
    </row>
    <row r="169" spans="1:21" x14ac:dyDescent="0.3">
      <c r="A169">
        <v>166</v>
      </c>
      <c r="B169" s="1">
        <v>39916</v>
      </c>
      <c r="C169" s="25">
        <v>-3.1639499921404579E-2</v>
      </c>
      <c r="D169" s="4">
        <f t="shared" si="22"/>
        <v>8.4014610016543116</v>
      </c>
      <c r="E169" s="25">
        <v>-1.262886137478525E-2</v>
      </c>
      <c r="F169" s="25"/>
      <c r="G169" s="4">
        <f t="shared" si="23"/>
        <v>8.0430880161924208</v>
      </c>
      <c r="H169" s="25">
        <v>-1.0560638094037067E-4</v>
      </c>
      <c r="I169" s="4">
        <f t="shared" si="24"/>
        <v>17.220810879569779</v>
      </c>
      <c r="J169" s="25">
        <v>1.4800185770226015E-2</v>
      </c>
      <c r="K169" s="25"/>
      <c r="L169" s="4">
        <f t="shared" si="25"/>
        <v>34.103364831897913</v>
      </c>
      <c r="M169" s="25">
        <v>-6.350749395569788E-3</v>
      </c>
      <c r="N169" s="4">
        <f t="shared" si="26"/>
        <v>45.08930523013602</v>
      </c>
      <c r="O169" s="4">
        <f t="shared" si="27"/>
        <v>112.85802995945043</v>
      </c>
      <c r="P169" s="27">
        <f t="shared" si="20"/>
        <v>157</v>
      </c>
      <c r="Q169" s="14">
        <f>O169/MAX(O$3:O169)-1</f>
        <v>-9.0056293481699412E-2</v>
      </c>
      <c r="R169" s="19" t="e">
        <f t="shared" ca="1" si="21"/>
        <v>#DIV/0!</v>
      </c>
      <c r="S169">
        <f t="shared" si="28"/>
        <v>159</v>
      </c>
      <c r="T169" s="8">
        <f t="shared" ca="1" si="29"/>
        <v>36.369665127673592</v>
      </c>
      <c r="U169" s="14" t="e">
        <f ca="1">R169/MAX(R$3:R169)-1</f>
        <v>#DIV/0!</v>
      </c>
    </row>
    <row r="170" spans="1:21" x14ac:dyDescent="0.3">
      <c r="A170">
        <v>167</v>
      </c>
      <c r="B170" s="1">
        <v>39923</v>
      </c>
      <c r="C170" s="25">
        <v>-4.9505443093789125E-3</v>
      </c>
      <c r="D170" s="4">
        <f t="shared" si="22"/>
        <v>8.3598691967021033</v>
      </c>
      <c r="E170" s="25">
        <v>5.2804505364884902E-2</v>
      </c>
      <c r="F170" s="25"/>
      <c r="G170" s="4">
        <f t="shared" si="23"/>
        <v>8.4677993004936951</v>
      </c>
      <c r="H170" s="25">
        <v>-3.4830984130407305E-3</v>
      </c>
      <c r="I170" s="4">
        <f t="shared" si="24"/>
        <v>17.160829100523873</v>
      </c>
      <c r="J170" s="25">
        <v>-4.8231052738811897E-3</v>
      </c>
      <c r="K170" s="25"/>
      <c r="L170" s="4">
        <f t="shared" si="25"/>
        <v>33.938880713120092</v>
      </c>
      <c r="M170" s="25">
        <v>-1.1111054996293057E-2</v>
      </c>
      <c r="N170" s="4">
        <f t="shared" si="26"/>
        <v>44.588315479979336</v>
      </c>
      <c r="O170" s="4">
        <f t="shared" si="27"/>
        <v>112.51569379081911</v>
      </c>
      <c r="P170" s="27">
        <f t="shared" si="20"/>
        <v>157</v>
      </c>
      <c r="Q170" s="14">
        <f>O170/MAX(O$3:O170)-1</f>
        <v>-9.2816457222565485E-2</v>
      </c>
      <c r="R170" s="19" t="e">
        <f t="shared" ca="1" si="21"/>
        <v>#DIV/0!</v>
      </c>
      <c r="S170">
        <f t="shared" si="28"/>
        <v>159</v>
      </c>
      <c r="T170" s="8">
        <f t="shared" ca="1" si="29"/>
        <v>36.369665127673592</v>
      </c>
      <c r="U170" s="14" t="e">
        <f ca="1">R170/MAX(R$3:R170)-1</f>
        <v>#DIV/0!</v>
      </c>
    </row>
    <row r="171" spans="1:21" x14ac:dyDescent="0.3">
      <c r="A171">
        <v>168</v>
      </c>
      <c r="B171" s="1">
        <v>39930</v>
      </c>
      <c r="C171" s="25">
        <v>2.3880597014925176E-2</v>
      </c>
      <c r="D171" s="4">
        <f t="shared" si="22"/>
        <v>8.5595078640860329</v>
      </c>
      <c r="E171" s="25">
        <v>-3.0873873931410278E-2</v>
      </c>
      <c r="F171" s="25"/>
      <c r="G171" s="4">
        <f t="shared" si="23"/>
        <v>8.2063655324137681</v>
      </c>
      <c r="H171" s="25">
        <v>-1.102544530631322E-2</v>
      </c>
      <c r="I171" s="4">
        <f t="shared" si="24"/>
        <v>16.97162331786506</v>
      </c>
      <c r="J171" s="25">
        <v>1.4193363738090881E-2</v>
      </c>
      <c r="K171" s="25"/>
      <c r="L171" s="4">
        <f t="shared" si="25"/>
        <v>34.420587591945086</v>
      </c>
      <c r="M171" s="25">
        <v>-3.1471029821680818E-2</v>
      </c>
      <c r="N171" s="4">
        <f t="shared" si="26"/>
        <v>43.185075273810391</v>
      </c>
      <c r="O171" s="4">
        <f t="shared" si="27"/>
        <v>111.34315958012033</v>
      </c>
      <c r="P171" s="27">
        <f t="shared" si="20"/>
        <v>157</v>
      </c>
      <c r="Q171" s="14">
        <f>O171/MAX(O$3:O171)-1</f>
        <v>-0.10227028275971262</v>
      </c>
      <c r="R171" s="19" t="e">
        <f t="shared" ca="1" si="21"/>
        <v>#DIV/0!</v>
      </c>
      <c r="S171">
        <f t="shared" si="28"/>
        <v>159</v>
      </c>
      <c r="T171" s="8">
        <f t="shared" ca="1" si="29"/>
        <v>36.369665127673592</v>
      </c>
      <c r="U171" s="14" t="e">
        <f ca="1">R171/MAX(R$3:R171)-1</f>
        <v>#DIV/0!</v>
      </c>
    </row>
    <row r="172" spans="1:21" x14ac:dyDescent="0.3">
      <c r="A172">
        <v>169</v>
      </c>
      <c r="B172" s="1">
        <v>39937</v>
      </c>
      <c r="C172" s="25">
        <v>5.9280806608357661E-2</v>
      </c>
      <c r="D172" s="4">
        <f t="shared" si="22"/>
        <v>9.0669223944396329</v>
      </c>
      <c r="E172" s="25">
        <v>3.4847683778528538E-2</v>
      </c>
      <c r="F172" s="25"/>
      <c r="G172" s="4">
        <f t="shared" si="23"/>
        <v>8.4923383634583391</v>
      </c>
      <c r="H172" s="25">
        <v>-6.0156362199732527E-3</v>
      </c>
      <c r="I172" s="4">
        <f t="shared" si="24"/>
        <v>16.869528205922368</v>
      </c>
      <c r="J172" s="25">
        <v>5.7913342319426686E-2</v>
      </c>
      <c r="K172" s="25"/>
      <c r="L172" s="4">
        <f t="shared" si="25"/>
        <v>36.413998863993214</v>
      </c>
      <c r="M172" s="25">
        <v>-2.2345757150352474E-2</v>
      </c>
      <c r="N172" s="4">
        <f t="shared" si="26"/>
        <v>42.220072069222134</v>
      </c>
      <c r="O172" s="4">
        <f t="shared" si="27"/>
        <v>113.06285989703568</v>
      </c>
      <c r="P172" s="27">
        <f t="shared" si="20"/>
        <v>157</v>
      </c>
      <c r="Q172" s="14">
        <f>O172/MAX(O$3:O172)-1</f>
        <v>-8.840480521206362E-2</v>
      </c>
      <c r="R172" s="19" t="e">
        <f t="shared" ca="1" si="21"/>
        <v>#DIV/0!</v>
      </c>
      <c r="S172">
        <f t="shared" si="28"/>
        <v>159</v>
      </c>
      <c r="T172" s="8">
        <f t="shared" ca="1" si="29"/>
        <v>36.369665127673592</v>
      </c>
      <c r="U172" s="14" t="e">
        <f ca="1">R172/MAX(R$3:R172)-1</f>
        <v>#DIV/0!</v>
      </c>
    </row>
    <row r="173" spans="1:21" x14ac:dyDescent="0.3">
      <c r="A173">
        <v>170</v>
      </c>
      <c r="B173" s="1">
        <v>39944</v>
      </c>
      <c r="C173" s="25">
        <v>-2.8440322405519414E-2</v>
      </c>
      <c r="D173" s="4">
        <f t="shared" si="22"/>
        <v>8.809056198315945</v>
      </c>
      <c r="E173" s="25">
        <v>1.7448321267560019E-2</v>
      </c>
      <c r="F173" s="25"/>
      <c r="G173" s="4">
        <f t="shared" si="23"/>
        <v>8.6405154115367857</v>
      </c>
      <c r="H173" s="25">
        <v>1.1023513143764374E-2</v>
      </c>
      <c r="I173" s="4">
        <f t="shared" si="24"/>
        <v>17.055489671829456</v>
      </c>
      <c r="J173" s="25">
        <v>-4.5923922287236851E-2</v>
      </c>
      <c r="K173" s="25"/>
      <c r="L173" s="4">
        <f t="shared" si="25"/>
        <v>34.741725209995657</v>
      </c>
      <c r="M173" s="25">
        <v>3.2652190495039424E-2</v>
      </c>
      <c r="N173" s="4">
        <f t="shared" si="26"/>
        <v>43.598649905140668</v>
      </c>
      <c r="O173" s="4">
        <f t="shared" si="27"/>
        <v>112.84543639681851</v>
      </c>
      <c r="P173" s="27">
        <f t="shared" si="20"/>
        <v>157</v>
      </c>
      <c r="Q173" s="14">
        <f>O173/MAX(O$3:O173)-1</f>
        <v>-9.0157831963840862E-2</v>
      </c>
      <c r="R173" s="19" t="e">
        <f t="shared" ca="1" si="21"/>
        <v>#DIV/0!</v>
      </c>
      <c r="S173">
        <f t="shared" si="28"/>
        <v>159</v>
      </c>
      <c r="T173" s="8">
        <f t="shared" ca="1" si="29"/>
        <v>36.369665127673592</v>
      </c>
      <c r="U173" s="14" t="e">
        <f ca="1">R173/MAX(R$3:R173)-1</f>
        <v>#DIV/0!</v>
      </c>
    </row>
    <row r="174" spans="1:21" x14ac:dyDescent="0.3">
      <c r="A174">
        <v>171</v>
      </c>
      <c r="B174" s="1">
        <v>39951</v>
      </c>
      <c r="C174" s="25">
        <v>4.9575070821529676E-2</v>
      </c>
      <c r="D174" s="4">
        <f t="shared" si="22"/>
        <v>9.2457657832182925</v>
      </c>
      <c r="E174" s="25">
        <v>2.8399769686517695E-2</v>
      </c>
      <c r="F174" s="25"/>
      <c r="G174" s="4">
        <f t="shared" si="23"/>
        <v>8.8859040591972374</v>
      </c>
      <c r="H174" s="25">
        <v>-2.0844591759835662E-2</v>
      </c>
      <c r="I174" s="4">
        <f t="shared" si="24"/>
        <v>16.699974952356076</v>
      </c>
      <c r="J174" s="25">
        <v>3.4945234378869205E-3</v>
      </c>
      <c r="K174" s="25"/>
      <c r="L174" s="4">
        <f t="shared" si="25"/>
        <v>34.863130983014614</v>
      </c>
      <c r="M174" s="25">
        <v>-4.6001687605772279E-2</v>
      </c>
      <c r="N174" s="4">
        <f t="shared" si="26"/>
        <v>41.593038432170957</v>
      </c>
      <c r="O174" s="4">
        <f t="shared" si="27"/>
        <v>111.28781420995718</v>
      </c>
      <c r="P174" s="27">
        <f t="shared" si="20"/>
        <v>157</v>
      </c>
      <c r="Q174" s="14">
        <f>O174/MAX(O$3:O174)-1</f>
        <v>-0.10271651747852684</v>
      </c>
      <c r="R174" s="19" t="e">
        <f t="shared" ca="1" si="21"/>
        <v>#DIV/0!</v>
      </c>
      <c r="S174">
        <f t="shared" si="28"/>
        <v>159</v>
      </c>
      <c r="T174" s="8">
        <f t="shared" ca="1" si="29"/>
        <v>36.369665127673592</v>
      </c>
      <c r="U174" s="14" t="e">
        <f ca="1">R174/MAX(R$3:R174)-1</f>
        <v>#DIV/0!</v>
      </c>
    </row>
    <row r="175" spans="1:21" x14ac:dyDescent="0.3">
      <c r="A175">
        <v>172</v>
      </c>
      <c r="B175" s="1">
        <v>39959</v>
      </c>
      <c r="C175" s="25">
        <v>4.498425551057128E-2</v>
      </c>
      <c r="D175" s="4">
        <f t="shared" si="22"/>
        <v>9.6616796736014816</v>
      </c>
      <c r="E175" s="25">
        <v>2.1773711698912068E-2</v>
      </c>
      <c r="F175" s="25"/>
      <c r="G175" s="4">
        <f t="shared" si="23"/>
        <v>9.0793831723663914</v>
      </c>
      <c r="H175" s="25">
        <v>-1.6375098393415222E-3</v>
      </c>
      <c r="I175" s="4">
        <f t="shared" si="24"/>
        <v>16.672628579054837</v>
      </c>
      <c r="J175" s="25">
        <v>3.9429350325039136E-2</v>
      </c>
      <c r="K175" s="25"/>
      <c r="L175" s="4">
        <f t="shared" si="25"/>
        <v>36.237761587971626</v>
      </c>
      <c r="M175" s="25">
        <v>6.8427040525578242E-3</v>
      </c>
      <c r="N175" s="4">
        <f t="shared" si="26"/>
        <v>41.877647284808965</v>
      </c>
      <c r="O175" s="4">
        <f t="shared" si="27"/>
        <v>113.5291002978033</v>
      </c>
      <c r="P175" s="27">
        <f t="shared" si="20"/>
        <v>157</v>
      </c>
      <c r="Q175" s="14">
        <f>O175/MAX(O$3:O175)-1</f>
        <v>-8.4645635230490401E-2</v>
      </c>
      <c r="R175" s="19" t="e">
        <f t="shared" ca="1" si="21"/>
        <v>#DIV/0!</v>
      </c>
      <c r="S175">
        <f t="shared" si="28"/>
        <v>159</v>
      </c>
      <c r="T175" s="8">
        <f t="shared" ca="1" si="29"/>
        <v>36.369665127673592</v>
      </c>
      <c r="U175" s="14" t="e">
        <f ca="1">R175/MAX(R$3:R175)-1</f>
        <v>#DIV/0!</v>
      </c>
    </row>
    <row r="176" spans="1:21" x14ac:dyDescent="0.3">
      <c r="A176">
        <v>173</v>
      </c>
      <c r="B176" s="1">
        <v>39965</v>
      </c>
      <c r="C176" s="25">
        <v>2.8411493758071504E-2</v>
      </c>
      <c r="D176" s="4">
        <f t="shared" si="22"/>
        <v>9.9361824253404958</v>
      </c>
      <c r="E176" s="25">
        <v>-2.5883555900734545E-2</v>
      </c>
      <c r="F176" s="25"/>
      <c r="G176" s="4">
        <f t="shared" si="23"/>
        <v>8.844376450480258</v>
      </c>
      <c r="H176" s="25">
        <v>-2.8274329925061958E-2</v>
      </c>
      <c r="I176" s="4">
        <f t="shared" si="24"/>
        <v>16.201221177892624</v>
      </c>
      <c r="J176" s="25">
        <v>2.1830791547281514E-2</v>
      </c>
      <c r="K176" s="25"/>
      <c r="L176" s="4">
        <f t="shared" si="25"/>
        <v>37.028860607338721</v>
      </c>
      <c r="M176" s="25">
        <v>-4.2880784578864128E-2</v>
      </c>
      <c r="N176" s="4">
        <f t="shared" si="26"/>
        <v>40.081900912919416</v>
      </c>
      <c r="O176" s="4">
        <f t="shared" si="27"/>
        <v>112.09254157397152</v>
      </c>
      <c r="P176" s="27">
        <f t="shared" si="20"/>
        <v>157</v>
      </c>
      <c r="Q176" s="14">
        <f>O176/MAX(O$3:O176)-1</f>
        <v>-9.6228218855814673E-2</v>
      </c>
      <c r="R176" s="19" t="e">
        <f t="shared" ca="1" si="21"/>
        <v>#DIV/0!</v>
      </c>
      <c r="S176">
        <f t="shared" si="28"/>
        <v>159</v>
      </c>
      <c r="T176" s="8">
        <f t="shared" ca="1" si="29"/>
        <v>36.369665127673592</v>
      </c>
      <c r="U176" s="14" t="e">
        <f ca="1">R176/MAX(R$3:R176)-1</f>
        <v>#DIV/0!</v>
      </c>
    </row>
    <row r="177" spans="1:21" x14ac:dyDescent="0.3">
      <c r="A177">
        <v>174</v>
      </c>
      <c r="B177" s="1">
        <v>39972</v>
      </c>
      <c r="C177" s="25">
        <v>-1.6742989399035624E-3</v>
      </c>
      <c r="D177" s="4">
        <f t="shared" si="22"/>
        <v>9.9195462856390595</v>
      </c>
      <c r="E177" s="25">
        <v>-1.6433689216024727E-2</v>
      </c>
      <c r="F177" s="25"/>
      <c r="G177" s="4">
        <f t="shared" si="23"/>
        <v>8.6990307165835379</v>
      </c>
      <c r="H177" s="25">
        <v>5.3046704021175728E-3</v>
      </c>
      <c r="I177" s="4">
        <f t="shared" si="24"/>
        <v>16.287163316353151</v>
      </c>
      <c r="J177" s="25">
        <v>5.6054362160062876E-3</v>
      </c>
      <c r="K177" s="25"/>
      <c r="L177" s="4">
        <f t="shared" si="25"/>
        <v>37.236423523624545</v>
      </c>
      <c r="M177" s="25">
        <v>1.4471121078287741E-3</v>
      </c>
      <c r="N177" s="4">
        <f t="shared" si="26"/>
        <v>40.139903917035298</v>
      </c>
      <c r="O177" s="4">
        <f t="shared" si="27"/>
        <v>112.28206775923559</v>
      </c>
      <c r="P177" s="27">
        <f t="shared" si="20"/>
        <v>157</v>
      </c>
      <c r="Q177" s="14">
        <f>O177/MAX(O$3:O177)-1</f>
        <v>-9.4700120593214976E-2</v>
      </c>
      <c r="R177" s="19" t="e">
        <f t="shared" ca="1" si="21"/>
        <v>#DIV/0!</v>
      </c>
      <c r="S177">
        <f t="shared" si="28"/>
        <v>159</v>
      </c>
      <c r="T177" s="8">
        <f t="shared" ca="1" si="29"/>
        <v>36.369665127673592</v>
      </c>
      <c r="U177" s="14" t="e">
        <f ca="1">R177/MAX(R$3:R177)-1</f>
        <v>#DIV/0!</v>
      </c>
    </row>
    <row r="178" spans="1:21" x14ac:dyDescent="0.3">
      <c r="A178">
        <v>175</v>
      </c>
      <c r="B178" s="1">
        <v>39979</v>
      </c>
      <c r="C178" s="25">
        <v>-2.7253626834381595E-2</v>
      </c>
      <c r="D178" s="4">
        <f t="shared" si="22"/>
        <v>9.6492026728038773</v>
      </c>
      <c r="E178" s="25">
        <v>-2.9293263085456989E-3</v>
      </c>
      <c r="F178" s="25"/>
      <c r="G178" s="4">
        <f t="shared" si="23"/>
        <v>8.673548417046602</v>
      </c>
      <c r="H178" s="25">
        <v>-2.2446993005709182E-4</v>
      </c>
      <c r="I178" s="4">
        <f t="shared" si="24"/>
        <v>16.283507337942702</v>
      </c>
      <c r="J178" s="25">
        <v>-2.6504971367709462E-2</v>
      </c>
      <c r="K178" s="25"/>
      <c r="L178" s="4">
        <f t="shared" si="25"/>
        <v>36.24947318429497</v>
      </c>
      <c r="M178" s="25">
        <v>1.9117417419475258E-2</v>
      </c>
      <c r="N178" s="4">
        <f t="shared" si="26"/>
        <v>40.90727521539489</v>
      </c>
      <c r="O178" s="4">
        <f t="shared" si="27"/>
        <v>111.76300682748304</v>
      </c>
      <c r="P178" s="27">
        <f t="shared" si="20"/>
        <v>157</v>
      </c>
      <c r="Q178" s="14">
        <f>O178/MAX(O$3:O178)-1</f>
        <v>-9.8885168199640994E-2</v>
      </c>
      <c r="R178" s="19" t="e">
        <f t="shared" ca="1" si="21"/>
        <v>#DIV/0!</v>
      </c>
      <c r="S178">
        <f t="shared" si="28"/>
        <v>159</v>
      </c>
      <c r="T178" s="8">
        <f t="shared" ca="1" si="29"/>
        <v>36.369665127673592</v>
      </c>
      <c r="U178" s="14" t="e">
        <f ca="1">R178/MAX(R$3:R178)-1</f>
        <v>#DIV/0!</v>
      </c>
    </row>
    <row r="179" spans="1:21" x14ac:dyDescent="0.3">
      <c r="A179">
        <v>176</v>
      </c>
      <c r="B179" s="1">
        <v>39986</v>
      </c>
      <c r="C179" s="25">
        <v>-1.6810430309895152E-2</v>
      </c>
      <c r="D179" s="4">
        <f t="shared" si="22"/>
        <v>9.4869954237266541</v>
      </c>
      <c r="E179" s="25">
        <v>4.2437322253812138E-3</v>
      </c>
      <c r="F179" s="25"/>
      <c r="G179" s="4">
        <f t="shared" si="23"/>
        <v>8.7103566339724274</v>
      </c>
      <c r="H179" s="25">
        <v>1.875353574798222E-2</v>
      </c>
      <c r="I179" s="4">
        <f t="shared" si="24"/>
        <v>16.58888067490734</v>
      </c>
      <c r="J179" s="25">
        <v>-2.1730383848406198E-3</v>
      </c>
      <c r="K179" s="25"/>
      <c r="L179" s="4">
        <f t="shared" si="25"/>
        <v>36.170701687635244</v>
      </c>
      <c r="M179" s="25">
        <v>3.162826817682185E-2</v>
      </c>
      <c r="N179" s="4">
        <f t="shared" si="26"/>
        <v>42.201101486290455</v>
      </c>
      <c r="O179" s="4">
        <f t="shared" si="27"/>
        <v>113.15803590653212</v>
      </c>
      <c r="P179" s="27">
        <f t="shared" si="20"/>
        <v>157</v>
      </c>
      <c r="Q179" s="14">
        <f>O179/MAX(O$3:O179)-1</f>
        <v>-8.7637426844003108E-2</v>
      </c>
      <c r="R179" s="19" t="e">
        <f t="shared" ca="1" si="21"/>
        <v>#DIV/0!</v>
      </c>
      <c r="S179">
        <f t="shared" si="28"/>
        <v>159</v>
      </c>
      <c r="T179" s="8">
        <f t="shared" ca="1" si="29"/>
        <v>36.369665127673592</v>
      </c>
      <c r="U179" s="14" t="e">
        <f ca="1">R179/MAX(R$3:R179)-1</f>
        <v>#DIV/0!</v>
      </c>
    </row>
    <row r="180" spans="1:21" x14ac:dyDescent="0.3">
      <c r="A180">
        <v>177</v>
      </c>
      <c r="B180" s="1">
        <v>39993</v>
      </c>
      <c r="C180" s="25">
        <v>-3.4195442095372397E-2</v>
      </c>
      <c r="D180" s="4">
        <f t="shared" si="22"/>
        <v>9.1625834210555457</v>
      </c>
      <c r="E180" s="25">
        <v>-1.1268837238391671E-2</v>
      </c>
      <c r="F180" s="25"/>
      <c r="G180" s="4">
        <f t="shared" si="23"/>
        <v>8.6122010427758475</v>
      </c>
      <c r="H180" s="25">
        <v>2.1238727424364168E-3</v>
      </c>
      <c r="I180" s="4">
        <f t="shared" si="24"/>
        <v>16.624113346400307</v>
      </c>
      <c r="J180" s="25">
        <v>-2.2103555204215808E-2</v>
      </c>
      <c r="K180" s="25"/>
      <c r="L180" s="4">
        <f t="shared" si="25"/>
        <v>35.371200586107378</v>
      </c>
      <c r="M180" s="25">
        <v>1.3871214546345989E-4</v>
      </c>
      <c r="N180" s="4">
        <f t="shared" si="26"/>
        <v>42.206955291618542</v>
      </c>
      <c r="O180" s="4">
        <f t="shared" si="27"/>
        <v>111.97705368795762</v>
      </c>
      <c r="P180" s="27">
        <f t="shared" si="20"/>
        <v>157</v>
      </c>
      <c r="Q180" s="14">
        <f>O180/MAX(O$3:O180)-1</f>
        <v>-9.7159366378903655E-2</v>
      </c>
      <c r="R180" s="19" t="e">
        <f t="shared" ca="1" si="21"/>
        <v>#DIV/0!</v>
      </c>
      <c r="S180">
        <f t="shared" si="28"/>
        <v>159</v>
      </c>
      <c r="T180" s="8">
        <f t="shared" ca="1" si="29"/>
        <v>36.369665127673592</v>
      </c>
      <c r="U180" s="14" t="e">
        <f ca="1">R180/MAX(R$3:R180)-1</f>
        <v>#DIV/0!</v>
      </c>
    </row>
    <row r="181" spans="1:21" x14ac:dyDescent="0.3">
      <c r="A181">
        <v>178</v>
      </c>
      <c r="B181" s="1">
        <v>40000</v>
      </c>
      <c r="C181" s="25">
        <v>-5.8556556579366537E-2</v>
      </c>
      <c r="D181" s="4">
        <f t="shared" si="22"/>
        <v>8.6260540865473416</v>
      </c>
      <c r="E181" s="25">
        <v>-1.8301347945205548E-2</v>
      </c>
      <c r="F181" s="25"/>
      <c r="G181" s="4">
        <f t="shared" si="23"/>
        <v>8.4545861549179442</v>
      </c>
      <c r="H181" s="25">
        <v>1.6545293296201358E-2</v>
      </c>
      <c r="I181" s="4">
        <f t="shared" si="24"/>
        <v>16.899164177505796</v>
      </c>
      <c r="J181" s="25">
        <v>-2.0599035803128607E-2</v>
      </c>
      <c r="K181" s="25"/>
      <c r="L181" s="4">
        <f t="shared" si="25"/>
        <v>34.642587958834511</v>
      </c>
      <c r="M181" s="25">
        <v>2.0466516822747804E-2</v>
      </c>
      <c r="N181" s="4">
        <f t="shared" si="26"/>
        <v>43.070784652131415</v>
      </c>
      <c r="O181" s="4">
        <f t="shared" si="27"/>
        <v>111.693177029937</v>
      </c>
      <c r="P181" s="27">
        <f t="shared" si="20"/>
        <v>157</v>
      </c>
      <c r="Q181" s="14">
        <f>O181/MAX(O$3:O181)-1</f>
        <v>-9.944818693058366E-2</v>
      </c>
      <c r="R181" s="19" t="e">
        <f t="shared" ca="1" si="21"/>
        <v>#DIV/0!</v>
      </c>
      <c r="S181">
        <f t="shared" si="28"/>
        <v>159</v>
      </c>
      <c r="T181" s="8">
        <f t="shared" ca="1" si="29"/>
        <v>36.369665127673592</v>
      </c>
      <c r="U181" s="14" t="e">
        <f ca="1">R181/MAX(R$3:R181)-1</f>
        <v>#DIV/0!</v>
      </c>
    </row>
    <row r="182" spans="1:21" x14ac:dyDescent="0.3">
      <c r="A182">
        <v>179</v>
      </c>
      <c r="B182" s="1">
        <v>40007</v>
      </c>
      <c r="C182" s="25">
        <v>4.9662487945998146E-2</v>
      </c>
      <c r="D182" s="4">
        <f t="shared" si="22"/>
        <v>9.0544453936420268</v>
      </c>
      <c r="E182" s="25">
        <v>2.6233511358930484E-2</v>
      </c>
      <c r="F182" s="25"/>
      <c r="G182" s="4">
        <f t="shared" si="23"/>
        <v>8.6763796368480399</v>
      </c>
      <c r="H182" s="25">
        <v>-2.3763027366566547E-2</v>
      </c>
      <c r="I182" s="4">
        <f t="shared" si="24"/>
        <v>16.497588876683626</v>
      </c>
      <c r="J182" s="25">
        <v>7.0145440227224132E-2</v>
      </c>
      <c r="K182" s="25"/>
      <c r="L182" s="4">
        <f t="shared" si="25"/>
        <v>37.072607541817291</v>
      </c>
      <c r="M182" s="25">
        <v>-5.1854909063217769E-2</v>
      </c>
      <c r="N182" s="4">
        <f t="shared" si="26"/>
        <v>40.837353030713707</v>
      </c>
      <c r="O182" s="4">
        <f t="shared" si="27"/>
        <v>112.13837447970468</v>
      </c>
      <c r="P182" s="27">
        <f t="shared" si="20"/>
        <v>157</v>
      </c>
      <c r="Q182" s="14">
        <f>O182/MAX(O$3:O182)-1</f>
        <v>-9.585868055944069E-2</v>
      </c>
      <c r="R182" s="19" t="e">
        <f t="shared" ca="1" si="21"/>
        <v>#DIV/0!</v>
      </c>
      <c r="S182">
        <f t="shared" si="28"/>
        <v>159</v>
      </c>
      <c r="T182" s="8">
        <f t="shared" ca="1" si="29"/>
        <v>36.369665127673592</v>
      </c>
      <c r="U182" s="14" t="e">
        <f ca="1">R182/MAX(R$3:R182)-1</f>
        <v>#DIV/0!</v>
      </c>
    </row>
    <row r="183" spans="1:21" x14ac:dyDescent="0.3">
      <c r="A183">
        <v>180</v>
      </c>
      <c r="B183" s="1">
        <v>40014</v>
      </c>
      <c r="C183" s="25">
        <v>4.0422599908130463E-2</v>
      </c>
      <c r="D183" s="4">
        <f t="shared" si="22"/>
        <v>9.4204496171792336</v>
      </c>
      <c r="E183" s="25">
        <v>1.6099249428913165E-2</v>
      </c>
      <c r="F183" s="25"/>
      <c r="G183" s="4">
        <f t="shared" si="23"/>
        <v>8.8160628367615992</v>
      </c>
      <c r="H183" s="25">
        <v>1.2226628943940998E-3</v>
      </c>
      <c r="I183" s="4">
        <f t="shared" si="24"/>
        <v>16.517759866450117</v>
      </c>
      <c r="J183" s="25">
        <v>4.1750796537215473E-2</v>
      </c>
      <c r="K183" s="25"/>
      <c r="L183" s="4">
        <f t="shared" si="25"/>
        <v>38.620418436399746</v>
      </c>
      <c r="M183" s="25">
        <v>2.3015676864179824E-3</v>
      </c>
      <c r="N183" s="4">
        <f t="shared" si="26"/>
        <v>40.931342962848042</v>
      </c>
      <c r="O183" s="4">
        <f t="shared" si="27"/>
        <v>114.30603371963875</v>
      </c>
      <c r="P183" s="27">
        <f t="shared" ref="P183:P246" si="30">INT($A183/52.001)*52+1</f>
        <v>157</v>
      </c>
      <c r="Q183" s="14">
        <f>O183/MAX(O$3:O183)-1</f>
        <v>-7.8381431630295428E-2</v>
      </c>
      <c r="R183" s="19" t="e">
        <f t="shared" ca="1" si="21"/>
        <v>#DIV/0!</v>
      </c>
      <c r="S183">
        <f t="shared" si="28"/>
        <v>159</v>
      </c>
      <c r="T183" s="8">
        <f t="shared" ca="1" si="29"/>
        <v>36.369665127673592</v>
      </c>
      <c r="U183" s="14" t="e">
        <f ca="1">R183/MAX(R$3:R183)-1</f>
        <v>#DIV/0!</v>
      </c>
    </row>
    <row r="184" spans="1:21" x14ac:dyDescent="0.3">
      <c r="A184">
        <v>181</v>
      </c>
      <c r="B184" s="1">
        <v>40021</v>
      </c>
      <c r="C184" s="25">
        <v>1.7218587196468071E-2</v>
      </c>
      <c r="D184" s="4">
        <f t="shared" si="22"/>
        <v>9.5826564503425686</v>
      </c>
      <c r="E184" s="25">
        <v>-6.4239372048413568E-4</v>
      </c>
      <c r="F184" s="25"/>
      <c r="G184" s="4">
        <f t="shared" si="23"/>
        <v>8.8103994533558705</v>
      </c>
      <c r="H184" s="25">
        <v>1.2100265918250308E-2</v>
      </c>
      <c r="I184" s="4">
        <f t="shared" si="24"/>
        <v>16.717629153207966</v>
      </c>
      <c r="J184" s="25">
        <v>7.6483270982021789E-3</v>
      </c>
      <c r="K184" s="25"/>
      <c r="L184" s="4">
        <f t="shared" si="25"/>
        <v>38.91580002927077</v>
      </c>
      <c r="M184" s="25">
        <v>3.6741392735171852E-2</v>
      </c>
      <c r="N184" s="4">
        <f t="shared" si="26"/>
        <v>42.435217509824056</v>
      </c>
      <c r="O184" s="4">
        <f t="shared" si="27"/>
        <v>116.46170259600123</v>
      </c>
      <c r="P184" s="27">
        <f t="shared" si="30"/>
        <v>157</v>
      </c>
      <c r="Q184" s="14">
        <f>O184/MAX(O$3:O184)-1</f>
        <v>-6.1000857752759208E-2</v>
      </c>
      <c r="R184" s="19" t="e">
        <f t="shared" ca="1" si="21"/>
        <v>#DIV/0!</v>
      </c>
      <c r="S184">
        <f t="shared" si="28"/>
        <v>159</v>
      </c>
      <c r="T184" s="8">
        <f t="shared" ca="1" si="29"/>
        <v>36.369665127673592</v>
      </c>
      <c r="U184" s="14" t="e">
        <f ca="1">R184/MAX(R$3:R184)-1</f>
        <v>#DIV/0!</v>
      </c>
    </row>
    <row r="185" spans="1:21" x14ac:dyDescent="0.3">
      <c r="A185">
        <v>182</v>
      </c>
      <c r="B185" s="1">
        <v>40028</v>
      </c>
      <c r="C185" s="25">
        <v>1.0850693973494252E-2</v>
      </c>
      <c r="D185" s="4">
        <f t="shared" si="22"/>
        <v>9.6866349229383673</v>
      </c>
      <c r="E185" s="25">
        <v>4.284970632779217E-3</v>
      </c>
      <c r="F185" s="25"/>
      <c r="G185" s="4">
        <f t="shared" si="23"/>
        <v>8.8481517562765539</v>
      </c>
      <c r="H185" s="25">
        <v>-2.5586756448173875E-2</v>
      </c>
      <c r="I185" s="4">
        <f t="shared" si="24"/>
        <v>16.289879247673941</v>
      </c>
      <c r="J185" s="25">
        <v>2.4187868335136642E-2</v>
      </c>
      <c r="K185" s="25"/>
      <c r="L185" s="4">
        <f t="shared" si="25"/>
        <v>39.857090276535281</v>
      </c>
      <c r="M185" s="25">
        <v>-4.235279784101742E-2</v>
      </c>
      <c r="N185" s="4">
        <f t="shared" si="26"/>
        <v>40.637967321290873</v>
      </c>
      <c r="O185" s="4">
        <f t="shared" si="27"/>
        <v>115.31972352471502</v>
      </c>
      <c r="P185" s="27">
        <f t="shared" si="30"/>
        <v>157</v>
      </c>
      <c r="Q185" s="14">
        <f>O185/MAX(O$3:O185)-1</f>
        <v>-7.0208325482488898E-2</v>
      </c>
      <c r="R185" s="19" t="e">
        <f t="shared" ca="1" si="21"/>
        <v>#DIV/0!</v>
      </c>
      <c r="S185">
        <f t="shared" si="28"/>
        <v>159</v>
      </c>
      <c r="T185" s="8">
        <f t="shared" ca="1" si="29"/>
        <v>36.369665127673592</v>
      </c>
      <c r="U185" s="14" t="e">
        <f ca="1">R185/MAX(R$3:R185)-1</f>
        <v>#DIV/0!</v>
      </c>
    </row>
    <row r="186" spans="1:21" x14ac:dyDescent="0.3">
      <c r="A186">
        <v>183</v>
      </c>
      <c r="B186" s="1">
        <v>40035</v>
      </c>
      <c r="C186" s="25">
        <v>-2.5332759753853185E-2</v>
      </c>
      <c r="D186" s="4">
        <f t="shared" si="22"/>
        <v>9.4412457276122854</v>
      </c>
      <c r="E186" s="25">
        <v>-8.0000000000000071E-3</v>
      </c>
      <c r="F186" s="25"/>
      <c r="G186" s="4">
        <f t="shared" si="23"/>
        <v>8.7773665422263409</v>
      </c>
      <c r="H186" s="25">
        <v>2.1675226469880737E-2</v>
      </c>
      <c r="I186" s="4">
        <f t="shared" si="24"/>
        <v>16.642966069534285</v>
      </c>
      <c r="J186" s="25">
        <v>-4.0513612112367259E-3</v>
      </c>
      <c r="K186" s="25"/>
      <c r="L186" s="4">
        <f t="shared" si="25"/>
        <v>39.695614806996169</v>
      </c>
      <c r="M186" s="25">
        <v>3.160571278288038E-2</v>
      </c>
      <c r="N186" s="4">
        <f t="shared" si="26"/>
        <v>41.922359244527669</v>
      </c>
      <c r="O186" s="4">
        <f t="shared" si="27"/>
        <v>116.47955239089676</v>
      </c>
      <c r="P186" s="27">
        <f t="shared" si="30"/>
        <v>157</v>
      </c>
      <c r="Q186" s="14">
        <f>O186/MAX(O$3:O186)-1</f>
        <v>-6.0856939694525769E-2</v>
      </c>
      <c r="R186" s="19" t="e">
        <f t="shared" ca="1" si="21"/>
        <v>#DIV/0!</v>
      </c>
      <c r="S186">
        <f t="shared" si="28"/>
        <v>159</v>
      </c>
      <c r="T186" s="8">
        <f t="shared" ca="1" si="29"/>
        <v>36.369665127673592</v>
      </c>
      <c r="U186" s="14" t="e">
        <f ca="1">R186/MAX(R$3:R186)-1</f>
        <v>#DIV/0!</v>
      </c>
    </row>
    <row r="187" spans="1:21" x14ac:dyDescent="0.3">
      <c r="A187">
        <v>184</v>
      </c>
      <c r="B187" s="1">
        <v>40042</v>
      </c>
      <c r="C187" s="25">
        <v>1.0572686758912431E-2</v>
      </c>
      <c r="D187" s="4">
        <f t="shared" si="22"/>
        <v>9.5410650613042502</v>
      </c>
      <c r="E187" s="25">
        <v>6.9892688172044082E-3</v>
      </c>
      <c r="F187" s="25"/>
      <c r="G187" s="4">
        <f t="shared" si="23"/>
        <v>8.8387139164970971</v>
      </c>
      <c r="H187" s="25">
        <v>-5.5248995521706146E-4</v>
      </c>
      <c r="I187" s="4">
        <f t="shared" si="24"/>
        <v>16.63377099795585</v>
      </c>
      <c r="J187" s="25">
        <v>2.1629156383307091E-2</v>
      </c>
      <c r="K187" s="25"/>
      <c r="L187" s="4">
        <f t="shared" si="25"/>
        <v>40.554197467388207</v>
      </c>
      <c r="M187" s="25">
        <v>4.4992199383004916E-3</v>
      </c>
      <c r="N187" s="4">
        <f t="shared" si="26"/>
        <v>42.110977159101246</v>
      </c>
      <c r="O187" s="4">
        <f t="shared" si="27"/>
        <v>117.67872460224666</v>
      </c>
      <c r="P187" s="27">
        <f t="shared" si="30"/>
        <v>157</v>
      </c>
      <c r="Q187" s="14">
        <f>O187/MAX(O$3:O187)-1</f>
        <v>-5.1188339178093401E-2</v>
      </c>
      <c r="R187" s="19" t="e">
        <f t="shared" ca="1" si="21"/>
        <v>#DIV/0!</v>
      </c>
      <c r="S187">
        <f t="shared" si="28"/>
        <v>159</v>
      </c>
      <c r="T187" s="8">
        <f t="shared" ca="1" si="29"/>
        <v>36.369665127673592</v>
      </c>
      <c r="U187" s="14" t="e">
        <f ca="1">R187/MAX(R$3:R187)-1</f>
        <v>#DIV/0!</v>
      </c>
    </row>
    <row r="188" spans="1:21" x14ac:dyDescent="0.3">
      <c r="A188">
        <v>185</v>
      </c>
      <c r="B188" s="1">
        <v>40049</v>
      </c>
      <c r="C188" s="25">
        <v>-9.1543587988508479E-3</v>
      </c>
      <c r="D188" s="4">
        <f t="shared" si="22"/>
        <v>9.4537227284098915</v>
      </c>
      <c r="E188" s="25">
        <v>2.3491830785011825E-3</v>
      </c>
      <c r="F188" s="25"/>
      <c r="G188" s="4">
        <f t="shared" si="23"/>
        <v>8.8594776736654453</v>
      </c>
      <c r="H188" s="25">
        <v>9.7291881195145091E-3</v>
      </c>
      <c r="I188" s="4">
        <f t="shared" si="24"/>
        <v>16.795604085131888</v>
      </c>
      <c r="J188" s="25">
        <v>3.981709117035992E-3</v>
      </c>
      <c r="K188" s="25"/>
      <c r="L188" s="4">
        <f t="shared" si="25"/>
        <v>40.715672485178182</v>
      </c>
      <c r="M188" s="25">
        <v>2.9220424133762579E-2</v>
      </c>
      <c r="N188" s="4">
        <f t="shared" si="26"/>
        <v>43.341477772377374</v>
      </c>
      <c r="O188" s="4">
        <f t="shared" si="27"/>
        <v>119.16595474476279</v>
      </c>
      <c r="P188" s="27">
        <f t="shared" si="30"/>
        <v>157</v>
      </c>
      <c r="Q188" s="14">
        <f>O188/MAX(O$3:O188)-1</f>
        <v>-3.9197205637900523E-2</v>
      </c>
      <c r="R188" s="19" t="e">
        <f t="shared" ca="1" si="21"/>
        <v>#DIV/0!</v>
      </c>
      <c r="S188">
        <f t="shared" si="28"/>
        <v>159</v>
      </c>
      <c r="T188" s="8">
        <f t="shared" ca="1" si="29"/>
        <v>36.369665127673592</v>
      </c>
      <c r="U188" s="14" t="e">
        <f ca="1">R188/MAX(R$3:R188)-1</f>
        <v>#DIV/0!</v>
      </c>
    </row>
    <row r="189" spans="1:21" x14ac:dyDescent="0.3">
      <c r="A189">
        <v>186</v>
      </c>
      <c r="B189" s="1">
        <v>40056</v>
      </c>
      <c r="C189" s="25">
        <v>-4.8834095908491082E-2</v>
      </c>
      <c r="D189" s="4">
        <f t="shared" si="22"/>
        <v>8.9920587259984401</v>
      </c>
      <c r="E189" s="25">
        <v>3.8990048823158263E-2</v>
      </c>
      <c r="F189" s="25"/>
      <c r="G189" s="4">
        <f t="shared" si="23"/>
        <v>9.2049091407093417</v>
      </c>
      <c r="H189" s="25">
        <v>1.3861171598434918E-3</v>
      </c>
      <c r="I189" s="4">
        <f t="shared" si="24"/>
        <v>16.818884760164227</v>
      </c>
      <c r="J189" s="25">
        <v>-1.2768395466832505E-2</v>
      </c>
      <c r="K189" s="25"/>
      <c r="L189" s="4">
        <f t="shared" si="25"/>
        <v>40.195798677189394</v>
      </c>
      <c r="M189" s="25">
        <v>-1.0324838119699753E-2</v>
      </c>
      <c r="N189" s="4">
        <f t="shared" si="26"/>
        <v>42.89398403050901</v>
      </c>
      <c r="O189" s="4">
        <f t="shared" si="27"/>
        <v>118.10563533457042</v>
      </c>
      <c r="P189" s="27">
        <f t="shared" si="30"/>
        <v>157</v>
      </c>
      <c r="Q189" s="14">
        <f>O189/MAX(O$3:O189)-1</f>
        <v>-4.7746273653268112E-2</v>
      </c>
      <c r="R189" s="19" t="e">
        <f t="shared" ca="1" si="21"/>
        <v>#DIV/0!</v>
      </c>
      <c r="S189">
        <f t="shared" si="28"/>
        <v>159</v>
      </c>
      <c r="T189" s="8">
        <f t="shared" ca="1" si="29"/>
        <v>36.369665127673592</v>
      </c>
      <c r="U189" s="14" t="e">
        <f ca="1">R189/MAX(R$3:R189)-1</f>
        <v>#DIV/0!</v>
      </c>
    </row>
    <row r="190" spans="1:21" x14ac:dyDescent="0.3">
      <c r="A190">
        <v>187</v>
      </c>
      <c r="B190" s="1">
        <v>40064</v>
      </c>
      <c r="C190" s="25">
        <v>1.4801109398653534E-2</v>
      </c>
      <c r="D190" s="4">
        <f t="shared" si="22"/>
        <v>9.1251511709210593</v>
      </c>
      <c r="E190" s="25">
        <v>1.2816569392151811E-2</v>
      </c>
      <c r="F190" s="25"/>
      <c r="G190" s="4">
        <f t="shared" si="23"/>
        <v>9.3228844974596949</v>
      </c>
      <c r="H190" s="25">
        <v>8.9912289282001456E-3</v>
      </c>
      <c r="I190" s="4">
        <f t="shared" si="24"/>
        <v>16.970107203359881</v>
      </c>
      <c r="J190" s="25">
        <v>2.6552959489758665E-2</v>
      </c>
      <c r="K190" s="25"/>
      <c r="L190" s="4">
        <f t="shared" si="25"/>
        <v>41.263116091123301</v>
      </c>
      <c r="M190" s="25">
        <v>1.5649620582297352E-2</v>
      </c>
      <c r="N190" s="4">
        <f t="shared" si="26"/>
        <v>43.5652586058496</v>
      </c>
      <c r="O190" s="4">
        <f t="shared" si="27"/>
        <v>120.24651756871353</v>
      </c>
      <c r="P190" s="27">
        <f t="shared" si="30"/>
        <v>157</v>
      </c>
      <c r="Q190" s="14">
        <f>O190/MAX(O$3:O190)-1</f>
        <v>-3.0484920464174725E-2</v>
      </c>
      <c r="R190" s="19" t="e">
        <f t="shared" ca="1" si="21"/>
        <v>#DIV/0!</v>
      </c>
      <c r="S190">
        <f t="shared" si="28"/>
        <v>159</v>
      </c>
      <c r="T190" s="8">
        <f t="shared" ca="1" si="29"/>
        <v>36.369665127673592</v>
      </c>
      <c r="U190" s="14" t="e">
        <f ca="1">R190/MAX(R$3:R190)-1</f>
        <v>#DIV/0!</v>
      </c>
    </row>
    <row r="191" spans="1:21" x14ac:dyDescent="0.3">
      <c r="A191">
        <v>188</v>
      </c>
      <c r="B191" s="1">
        <v>40070</v>
      </c>
      <c r="C191" s="25">
        <v>2.2333590595551955E-2</v>
      </c>
      <c r="D191" s="4">
        <f t="shared" si="22"/>
        <v>9.328948561294931</v>
      </c>
      <c r="E191" s="25">
        <v>-1.1135958808826674E-3</v>
      </c>
      <c r="F191" s="25"/>
      <c r="G191" s="4">
        <f t="shared" si="23"/>
        <v>9.3125025716853784</v>
      </c>
      <c r="H191" s="25">
        <v>-9.1284887216355193E-3</v>
      </c>
      <c r="I191" s="4">
        <f t="shared" si="24"/>
        <v>16.815195771149064</v>
      </c>
      <c r="J191" s="25">
        <v>2.3464066294598629E-2</v>
      </c>
      <c r="K191" s="25"/>
      <c r="L191" s="4">
        <f t="shared" si="25"/>
        <v>42.231316582607136</v>
      </c>
      <c r="M191" s="25">
        <v>-9.7208068754836008E-3</v>
      </c>
      <c r="N191" s="4">
        <f t="shared" si="26"/>
        <v>43.141769140461633</v>
      </c>
      <c r="O191" s="4">
        <f t="shared" si="27"/>
        <v>120.82973262719814</v>
      </c>
      <c r="P191" s="27">
        <f t="shared" si="30"/>
        <v>157</v>
      </c>
      <c r="Q191" s="14">
        <f>O191/MAX(O$3:O191)-1</f>
        <v>-2.5782615522244923E-2</v>
      </c>
      <c r="R191" s="19" t="e">
        <f t="shared" ca="1" si="21"/>
        <v>#DIV/0!</v>
      </c>
      <c r="S191">
        <f t="shared" si="28"/>
        <v>159</v>
      </c>
      <c r="T191" s="8">
        <f t="shared" ca="1" si="29"/>
        <v>36.369665127673592</v>
      </c>
      <c r="U191" s="14" t="e">
        <f ca="1">R191/MAX(R$3:R191)-1</f>
        <v>#DIV/0!</v>
      </c>
    </row>
    <row r="192" spans="1:21" x14ac:dyDescent="0.3">
      <c r="A192">
        <v>189</v>
      </c>
      <c r="B192" s="1">
        <v>40077</v>
      </c>
      <c r="C192" s="25">
        <v>-4.8149799375835856E-2</v>
      </c>
      <c r="D192" s="4">
        <f t="shared" si="22"/>
        <v>8.8797615596810875</v>
      </c>
      <c r="E192" s="25">
        <v>-1.6925083955104614E-2</v>
      </c>
      <c r="F192" s="25"/>
      <c r="G192" s="4">
        <f t="shared" si="23"/>
        <v>9.1548876838274751</v>
      </c>
      <c r="H192" s="25">
        <v>1.0967415871088626E-2</v>
      </c>
      <c r="I192" s="4">
        <f t="shared" si="24"/>
        <v>16.999615016125027</v>
      </c>
      <c r="J192" s="25">
        <v>-2.1270634319556003E-2</v>
      </c>
      <c r="K192" s="25"/>
      <c r="L192" s="4">
        <f t="shared" si="25"/>
        <v>41.3330296907451</v>
      </c>
      <c r="M192" s="25">
        <v>2.3183036653501077E-2</v>
      </c>
      <c r="N192" s="4">
        <f t="shared" si="26"/>
        <v>44.141926355741838</v>
      </c>
      <c r="O192" s="4">
        <f t="shared" si="27"/>
        <v>120.50922030612054</v>
      </c>
      <c r="P192" s="27">
        <f t="shared" si="30"/>
        <v>157</v>
      </c>
      <c r="Q192" s="14">
        <f>O192/MAX(O$3:O192)-1</f>
        <v>-2.8366819495421969E-2</v>
      </c>
      <c r="R192" s="19" t="e">
        <f t="shared" ca="1" si="21"/>
        <v>#DIV/0!</v>
      </c>
      <c r="S192">
        <f t="shared" si="28"/>
        <v>159</v>
      </c>
      <c r="T192" s="8">
        <f t="shared" ca="1" si="29"/>
        <v>36.369665127673592</v>
      </c>
      <c r="U192" s="14" t="e">
        <f ca="1">R192/MAX(R$3:R192)-1</f>
        <v>#DIV/0!</v>
      </c>
    </row>
    <row r="193" spans="1:21" x14ac:dyDescent="0.3">
      <c r="A193">
        <v>190</v>
      </c>
      <c r="B193" s="1">
        <v>40084</v>
      </c>
      <c r="C193" s="25">
        <v>1.6393489461358213E-2</v>
      </c>
      <c r="D193" s="4">
        <f t="shared" si="22"/>
        <v>9.0253318372290927</v>
      </c>
      <c r="E193" s="25">
        <v>1.412374226804114E-2</v>
      </c>
      <c r="F193" s="25"/>
      <c r="G193" s="4">
        <f t="shared" si="23"/>
        <v>9.2841889579667178</v>
      </c>
      <c r="H193" s="25">
        <v>9.1645402943278942E-3</v>
      </c>
      <c r="I193" s="4">
        <f t="shared" si="24"/>
        <v>17.155408672928367</v>
      </c>
      <c r="J193" s="25">
        <v>-1.8764980853656188E-2</v>
      </c>
      <c r="K193" s="25"/>
      <c r="L193" s="4">
        <f t="shared" si="25"/>
        <v>40.557416179974666</v>
      </c>
      <c r="M193" s="25">
        <v>1.3666545728844293E-2</v>
      </c>
      <c r="N193" s="4">
        <f t="shared" si="26"/>
        <v>44.745194010841864</v>
      </c>
      <c r="O193" s="4">
        <f t="shared" si="27"/>
        <v>120.76753965894071</v>
      </c>
      <c r="P193" s="27">
        <f t="shared" si="30"/>
        <v>157</v>
      </c>
      <c r="Q193" s="14">
        <f>O193/MAX(O$3:O193)-1</f>
        <v>-2.6284060568520173E-2</v>
      </c>
      <c r="R193" s="19" t="e">
        <f t="shared" ca="1" si="21"/>
        <v>#DIV/0!</v>
      </c>
      <c r="S193">
        <f t="shared" si="28"/>
        <v>159</v>
      </c>
      <c r="T193" s="8">
        <f t="shared" ca="1" si="29"/>
        <v>36.369665127673592</v>
      </c>
      <c r="U193" s="14" t="e">
        <f ca="1">R193/MAX(R$3:R193)-1</f>
        <v>#DIV/0!</v>
      </c>
    </row>
    <row r="194" spans="1:21" x14ac:dyDescent="0.3">
      <c r="A194">
        <v>191</v>
      </c>
      <c r="B194" s="1">
        <v>40091</v>
      </c>
      <c r="C194" s="25">
        <v>4.6082947185117629E-2</v>
      </c>
      <c r="D194" s="4">
        <f t="shared" si="22"/>
        <v>9.4412457276122819</v>
      </c>
      <c r="E194" s="25">
        <v>4.5440610589388752E-2</v>
      </c>
      <c r="F194" s="25"/>
      <c r="G194" s="4">
        <f t="shared" si="23"/>
        <v>9.7060681730439864</v>
      </c>
      <c r="H194" s="25">
        <v>-1.0240405358805882E-2</v>
      </c>
      <c r="I194" s="4">
        <f t="shared" si="24"/>
        <v>16.979730334021607</v>
      </c>
      <c r="J194" s="25">
        <v>4.6541211786212955E-2</v>
      </c>
      <c r="K194" s="25"/>
      <c r="L194" s="4">
        <f t="shared" si="25"/>
        <v>42.445007475908447</v>
      </c>
      <c r="M194" s="25">
        <v>-3.1411010422078833E-2</v>
      </c>
      <c r="N194" s="4">
        <f t="shared" si="26"/>
        <v>43.339702255429373</v>
      </c>
      <c r="O194" s="4">
        <f t="shared" si="27"/>
        <v>121.9117539660157</v>
      </c>
      <c r="P194" s="27">
        <f t="shared" si="30"/>
        <v>157</v>
      </c>
      <c r="Q194" s="14">
        <f>O194/MAX(O$3:O194)-1</f>
        <v>-1.7058570738463952E-2</v>
      </c>
      <c r="R194" s="19" t="e">
        <f t="shared" ca="1" si="21"/>
        <v>#DIV/0!</v>
      </c>
      <c r="S194">
        <f t="shared" si="28"/>
        <v>159</v>
      </c>
      <c r="T194" s="8">
        <f t="shared" ca="1" si="29"/>
        <v>36.369665127673592</v>
      </c>
      <c r="U194" s="14" t="e">
        <f ca="1">R194/MAX(R$3:R194)-1</f>
        <v>#DIV/0!</v>
      </c>
    </row>
    <row r="195" spans="1:21" x14ac:dyDescent="0.3">
      <c r="A195">
        <v>192</v>
      </c>
      <c r="B195" s="1">
        <v>40098</v>
      </c>
      <c r="C195" s="25">
        <v>5.2863389741700795E-2</v>
      </c>
      <c r="D195" s="4">
        <f t="shared" si="22"/>
        <v>9.9403419801582178</v>
      </c>
      <c r="E195" s="25">
        <v>3.3061455972831499E-3</v>
      </c>
      <c r="F195" s="25"/>
      <c r="G195" s="4">
        <f t="shared" si="23"/>
        <v>9.7381578476012258</v>
      </c>
      <c r="H195" s="25">
        <v>-3.2670082334296247E-4</v>
      </c>
      <c r="I195" s="4">
        <f t="shared" si="24"/>
        <v>16.974183042141341</v>
      </c>
      <c r="J195" s="25">
        <v>1.5196670060806827E-2</v>
      </c>
      <c r="K195" s="25"/>
      <c r="L195" s="4">
        <f t="shared" si="25"/>
        <v>43.090030250248304</v>
      </c>
      <c r="M195" s="25">
        <v>-4.6924748221381929E-3</v>
      </c>
      <c r="N195" s="4">
        <f t="shared" si="26"/>
        <v>43.136331793796806</v>
      </c>
      <c r="O195" s="4">
        <f t="shared" si="27"/>
        <v>122.8790449139459</v>
      </c>
      <c r="P195" s="27">
        <f t="shared" si="30"/>
        <v>157</v>
      </c>
      <c r="Q195" s="14">
        <f>O195/MAX(O$3:O195)-1</f>
        <v>-9.2595659998782054E-3</v>
      </c>
      <c r="R195" s="19" t="e">
        <f t="shared" ca="1" si="21"/>
        <v>#DIV/0!</v>
      </c>
      <c r="S195">
        <f t="shared" si="28"/>
        <v>159</v>
      </c>
      <c r="T195" s="8">
        <f t="shared" ca="1" si="29"/>
        <v>36.369665127673592</v>
      </c>
      <c r="U195" s="14" t="e">
        <f ca="1">R195/MAX(R$3:R195)-1</f>
        <v>#DIV/0!</v>
      </c>
    </row>
    <row r="196" spans="1:21" x14ac:dyDescent="0.3">
      <c r="A196">
        <v>193</v>
      </c>
      <c r="B196" s="1">
        <v>40105</v>
      </c>
      <c r="C196" s="25">
        <v>3.389117154811716E-2</v>
      </c>
      <c r="D196" s="4">
        <f t="shared" si="22"/>
        <v>10.27723181545471</v>
      </c>
      <c r="E196" s="25">
        <v>3.0044388447372228E-3</v>
      </c>
      <c r="F196" s="25"/>
      <c r="G196" s="4">
        <f t="shared" si="23"/>
        <v>9.7674155473147408</v>
      </c>
      <c r="H196" s="25">
        <v>-6.3187588790557525E-3</v>
      </c>
      <c r="I196" s="4">
        <f t="shared" si="24"/>
        <v>16.866927272329093</v>
      </c>
      <c r="J196" s="25">
        <v>-7.4386434367759158E-3</v>
      </c>
      <c r="K196" s="25"/>
      <c r="L196" s="4">
        <f t="shared" si="25"/>
        <v>42.769498879536819</v>
      </c>
      <c r="M196" s="25">
        <v>-5.2382629068593589E-3</v>
      </c>
      <c r="N196" s="4">
        <f t="shared" si="26"/>
        <v>42.910372347023383</v>
      </c>
      <c r="O196" s="4">
        <f t="shared" si="27"/>
        <v>122.59144586165874</v>
      </c>
      <c r="P196" s="27">
        <f t="shared" si="30"/>
        <v>157</v>
      </c>
      <c r="Q196" s="14">
        <f>O196/MAX(O$3:O196)-1</f>
        <v>-1.1578399207611501E-2</v>
      </c>
      <c r="R196" s="19" t="e">
        <f t="shared" ref="R196:R259" ca="1" si="31">T196*$C$2*$C196/INDIRECT("C"&amp;S196)+T196*$E$2*$E196/INDIRECT("D"&amp;S196)+T196*$H$2*$H196/INDIRECT("E"&amp;S196)+T196*$J$2*$J196/INDIRECT("F"&amp;S196)+T196*$M$2*$M196/INDIRECT("G"&amp;S196)-(T196-INDIRECT("L"&amp;S196))*(1+$S$2/365*7)</f>
        <v>#DIV/0!</v>
      </c>
      <c r="S196">
        <f t="shared" si="28"/>
        <v>159</v>
      </c>
      <c r="T196" s="8">
        <f t="shared" ca="1" si="29"/>
        <v>36.369665127673592</v>
      </c>
      <c r="U196" s="14" t="e">
        <f ca="1">R196/MAX(R$3:R196)-1</f>
        <v>#DIV/0!</v>
      </c>
    </row>
    <row r="197" spans="1:21" x14ac:dyDescent="0.3">
      <c r="A197">
        <v>194</v>
      </c>
      <c r="B197" s="1">
        <v>40112</v>
      </c>
      <c r="C197" s="25">
        <v>-4.5325740401689241E-2</v>
      </c>
      <c r="D197" s="4">
        <f t="shared" ref="D197:D260" si="32">IF($P197&lt;&gt;$A197,D196*(1+C197),$O196*C$2*(1+C197))</f>
        <v>9.8114086741394289</v>
      </c>
      <c r="E197" s="25">
        <v>-9.276249092206923E-3</v>
      </c>
      <c r="F197" s="25"/>
      <c r="G197" s="4">
        <f t="shared" ref="G197:G260" si="33">IF($P197&lt;&gt;$A197,G196*(1+E197),$O196*E$2*(1+E197))</f>
        <v>9.6768105677107545</v>
      </c>
      <c r="H197" s="25">
        <v>8.5516432736221226E-3</v>
      </c>
      <c r="I197" s="4">
        <f t="shared" ref="I197:I260" si="34">IF($P197&lt;&gt;$A197,I196*(1+H197),$O196*H$2*(1+H197))</f>
        <v>17.011167217484179</v>
      </c>
      <c r="J197" s="25">
        <v>-4.1820947000438813E-2</v>
      </c>
      <c r="K197" s="25"/>
      <c r="L197" s="4">
        <f t="shared" ref="L197:L260" si="35">IF($P197&lt;&gt;$A197,L196*(1+J197),$O196*J$2*(1+J197))</f>
        <v>40.980837933660382</v>
      </c>
      <c r="M197" s="25">
        <v>8.7414393254028333E-3</v>
      </c>
      <c r="N197" s="4">
        <f t="shared" ref="N197:N260" si="36">IF($P197&lt;&gt;$A197,N196*(1+M197),$O196*M$2*(1+M197))</f>
        <v>43.285470763325328</v>
      </c>
      <c r="O197" s="4">
        <f t="shared" ref="O197:O260" si="37">D197+G197+I197+L197+N197</f>
        <v>120.76569515632008</v>
      </c>
      <c r="P197" s="27">
        <f t="shared" si="30"/>
        <v>157</v>
      </c>
      <c r="Q197" s="14">
        <f>O197/MAX(O$3:O197)-1</f>
        <v>-2.6298932293216226E-2</v>
      </c>
      <c r="R197" s="19" t="e">
        <f t="shared" ca="1" si="31"/>
        <v>#DIV/0!</v>
      </c>
      <c r="S197">
        <f t="shared" ref="S197:S260" si="38">INT($A197/52.001)*52+3</f>
        <v>159</v>
      </c>
      <c r="T197" s="8">
        <f t="shared" ref="T197:T260" ca="1" si="39">INDIRECT("L"&amp;S197)*(1+45/(55*$R$2+45)*($R$2-1))</f>
        <v>36.369665127673592</v>
      </c>
      <c r="U197" s="14" t="e">
        <f ca="1">R197/MAX(R$3:R197)-1</f>
        <v>#DIV/0!</v>
      </c>
    </row>
    <row r="198" spans="1:21" x14ac:dyDescent="0.3">
      <c r="A198">
        <v>195</v>
      </c>
      <c r="B198" s="1">
        <v>40119</v>
      </c>
      <c r="C198" s="25">
        <v>7.2064434082239615E-3</v>
      </c>
      <c r="D198" s="4">
        <f t="shared" si="32"/>
        <v>9.8821140355045731</v>
      </c>
      <c r="E198" s="25">
        <v>4.7790900690440896E-2</v>
      </c>
      <c r="F198" s="25"/>
      <c r="G198" s="4">
        <f t="shared" si="33"/>
        <v>10.139274060552427</v>
      </c>
      <c r="H198" s="25">
        <v>-4.4946376810492961E-3</v>
      </c>
      <c r="I198" s="4">
        <f t="shared" si="34"/>
        <v>16.934708184309844</v>
      </c>
      <c r="J198" s="25">
        <v>3.4472758855036201E-2</v>
      </c>
      <c r="K198" s="25"/>
      <c r="L198" s="4">
        <f t="shared" si="35"/>
        <v>42.393560477424778</v>
      </c>
      <c r="M198" s="25">
        <v>-2.2435918873534244E-2</v>
      </c>
      <c r="N198" s="4">
        <f t="shared" si="36"/>
        <v>42.314321452876619</v>
      </c>
      <c r="O198" s="4">
        <f t="shared" si="37"/>
        <v>121.66397821066823</v>
      </c>
      <c r="P198" s="27">
        <f t="shared" si="30"/>
        <v>157</v>
      </c>
      <c r="Q198" s="14">
        <f>O198/MAX(O$3:O198)-1</f>
        <v>-1.9056319496680407E-2</v>
      </c>
      <c r="R198" s="19" t="e">
        <f t="shared" ca="1" si="31"/>
        <v>#DIV/0!</v>
      </c>
      <c r="S198">
        <f t="shared" si="38"/>
        <v>159</v>
      </c>
      <c r="T198" s="8">
        <f t="shared" ca="1" si="39"/>
        <v>36.369665127673592</v>
      </c>
      <c r="U198" s="14" t="e">
        <f ca="1">R198/MAX(R$3:R198)-1</f>
        <v>#DIV/0!</v>
      </c>
    </row>
    <row r="199" spans="1:21" x14ac:dyDescent="0.3">
      <c r="A199">
        <v>196</v>
      </c>
      <c r="B199" s="1">
        <v>40126</v>
      </c>
      <c r="C199" s="25">
        <v>2.1043350168350461E-3</v>
      </c>
      <c r="D199" s="4">
        <f t="shared" si="32"/>
        <v>9.9029093141098432</v>
      </c>
      <c r="E199" s="25">
        <v>2.1502355021874697E-2</v>
      </c>
      <c r="F199" s="25"/>
      <c r="G199" s="4">
        <f t="shared" si="33"/>
        <v>10.35729233106651</v>
      </c>
      <c r="H199" s="25">
        <v>5.1757006941066663E-3</v>
      </c>
      <c r="I199" s="4">
        <f t="shared" si="34"/>
        <v>17.022357165213872</v>
      </c>
      <c r="J199" s="25">
        <v>2.3242858639427322E-2</v>
      </c>
      <c r="K199" s="25"/>
      <c r="L199" s="4">
        <f t="shared" si="35"/>
        <v>43.378908010823572</v>
      </c>
      <c r="M199" s="25">
        <v>6.3216071555214359E-3</v>
      </c>
      <c r="N199" s="4">
        <f t="shared" si="36"/>
        <v>42.58181597015416</v>
      </c>
      <c r="O199" s="4">
        <f t="shared" si="37"/>
        <v>123.24328279136796</v>
      </c>
      <c r="P199" s="27">
        <f t="shared" si="30"/>
        <v>157</v>
      </c>
      <c r="Q199" s="14">
        <f>O199/MAX(O$3:O199)-1</f>
        <v>-6.3228147172723626E-3</v>
      </c>
      <c r="R199" s="19" t="e">
        <f t="shared" ca="1" si="31"/>
        <v>#DIV/0!</v>
      </c>
      <c r="S199">
        <f t="shared" si="38"/>
        <v>159</v>
      </c>
      <c r="T199" s="8">
        <f t="shared" ca="1" si="39"/>
        <v>36.369665127673592</v>
      </c>
      <c r="U199" s="14" t="e">
        <f ca="1">R199/MAX(R$3:R199)-1</f>
        <v>#DIV/0!</v>
      </c>
    </row>
    <row r="200" spans="1:21" x14ac:dyDescent="0.3">
      <c r="A200">
        <v>197</v>
      </c>
      <c r="B200" s="1">
        <v>40133</v>
      </c>
      <c r="C200" s="25">
        <v>1.889966480048999E-2</v>
      </c>
      <c r="D200" s="4">
        <f t="shared" si="32"/>
        <v>10.09007098069617</v>
      </c>
      <c r="E200" s="25">
        <v>2.9159869312190168E-2</v>
      </c>
      <c r="F200" s="25"/>
      <c r="G200" s="4">
        <f t="shared" si="33"/>
        <v>10.659309621868559</v>
      </c>
      <c r="H200" s="25">
        <v>6.1349248465876194E-3</v>
      </c>
      <c r="I200" s="4">
        <f t="shared" si="34"/>
        <v>17.12678804713423</v>
      </c>
      <c r="J200" s="25">
        <v>-1.7332586439291475E-3</v>
      </c>
      <c r="K200" s="25"/>
      <c r="L200" s="4">
        <f t="shared" si="35"/>
        <v>43.303721143549602</v>
      </c>
      <c r="M200" s="25">
        <v>1.2776863332012445E-2</v>
      </c>
      <c r="N200" s="4">
        <f t="shared" si="36"/>
        <v>43.125878013233724</v>
      </c>
      <c r="O200" s="4">
        <f t="shared" si="37"/>
        <v>124.30576780648227</v>
      </c>
      <c r="P200" s="27">
        <f t="shared" si="30"/>
        <v>157</v>
      </c>
      <c r="Q200" s="14">
        <f>O200/MAX(O$3:O200)-1</f>
        <v>0</v>
      </c>
      <c r="R200" s="19" t="e">
        <f t="shared" ca="1" si="31"/>
        <v>#DIV/0!</v>
      </c>
      <c r="S200">
        <f t="shared" si="38"/>
        <v>159</v>
      </c>
      <c r="T200" s="8">
        <f t="shared" ca="1" si="39"/>
        <v>36.369665127673592</v>
      </c>
      <c r="U200" s="14" t="e">
        <f ca="1">R200/MAX(R$3:R200)-1</f>
        <v>#DIV/0!</v>
      </c>
    </row>
    <row r="201" spans="1:21" x14ac:dyDescent="0.3">
      <c r="A201">
        <v>198</v>
      </c>
      <c r="B201" s="1">
        <v>40140</v>
      </c>
      <c r="C201" s="25">
        <v>5.358573784006504E-3</v>
      </c>
      <c r="D201" s="4">
        <f t="shared" si="32"/>
        <v>10.144139370532093</v>
      </c>
      <c r="E201" s="25">
        <v>1.8770993115441836E-2</v>
      </c>
      <c r="F201" s="25"/>
      <c r="G201" s="4">
        <f t="shared" si="33"/>
        <v>10.859395449396017</v>
      </c>
      <c r="H201" s="25">
        <v>1.1650756883541113E-2</v>
      </c>
      <c r="I201" s="4">
        <f t="shared" si="34"/>
        <v>17.326328090867328</v>
      </c>
      <c r="J201" s="25">
        <v>1.2793416755083609E-3</v>
      </c>
      <c r="K201" s="25"/>
      <c r="L201" s="4">
        <f t="shared" si="35"/>
        <v>43.359121398713135</v>
      </c>
      <c r="M201" s="25">
        <v>1.3456747095893506E-2</v>
      </c>
      <c r="N201" s="4">
        <f t="shared" si="36"/>
        <v>43.706212046946163</v>
      </c>
      <c r="O201" s="4">
        <f t="shared" si="37"/>
        <v>125.39519635645475</v>
      </c>
      <c r="P201" s="27">
        <f t="shared" si="30"/>
        <v>157</v>
      </c>
      <c r="Q201" s="14">
        <f>O201/MAX(O$3:O201)-1</f>
        <v>0</v>
      </c>
      <c r="R201" s="19" t="e">
        <f t="shared" ca="1" si="31"/>
        <v>#DIV/0!</v>
      </c>
      <c r="S201">
        <f t="shared" si="38"/>
        <v>159</v>
      </c>
      <c r="T201" s="8">
        <f t="shared" ca="1" si="39"/>
        <v>36.369665127673592</v>
      </c>
      <c r="U201" s="14" t="e">
        <f ca="1">R201/MAX(R$3:R201)-1</f>
        <v>#DIV/0!</v>
      </c>
    </row>
    <row r="202" spans="1:21" x14ac:dyDescent="0.3">
      <c r="A202">
        <v>199</v>
      </c>
      <c r="B202" s="1">
        <v>40147</v>
      </c>
      <c r="C202" s="25">
        <v>2.4601067019314193E-3</v>
      </c>
      <c r="D202" s="4">
        <f t="shared" si="32"/>
        <v>10.169095035782865</v>
      </c>
      <c r="E202" s="25">
        <v>-1.1385346973498023E-2</v>
      </c>
      <c r="F202" s="25"/>
      <c r="G202" s="4">
        <f t="shared" si="33"/>
        <v>10.735757464282218</v>
      </c>
      <c r="H202" s="25">
        <v>-1.7931968194747072E-2</v>
      </c>
      <c r="I202" s="4">
        <f t="shared" si="34"/>
        <v>17.015632926610142</v>
      </c>
      <c r="J202" s="25">
        <v>1.3142311258335315E-2</v>
      </c>
      <c r="K202" s="25"/>
      <c r="L202" s="4">
        <f t="shared" si="35"/>
        <v>43.928960468022971</v>
      </c>
      <c r="M202" s="25">
        <v>-2.8656769160176898E-2</v>
      </c>
      <c r="N202" s="4">
        <f t="shared" si="36"/>
        <v>42.453733217451081</v>
      </c>
      <c r="O202" s="4">
        <f t="shared" si="37"/>
        <v>124.30317911214928</v>
      </c>
      <c r="P202" s="27">
        <f t="shared" si="30"/>
        <v>157</v>
      </c>
      <c r="Q202" s="14">
        <f>O202/MAX(O$3:O202)-1</f>
        <v>-8.708605082456633E-3</v>
      </c>
      <c r="R202" s="19" t="e">
        <f t="shared" ca="1" si="31"/>
        <v>#DIV/0!</v>
      </c>
      <c r="S202">
        <f t="shared" si="38"/>
        <v>159</v>
      </c>
      <c r="T202" s="8">
        <f t="shared" ca="1" si="39"/>
        <v>36.369665127673592</v>
      </c>
      <c r="U202" s="14" t="e">
        <f ca="1">R202/MAX(R$3:R202)-1</f>
        <v>#DIV/0!</v>
      </c>
    </row>
    <row r="203" spans="1:21" x14ac:dyDescent="0.3">
      <c r="A203">
        <v>200</v>
      </c>
      <c r="B203" s="1">
        <v>40154</v>
      </c>
      <c r="C203" s="25">
        <v>-3.1492882147530432E-2</v>
      </c>
      <c r="D203" s="4">
        <f t="shared" si="32"/>
        <v>9.8488409242739188</v>
      </c>
      <c r="E203" s="25">
        <v>-3.8945054945054958E-2</v>
      </c>
      <c r="F203" s="25"/>
      <c r="G203" s="4">
        <f t="shared" si="33"/>
        <v>10.317652799958962</v>
      </c>
      <c r="H203" s="25">
        <v>-4.0641185267268343E-3</v>
      </c>
      <c r="I203" s="4">
        <f t="shared" si="34"/>
        <v>16.946479377589121</v>
      </c>
      <c r="J203" s="25">
        <v>9.007739212432142E-4</v>
      </c>
      <c r="K203" s="25"/>
      <c r="L203" s="4">
        <f t="shared" si="35"/>
        <v>43.968530529999889</v>
      </c>
      <c r="M203" s="25">
        <v>-1.3391941171347566E-2</v>
      </c>
      <c r="N203" s="4">
        <f t="shared" si="36"/>
        <v>41.885195319698894</v>
      </c>
      <c r="O203" s="4">
        <f t="shared" si="37"/>
        <v>122.96669895152078</v>
      </c>
      <c r="P203" s="27">
        <f t="shared" si="30"/>
        <v>157</v>
      </c>
      <c r="Q203" s="14">
        <f>O203/MAX(O$3:O203)-1</f>
        <v>-1.9366749887536283E-2</v>
      </c>
      <c r="R203" s="19" t="e">
        <f t="shared" ca="1" si="31"/>
        <v>#DIV/0!</v>
      </c>
      <c r="S203">
        <f t="shared" si="38"/>
        <v>159</v>
      </c>
      <c r="T203" s="8">
        <f t="shared" ca="1" si="39"/>
        <v>36.369665127673592</v>
      </c>
      <c r="U203" s="14" t="e">
        <f ca="1">R203/MAX(R$3:R203)-1</f>
        <v>#DIV/0!</v>
      </c>
    </row>
    <row r="204" spans="1:21" x14ac:dyDescent="0.3">
      <c r="A204">
        <v>201</v>
      </c>
      <c r="B204" s="1">
        <v>40161</v>
      </c>
      <c r="C204" s="25">
        <v>6.7567567567567988E-3</v>
      </c>
      <c r="D204" s="4">
        <f t="shared" si="32"/>
        <v>9.9153871467352293</v>
      </c>
      <c r="E204" s="25">
        <v>-3.3845865349432236E-3</v>
      </c>
      <c r="F204" s="25"/>
      <c r="G204" s="4">
        <f t="shared" si="33"/>
        <v>10.282731811220001</v>
      </c>
      <c r="H204" s="25">
        <v>6.6177519071919377E-4</v>
      </c>
      <c r="I204" s="4">
        <f t="shared" si="34"/>
        <v>16.957694137211245</v>
      </c>
      <c r="J204" s="25">
        <v>-2.7600154111503405E-3</v>
      </c>
      <c r="K204" s="25"/>
      <c r="L204" s="4">
        <f t="shared" si="35"/>
        <v>43.847176708131457</v>
      </c>
      <c r="M204" s="25">
        <v>7.6013170196334023E-3</v>
      </c>
      <c r="N204" s="4">
        <f t="shared" si="36"/>
        <v>42.203577967753191</v>
      </c>
      <c r="O204" s="4">
        <f t="shared" si="37"/>
        <v>123.20656777105113</v>
      </c>
      <c r="P204" s="27">
        <f t="shared" si="30"/>
        <v>157</v>
      </c>
      <c r="Q204" s="14">
        <f>O204/MAX(O$3:O204)-1</f>
        <v>-1.7453847108960363E-2</v>
      </c>
      <c r="R204" s="19" t="e">
        <f t="shared" ca="1" si="31"/>
        <v>#DIV/0!</v>
      </c>
      <c r="S204">
        <f t="shared" si="38"/>
        <v>159</v>
      </c>
      <c r="T204" s="8">
        <f t="shared" ca="1" si="39"/>
        <v>36.369665127673592</v>
      </c>
      <c r="U204" s="14" t="e">
        <f ca="1">R204/MAX(R$3:R204)-1</f>
        <v>#DIV/0!</v>
      </c>
    </row>
    <row r="205" spans="1:21" x14ac:dyDescent="0.3">
      <c r="A205">
        <v>202</v>
      </c>
      <c r="B205" s="1">
        <v>40168</v>
      </c>
      <c r="C205" s="25">
        <v>2.0973154362416091E-2</v>
      </c>
      <c r="D205" s="4">
        <f t="shared" si="32"/>
        <v>10.123344091926823</v>
      </c>
      <c r="E205" s="25">
        <v>-5.4152915671947799E-3</v>
      </c>
      <c r="F205" s="25"/>
      <c r="G205" s="4">
        <f t="shared" si="33"/>
        <v>10.227047820354976</v>
      </c>
      <c r="H205" s="25">
        <v>-1.8626781130560044E-2</v>
      </c>
      <c r="I205" s="4">
        <f t="shared" si="34"/>
        <v>16.64182688003843</v>
      </c>
      <c r="J205" s="25">
        <v>2.0597130679751219E-2</v>
      </c>
      <c r="K205" s="25"/>
      <c r="L205" s="4">
        <f t="shared" si="35"/>
        <v>44.750302736726987</v>
      </c>
      <c r="M205" s="25">
        <v>-3.3193251170184679E-2</v>
      </c>
      <c r="N205" s="4">
        <f t="shared" si="36"/>
        <v>40.802704003989085</v>
      </c>
      <c r="O205" s="4">
        <f t="shared" si="37"/>
        <v>122.5452255330363</v>
      </c>
      <c r="P205" s="27">
        <f t="shared" si="30"/>
        <v>157</v>
      </c>
      <c r="Q205" s="14">
        <f>O205/MAX(O$3:O205)-1</f>
        <v>-2.2727910687399655E-2</v>
      </c>
      <c r="R205" s="19" t="e">
        <f t="shared" ca="1" si="31"/>
        <v>#DIV/0!</v>
      </c>
      <c r="S205">
        <f t="shared" si="38"/>
        <v>159</v>
      </c>
      <c r="T205" s="8">
        <f t="shared" ca="1" si="39"/>
        <v>36.369665127673592</v>
      </c>
      <c r="U205" s="14" t="e">
        <f ca="1">R205/MAX(R$3:R205)-1</f>
        <v>#DIV/0!</v>
      </c>
    </row>
    <row r="206" spans="1:21" x14ac:dyDescent="0.3">
      <c r="A206">
        <v>203</v>
      </c>
      <c r="B206" s="1">
        <v>40175</v>
      </c>
      <c r="C206" s="25">
        <v>1.1503738701725608E-2</v>
      </c>
      <c r="D206" s="4">
        <f t="shared" si="32"/>
        <v>10.239800397148008</v>
      </c>
      <c r="E206" s="25">
        <v>-9.6899500766892688E-3</v>
      </c>
      <c r="F206" s="25"/>
      <c r="G206" s="4">
        <f t="shared" si="33"/>
        <v>10.127948237543823</v>
      </c>
      <c r="H206" s="25">
        <v>-3.1005108152857286E-3</v>
      </c>
      <c r="I206" s="4">
        <f t="shared" si="34"/>
        <v>16.590228715810756</v>
      </c>
      <c r="J206" s="25">
        <v>-9.2461469390786588E-3</v>
      </c>
      <c r="K206" s="25"/>
      <c r="L206" s="4">
        <f t="shared" si="35"/>
        <v>44.336534862054954</v>
      </c>
      <c r="M206" s="25">
        <v>5.5810692084263813E-3</v>
      </c>
      <c r="N206" s="4">
        <f t="shared" si="36"/>
        <v>41.030426718926286</v>
      </c>
      <c r="O206" s="4">
        <f t="shared" si="37"/>
        <v>122.32493893148384</v>
      </c>
      <c r="P206" s="27">
        <f t="shared" si="30"/>
        <v>157</v>
      </c>
      <c r="Q206" s="14">
        <f>O206/MAX(O$3:O206)-1</f>
        <v>-2.4484649445766893E-2</v>
      </c>
      <c r="R206" s="19" t="e">
        <f t="shared" ca="1" si="31"/>
        <v>#DIV/0!</v>
      </c>
      <c r="S206">
        <f t="shared" si="38"/>
        <v>159</v>
      </c>
      <c r="T206" s="8">
        <f t="shared" ca="1" si="39"/>
        <v>36.369665127673592</v>
      </c>
      <c r="U206" s="14" t="e">
        <f ca="1">R206/MAX(R$3:R206)-1</f>
        <v>#DIV/0!</v>
      </c>
    </row>
    <row r="207" spans="1:21" x14ac:dyDescent="0.3">
      <c r="A207">
        <v>204</v>
      </c>
      <c r="B207" s="1">
        <v>40182</v>
      </c>
      <c r="C207" s="25">
        <v>3.0869129534154105E-2</v>
      </c>
      <c r="D207" s="4">
        <f t="shared" si="32"/>
        <v>10.555894122011452</v>
      </c>
      <c r="E207" s="25">
        <v>3.7834359106035942E-2</v>
      </c>
      <c r="F207" s="25"/>
      <c r="G207" s="4">
        <f t="shared" si="33"/>
        <v>10.511132668170399</v>
      </c>
      <c r="H207" s="25">
        <v>4.0632628273997717E-3</v>
      </c>
      <c r="I207" s="4">
        <f t="shared" si="34"/>
        <v>16.65763917544977</v>
      </c>
      <c r="J207" s="25">
        <v>2.8086859991145685E-2</v>
      </c>
      <c r="K207" s="25"/>
      <c r="L207" s="4">
        <f t="shared" si="35"/>
        <v>45.58180890921804</v>
      </c>
      <c r="M207" s="25">
        <v>-6.6748164258576548E-3</v>
      </c>
      <c r="N207" s="4">
        <f t="shared" si="36"/>
        <v>40.756556152702849</v>
      </c>
      <c r="O207" s="4">
        <f t="shared" si="37"/>
        <v>124.06303102755251</v>
      </c>
      <c r="P207" s="27">
        <f t="shared" si="30"/>
        <v>157</v>
      </c>
      <c r="Q207" s="14">
        <f>O207/MAX(O$3:O207)-1</f>
        <v>-1.0623734940494511E-2</v>
      </c>
      <c r="R207" s="19" t="e">
        <f t="shared" ca="1" si="31"/>
        <v>#DIV/0!</v>
      </c>
      <c r="S207">
        <f t="shared" si="38"/>
        <v>159</v>
      </c>
      <c r="T207" s="8">
        <f t="shared" ca="1" si="39"/>
        <v>36.369665127673592</v>
      </c>
      <c r="U207" s="14" t="e">
        <f ca="1">R207/MAX(R$3:R207)-1</f>
        <v>#DIV/0!</v>
      </c>
    </row>
    <row r="208" spans="1:21" x14ac:dyDescent="0.3">
      <c r="A208">
        <v>205</v>
      </c>
      <c r="B208" s="1">
        <v>40189</v>
      </c>
      <c r="C208" s="25">
        <v>-3.9795037028961366E-2</v>
      </c>
      <c r="D208" s="4">
        <f t="shared" si="32"/>
        <v>10.135821924552211</v>
      </c>
      <c r="E208" s="25">
        <v>-4.5793479955280603E-3</v>
      </c>
      <c r="F208" s="25"/>
      <c r="G208" s="4">
        <f t="shared" si="33"/>
        <v>10.462998533855684</v>
      </c>
      <c r="H208" s="25">
        <v>1.2252716632535909E-2</v>
      </c>
      <c r="I208" s="4">
        <f t="shared" si="34"/>
        <v>16.861740508033584</v>
      </c>
      <c r="J208" s="25">
        <v>-8.1172668842740547E-3</v>
      </c>
      <c r="K208" s="25"/>
      <c r="L208" s="4">
        <f t="shared" si="35"/>
        <v>45.211809201233933</v>
      </c>
      <c r="M208" s="25">
        <v>2.0047057545531155E-2</v>
      </c>
      <c r="N208" s="4">
        <f t="shared" si="36"/>
        <v>41.573605179253754</v>
      </c>
      <c r="O208" s="4">
        <f t="shared" si="37"/>
        <v>124.24597534692916</v>
      </c>
      <c r="P208" s="27">
        <f t="shared" si="30"/>
        <v>157</v>
      </c>
      <c r="Q208" s="14">
        <f>O208/MAX(O$3:O208)-1</f>
        <v>-9.1647929340032963E-3</v>
      </c>
      <c r="R208" s="19" t="e">
        <f t="shared" ca="1" si="31"/>
        <v>#DIV/0!</v>
      </c>
      <c r="S208">
        <f t="shared" si="38"/>
        <v>159</v>
      </c>
      <c r="T208" s="8">
        <f t="shared" ca="1" si="39"/>
        <v>36.369665127673592</v>
      </c>
      <c r="U208" s="14" t="e">
        <f ca="1">R208/MAX(R$3:R208)-1</f>
        <v>#DIV/0!</v>
      </c>
    </row>
    <row r="209" spans="1:21" x14ac:dyDescent="0.3">
      <c r="A209">
        <v>206</v>
      </c>
      <c r="B209" s="1">
        <v>40197</v>
      </c>
      <c r="C209" s="25">
        <v>-3.4878989130940119E-2</v>
      </c>
      <c r="D209" s="4">
        <f t="shared" si="32"/>
        <v>9.7822947018126101</v>
      </c>
      <c r="E209" s="25">
        <v>-3.3285251368525559E-2</v>
      </c>
      <c r="F209" s="25"/>
      <c r="G209" s="4">
        <f t="shared" si="33"/>
        <v>10.114734997587783</v>
      </c>
      <c r="H209" s="25">
        <v>6.2187495385597202E-3</v>
      </c>
      <c r="I209" s="4">
        <f t="shared" si="34"/>
        <v>16.966599449037233</v>
      </c>
      <c r="J209" s="25">
        <v>-3.8982751617271494E-2</v>
      </c>
      <c r="K209" s="25"/>
      <c r="L209" s="4">
        <f t="shared" si="35"/>
        <v>43.449328472974763</v>
      </c>
      <c r="M209" s="25">
        <v>1.0100975741169638E-2</v>
      </c>
      <c r="N209" s="4">
        <f t="shared" si="36"/>
        <v>41.993539156642363</v>
      </c>
      <c r="O209" s="4">
        <f t="shared" si="37"/>
        <v>122.30649677805474</v>
      </c>
      <c r="P209" s="27">
        <f t="shared" si="30"/>
        <v>157</v>
      </c>
      <c r="Q209" s="14">
        <f>O209/MAX(O$3:O209)-1</f>
        <v>-2.463172169386707E-2</v>
      </c>
      <c r="R209" s="19" t="e">
        <f t="shared" ca="1" si="31"/>
        <v>#DIV/0!</v>
      </c>
      <c r="S209">
        <f t="shared" si="38"/>
        <v>159</v>
      </c>
      <c r="T209" s="8">
        <f t="shared" ca="1" si="39"/>
        <v>36.369665127673592</v>
      </c>
      <c r="U209" s="14" t="e">
        <f ca="1">R209/MAX(R$3:R209)-1</f>
        <v>#DIV/0!</v>
      </c>
    </row>
    <row r="210" spans="1:21" x14ac:dyDescent="0.3">
      <c r="A210">
        <v>207</v>
      </c>
      <c r="B210" s="1">
        <v>40203</v>
      </c>
      <c r="C210" s="25">
        <v>-3.528907312925178E-2</v>
      </c>
      <c r="D210" s="4">
        <f t="shared" si="32"/>
        <v>9.4370865887084534</v>
      </c>
      <c r="E210" s="25">
        <v>-1.1290463959885533E-2</v>
      </c>
      <c r="F210" s="25"/>
      <c r="G210" s="4">
        <f t="shared" si="33"/>
        <v>10.000534946633726</v>
      </c>
      <c r="H210" s="25">
        <v>9.932850067730925E-4</v>
      </c>
      <c r="I210" s="4">
        <f t="shared" si="34"/>
        <v>16.983452117885886</v>
      </c>
      <c r="J210" s="25">
        <v>-1.6665173982665538E-2</v>
      </c>
      <c r="K210" s="25"/>
      <c r="L210" s="4">
        <f t="shared" si="35"/>
        <v>42.725237854542655</v>
      </c>
      <c r="M210" s="25">
        <v>3.3694907489818515E-3</v>
      </c>
      <c r="N210" s="4">
        <f t="shared" si="36"/>
        <v>42.135035998347675</v>
      </c>
      <c r="O210" s="4">
        <f t="shared" si="37"/>
        <v>121.28134750611839</v>
      </c>
      <c r="P210" s="27">
        <f t="shared" si="30"/>
        <v>157</v>
      </c>
      <c r="Q210" s="14">
        <f>O210/MAX(O$3:O210)-1</f>
        <v>-3.2807068929834537E-2</v>
      </c>
      <c r="R210" s="19" t="e">
        <f t="shared" ca="1" si="31"/>
        <v>#DIV/0!</v>
      </c>
      <c r="S210">
        <f t="shared" si="38"/>
        <v>159</v>
      </c>
      <c r="T210" s="8">
        <f t="shared" ca="1" si="39"/>
        <v>36.369665127673592</v>
      </c>
      <c r="U210" s="14" t="e">
        <f ca="1">R210/MAX(R$3:R210)-1</f>
        <v>#DIV/0!</v>
      </c>
    </row>
    <row r="211" spans="1:21" x14ac:dyDescent="0.3">
      <c r="A211">
        <v>208</v>
      </c>
      <c r="B211" s="1">
        <v>40210</v>
      </c>
      <c r="C211" s="25">
        <v>-1.3662493888827787E-2</v>
      </c>
      <c r="D211" s="4">
        <f t="shared" si="32"/>
        <v>9.3081524508618863</v>
      </c>
      <c r="E211" s="25">
        <v>-1.208002087655724E-2</v>
      </c>
      <c r="F211" s="25"/>
      <c r="G211" s="4">
        <f t="shared" si="33"/>
        <v>9.87972827570165</v>
      </c>
      <c r="H211" s="25">
        <v>4.8671706106002688E-3</v>
      </c>
      <c r="I211" s="4">
        <f t="shared" si="34"/>
        <v>17.066113476900597</v>
      </c>
      <c r="J211" s="25">
        <v>-6.7975891987843706E-3</v>
      </c>
      <c r="K211" s="25"/>
      <c r="L211" s="4">
        <f t="shared" si="35"/>
        <v>42.434809239187125</v>
      </c>
      <c r="M211" s="25">
        <v>-5.4229335861299965E-5</v>
      </c>
      <c r="N211" s="4">
        <f t="shared" si="36"/>
        <v>42.132751043328994</v>
      </c>
      <c r="O211" s="4">
        <f t="shared" si="37"/>
        <v>120.82155448598024</v>
      </c>
      <c r="P211" s="27">
        <f t="shared" si="30"/>
        <v>157</v>
      </c>
      <c r="Q211" s="14">
        <f>O211/MAX(O$3:O211)-1</f>
        <v>-3.6473820396382917E-2</v>
      </c>
      <c r="R211" s="19" t="e">
        <f t="shared" ca="1" si="31"/>
        <v>#DIV/0!</v>
      </c>
      <c r="S211">
        <f t="shared" si="38"/>
        <v>159</v>
      </c>
      <c r="T211" s="8">
        <f t="shared" ca="1" si="39"/>
        <v>36.369665127673592</v>
      </c>
      <c r="U211" s="14" t="e">
        <f ca="1">R211/MAX(R$3:R211)-1</f>
        <v>#DIV/0!</v>
      </c>
    </row>
    <row r="212" spans="1:21" x14ac:dyDescent="0.3">
      <c r="A212">
        <v>209</v>
      </c>
      <c r="B212" s="1">
        <v>40217</v>
      </c>
      <c r="C212" s="25">
        <v>2.8597007533378349E-2</v>
      </c>
      <c r="D212" s="4">
        <f t="shared" si="32"/>
        <v>9.3207517042357715</v>
      </c>
      <c r="E212" s="25">
        <v>2.2544908291937338E-2</v>
      </c>
      <c r="F212" s="25"/>
      <c r="G212" s="4">
        <f t="shared" si="33"/>
        <v>9.2659099013666975</v>
      </c>
      <c r="H212" s="25">
        <v>-7.9259625203457196E-3</v>
      </c>
      <c r="I212" s="4">
        <f t="shared" si="34"/>
        <v>17.979589106021166</v>
      </c>
      <c r="J212" s="25">
        <v>1.2938244939641796E-2</v>
      </c>
      <c r="K212" s="25"/>
      <c r="L212" s="4">
        <f t="shared" si="35"/>
        <v>36.715432005572438</v>
      </c>
      <c r="M212" s="25">
        <v>-1.9460811180602389E-2</v>
      </c>
      <c r="N212" s="4">
        <f t="shared" si="36"/>
        <v>47.388107611032687</v>
      </c>
      <c r="O212" s="4">
        <f t="shared" si="37"/>
        <v>120.66979032822877</v>
      </c>
      <c r="P212" s="27">
        <f t="shared" si="30"/>
        <v>209</v>
      </c>
      <c r="Q212" s="14">
        <f>O212/MAX(O$3:O212)-1</f>
        <v>-3.7684107250753773E-2</v>
      </c>
      <c r="R212" s="19" t="e">
        <f t="shared" ca="1" si="31"/>
        <v>#DIV/0!</v>
      </c>
      <c r="S212">
        <f t="shared" si="38"/>
        <v>211</v>
      </c>
      <c r="T212" s="8">
        <f t="shared" ca="1" si="39"/>
        <v>64.052542247829621</v>
      </c>
      <c r="U212" s="14" t="e">
        <f ca="1">R212/MAX(R$3:R212)-1</f>
        <v>#DIV/0!</v>
      </c>
    </row>
    <row r="213" spans="1:21" x14ac:dyDescent="0.3">
      <c r="A213">
        <v>210</v>
      </c>
      <c r="B213" s="1">
        <v>40225</v>
      </c>
      <c r="C213" s="25">
        <v>4.0399695916594203E-2</v>
      </c>
      <c r="D213" s="4">
        <f t="shared" si="32"/>
        <v>9.697307238800974</v>
      </c>
      <c r="E213" s="25">
        <v>2.2701793509886103E-2</v>
      </c>
      <c r="F213" s="25"/>
      <c r="G213" s="4">
        <f t="shared" si="33"/>
        <v>9.4762626746287335</v>
      </c>
      <c r="H213" s="25">
        <v>-6.1029393652295427E-3</v>
      </c>
      <c r="I213" s="4">
        <f t="shared" si="34"/>
        <v>17.869860763895378</v>
      </c>
      <c r="J213" s="25">
        <v>2.8693080951518013E-2</v>
      </c>
      <c r="K213" s="25"/>
      <c r="L213" s="4">
        <f t="shared" si="35"/>
        <v>37.768910868278283</v>
      </c>
      <c r="M213" s="25">
        <v>-8.2050025602475873E-3</v>
      </c>
      <c r="N213" s="4">
        <f t="shared" si="36"/>
        <v>46.999288066758879</v>
      </c>
      <c r="O213" s="4">
        <f t="shared" si="37"/>
        <v>121.81162961236225</v>
      </c>
      <c r="P213" s="27">
        <f t="shared" si="30"/>
        <v>209</v>
      </c>
      <c r="Q213" s="14">
        <f>O213/MAX(O$3:O213)-1</f>
        <v>-2.8578182005518538E-2</v>
      </c>
      <c r="R213" s="19" t="e">
        <f t="shared" ca="1" si="31"/>
        <v>#DIV/0!</v>
      </c>
      <c r="S213">
        <f t="shared" si="38"/>
        <v>211</v>
      </c>
      <c r="T213" s="8">
        <f t="shared" ca="1" si="39"/>
        <v>64.052542247829621</v>
      </c>
      <c r="U213" s="14" t="e">
        <f ca="1">R213/MAX(R$3:R213)-1</f>
        <v>#DIV/0!</v>
      </c>
    </row>
    <row r="214" spans="1:21" x14ac:dyDescent="0.3">
      <c r="A214">
        <v>211</v>
      </c>
      <c r="B214" s="1">
        <v>40231</v>
      </c>
      <c r="C214" s="25">
        <v>-1.3361252051722228E-2</v>
      </c>
      <c r="D214" s="4">
        <f t="shared" si="32"/>
        <v>9.5677390725603644</v>
      </c>
      <c r="E214" s="25">
        <v>-3.6540604398083154E-4</v>
      </c>
      <c r="F214" s="25"/>
      <c r="G214" s="4">
        <f t="shared" si="33"/>
        <v>9.4727999909730745</v>
      </c>
      <c r="H214" s="25">
        <v>1.2615766308240461E-2</v>
      </c>
      <c r="I214" s="4">
        <f t="shared" si="34"/>
        <v>18.095302751253477</v>
      </c>
      <c r="J214" s="25">
        <v>-3.5991029990780632E-3</v>
      </c>
      <c r="K214" s="25"/>
      <c r="L214" s="4">
        <f t="shared" si="35"/>
        <v>37.632976667900351</v>
      </c>
      <c r="M214" s="25">
        <v>2.4818427312203406E-2</v>
      </c>
      <c r="N214" s="4">
        <f t="shared" si="36"/>
        <v>48.165736481369045</v>
      </c>
      <c r="O214" s="4">
        <f t="shared" si="37"/>
        <v>122.9345549640563</v>
      </c>
      <c r="P214" s="27">
        <f t="shared" si="30"/>
        <v>209</v>
      </c>
      <c r="Q214" s="14">
        <f>O214/MAX(O$3:O214)-1</f>
        <v>-1.9623091345570387E-2</v>
      </c>
      <c r="R214" s="19" t="e">
        <f t="shared" ca="1" si="31"/>
        <v>#DIV/0!</v>
      </c>
      <c r="S214">
        <f t="shared" si="38"/>
        <v>211</v>
      </c>
      <c r="T214" s="8">
        <f t="shared" ca="1" si="39"/>
        <v>64.052542247829621</v>
      </c>
      <c r="U214" s="14" t="e">
        <f ca="1">R214/MAX(R$3:R214)-1</f>
        <v>#DIV/0!</v>
      </c>
    </row>
    <row r="215" spans="1:21" x14ac:dyDescent="0.3">
      <c r="A215">
        <v>212</v>
      </c>
      <c r="B215" s="1">
        <v>40238</v>
      </c>
      <c r="C215" s="25">
        <v>1.3119001824756671E-2</v>
      </c>
      <c r="D215" s="4">
        <f t="shared" si="32"/>
        <v>9.6932582589120795</v>
      </c>
      <c r="E215" s="25">
        <v>1.2610783149044957E-2</v>
      </c>
      <c r="F215" s="25"/>
      <c r="G215" s="4">
        <f t="shared" si="33"/>
        <v>9.5922594174735103</v>
      </c>
      <c r="H215" s="25">
        <v>-2.3879113952949282E-3</v>
      </c>
      <c r="I215" s="4">
        <f t="shared" si="34"/>
        <v>18.052092771612447</v>
      </c>
      <c r="J215" s="25">
        <v>3.1695878617578721E-2</v>
      </c>
      <c r="K215" s="25"/>
      <c r="L215" s="4">
        <f t="shared" si="35"/>
        <v>38.825786928384289</v>
      </c>
      <c r="M215" s="25">
        <v>-1.2147133257060516E-2</v>
      </c>
      <c r="N215" s="4">
        <f t="shared" si="36"/>
        <v>47.580660861905393</v>
      </c>
      <c r="O215" s="4">
        <f t="shared" si="37"/>
        <v>123.74405823828772</v>
      </c>
      <c r="P215" s="27">
        <f t="shared" si="30"/>
        <v>209</v>
      </c>
      <c r="Q215" s="14">
        <f>O215/MAX(O$3:O215)-1</f>
        <v>-1.3167475040059884E-2</v>
      </c>
      <c r="R215" s="19" t="e">
        <f t="shared" ca="1" si="31"/>
        <v>#DIV/0!</v>
      </c>
      <c r="S215">
        <f t="shared" si="38"/>
        <v>211</v>
      </c>
      <c r="T215" s="8">
        <f t="shared" ca="1" si="39"/>
        <v>64.052542247829621</v>
      </c>
      <c r="U215" s="14" t="e">
        <f ca="1">R215/MAX(R$3:R215)-1</f>
        <v>#DIV/0!</v>
      </c>
    </row>
    <row r="216" spans="1:21" x14ac:dyDescent="0.3">
      <c r="A216">
        <v>213</v>
      </c>
      <c r="B216" s="1">
        <v>40245</v>
      </c>
      <c r="C216" s="25">
        <v>-1.7543900687389202E-2</v>
      </c>
      <c r="D216" s="4">
        <f t="shared" si="32"/>
        <v>9.52320069868051</v>
      </c>
      <c r="E216" s="25">
        <v>-2.5809954441114558E-2</v>
      </c>
      <c r="F216" s="25"/>
      <c r="G216" s="4">
        <f t="shared" si="33"/>
        <v>9.3446836389211665</v>
      </c>
      <c r="H216" s="25">
        <v>-1.1081524980802726E-3</v>
      </c>
      <c r="I216" s="4">
        <f t="shared" si="34"/>
        <v>18.032088299912008</v>
      </c>
      <c r="J216" s="25">
        <v>1.0590814613347543E-2</v>
      </c>
      <c r="K216" s="25"/>
      <c r="L216" s="4">
        <f t="shared" si="35"/>
        <v>39.236983639960137</v>
      </c>
      <c r="M216" s="25">
        <v>2.326406674731718E-3</v>
      </c>
      <c r="N216" s="4">
        <f t="shared" si="36"/>
        <v>47.691352828922675</v>
      </c>
      <c r="O216" s="4">
        <f t="shared" si="37"/>
        <v>123.82830910639649</v>
      </c>
      <c r="P216" s="27">
        <f t="shared" si="30"/>
        <v>209</v>
      </c>
      <c r="Q216" s="14">
        <f>O216/MAX(O$3:O216)-1</f>
        <v>-1.2495592300076241E-2</v>
      </c>
      <c r="R216" s="19" t="e">
        <f t="shared" ca="1" si="31"/>
        <v>#DIV/0!</v>
      </c>
      <c r="S216">
        <f t="shared" si="38"/>
        <v>211</v>
      </c>
      <c r="T216" s="8">
        <f t="shared" ca="1" si="39"/>
        <v>64.052542247829621</v>
      </c>
      <c r="U216" s="14" t="e">
        <f ca="1">R216/MAX(R$3:R216)-1</f>
        <v>#DIV/0!</v>
      </c>
    </row>
    <row r="217" spans="1:21" x14ac:dyDescent="0.3">
      <c r="A217">
        <v>214</v>
      </c>
      <c r="B217" s="1">
        <v>40252</v>
      </c>
      <c r="C217" s="25">
        <v>-4.2517006802720303E-3</v>
      </c>
      <c r="D217" s="4">
        <f t="shared" si="32"/>
        <v>9.482710899791563</v>
      </c>
      <c r="E217" s="25">
        <v>3.0569894318757118E-3</v>
      </c>
      <c r="F217" s="25"/>
      <c r="G217" s="4">
        <f t="shared" si="33"/>
        <v>9.3732502380495699</v>
      </c>
      <c r="H217" s="25">
        <v>1.1093818623624241E-3</v>
      </c>
      <c r="I217" s="4">
        <f t="shared" si="34"/>
        <v>18.052092771612447</v>
      </c>
      <c r="J217" s="25">
        <v>8.5533467358971382E-3</v>
      </c>
      <c r="K217" s="25"/>
      <c r="L217" s="4">
        <f t="shared" si="35"/>
        <v>39.57259116590344</v>
      </c>
      <c r="M217" s="25">
        <v>8.6207418341661679E-3</v>
      </c>
      <c r="N217" s="4">
        <f t="shared" si="36"/>
        <v>48.102487669382946</v>
      </c>
      <c r="O217" s="4">
        <f t="shared" si="37"/>
        <v>124.58313274473997</v>
      </c>
      <c r="P217" s="27">
        <f t="shared" si="30"/>
        <v>209</v>
      </c>
      <c r="Q217" s="14">
        <f>O217/MAX(O$3:O217)-1</f>
        <v>-6.476034451960655E-3</v>
      </c>
      <c r="R217" s="19" t="e">
        <f t="shared" ca="1" si="31"/>
        <v>#DIV/0!</v>
      </c>
      <c r="S217">
        <f t="shared" si="38"/>
        <v>211</v>
      </c>
      <c r="T217" s="8">
        <f t="shared" ca="1" si="39"/>
        <v>64.052542247829621</v>
      </c>
      <c r="U217" s="14" t="e">
        <f ca="1">R217/MAX(R$3:R217)-1</f>
        <v>#DIV/0!</v>
      </c>
    </row>
    <row r="218" spans="1:21" x14ac:dyDescent="0.3">
      <c r="A218">
        <v>215</v>
      </c>
      <c r="B218" s="1">
        <v>40259</v>
      </c>
      <c r="C218" s="25">
        <v>-1.9214389410760035E-2</v>
      </c>
      <c r="D218" s="4">
        <f t="shared" si="32"/>
        <v>9.30050639989331</v>
      </c>
      <c r="E218" s="25">
        <v>2.8629202333110282E-3</v>
      </c>
      <c r="F218" s="25"/>
      <c r="G218" s="4">
        <f t="shared" si="33"/>
        <v>9.4000851058079693</v>
      </c>
      <c r="H218" s="25">
        <v>-1.0084238501172571E-2</v>
      </c>
      <c r="I218" s="4">
        <f t="shared" si="34"/>
        <v>17.870051162658214</v>
      </c>
      <c r="J218" s="25">
        <v>5.2600053661346902E-3</v>
      </c>
      <c r="K218" s="25"/>
      <c r="L218" s="4">
        <f t="shared" si="35"/>
        <v>39.780743207787943</v>
      </c>
      <c r="M218" s="25">
        <v>-2.5312397421553778E-2</v>
      </c>
      <c r="N218" s="4">
        <f t="shared" si="36"/>
        <v>46.884898384530132</v>
      </c>
      <c r="O218" s="4">
        <f t="shared" si="37"/>
        <v>123.23628426067758</v>
      </c>
      <c r="P218" s="27">
        <f t="shared" si="30"/>
        <v>209</v>
      </c>
      <c r="Q218" s="14">
        <f>O218/MAX(O$3:O218)-1</f>
        <v>-1.721686442948045E-2</v>
      </c>
      <c r="R218" s="19" t="e">
        <f t="shared" ca="1" si="31"/>
        <v>#DIV/0!</v>
      </c>
      <c r="S218">
        <f t="shared" si="38"/>
        <v>211</v>
      </c>
      <c r="T218" s="8">
        <f t="shared" ca="1" si="39"/>
        <v>64.052542247829621</v>
      </c>
      <c r="U218" s="14" t="e">
        <f ca="1">R218/MAX(R$3:R218)-1</f>
        <v>#DIV/0!</v>
      </c>
    </row>
    <row r="219" spans="1:21" x14ac:dyDescent="0.3">
      <c r="A219">
        <v>216</v>
      </c>
      <c r="B219" s="1">
        <v>40266</v>
      </c>
      <c r="C219" s="25">
        <v>4.3970441618216727E-2</v>
      </c>
      <c r="D219" s="4">
        <f t="shared" si="32"/>
        <v>9.7094537735696704</v>
      </c>
      <c r="E219" s="25">
        <v>1.5379004157988874E-2</v>
      </c>
      <c r="F219" s="25"/>
      <c r="G219" s="4">
        <f t="shared" si="33"/>
        <v>9.5446490537356397</v>
      </c>
      <c r="H219" s="25">
        <v>-1.7382046142633278E-4</v>
      </c>
      <c r="I219" s="4">
        <f t="shared" si="34"/>
        <v>17.86694498211941</v>
      </c>
      <c r="J219" s="25">
        <v>1.0464897061027045E-2</v>
      </c>
      <c r="K219" s="25"/>
      <c r="L219" s="4">
        <f t="shared" si="35"/>
        <v>40.197044590468593</v>
      </c>
      <c r="M219" s="25">
        <v>3.7233566673453566E-3</v>
      </c>
      <c r="N219" s="4">
        <f t="shared" si="36"/>
        <v>47.059467583527983</v>
      </c>
      <c r="O219" s="4">
        <f t="shared" si="37"/>
        <v>124.37755998342129</v>
      </c>
      <c r="P219" s="27">
        <f t="shared" si="30"/>
        <v>209</v>
      </c>
      <c r="Q219" s="14">
        <f>O219/MAX(O$3:O219)-1</f>
        <v>-8.1154334663718908E-3</v>
      </c>
      <c r="R219" s="19" t="e">
        <f t="shared" ca="1" si="31"/>
        <v>#DIV/0!</v>
      </c>
      <c r="S219">
        <f t="shared" si="38"/>
        <v>211</v>
      </c>
      <c r="T219" s="8">
        <f t="shared" ca="1" si="39"/>
        <v>64.052542247829621</v>
      </c>
      <c r="U219" s="14" t="e">
        <f ca="1">R219/MAX(R$3:R219)-1</f>
        <v>#DIV/0!</v>
      </c>
    </row>
    <row r="220" spans="1:21" x14ac:dyDescent="0.3">
      <c r="A220">
        <v>217</v>
      </c>
      <c r="B220" s="1">
        <v>40273</v>
      </c>
      <c r="C220" s="25">
        <v>1.1676396997498006E-2</v>
      </c>
      <c r="D220" s="4">
        <f t="shared" si="32"/>
        <v>9.8228252104587241</v>
      </c>
      <c r="E220" s="25">
        <v>3.0654788125253241E-2</v>
      </c>
      <c r="F220" s="25"/>
      <c r="G220" s="4">
        <f t="shared" si="33"/>
        <v>9.8372382482078038</v>
      </c>
      <c r="H220" s="25">
        <v>1.1230982204546436E-4</v>
      </c>
      <c r="I220" s="4">
        <f t="shared" si="34"/>
        <v>17.868951615530847</v>
      </c>
      <c r="J220" s="25">
        <v>1.4855676641707838E-2</v>
      </c>
      <c r="K220" s="25"/>
      <c r="L220" s="4">
        <f t="shared" si="35"/>
        <v>40.794198886856904</v>
      </c>
      <c r="M220" s="25">
        <v>3.3733126820800763E-4</v>
      </c>
      <c r="N220" s="4">
        <f t="shared" si="36"/>
        <v>47.075342213409129</v>
      </c>
      <c r="O220" s="4">
        <f t="shared" si="37"/>
        <v>125.39855617446341</v>
      </c>
      <c r="P220" s="27">
        <f t="shared" si="30"/>
        <v>209</v>
      </c>
      <c r="Q220" s="14">
        <f>O220/MAX(O$3:O220)-1</f>
        <v>0</v>
      </c>
      <c r="R220" s="19" t="e">
        <f t="shared" ca="1" si="31"/>
        <v>#DIV/0!</v>
      </c>
      <c r="S220">
        <f t="shared" si="38"/>
        <v>211</v>
      </c>
      <c r="T220" s="8">
        <f t="shared" ca="1" si="39"/>
        <v>64.052542247829621</v>
      </c>
      <c r="U220" s="14" t="e">
        <f ca="1">R220/MAX(R$3:R220)-1</f>
        <v>#DIV/0!</v>
      </c>
    </row>
    <row r="221" spans="1:21" x14ac:dyDescent="0.3">
      <c r="A221">
        <v>218</v>
      </c>
      <c r="B221" s="1">
        <v>40280</v>
      </c>
      <c r="C221" s="25">
        <v>-4.1220115416329417E-4</v>
      </c>
      <c r="D221" s="4">
        <f t="shared" si="32"/>
        <v>9.8187762305698296</v>
      </c>
      <c r="E221" s="25">
        <v>-2.1119333167188836E-2</v>
      </c>
      <c r="F221" s="25"/>
      <c r="G221" s="4">
        <f t="shared" si="33"/>
        <v>9.6294823361988904</v>
      </c>
      <c r="H221" s="25">
        <v>9.655328986652556E-3</v>
      </c>
      <c r="I221" s="4">
        <f t="shared" si="34"/>
        <v>18.041482222025373</v>
      </c>
      <c r="J221" s="25">
        <v>-1.5893095394904355E-3</v>
      </c>
      <c r="K221" s="25"/>
      <c r="L221" s="4">
        <f t="shared" si="35"/>
        <v>40.729364277410156</v>
      </c>
      <c r="M221" s="25">
        <v>9.8897782909816989E-3</v>
      </c>
      <c r="N221" s="4">
        <f t="shared" si="36"/>
        <v>47.54090691087184</v>
      </c>
      <c r="O221" s="4">
        <f t="shared" si="37"/>
        <v>125.76001197707609</v>
      </c>
      <c r="P221" s="27">
        <f t="shared" si="30"/>
        <v>209</v>
      </c>
      <c r="Q221" s="14">
        <f>O221/MAX(O$3:O221)-1</f>
        <v>0</v>
      </c>
      <c r="R221" s="19" t="e">
        <f t="shared" ca="1" si="31"/>
        <v>#DIV/0!</v>
      </c>
      <c r="S221">
        <f t="shared" si="38"/>
        <v>211</v>
      </c>
      <c r="T221" s="8">
        <f t="shared" ca="1" si="39"/>
        <v>64.052542247829621</v>
      </c>
      <c r="U221" s="14" t="e">
        <f ca="1">R221/MAX(R$3:R221)-1</f>
        <v>#DIV/0!</v>
      </c>
    </row>
    <row r="222" spans="1:21" x14ac:dyDescent="0.3">
      <c r="A222">
        <v>219</v>
      </c>
      <c r="B222" s="1">
        <v>40287</v>
      </c>
      <c r="C222" s="25">
        <v>9.072123711340252E-3</v>
      </c>
      <c r="D222" s="4">
        <f t="shared" si="32"/>
        <v>9.9078533832275255</v>
      </c>
      <c r="E222" s="25">
        <v>1.7529701861375591E-2</v>
      </c>
      <c r="F222" s="25"/>
      <c r="G222" s="4">
        <f t="shared" si="33"/>
        <v>9.7982842906318393</v>
      </c>
      <c r="H222" s="25">
        <v>-3.8918888577114119E-3</v>
      </c>
      <c r="I222" s="4">
        <f t="shared" si="34"/>
        <v>17.971266778388873</v>
      </c>
      <c r="J222" s="25">
        <v>2.0526166504255761E-2</v>
      </c>
      <c r="K222" s="25"/>
      <c r="L222" s="4">
        <f t="shared" si="35"/>
        <v>41.565381990180761</v>
      </c>
      <c r="M222" s="25">
        <v>2.7821607007412208E-3</v>
      </c>
      <c r="N222" s="4">
        <f t="shared" si="36"/>
        <v>47.673173353756866</v>
      </c>
      <c r="O222" s="4">
        <f t="shared" si="37"/>
        <v>126.91595979618587</v>
      </c>
      <c r="P222" s="27">
        <f t="shared" si="30"/>
        <v>209</v>
      </c>
      <c r="Q222" s="14">
        <f>O222/MAX(O$3:O222)-1</f>
        <v>0</v>
      </c>
      <c r="R222" s="19" t="e">
        <f t="shared" ca="1" si="31"/>
        <v>#DIV/0!</v>
      </c>
      <c r="S222">
        <f t="shared" si="38"/>
        <v>211</v>
      </c>
      <c r="T222" s="8">
        <f t="shared" ca="1" si="39"/>
        <v>64.052542247829621</v>
      </c>
      <c r="U222" s="14" t="e">
        <f ca="1">R222/MAX(R$3:R222)-1</f>
        <v>#DIV/0!</v>
      </c>
    </row>
    <row r="223" spans="1:21" x14ac:dyDescent="0.3">
      <c r="A223">
        <v>220</v>
      </c>
      <c r="B223" s="1">
        <v>40294</v>
      </c>
      <c r="C223" s="25">
        <v>-1.2259093267639187E-3</v>
      </c>
      <c r="D223" s="4">
        <f t="shared" si="32"/>
        <v>9.895707253356818</v>
      </c>
      <c r="E223" s="25">
        <v>1.9171295712142378E-2</v>
      </c>
      <c r="F223" s="25"/>
      <c r="G223" s="4">
        <f t="shared" si="33"/>
        <v>9.9861300962391812</v>
      </c>
      <c r="H223" s="25">
        <v>1.2726090617439345E-2</v>
      </c>
      <c r="I223" s="4">
        <f t="shared" si="34"/>
        <v>18.199970747920826</v>
      </c>
      <c r="J223" s="25">
        <v>-2.4628541450484431E-2</v>
      </c>
      <c r="K223" s="25"/>
      <c r="L223" s="4">
        <f t="shared" si="35"/>
        <v>40.541687256930373</v>
      </c>
      <c r="M223" s="25">
        <v>2.2416972847425498E-2</v>
      </c>
      <c r="N223" s="4">
        <f t="shared" si="36"/>
        <v>48.74186158637864</v>
      </c>
      <c r="O223" s="4">
        <f t="shared" si="37"/>
        <v>127.36535694082585</v>
      </c>
      <c r="P223" s="27">
        <f t="shared" si="30"/>
        <v>209</v>
      </c>
      <c r="Q223" s="14">
        <f>O223/MAX(O$3:O223)-1</f>
        <v>0</v>
      </c>
      <c r="R223" s="19" t="e">
        <f t="shared" ca="1" si="31"/>
        <v>#DIV/0!</v>
      </c>
      <c r="S223">
        <f t="shared" si="38"/>
        <v>211</v>
      </c>
      <c r="T223" s="8">
        <f t="shared" ca="1" si="39"/>
        <v>64.052542247829621</v>
      </c>
      <c r="U223" s="14" t="e">
        <f ca="1">R223/MAX(R$3:R223)-1</f>
        <v>#DIV/0!</v>
      </c>
    </row>
    <row r="224" spans="1:21" x14ac:dyDescent="0.3">
      <c r="A224">
        <v>221</v>
      </c>
      <c r="B224" s="1">
        <v>40301</v>
      </c>
      <c r="C224" s="25">
        <v>-6.7921437482756253E-2</v>
      </c>
      <c r="D224" s="4">
        <f t="shared" si="32"/>
        <v>9.2235765918002848</v>
      </c>
      <c r="E224" s="25">
        <v>2.5225346521971836E-2</v>
      </c>
      <c r="F224" s="25"/>
      <c r="G224" s="4">
        <f t="shared" si="33"/>
        <v>10.238033688330306</v>
      </c>
      <c r="H224" s="25">
        <v>1.6285766138147029E-2</v>
      </c>
      <c r="I224" s="4">
        <f t="shared" si="34"/>
        <v>18.496371215242583</v>
      </c>
      <c r="J224" s="25">
        <v>-6.3546792951806208E-2</v>
      </c>
      <c r="K224" s="25"/>
      <c r="L224" s="4">
        <f t="shared" si="35"/>
        <v>37.96539305089734</v>
      </c>
      <c r="M224" s="25">
        <v>4.1063038599475021E-2</v>
      </c>
      <c r="N224" s="4">
        <f t="shared" si="36"/>
        <v>50.743350530110376</v>
      </c>
      <c r="O224" s="4">
        <f t="shared" si="37"/>
        <v>126.66672507638089</v>
      </c>
      <c r="P224" s="27">
        <f t="shared" si="30"/>
        <v>209</v>
      </c>
      <c r="Q224" s="14">
        <f>O224/MAX(O$3:O224)-1</f>
        <v>-5.4852581677257151E-3</v>
      </c>
      <c r="R224" s="19" t="e">
        <f t="shared" ca="1" si="31"/>
        <v>#DIV/0!</v>
      </c>
      <c r="S224">
        <f t="shared" si="38"/>
        <v>211</v>
      </c>
      <c r="T224" s="8">
        <f t="shared" ca="1" si="39"/>
        <v>64.052542247829621</v>
      </c>
      <c r="U224" s="14" t="e">
        <f ca="1">R224/MAX(R$3:R224)-1</f>
        <v>#DIV/0!</v>
      </c>
    </row>
    <row r="225" spans="1:21" x14ac:dyDescent="0.3">
      <c r="A225">
        <v>222</v>
      </c>
      <c r="B225" s="1">
        <v>40308</v>
      </c>
      <c r="C225" s="25">
        <v>-8.7796747682320486E-3</v>
      </c>
      <c r="D225" s="4">
        <f t="shared" si="32"/>
        <v>9.1425965891244001</v>
      </c>
      <c r="E225" s="25">
        <v>1.7756033256684622E-2</v>
      </c>
      <c r="F225" s="25"/>
      <c r="G225" s="4">
        <f t="shared" si="33"/>
        <v>10.419820554983357</v>
      </c>
      <c r="H225" s="25">
        <v>2.1755810469348269E-4</v>
      </c>
      <c r="I225" s="4">
        <f t="shared" si="34"/>
        <v>18.500395250707879</v>
      </c>
      <c r="J225" s="25">
        <v>2.3638310802543083E-2</v>
      </c>
      <c r="K225" s="25"/>
      <c r="L225" s="4">
        <f t="shared" si="35"/>
        <v>38.862830811575158</v>
      </c>
      <c r="M225" s="25">
        <v>-7.3237047969121338E-3</v>
      </c>
      <c r="N225" s="4">
        <f t="shared" si="36"/>
        <v>50.371721210421612</v>
      </c>
      <c r="O225" s="4">
        <f t="shared" si="37"/>
        <v>127.2973644168124</v>
      </c>
      <c r="P225" s="27">
        <f t="shared" si="30"/>
        <v>209</v>
      </c>
      <c r="Q225" s="14">
        <f>O225/MAX(O$3:O225)-1</f>
        <v>-5.3383844435062056E-4</v>
      </c>
      <c r="R225" s="19" t="e">
        <f t="shared" ca="1" si="31"/>
        <v>#DIV/0!</v>
      </c>
      <c r="S225">
        <f t="shared" si="38"/>
        <v>211</v>
      </c>
      <c r="T225" s="8">
        <f t="shared" ca="1" si="39"/>
        <v>64.052542247829621</v>
      </c>
      <c r="U225" s="14" t="e">
        <f ca="1">R225/MAX(R$3:R225)-1</f>
        <v>#DIV/0!</v>
      </c>
    </row>
    <row r="226" spans="1:21" x14ac:dyDescent="0.3">
      <c r="A226">
        <v>223</v>
      </c>
      <c r="B226" s="1">
        <v>40315</v>
      </c>
      <c r="C226" s="25">
        <v>-4.8715677590788209E-2</v>
      </c>
      <c r="D226" s="4">
        <f t="shared" si="32"/>
        <v>8.6972088013459761</v>
      </c>
      <c r="E226" s="25">
        <v>-4.2784762579095359E-2</v>
      </c>
      <c r="F226" s="25"/>
      <c r="G226" s="4">
        <f t="shared" si="33"/>
        <v>9.9740110064216161</v>
      </c>
      <c r="H226" s="25">
        <v>1.6314980680885993E-2</v>
      </c>
      <c r="I226" s="4">
        <f t="shared" si="34"/>
        <v>18.802228841811932</v>
      </c>
      <c r="J226" s="25">
        <v>-4.1970318390855632E-2</v>
      </c>
      <c r="K226" s="25"/>
      <c r="L226" s="4">
        <f t="shared" si="35"/>
        <v>37.231745428843396</v>
      </c>
      <c r="M226" s="25">
        <v>3.7415680640181304E-2</v>
      </c>
      <c r="N226" s="4">
        <f t="shared" si="36"/>
        <v>52.256413444526991</v>
      </c>
      <c r="O226" s="4">
        <f t="shared" si="37"/>
        <v>126.96160752294992</v>
      </c>
      <c r="P226" s="27">
        <f t="shared" si="30"/>
        <v>209</v>
      </c>
      <c r="Q226" s="14">
        <f>O226/MAX(O$3:O226)-1</f>
        <v>-3.1700097072983047E-3</v>
      </c>
      <c r="R226" s="19" t="e">
        <f t="shared" ca="1" si="31"/>
        <v>#DIV/0!</v>
      </c>
      <c r="S226">
        <f t="shared" si="38"/>
        <v>211</v>
      </c>
      <c r="T226" s="8">
        <f t="shared" ca="1" si="39"/>
        <v>64.052542247829621</v>
      </c>
      <c r="U226" s="14" t="e">
        <f ca="1">R226/MAX(R$3:R226)-1</f>
        <v>#DIV/0!</v>
      </c>
    </row>
    <row r="227" spans="1:21" x14ac:dyDescent="0.3">
      <c r="A227">
        <v>224</v>
      </c>
      <c r="B227" s="1">
        <v>40322</v>
      </c>
      <c r="C227" s="25">
        <v>2.2346322160148979E-2</v>
      </c>
      <c r="D227" s="4">
        <f t="shared" si="32"/>
        <v>8.8915594311149366</v>
      </c>
      <c r="E227" s="25">
        <v>3.1765283529202604E-2</v>
      </c>
      <c r="F227" s="25"/>
      <c r="G227" s="4">
        <f t="shared" si="33"/>
        <v>10.290838293963986</v>
      </c>
      <c r="H227" s="25">
        <v>-3.6386653330859886E-3</v>
      </c>
      <c r="I227" s="4">
        <f t="shared" si="34"/>
        <v>18.73381382354048</v>
      </c>
      <c r="J227" s="25">
        <v>2.3828802327803267E-3</v>
      </c>
      <c r="K227" s="25"/>
      <c r="L227" s="4">
        <f t="shared" si="35"/>
        <v>37.320464219057698</v>
      </c>
      <c r="M227" s="25">
        <v>-1.9607770768339416E-2</v>
      </c>
      <c r="N227" s="4">
        <f t="shared" si="36"/>
        <v>51.231781668531134</v>
      </c>
      <c r="O227" s="4">
        <f t="shared" si="37"/>
        <v>126.46845743620824</v>
      </c>
      <c r="P227" s="27">
        <f t="shared" si="30"/>
        <v>209</v>
      </c>
      <c r="Q227" s="14">
        <f>O227/MAX(O$3:O227)-1</f>
        <v>-7.0419423786823865E-3</v>
      </c>
      <c r="R227" s="19" t="e">
        <f t="shared" ca="1" si="31"/>
        <v>#DIV/0!</v>
      </c>
      <c r="S227">
        <f t="shared" si="38"/>
        <v>211</v>
      </c>
      <c r="T227" s="8">
        <f t="shared" ca="1" si="39"/>
        <v>64.052542247829621</v>
      </c>
      <c r="U227" s="14" t="e">
        <f ca="1">R227/MAX(R$3:R227)-1</f>
        <v>#DIV/0!</v>
      </c>
    </row>
    <row r="228" spans="1:21" x14ac:dyDescent="0.3">
      <c r="A228">
        <v>225</v>
      </c>
      <c r="B228" s="1">
        <v>40330</v>
      </c>
      <c r="C228" s="25">
        <v>-3.2331467774657008E-2</v>
      </c>
      <c r="D228" s="4">
        <f t="shared" si="32"/>
        <v>8.6040822639013967</v>
      </c>
      <c r="E228" s="25">
        <v>2.6077137266415917E-3</v>
      </c>
      <c r="F228" s="25"/>
      <c r="G228" s="4">
        <f t="shared" si="33"/>
        <v>10.317673854241805</v>
      </c>
      <c r="H228" s="25">
        <v>7.9707027709186029E-3</v>
      </c>
      <c r="I228" s="4">
        <f t="shared" si="34"/>
        <v>18.883135485293646</v>
      </c>
      <c r="J228" s="25">
        <v>-2.3315301108101427E-2</v>
      </c>
      <c r="K228" s="25"/>
      <c r="L228" s="4">
        <f t="shared" si="35"/>
        <v>36.450326358296245</v>
      </c>
      <c r="M228" s="25">
        <v>1.6802855714220577E-2</v>
      </c>
      <c r="N228" s="4">
        <f t="shared" si="36"/>
        <v>52.092621903889913</v>
      </c>
      <c r="O228" s="4">
        <f t="shared" si="37"/>
        <v>126.347839865623</v>
      </c>
      <c r="P228" s="27">
        <f t="shared" si="30"/>
        <v>209</v>
      </c>
      <c r="Q228" s="14">
        <f>O228/MAX(O$3:O228)-1</f>
        <v>-7.98896261622839E-3</v>
      </c>
      <c r="R228" s="19" t="e">
        <f t="shared" ca="1" si="31"/>
        <v>#DIV/0!</v>
      </c>
      <c r="S228">
        <f t="shared" si="38"/>
        <v>211</v>
      </c>
      <c r="T228" s="8">
        <f t="shared" ca="1" si="39"/>
        <v>64.052542247829621</v>
      </c>
      <c r="U228" s="14" t="e">
        <f ca="1">R228/MAX(R$3:R228)-1</f>
        <v>#DIV/0!</v>
      </c>
    </row>
    <row r="229" spans="1:21" x14ac:dyDescent="0.3">
      <c r="A229">
        <v>226</v>
      </c>
      <c r="B229" s="1">
        <v>40336</v>
      </c>
      <c r="C229" s="25">
        <v>3.2941223529411756E-2</v>
      </c>
      <c r="D229" s="4">
        <f t="shared" si="32"/>
        <v>8.8875112610220199</v>
      </c>
      <c r="E229" s="25">
        <v>6.8797716774935402E-3</v>
      </c>
      <c r="F229" s="25"/>
      <c r="G229" s="4">
        <f t="shared" si="33"/>
        <v>10.388657094601834</v>
      </c>
      <c r="H229" s="25">
        <v>-1.9234516407216073E-3</v>
      </c>
      <c r="I229" s="4">
        <f t="shared" si="34"/>
        <v>18.846814687362489</v>
      </c>
      <c r="J229" s="25">
        <v>2.6773976951702583E-2</v>
      </c>
      <c r="K229" s="25"/>
      <c r="L229" s="4">
        <f t="shared" si="35"/>
        <v>37.426246556095307</v>
      </c>
      <c r="M229" s="25">
        <v>-3.8858608805090178E-3</v>
      </c>
      <c r="N229" s="4">
        <f t="shared" si="36"/>
        <v>51.890197222270437</v>
      </c>
      <c r="O229" s="4">
        <f t="shared" si="37"/>
        <v>127.4394268213521</v>
      </c>
      <c r="P229" s="27">
        <f t="shared" si="30"/>
        <v>209</v>
      </c>
      <c r="Q229" s="14">
        <f>O229/MAX(O$3:O229)-1</f>
        <v>0</v>
      </c>
      <c r="R229" s="19" t="e">
        <f t="shared" ca="1" si="31"/>
        <v>#DIV/0!</v>
      </c>
      <c r="S229">
        <f t="shared" si="38"/>
        <v>211</v>
      </c>
      <c r="T229" s="8">
        <f t="shared" ca="1" si="39"/>
        <v>64.052542247829621</v>
      </c>
      <c r="U229" s="14" t="e">
        <f ca="1">R229/MAX(R$3:R229)-1</f>
        <v>#DIV/0!</v>
      </c>
    </row>
    <row r="230" spans="1:21" x14ac:dyDescent="0.3">
      <c r="A230">
        <v>227</v>
      </c>
      <c r="B230" s="1">
        <v>40343</v>
      </c>
      <c r="C230" s="25">
        <v>2.0501092460086801E-2</v>
      </c>
      <c r="D230" s="4">
        <f t="shared" si="32"/>
        <v>9.0697149511242952</v>
      </c>
      <c r="E230" s="25">
        <v>2.3498041438245965E-2</v>
      </c>
      <c r="F230" s="25"/>
      <c r="G230" s="4">
        <f t="shared" si="33"/>
        <v>10.632770189498515</v>
      </c>
      <c r="H230" s="25">
        <v>1.4989293726332953E-3</v>
      </c>
      <c r="I230" s="4">
        <f t="shared" si="34"/>
        <v>18.875064731477952</v>
      </c>
      <c r="J230" s="25">
        <v>2.3537385018893353E-2</v>
      </c>
      <c r="K230" s="25"/>
      <c r="L230" s="4">
        <f t="shared" si="35"/>
        <v>38.307162531098157</v>
      </c>
      <c r="M230" s="25">
        <v>2.8744271477680883E-3</v>
      </c>
      <c r="N230" s="4">
        <f t="shared" si="36"/>
        <v>52.039351813869175</v>
      </c>
      <c r="O230" s="4">
        <f t="shared" si="37"/>
        <v>128.92406421706809</v>
      </c>
      <c r="P230" s="27">
        <f t="shared" si="30"/>
        <v>209</v>
      </c>
      <c r="Q230" s="14">
        <f>O230/MAX(O$3:O230)-1</f>
        <v>0</v>
      </c>
      <c r="R230" s="19" t="e">
        <f t="shared" ca="1" si="31"/>
        <v>#DIV/0!</v>
      </c>
      <c r="S230">
        <f t="shared" si="38"/>
        <v>211</v>
      </c>
      <c r="T230" s="8">
        <f t="shared" ca="1" si="39"/>
        <v>64.052542247829621</v>
      </c>
      <c r="U230" s="14" t="e">
        <f ca="1">R230/MAX(R$3:R230)-1</f>
        <v>#DIV/0!</v>
      </c>
    </row>
    <row r="231" spans="1:21" x14ac:dyDescent="0.3">
      <c r="A231">
        <v>228</v>
      </c>
      <c r="B231" s="1">
        <v>40350</v>
      </c>
      <c r="C231" s="25">
        <v>-2.6785714285714191E-3</v>
      </c>
      <c r="D231" s="4">
        <f t="shared" si="32"/>
        <v>9.0454210717909262</v>
      </c>
      <c r="E231" s="25">
        <v>-5.6989333925105967E-4</v>
      </c>
      <c r="F231" s="25"/>
      <c r="G231" s="4">
        <f t="shared" si="33"/>
        <v>10.626710644589734</v>
      </c>
      <c r="H231" s="25">
        <v>9.7283736783126962E-3</v>
      </c>
      <c r="I231" s="4">
        <f t="shared" si="34"/>
        <v>19.058688414388111</v>
      </c>
      <c r="J231" s="25">
        <v>-3.4547551918210462E-2</v>
      </c>
      <c r="K231" s="25"/>
      <c r="L231" s="4">
        <f t="shared" si="35"/>
        <v>36.983743844715718</v>
      </c>
      <c r="M231" s="25">
        <v>1.3921590426276831E-2</v>
      </c>
      <c r="N231" s="4">
        <f t="shared" si="36"/>
        <v>52.763822355870786</v>
      </c>
      <c r="O231" s="4">
        <f t="shared" si="37"/>
        <v>128.4783863313553</v>
      </c>
      <c r="P231" s="27">
        <f t="shared" si="30"/>
        <v>209</v>
      </c>
      <c r="Q231" s="14">
        <f>O231/MAX(O$3:O231)-1</f>
        <v>-3.4569022348102108E-3</v>
      </c>
      <c r="R231" s="19" t="e">
        <f t="shared" ca="1" si="31"/>
        <v>#DIV/0!</v>
      </c>
      <c r="S231">
        <f t="shared" si="38"/>
        <v>211</v>
      </c>
      <c r="T231" s="8">
        <f t="shared" ca="1" si="39"/>
        <v>64.052542247829621</v>
      </c>
      <c r="U231" s="14" t="e">
        <f ca="1">R231/MAX(R$3:R231)-1</f>
        <v>#DIV/0!</v>
      </c>
    </row>
    <row r="232" spans="1:21" x14ac:dyDescent="0.3">
      <c r="A232">
        <v>229</v>
      </c>
      <c r="B232" s="1">
        <v>40357</v>
      </c>
      <c r="C232" s="25">
        <v>-5.1029498657117256E-2</v>
      </c>
      <c r="D232" s="4">
        <f t="shared" si="32"/>
        <v>8.5838377693549113</v>
      </c>
      <c r="E232" s="25">
        <v>-3.478334905859648E-2</v>
      </c>
      <c r="F232" s="25"/>
      <c r="G232" s="4">
        <f t="shared" si="33"/>
        <v>10.257078058894265</v>
      </c>
      <c r="H232" s="25">
        <v>1.0666476754026766E-2</v>
      </c>
      <c r="I232" s="4">
        <f t="shared" si="34"/>
        <v>19.261977471322421</v>
      </c>
      <c r="J232" s="25">
        <v>-5.2563340036020256E-2</v>
      </c>
      <c r="K232" s="25"/>
      <c r="L232" s="4">
        <f t="shared" si="35"/>
        <v>35.039754741200852</v>
      </c>
      <c r="M232" s="25">
        <v>2.0676568553558816E-2</v>
      </c>
      <c r="N232" s="4">
        <f t="shared" si="36"/>
        <v>53.854797145959751</v>
      </c>
      <c r="O232" s="4">
        <f t="shared" si="37"/>
        <v>126.99744518673221</v>
      </c>
      <c r="P232" s="27">
        <f t="shared" si="30"/>
        <v>209</v>
      </c>
      <c r="Q232" s="14">
        <f>O232/MAX(O$3:O232)-1</f>
        <v>-1.494382791944926E-2</v>
      </c>
      <c r="R232" s="19" t="e">
        <f t="shared" ca="1" si="31"/>
        <v>#DIV/0!</v>
      </c>
      <c r="S232">
        <f t="shared" si="38"/>
        <v>211</v>
      </c>
      <c r="T232" s="8">
        <f t="shared" ca="1" si="39"/>
        <v>64.052542247829621</v>
      </c>
      <c r="U232" s="14" t="e">
        <f ca="1">R232/MAX(R$3:R232)-1</f>
        <v>#DIV/0!</v>
      </c>
    </row>
    <row r="233" spans="1:21" x14ac:dyDescent="0.3">
      <c r="A233">
        <v>230</v>
      </c>
      <c r="B233" s="1">
        <v>40365</v>
      </c>
      <c r="C233" s="25">
        <v>3.6792403924886585E-2</v>
      </c>
      <c r="D233" s="4">
        <f t="shared" si="32"/>
        <v>8.8996577957907146</v>
      </c>
      <c r="E233" s="25">
        <v>-1.097113698997676E-3</v>
      </c>
      <c r="F233" s="25"/>
      <c r="G233" s="4">
        <f t="shared" si="33"/>
        <v>10.245824878044164</v>
      </c>
      <c r="H233" s="25">
        <v>-5.7766701844760293E-3</v>
      </c>
      <c r="I233" s="4">
        <f t="shared" si="34"/>
        <v>19.150707380369784</v>
      </c>
      <c r="J233" s="25">
        <v>5.6360120323051488E-2</v>
      </c>
      <c r="K233" s="25"/>
      <c r="L233" s="4">
        <f t="shared" si="35"/>
        <v>37.014599534505145</v>
      </c>
      <c r="M233" s="25">
        <v>-1.5576889797810134E-2</v>
      </c>
      <c r="N233" s="4">
        <f t="shared" si="36"/>
        <v>53.015906905733715</v>
      </c>
      <c r="O233" s="4">
        <f t="shared" si="37"/>
        <v>128.32669649444352</v>
      </c>
      <c r="P233" s="27">
        <f t="shared" si="30"/>
        <v>209</v>
      </c>
      <c r="Q233" s="14">
        <f>O233/MAX(O$3:O233)-1</f>
        <v>-4.6334850382840909E-3</v>
      </c>
      <c r="R233" s="19" t="e">
        <f t="shared" ca="1" si="31"/>
        <v>#DIV/0!</v>
      </c>
      <c r="S233">
        <f t="shared" si="38"/>
        <v>211</v>
      </c>
      <c r="T233" s="8">
        <f t="shared" ca="1" si="39"/>
        <v>64.052542247829621</v>
      </c>
      <c r="U233" s="14" t="e">
        <f ca="1">R233/MAX(R$3:R233)-1</f>
        <v>#DIV/0!</v>
      </c>
    </row>
    <row r="234" spans="1:21" x14ac:dyDescent="0.3">
      <c r="A234">
        <v>231</v>
      </c>
      <c r="B234" s="1">
        <v>40371</v>
      </c>
      <c r="C234" s="25">
        <v>-4.5500454959046532E-4</v>
      </c>
      <c r="D234" s="4">
        <f t="shared" si="32"/>
        <v>8.8956084110038312</v>
      </c>
      <c r="E234" s="25">
        <v>-1.4278497682675639E-2</v>
      </c>
      <c r="F234" s="25"/>
      <c r="G234" s="4">
        <f t="shared" si="33"/>
        <v>10.099529891265909</v>
      </c>
      <c r="H234" s="25">
        <v>1.2676941593593671E-2</v>
      </c>
      <c r="I234" s="4">
        <f t="shared" si="34"/>
        <v>19.393479779306734</v>
      </c>
      <c r="J234" s="25">
        <v>-1.2041508214064134E-2</v>
      </c>
      <c r="K234" s="25"/>
      <c r="L234" s="4">
        <f t="shared" si="35"/>
        <v>36.568887930170106</v>
      </c>
      <c r="M234" s="25">
        <v>1.5924182997969716E-2</v>
      </c>
      <c r="N234" s="4">
        <f t="shared" si="36"/>
        <v>53.860141909103945</v>
      </c>
      <c r="O234" s="4">
        <f t="shared" si="37"/>
        <v>128.8176479208505</v>
      </c>
      <c r="P234" s="27">
        <f t="shared" si="30"/>
        <v>209</v>
      </c>
      <c r="Q234" s="14">
        <f>O234/MAX(O$3:O234)-1</f>
        <v>-8.2541841093697332E-4</v>
      </c>
      <c r="R234" s="19" t="e">
        <f t="shared" ca="1" si="31"/>
        <v>#DIV/0!</v>
      </c>
      <c r="S234">
        <f t="shared" si="38"/>
        <v>211</v>
      </c>
      <c r="T234" s="8">
        <f t="shared" ca="1" si="39"/>
        <v>64.052542247829621</v>
      </c>
      <c r="U234" s="14" t="e">
        <f ca="1">R234/MAX(R$3:R234)-1</f>
        <v>#DIV/0!</v>
      </c>
    </row>
    <row r="235" spans="1:21" x14ac:dyDescent="0.3">
      <c r="A235">
        <v>232</v>
      </c>
      <c r="B235" s="1">
        <v>40378</v>
      </c>
      <c r="C235" s="25">
        <v>2.1392900382016355E-2</v>
      </c>
      <c r="D235" s="4">
        <f t="shared" si="32"/>
        <v>9.0859112755778622</v>
      </c>
      <c r="E235" s="25">
        <v>-4.9713037622577394E-3</v>
      </c>
      <c r="F235" s="25"/>
      <c r="G235" s="4">
        <f t="shared" si="33"/>
        <v>10.049322060320424</v>
      </c>
      <c r="H235" s="25">
        <v>-3.9640935123627097E-3</v>
      </c>
      <c r="I235" s="4">
        <f t="shared" si="34"/>
        <v>19.316602211931446</v>
      </c>
      <c r="J235" s="25">
        <v>3.5158478956643036E-2</v>
      </c>
      <c r="K235" s="25"/>
      <c r="L235" s="4">
        <f t="shared" si="35"/>
        <v>37.854594406930829</v>
      </c>
      <c r="M235" s="25">
        <v>-1.0119068835222955E-2</v>
      </c>
      <c r="N235" s="4">
        <f t="shared" si="36"/>
        <v>53.315127425650843</v>
      </c>
      <c r="O235" s="4">
        <f t="shared" si="37"/>
        <v>129.62155738041139</v>
      </c>
      <c r="P235" s="27">
        <f t="shared" si="30"/>
        <v>209</v>
      </c>
      <c r="Q235" s="14">
        <f>O235/MAX(O$3:O235)-1</f>
        <v>0</v>
      </c>
      <c r="R235" s="19" t="e">
        <f t="shared" ca="1" si="31"/>
        <v>#DIV/0!</v>
      </c>
      <c r="S235">
        <f t="shared" si="38"/>
        <v>211</v>
      </c>
      <c r="T235" s="8">
        <f t="shared" ca="1" si="39"/>
        <v>64.052542247829621</v>
      </c>
      <c r="U235" s="14" t="e">
        <f ca="1">R235/MAX(R$3:R235)-1</f>
        <v>#DIV/0!</v>
      </c>
    </row>
    <row r="236" spans="1:21" x14ac:dyDescent="0.3">
      <c r="A236">
        <v>233</v>
      </c>
      <c r="B236" s="1">
        <v>40385</v>
      </c>
      <c r="C236" s="25">
        <v>2.0053385915624444E-2</v>
      </c>
      <c r="D236" s="4">
        <f t="shared" si="32"/>
        <v>9.2681145607821485</v>
      </c>
      <c r="E236" s="25">
        <v>-5.1683867746881162E-3</v>
      </c>
      <c r="F236" s="25"/>
      <c r="G236" s="4">
        <f t="shared" si="33"/>
        <v>9.9973832770892823</v>
      </c>
      <c r="H236" s="25">
        <v>8.483416660363341E-3</v>
      </c>
      <c r="I236" s="4">
        <f t="shared" si="34"/>
        <v>19.480472996957758</v>
      </c>
      <c r="J236" s="25">
        <v>-1.2680373876589046E-3</v>
      </c>
      <c r="K236" s="25"/>
      <c r="L236" s="4">
        <f t="shared" si="35"/>
        <v>37.80659336592818</v>
      </c>
      <c r="M236" s="25">
        <v>7.0154925005199154E-3</v>
      </c>
      <c r="N236" s="4">
        <f t="shared" si="36"/>
        <v>53.689159302269758</v>
      </c>
      <c r="O236" s="4">
        <f t="shared" si="37"/>
        <v>130.24172350302712</v>
      </c>
      <c r="P236" s="27">
        <f t="shared" si="30"/>
        <v>209</v>
      </c>
      <c r="Q236" s="14">
        <f>O236/MAX(O$3:O236)-1</f>
        <v>0</v>
      </c>
      <c r="R236" s="19" t="e">
        <f t="shared" ca="1" si="31"/>
        <v>#DIV/0!</v>
      </c>
      <c r="S236">
        <f t="shared" si="38"/>
        <v>211</v>
      </c>
      <c r="T236" s="8">
        <f t="shared" ca="1" si="39"/>
        <v>64.052542247829621</v>
      </c>
      <c r="U236" s="14" t="e">
        <f ca="1">R236/MAX(R$3:R236)-1</f>
        <v>#DIV/0!</v>
      </c>
    </row>
    <row r="237" spans="1:21" x14ac:dyDescent="0.3">
      <c r="A237">
        <v>234</v>
      </c>
      <c r="B237" s="1">
        <v>40392</v>
      </c>
      <c r="C237" s="25">
        <v>1.7474967998032609E-2</v>
      </c>
      <c r="D237" s="4">
        <f t="shared" si="32"/>
        <v>9.430074566133916</v>
      </c>
      <c r="E237" s="25">
        <v>2.034806511989018E-2</v>
      </c>
      <c r="F237" s="25"/>
      <c r="G237" s="4">
        <f t="shared" si="33"/>
        <v>10.200810683039997</v>
      </c>
      <c r="H237" s="25">
        <v>8.7778959092184028E-3</v>
      </c>
      <c r="I237" s="4">
        <f t="shared" si="34"/>
        <v>19.651470561187391</v>
      </c>
      <c r="J237" s="25">
        <v>1.9225567884904482E-2</v>
      </c>
      <c r="K237" s="25"/>
      <c r="L237" s="4">
        <f t="shared" si="35"/>
        <v>38.533446593181814</v>
      </c>
      <c r="M237" s="25">
        <v>-5.5922458758228544E-4</v>
      </c>
      <c r="N237" s="4">
        <f t="shared" si="36"/>
        <v>53.659135004301305</v>
      </c>
      <c r="O237" s="4">
        <f t="shared" si="37"/>
        <v>131.47493740784444</v>
      </c>
      <c r="P237" s="27">
        <f t="shared" si="30"/>
        <v>209</v>
      </c>
      <c r="Q237" s="14">
        <f>O237/MAX(O$3:O237)-1</f>
        <v>0</v>
      </c>
      <c r="R237" s="19" t="e">
        <f t="shared" ca="1" si="31"/>
        <v>#DIV/0!</v>
      </c>
      <c r="S237">
        <f t="shared" si="38"/>
        <v>211</v>
      </c>
      <c r="T237" s="8">
        <f t="shared" ca="1" si="39"/>
        <v>64.052542247829621</v>
      </c>
      <c r="U237" s="14" t="e">
        <f ca="1">R237/MAX(R$3:R237)-1</f>
        <v>#DIV/0!</v>
      </c>
    </row>
    <row r="238" spans="1:21" x14ac:dyDescent="0.3">
      <c r="A238">
        <v>235</v>
      </c>
      <c r="B238" s="1">
        <v>40399</v>
      </c>
      <c r="C238" s="25">
        <v>-3.7784498162967028E-2</v>
      </c>
      <c r="D238" s="4">
        <f t="shared" si="32"/>
        <v>9.0737639310131861</v>
      </c>
      <c r="E238" s="25">
        <v>7.6374917731667491E-3</v>
      </c>
      <c r="F238" s="25"/>
      <c r="G238" s="4">
        <f t="shared" si="33"/>
        <v>10.278719290711345</v>
      </c>
      <c r="H238" s="25">
        <v>1.2283261946888668E-2</v>
      </c>
      <c r="I238" s="4">
        <f t="shared" si="34"/>
        <v>19.892854721732029</v>
      </c>
      <c r="J238" s="25">
        <v>-3.6302190213373553E-2</v>
      </c>
      <c r="K238" s="25"/>
      <c r="L238" s="4">
        <f t="shared" si="35"/>
        <v>37.13459808537926</v>
      </c>
      <c r="M238" s="25">
        <v>2.1878138605981645E-2</v>
      </c>
      <c r="N238" s="4">
        <f t="shared" si="36"/>
        <v>54.833096997402492</v>
      </c>
      <c r="O238" s="4">
        <f t="shared" si="37"/>
        <v>131.21303302623832</v>
      </c>
      <c r="P238" s="27">
        <f t="shared" si="30"/>
        <v>209</v>
      </c>
      <c r="Q238" s="14">
        <f>O238/MAX(O$3:O238)-1</f>
        <v>-1.9920479657173917E-3</v>
      </c>
      <c r="R238" s="19" t="e">
        <f t="shared" ca="1" si="31"/>
        <v>#DIV/0!</v>
      </c>
      <c r="S238">
        <f t="shared" si="38"/>
        <v>211</v>
      </c>
      <c r="T238" s="8">
        <f t="shared" ca="1" si="39"/>
        <v>64.052542247829621</v>
      </c>
      <c r="U238" s="14" t="e">
        <f ca="1">R238/MAX(R$3:R238)-1</f>
        <v>#DIV/0!</v>
      </c>
    </row>
    <row r="239" spans="1:21" x14ac:dyDescent="0.3">
      <c r="A239">
        <v>236</v>
      </c>
      <c r="B239" s="1">
        <v>40406</v>
      </c>
      <c r="C239" s="25">
        <v>-9.3707719767960329E-3</v>
      </c>
      <c r="D239" s="4">
        <f t="shared" si="32"/>
        <v>8.9887357582443848</v>
      </c>
      <c r="E239" s="25">
        <v>1.0358792493831759E-2</v>
      </c>
      <c r="F239" s="25"/>
      <c r="G239" s="4">
        <f t="shared" si="33"/>
        <v>10.38519441094617</v>
      </c>
      <c r="H239" s="25">
        <v>2.3452468068743126E-3</v>
      </c>
      <c r="I239" s="4">
        <f t="shared" si="34"/>
        <v>19.939508375747785</v>
      </c>
      <c r="J239" s="25">
        <v>-7.2015289232649771E-3</v>
      </c>
      <c r="K239" s="25"/>
      <c r="L239" s="4">
        <f t="shared" si="35"/>
        <v>36.867172203213578</v>
      </c>
      <c r="M239" s="25">
        <v>3.6660526162969109E-2</v>
      </c>
      <c r="N239" s="4">
        <f t="shared" si="36"/>
        <v>56.843307184472387</v>
      </c>
      <c r="O239" s="4">
        <f t="shared" si="37"/>
        <v>133.0239179326243</v>
      </c>
      <c r="P239" s="27">
        <f t="shared" si="30"/>
        <v>209</v>
      </c>
      <c r="Q239" s="14">
        <f>O239/MAX(O$3:O239)-1</f>
        <v>0</v>
      </c>
      <c r="R239" s="19" t="e">
        <f t="shared" ca="1" si="31"/>
        <v>#DIV/0!</v>
      </c>
      <c r="S239">
        <f t="shared" si="38"/>
        <v>211</v>
      </c>
      <c r="T239" s="8">
        <f t="shared" ca="1" si="39"/>
        <v>64.052542247829621</v>
      </c>
      <c r="U239" s="14" t="e">
        <f ca="1">R239/MAX(R$3:R239)-1</f>
        <v>#DIV/0!</v>
      </c>
    </row>
    <row r="240" spans="1:21" x14ac:dyDescent="0.3">
      <c r="A240">
        <v>237</v>
      </c>
      <c r="B240" s="1">
        <v>40413</v>
      </c>
      <c r="C240" s="25">
        <v>1.5315314625436338E-2</v>
      </c>
      <c r="D240" s="4">
        <f t="shared" si="32"/>
        <v>9.1264010744668074</v>
      </c>
      <c r="E240" s="25">
        <v>8.6688421382943304E-3</v>
      </c>
      <c r="F240" s="25"/>
      <c r="G240" s="4">
        <f t="shared" si="33"/>
        <v>10.475222021870159</v>
      </c>
      <c r="H240" s="25">
        <v>-2.3397594933936006E-3</v>
      </c>
      <c r="I240" s="4">
        <f t="shared" si="34"/>
        <v>19.892854721732029</v>
      </c>
      <c r="J240" s="25">
        <v>-6.230846002448498E-3</v>
      </c>
      <c r="K240" s="25"/>
      <c r="L240" s="4">
        <f t="shared" si="35"/>
        <v>36.637458530669605</v>
      </c>
      <c r="M240" s="25">
        <v>-6.5070121350041532E-3</v>
      </c>
      <c r="N240" s="4">
        <f t="shared" si="36"/>
        <v>56.473427094829255</v>
      </c>
      <c r="O240" s="4">
        <f t="shared" si="37"/>
        <v>132.60536344356785</v>
      </c>
      <c r="P240" s="27">
        <f t="shared" si="30"/>
        <v>209</v>
      </c>
      <c r="Q240" s="14">
        <f>O240/MAX(O$3:O240)-1</f>
        <v>-3.1464603926975032E-3</v>
      </c>
      <c r="R240" s="19" t="e">
        <f t="shared" ca="1" si="31"/>
        <v>#DIV/0!</v>
      </c>
      <c r="S240">
        <f t="shared" si="38"/>
        <v>211</v>
      </c>
      <c r="T240" s="8">
        <f t="shared" ca="1" si="39"/>
        <v>64.052542247829621</v>
      </c>
      <c r="U240" s="14" t="e">
        <f ca="1">R240/MAX(R$3:R240)-1</f>
        <v>#DIV/0!</v>
      </c>
    </row>
    <row r="241" spans="1:21" x14ac:dyDescent="0.3">
      <c r="A241">
        <v>238</v>
      </c>
      <c r="B241" s="1">
        <v>40420</v>
      </c>
      <c r="C241" s="25">
        <v>1.6858872366509736E-2</v>
      </c>
      <c r="D241" s="4">
        <f t="shared" si="32"/>
        <v>9.2802619053468209</v>
      </c>
      <c r="E241" s="25">
        <v>7.0242044950961091E-3</v>
      </c>
      <c r="F241" s="25"/>
      <c r="G241" s="4">
        <f t="shared" si="33"/>
        <v>10.548802123483309</v>
      </c>
      <c r="H241" s="25">
        <v>-5.0699214014467975E-3</v>
      </c>
      <c r="I241" s="4">
        <f t="shared" si="34"/>
        <v>19.791999511842448</v>
      </c>
      <c r="J241" s="25">
        <v>3.7712928600684315E-2</v>
      </c>
      <c r="K241" s="25"/>
      <c r="L241" s="4">
        <f t="shared" si="35"/>
        <v>38.019164388347278</v>
      </c>
      <c r="M241" s="25">
        <v>-1.3876120323897401E-2</v>
      </c>
      <c r="N241" s="4">
        <f t="shared" si="36"/>
        <v>55.689795025358556</v>
      </c>
      <c r="O241" s="4">
        <f t="shared" si="37"/>
        <v>133.33002295437842</v>
      </c>
      <c r="P241" s="27">
        <f t="shared" si="30"/>
        <v>209</v>
      </c>
      <c r="Q241" s="14">
        <f>O241/MAX(O$3:O241)-1</f>
        <v>0</v>
      </c>
      <c r="R241" s="19" t="e">
        <f t="shared" ca="1" si="31"/>
        <v>#DIV/0!</v>
      </c>
      <c r="S241">
        <f t="shared" si="38"/>
        <v>211</v>
      </c>
      <c r="T241" s="8">
        <f t="shared" ca="1" si="39"/>
        <v>64.052542247829621</v>
      </c>
      <c r="U241" s="14" t="e">
        <f ca="1">R241/MAX(R$3:R241)-1</f>
        <v>#DIV/0!</v>
      </c>
    </row>
    <row r="242" spans="1:21" x14ac:dyDescent="0.3">
      <c r="A242">
        <v>239</v>
      </c>
      <c r="B242" s="1">
        <v>40428</v>
      </c>
      <c r="C242" s="25">
        <v>1.2216448516579437E-2</v>
      </c>
      <c r="D242" s="4">
        <f t="shared" si="32"/>
        <v>9.3936337471338636</v>
      </c>
      <c r="E242" s="25">
        <v>-1.0667815438472061E-3</v>
      </c>
      <c r="F242" s="25"/>
      <c r="G242" s="4">
        <f t="shared" si="33"/>
        <v>10.53754885606828</v>
      </c>
      <c r="H242" s="25">
        <v>-5.6508563176914661E-3</v>
      </c>
      <c r="I242" s="4">
        <f t="shared" si="34"/>
        <v>19.680157766361205</v>
      </c>
      <c r="J242" s="25">
        <v>5.3206033162713773E-3</v>
      </c>
      <c r="K242" s="25"/>
      <c r="L242" s="4">
        <f t="shared" si="35"/>
        <v>38.221449280473784</v>
      </c>
      <c r="M242" s="25">
        <v>-1.2164560183019368E-2</v>
      </c>
      <c r="N242" s="4">
        <f t="shared" si="36"/>
        <v>55.012353162192568</v>
      </c>
      <c r="O242" s="4">
        <f t="shared" si="37"/>
        <v>132.84514281222971</v>
      </c>
      <c r="P242" s="27">
        <f t="shared" si="30"/>
        <v>209</v>
      </c>
      <c r="Q242" s="14">
        <f>O242/MAX(O$3:O242)-1</f>
        <v>-3.63669135731437E-3</v>
      </c>
      <c r="R242" s="19" t="e">
        <f t="shared" ca="1" si="31"/>
        <v>#DIV/0!</v>
      </c>
      <c r="S242">
        <f t="shared" si="38"/>
        <v>211</v>
      </c>
      <c r="T242" s="8">
        <f t="shared" ca="1" si="39"/>
        <v>64.052542247829621</v>
      </c>
      <c r="U242" s="14" t="e">
        <f ca="1">R242/MAX(R$3:R242)-1</f>
        <v>#DIV/0!</v>
      </c>
    </row>
    <row r="243" spans="1:21" x14ac:dyDescent="0.3">
      <c r="A243">
        <v>240</v>
      </c>
      <c r="B243" s="1">
        <v>40434</v>
      </c>
      <c r="C243" s="25">
        <v>6.8965514268728434E-3</v>
      </c>
      <c r="D243" s="4">
        <f t="shared" si="32"/>
        <v>9.4584174253561812</v>
      </c>
      <c r="E243" s="25">
        <v>2.3083857149005516E-2</v>
      </c>
      <c r="F243" s="25"/>
      <c r="G243" s="4">
        <f t="shared" si="33"/>
        <v>10.780796128562427</v>
      </c>
      <c r="H243" s="25">
        <v>5.0629886487292275E-3</v>
      </c>
      <c r="I243" s="4">
        <f t="shared" si="34"/>
        <v>19.779798181737494</v>
      </c>
      <c r="J243" s="25">
        <v>1.4461945259675257E-2</v>
      </c>
      <c r="K243" s="25"/>
      <c r="L243" s="4">
        <f t="shared" si="35"/>
        <v>38.774205787713449</v>
      </c>
      <c r="M243" s="25">
        <v>-6.3526517519002512E-3</v>
      </c>
      <c r="N243" s="4">
        <f t="shared" si="36"/>
        <v>54.662878840500611</v>
      </c>
      <c r="O243" s="4">
        <f t="shared" si="37"/>
        <v>133.45609636387016</v>
      </c>
      <c r="P243" s="27">
        <f t="shared" si="30"/>
        <v>209</v>
      </c>
      <c r="Q243" s="14">
        <f>O243/MAX(O$3:O243)-1</f>
        <v>0</v>
      </c>
      <c r="R243" s="19" t="e">
        <f t="shared" ca="1" si="31"/>
        <v>#DIV/0!</v>
      </c>
      <c r="S243">
        <f t="shared" si="38"/>
        <v>211</v>
      </c>
      <c r="T243" s="8">
        <f t="shared" ca="1" si="39"/>
        <v>64.052542247829621</v>
      </c>
      <c r="U243" s="14" t="e">
        <f ca="1">R243/MAX(R$3:R243)-1</f>
        <v>#DIV/0!</v>
      </c>
    </row>
    <row r="244" spans="1:21" x14ac:dyDescent="0.3">
      <c r="A244">
        <v>241</v>
      </c>
      <c r="B244" s="1">
        <v>40441</v>
      </c>
      <c r="C244" s="25">
        <v>1.9691737170730361E-2</v>
      </c>
      <c r="D244" s="4">
        <f t="shared" si="32"/>
        <v>9.644670095347351</v>
      </c>
      <c r="E244" s="25">
        <v>1.7263537680556107E-2</v>
      </c>
      <c r="F244" s="25"/>
      <c r="G244" s="4">
        <f t="shared" si="33"/>
        <v>10.966910808754259</v>
      </c>
      <c r="H244" s="25">
        <v>1.0383483811026384E-2</v>
      </c>
      <c r="I244" s="4">
        <f t="shared" si="34"/>
        <v>19.985181395942934</v>
      </c>
      <c r="J244" s="25">
        <v>2.0713017539077949E-2</v>
      </c>
      <c r="K244" s="25"/>
      <c r="L244" s="4">
        <f t="shared" si="35"/>
        <v>39.577336592258177</v>
      </c>
      <c r="M244" s="25">
        <v>1.7999465913476342E-2</v>
      </c>
      <c r="N244" s="4">
        <f t="shared" si="36"/>
        <v>55.64678146492269</v>
      </c>
      <c r="O244" s="4">
        <f t="shared" si="37"/>
        <v>135.82088035722541</v>
      </c>
      <c r="P244" s="27">
        <f t="shared" si="30"/>
        <v>209</v>
      </c>
      <c r="Q244" s="14">
        <f>O244/MAX(O$3:O244)-1</f>
        <v>0</v>
      </c>
      <c r="R244" s="19" t="e">
        <f t="shared" ca="1" si="31"/>
        <v>#DIV/0!</v>
      </c>
      <c r="S244">
        <f t="shared" si="38"/>
        <v>211</v>
      </c>
      <c r="T244" s="8">
        <f t="shared" ca="1" si="39"/>
        <v>64.052542247829621</v>
      </c>
      <c r="U244" s="14" t="e">
        <f ca="1">R244/MAX(R$3:R244)-1</f>
        <v>#DIV/0!</v>
      </c>
    </row>
    <row r="245" spans="1:21" x14ac:dyDescent="0.3">
      <c r="A245">
        <v>242</v>
      </c>
      <c r="B245" s="1">
        <v>40448</v>
      </c>
      <c r="C245" s="25">
        <v>1.4273719563392184E-2</v>
      </c>
      <c r="D245" s="4">
        <f t="shared" si="32"/>
        <v>9.7823354115697736</v>
      </c>
      <c r="E245" s="25">
        <v>1.7523103362173664E-2</v>
      </c>
      <c r="F245" s="25"/>
      <c r="G245" s="4">
        <f t="shared" si="33"/>
        <v>11.1590851204198</v>
      </c>
      <c r="H245" s="25">
        <v>7.968352760553854E-3</v>
      </c>
      <c r="I245" s="4">
        <f t="shared" si="34"/>
        <v>20.144430371289467</v>
      </c>
      <c r="J245" s="25">
        <v>-1.8289683209243845E-3</v>
      </c>
      <c r="K245" s="25"/>
      <c r="L245" s="4">
        <f t="shared" si="35"/>
        <v>39.504950897404377</v>
      </c>
      <c r="M245" s="25">
        <v>1.4493690882309229E-2</v>
      </c>
      <c r="N245" s="4">
        <f t="shared" si="36"/>
        <v>56.453308714070694</v>
      </c>
      <c r="O245" s="4">
        <f t="shared" si="37"/>
        <v>137.0441105147541</v>
      </c>
      <c r="P245" s="27">
        <f t="shared" si="30"/>
        <v>209</v>
      </c>
      <c r="Q245" s="14">
        <f>O245/MAX(O$3:O245)-1</f>
        <v>0</v>
      </c>
      <c r="R245" s="19" t="e">
        <f t="shared" ca="1" si="31"/>
        <v>#DIV/0!</v>
      </c>
      <c r="S245">
        <f t="shared" si="38"/>
        <v>211</v>
      </c>
      <c r="T245" s="8">
        <f t="shared" ca="1" si="39"/>
        <v>64.052542247829621</v>
      </c>
      <c r="U245" s="14" t="e">
        <f ca="1">R245/MAX(R$3:R245)-1</f>
        <v>#DIV/0!</v>
      </c>
    </row>
    <row r="246" spans="1:21" x14ac:dyDescent="0.3">
      <c r="A246">
        <v>243</v>
      </c>
      <c r="B246" s="1">
        <v>40455</v>
      </c>
      <c r="C246" s="25">
        <v>4.0562872516556325E-2</v>
      </c>
      <c r="D246" s="4">
        <f t="shared" si="32"/>
        <v>10.179135035783473</v>
      </c>
      <c r="E246" s="25">
        <v>2.133271208338483E-2</v>
      </c>
      <c r="F246" s="25"/>
      <c r="G246" s="4">
        <f t="shared" si="33"/>
        <v>11.397138670407699</v>
      </c>
      <c r="H246" s="25">
        <v>1.1636181464254047E-2</v>
      </c>
      <c r="I246" s="4">
        <f t="shared" si="34"/>
        <v>20.37883461858382</v>
      </c>
      <c r="J246" s="25">
        <v>1.6839678264018554E-2</v>
      </c>
      <c r="K246" s="25"/>
      <c r="L246" s="4">
        <f t="shared" si="35"/>
        <v>40.170201560352517</v>
      </c>
      <c r="M246" s="25">
        <v>-3.7281162572427862E-3</v>
      </c>
      <c r="N246" s="4">
        <f t="shared" si="36"/>
        <v>56.242844216078623</v>
      </c>
      <c r="O246" s="4">
        <f t="shared" si="37"/>
        <v>138.36815410120613</v>
      </c>
      <c r="P246" s="27">
        <f t="shared" si="30"/>
        <v>209</v>
      </c>
      <c r="Q246" s="14">
        <f>O246/MAX(O$3:O246)-1</f>
        <v>0</v>
      </c>
      <c r="R246" s="19" t="e">
        <f t="shared" ca="1" si="31"/>
        <v>#DIV/0!</v>
      </c>
      <c r="S246">
        <f t="shared" si="38"/>
        <v>211</v>
      </c>
      <c r="T246" s="8">
        <f t="shared" ca="1" si="39"/>
        <v>64.052542247829621</v>
      </c>
      <c r="U246" s="14" t="e">
        <f ca="1">R246/MAX(R$3:R246)-1</f>
        <v>#DIV/0!</v>
      </c>
    </row>
    <row r="247" spans="1:21" x14ac:dyDescent="0.3">
      <c r="A247">
        <v>244</v>
      </c>
      <c r="B247" s="1">
        <v>40462</v>
      </c>
      <c r="C247" s="25">
        <v>-7.955370244843718E-3</v>
      </c>
      <c r="D247" s="4">
        <f t="shared" si="32"/>
        <v>10.098156247801555</v>
      </c>
      <c r="E247" s="25">
        <v>1.5342464975164338E-2</v>
      </c>
      <c r="F247" s="25"/>
      <c r="G247" s="4">
        <f t="shared" si="33"/>
        <v>11.57199887127552</v>
      </c>
      <c r="H247" s="25">
        <v>-1.1902410503266014E-2</v>
      </c>
      <c r="I247" s="4">
        <f t="shared" si="34"/>
        <v>20.136277363375267</v>
      </c>
      <c r="J247" s="25">
        <v>9.9536993188016343E-3</v>
      </c>
      <c r="K247" s="25"/>
      <c r="L247" s="4">
        <f t="shared" si="35"/>
        <v>40.57004366825992</v>
      </c>
      <c r="M247" s="25">
        <v>-3.7900568083332864E-2</v>
      </c>
      <c r="N247" s="4">
        <f t="shared" si="36"/>
        <v>54.111208469666849</v>
      </c>
      <c r="O247" s="4">
        <f t="shared" si="37"/>
        <v>136.4876846203791</v>
      </c>
      <c r="P247" s="27">
        <f t="shared" ref="P247:P310" si="40">INT($A247/52.001)*52+1</f>
        <v>209</v>
      </c>
      <c r="Q247" s="14">
        <f>O247/MAX(O$3:O247)-1</f>
        <v>-1.3590334373121737E-2</v>
      </c>
      <c r="R247" s="19" t="e">
        <f t="shared" ca="1" si="31"/>
        <v>#DIV/0!</v>
      </c>
      <c r="S247">
        <f t="shared" si="38"/>
        <v>211</v>
      </c>
      <c r="T247" s="8">
        <f t="shared" ca="1" si="39"/>
        <v>64.052542247829621</v>
      </c>
      <c r="U247" s="14" t="e">
        <f ca="1">R247/MAX(R$3:R247)-1</f>
        <v>#DIV/0!</v>
      </c>
    </row>
    <row r="248" spans="1:21" x14ac:dyDescent="0.3">
      <c r="A248">
        <v>245</v>
      </c>
      <c r="B248" s="1">
        <v>40469</v>
      </c>
      <c r="C248" s="25">
        <v>-4.0100238969509316E-4</v>
      </c>
      <c r="D248" s="4">
        <f t="shared" si="32"/>
        <v>10.094106863014671</v>
      </c>
      <c r="E248" s="25">
        <v>-2.9548153851264747E-2</v>
      </c>
      <c r="F248" s="25"/>
      <c r="G248" s="4">
        <f t="shared" si="33"/>
        <v>11.230067668260409</v>
      </c>
      <c r="H248" s="25">
        <v>2.3280920947059691E-3</v>
      </c>
      <c r="I248" s="4">
        <f t="shared" si="34"/>
        <v>20.183156471521748</v>
      </c>
      <c r="J248" s="25">
        <v>5.5225351028398428E-3</v>
      </c>
      <c r="K248" s="25"/>
      <c r="L248" s="4">
        <f t="shared" si="35"/>
        <v>40.794093158541628</v>
      </c>
      <c r="M248" s="25">
        <v>1.1070075729634699E-2</v>
      </c>
      <c r="N248" s="4">
        <f t="shared" si="36"/>
        <v>54.710223645248114</v>
      </c>
      <c r="O248" s="4">
        <f t="shared" si="37"/>
        <v>137.01164780658658</v>
      </c>
      <c r="P248" s="27">
        <f t="shared" si="40"/>
        <v>209</v>
      </c>
      <c r="Q248" s="14">
        <f>O248/MAX(O$3:O248)-1</f>
        <v>-9.8036018723453022E-3</v>
      </c>
      <c r="R248" s="19" t="e">
        <f t="shared" ca="1" si="31"/>
        <v>#DIV/0!</v>
      </c>
      <c r="S248">
        <f t="shared" si="38"/>
        <v>211</v>
      </c>
      <c r="T248" s="8">
        <f t="shared" ca="1" si="39"/>
        <v>64.052542247829621</v>
      </c>
      <c r="U248" s="14" t="e">
        <f ca="1">R248/MAX(R$3:R248)-1</f>
        <v>#DIV/0!</v>
      </c>
    </row>
    <row r="249" spans="1:21" x14ac:dyDescent="0.3">
      <c r="A249">
        <v>246</v>
      </c>
      <c r="B249" s="1">
        <v>40476</v>
      </c>
      <c r="C249" s="25">
        <v>1.0028078620136327E-2</v>
      </c>
      <c r="D249" s="4">
        <f t="shared" si="32"/>
        <v>10.19533136023704</v>
      </c>
      <c r="E249" s="25">
        <v>2.2277029901396128E-2</v>
      </c>
      <c r="F249" s="25"/>
      <c r="G249" s="4">
        <f t="shared" si="33"/>
        <v>11.480240221500948</v>
      </c>
      <c r="H249" s="25">
        <v>-2.5247396766624464E-3</v>
      </c>
      <c r="I249" s="4">
        <f t="shared" si="34"/>
        <v>20.13219925557781</v>
      </c>
      <c r="J249" s="25">
        <v>1.1828715343700225E-3</v>
      </c>
      <c r="K249" s="25"/>
      <c r="L249" s="4">
        <f t="shared" si="35"/>
        <v>40.842347330109305</v>
      </c>
      <c r="M249" s="25">
        <v>-9.4693398124671146E-3</v>
      </c>
      <c r="N249" s="4">
        <f t="shared" si="36"/>
        <v>54.192153946335189</v>
      </c>
      <c r="O249" s="4">
        <f t="shared" si="37"/>
        <v>136.84227211376029</v>
      </c>
      <c r="P249" s="27">
        <f t="shared" si="40"/>
        <v>209</v>
      </c>
      <c r="Q249" s="14">
        <f>O249/MAX(O$3:O249)-1</f>
        <v>-1.1027696346442295E-2</v>
      </c>
      <c r="R249" s="19" t="e">
        <f t="shared" ca="1" si="31"/>
        <v>#DIV/0!</v>
      </c>
      <c r="S249">
        <f t="shared" si="38"/>
        <v>211</v>
      </c>
      <c r="T249" s="8">
        <f t="shared" ca="1" si="39"/>
        <v>64.052542247829621</v>
      </c>
      <c r="U249" s="14" t="e">
        <f ca="1">R249/MAX(R$3:R249)-1</f>
        <v>#DIV/0!</v>
      </c>
    </row>
    <row r="250" spans="1:21" x14ac:dyDescent="0.3">
      <c r="A250">
        <v>247</v>
      </c>
      <c r="B250" s="1">
        <v>40483</v>
      </c>
      <c r="C250" s="25">
        <v>4.8848292295472717E-2</v>
      </c>
      <c r="D250" s="4">
        <f t="shared" si="32"/>
        <v>10.693355886571098</v>
      </c>
      <c r="E250" s="25">
        <v>2.8351757968321678E-2</v>
      </c>
      <c r="F250" s="25"/>
      <c r="G250" s="4">
        <f t="shared" si="33"/>
        <v>11.805725213679134</v>
      </c>
      <c r="H250" s="25">
        <v>8.7786981917197249E-3</v>
      </c>
      <c r="I250" s="4">
        <f t="shared" si="34"/>
        <v>20.308933756778092</v>
      </c>
      <c r="J250" s="25">
        <v>3.5699281955025031E-2</v>
      </c>
      <c r="K250" s="25"/>
      <c r="L250" s="4">
        <f t="shared" si="35"/>
        <v>42.300389803151944</v>
      </c>
      <c r="M250" s="25">
        <v>-2.118858184786121E-2</v>
      </c>
      <c r="N250" s="4">
        <f t="shared" si="36"/>
        <v>53.043899056931373</v>
      </c>
      <c r="O250" s="4">
        <f t="shared" si="37"/>
        <v>138.15230371711164</v>
      </c>
      <c r="P250" s="27">
        <f t="shared" si="40"/>
        <v>209</v>
      </c>
      <c r="Q250" s="14">
        <f>O250/MAX(O$3:O250)-1</f>
        <v>-1.5599715519556412E-3</v>
      </c>
      <c r="R250" s="19" t="e">
        <f t="shared" ca="1" si="31"/>
        <v>#DIV/0!</v>
      </c>
      <c r="S250">
        <f t="shared" si="38"/>
        <v>211</v>
      </c>
      <c r="T250" s="8">
        <f t="shared" ca="1" si="39"/>
        <v>64.052542247829621</v>
      </c>
      <c r="U250" s="14" t="e">
        <f ca="1">R250/MAX(R$3:R250)-1</f>
        <v>#DIV/0!</v>
      </c>
    </row>
    <row r="251" spans="1:21" x14ac:dyDescent="0.3">
      <c r="A251">
        <v>248</v>
      </c>
      <c r="B251" s="1">
        <v>40490</v>
      </c>
      <c r="C251" s="25">
        <v>-4.3544112078757968E-2</v>
      </c>
      <c r="D251" s="4">
        <f t="shared" si="32"/>
        <v>10.227723199348199</v>
      </c>
      <c r="E251" s="25">
        <v>-1.9724321024918723E-2</v>
      </c>
      <c r="F251" s="25"/>
      <c r="G251" s="4">
        <f t="shared" si="33"/>
        <v>11.57286529963255</v>
      </c>
      <c r="H251" s="25">
        <v>-1.3782751559722639E-2</v>
      </c>
      <c r="I251" s="4">
        <f t="shared" si="34"/>
        <v>20.029020768365555</v>
      </c>
      <c r="J251" s="25">
        <v>-2.0534604586431304E-2</v>
      </c>
      <c r="K251" s="25"/>
      <c r="L251" s="4">
        <f t="shared" si="35"/>
        <v>41.43176802469231</v>
      </c>
      <c r="M251" s="25">
        <v>-2.2147414097285045E-2</v>
      </c>
      <c r="N251" s="4">
        <f t="shared" si="36"/>
        <v>51.869113859182924</v>
      </c>
      <c r="O251" s="4">
        <f t="shared" si="37"/>
        <v>135.13049115122155</v>
      </c>
      <c r="P251" s="27">
        <f t="shared" si="40"/>
        <v>209</v>
      </c>
      <c r="Q251" s="14">
        <f>O251/MAX(O$3:O251)-1</f>
        <v>-2.3398902522154597E-2</v>
      </c>
      <c r="R251" s="19" t="e">
        <f t="shared" ca="1" si="31"/>
        <v>#DIV/0!</v>
      </c>
      <c r="S251">
        <f t="shared" si="38"/>
        <v>211</v>
      </c>
      <c r="T251" s="8">
        <f t="shared" ca="1" si="39"/>
        <v>64.052542247829621</v>
      </c>
      <c r="U251" s="14" t="e">
        <f ca="1">R251/MAX(R$3:R251)-1</f>
        <v>#DIV/0!</v>
      </c>
    </row>
    <row r="252" spans="1:21" x14ac:dyDescent="0.3">
      <c r="A252">
        <v>249</v>
      </c>
      <c r="B252" s="1">
        <v>40497</v>
      </c>
      <c r="C252" s="25">
        <v>-2.3752969121140222E-2</v>
      </c>
      <c r="D252" s="4">
        <f t="shared" si="32"/>
        <v>9.9847844060145121</v>
      </c>
      <c r="E252" s="25">
        <v>-1.1145223858998743E-2</v>
      </c>
      <c r="F252" s="25"/>
      <c r="G252" s="4">
        <f t="shared" si="33"/>
        <v>11.443883125178107</v>
      </c>
      <c r="H252" s="25">
        <v>-8.6707590370288523E-3</v>
      </c>
      <c r="I252" s="4">
        <f t="shared" si="34"/>
        <v>19.85535395553541</v>
      </c>
      <c r="J252" s="25">
        <v>7.4877705552922613E-4</v>
      </c>
      <c r="K252" s="25"/>
      <c r="L252" s="4">
        <f t="shared" si="35"/>
        <v>41.462791181959211</v>
      </c>
      <c r="M252" s="25">
        <v>8.141046328385082E-3</v>
      </c>
      <c r="N252" s="4">
        <f t="shared" si="36"/>
        <v>52.291382718122811</v>
      </c>
      <c r="O252" s="4">
        <f t="shared" si="37"/>
        <v>135.03819538681006</v>
      </c>
      <c r="P252" s="27">
        <f t="shared" si="40"/>
        <v>209</v>
      </c>
      <c r="Q252" s="14">
        <f>O252/MAX(O$3:O252)-1</f>
        <v>-2.4065932916619293E-2</v>
      </c>
      <c r="R252" s="19" t="e">
        <f t="shared" ca="1" si="31"/>
        <v>#DIV/0!</v>
      </c>
      <c r="S252">
        <f t="shared" si="38"/>
        <v>211</v>
      </c>
      <c r="T252" s="8">
        <f t="shared" ca="1" si="39"/>
        <v>64.052542247829621</v>
      </c>
      <c r="U252" s="14" t="e">
        <f ca="1">R252/MAX(R$3:R252)-1</f>
        <v>#DIV/0!</v>
      </c>
    </row>
    <row r="253" spans="1:21" x14ac:dyDescent="0.3">
      <c r="A253">
        <v>250</v>
      </c>
      <c r="B253" s="1">
        <v>40504</v>
      </c>
      <c r="C253" s="25">
        <v>2.4330900243308973E-2</v>
      </c>
      <c r="D253" s="4">
        <f t="shared" si="32"/>
        <v>10.227723199348198</v>
      </c>
      <c r="E253" s="25">
        <v>6.8835402469791251E-3</v>
      </c>
      <c r="F253" s="25"/>
      <c r="G253" s="4">
        <f t="shared" si="33"/>
        <v>11.522657555251996</v>
      </c>
      <c r="H253" s="25">
        <v>9.259954618536792E-4</v>
      </c>
      <c r="I253" s="4">
        <f t="shared" si="34"/>
        <v>19.873739923191735</v>
      </c>
      <c r="J253" s="25">
        <v>-1.2386702360101975E-2</v>
      </c>
      <c r="K253" s="25"/>
      <c r="L253" s="4">
        <f t="shared" si="35"/>
        <v>40.949203928569219</v>
      </c>
      <c r="M253" s="25">
        <v>4.9695705918315625E-3</v>
      </c>
      <c r="N253" s="4">
        <f t="shared" si="36"/>
        <v>52.551248435885</v>
      </c>
      <c r="O253" s="4">
        <f t="shared" si="37"/>
        <v>135.12457304224614</v>
      </c>
      <c r="P253" s="27">
        <f t="shared" si="40"/>
        <v>209</v>
      </c>
      <c r="Q253" s="14">
        <f>O253/MAX(O$3:O253)-1</f>
        <v>-2.3441673266722529E-2</v>
      </c>
      <c r="R253" s="19" t="e">
        <f t="shared" ca="1" si="31"/>
        <v>#DIV/0!</v>
      </c>
      <c r="S253">
        <f t="shared" si="38"/>
        <v>211</v>
      </c>
      <c r="T253" s="8">
        <f t="shared" ca="1" si="39"/>
        <v>64.052542247829621</v>
      </c>
      <c r="U253" s="14" t="e">
        <f ca="1">R253/MAX(R$3:R253)-1</f>
        <v>#DIV/0!</v>
      </c>
    </row>
    <row r="254" spans="1:21" x14ac:dyDescent="0.3">
      <c r="A254">
        <v>251</v>
      </c>
      <c r="B254" s="1">
        <v>40511</v>
      </c>
      <c r="C254" s="25">
        <v>4.354714964370543E-2</v>
      </c>
      <c r="D254" s="4">
        <f t="shared" si="32"/>
        <v>10.673111392024611</v>
      </c>
      <c r="E254" s="25">
        <v>3.726245933992578E-2</v>
      </c>
      <c r="F254" s="25"/>
      <c r="G254" s="4">
        <f t="shared" si="33"/>
        <v>11.952020113892463</v>
      </c>
      <c r="H254" s="25">
        <v>-1.1665469095031189E-2</v>
      </c>
      <c r="I254" s="4">
        <f t="shared" si="34"/>
        <v>19.641903424315053</v>
      </c>
      <c r="J254" s="25">
        <v>3.4427592680133623E-2</v>
      </c>
      <c r="K254" s="25"/>
      <c r="L254" s="4">
        <f t="shared" si="35"/>
        <v>42.358986441997729</v>
      </c>
      <c r="M254" s="25">
        <v>-1.9068943518805725E-2</v>
      </c>
      <c r="N254" s="4">
        <f t="shared" si="36"/>
        <v>51.54915164761838</v>
      </c>
      <c r="O254" s="4">
        <f t="shared" si="37"/>
        <v>136.17517301984824</v>
      </c>
      <c r="P254" s="27">
        <f t="shared" si="40"/>
        <v>209</v>
      </c>
      <c r="Q254" s="14">
        <f>O254/MAX(O$3:O254)-1</f>
        <v>-1.5848885862522089E-2</v>
      </c>
      <c r="R254" s="19" t="e">
        <f t="shared" ca="1" si="31"/>
        <v>#DIV/0!</v>
      </c>
      <c r="S254">
        <f t="shared" si="38"/>
        <v>211</v>
      </c>
      <c r="T254" s="8">
        <f t="shared" ca="1" si="39"/>
        <v>64.052542247829621</v>
      </c>
      <c r="U254" s="14" t="e">
        <f ca="1">R254/MAX(R$3:R254)-1</f>
        <v>#DIV/0!</v>
      </c>
    </row>
    <row r="255" spans="1:21" x14ac:dyDescent="0.3">
      <c r="A255">
        <v>252</v>
      </c>
      <c r="B255" s="1">
        <v>40518</v>
      </c>
      <c r="C255" s="25">
        <v>-4.5523898121249129E-3</v>
      </c>
      <c r="D255" s="4">
        <f t="shared" si="32"/>
        <v>10.624523228459884</v>
      </c>
      <c r="E255" s="25">
        <v>-1.9265610669520816E-2</v>
      </c>
      <c r="F255" s="25"/>
      <c r="G255" s="4">
        <f t="shared" si="33"/>
        <v>11.721757147663929</v>
      </c>
      <c r="H255" s="25">
        <v>-2.5130377555820482E-2</v>
      </c>
      <c r="I255" s="4">
        <f t="shared" si="34"/>
        <v>19.148294975347053</v>
      </c>
      <c r="J255" s="25">
        <v>1.2938406160326821E-2</v>
      </c>
      <c r="K255" s="25"/>
      <c r="L255" s="4">
        <f t="shared" si="35"/>
        <v>42.907044213124074</v>
      </c>
      <c r="M255" s="25">
        <v>-1.8337047943873142E-2</v>
      </c>
      <c r="N255" s="4">
        <f t="shared" si="36"/>
        <v>50.603892382390015</v>
      </c>
      <c r="O255" s="4">
        <f t="shared" si="37"/>
        <v>135.00551194698494</v>
      </c>
      <c r="P255" s="27">
        <f t="shared" si="40"/>
        <v>209</v>
      </c>
      <c r="Q255" s="14">
        <f>O255/MAX(O$3:O255)-1</f>
        <v>-2.430213928966396E-2</v>
      </c>
      <c r="R255" s="19" t="e">
        <f t="shared" ca="1" si="31"/>
        <v>#DIV/0!</v>
      </c>
      <c r="S255">
        <f t="shared" si="38"/>
        <v>211</v>
      </c>
      <c r="T255" s="8">
        <f t="shared" ca="1" si="39"/>
        <v>64.052542247829621</v>
      </c>
      <c r="U255" s="14" t="e">
        <f ca="1">R255/MAX(R$3:R255)-1</f>
        <v>#DIV/0!</v>
      </c>
    </row>
    <row r="256" spans="1:21" x14ac:dyDescent="0.3">
      <c r="A256">
        <v>253</v>
      </c>
      <c r="B256" s="1">
        <v>40525</v>
      </c>
      <c r="C256" s="25">
        <v>8.7652057926830285E-3</v>
      </c>
      <c r="D256" s="4">
        <f t="shared" si="32"/>
        <v>10.717649361006476</v>
      </c>
      <c r="E256" s="25">
        <v>-8.9358759637876428E-3</v>
      </c>
      <c r="F256" s="25"/>
      <c r="G256" s="4">
        <f t="shared" si="33"/>
        <v>11.617012979714763</v>
      </c>
      <c r="H256" s="25">
        <v>2.994955463950344E-3</v>
      </c>
      <c r="I256" s="4">
        <f t="shared" si="34"/>
        <v>19.205643266008803</v>
      </c>
      <c r="J256" s="25">
        <v>3.8054541749528159E-3</v>
      </c>
      <c r="K256" s="25"/>
      <c r="L256" s="4">
        <f t="shared" si="35"/>
        <v>43.070325003659789</v>
      </c>
      <c r="M256" s="25">
        <v>9.661247043575294E-4</v>
      </c>
      <c r="N256" s="4">
        <f t="shared" si="36"/>
        <v>50.652782052957292</v>
      </c>
      <c r="O256" s="4">
        <f t="shared" si="37"/>
        <v>135.26341266334714</v>
      </c>
      <c r="P256" s="27">
        <f t="shared" si="40"/>
        <v>209</v>
      </c>
      <c r="Q256" s="14">
        <f>O256/MAX(O$3:O256)-1</f>
        <v>-2.2438265929226042E-2</v>
      </c>
      <c r="R256" s="19" t="e">
        <f t="shared" ca="1" si="31"/>
        <v>#DIV/0!</v>
      </c>
      <c r="S256">
        <f t="shared" si="38"/>
        <v>211</v>
      </c>
      <c r="T256" s="8">
        <f t="shared" ca="1" si="39"/>
        <v>64.052542247829621</v>
      </c>
      <c r="U256" s="14" t="e">
        <f ca="1">R256/MAX(R$3:R256)-1</f>
        <v>#DIV/0!</v>
      </c>
    </row>
    <row r="257" spans="1:21" x14ac:dyDescent="0.3">
      <c r="A257">
        <v>254</v>
      </c>
      <c r="B257" s="1">
        <v>40532</v>
      </c>
      <c r="C257" s="25">
        <v>2.4556177731627216E-2</v>
      </c>
      <c r="D257" s="4">
        <f t="shared" si="32"/>
        <v>10.980833863580612</v>
      </c>
      <c r="E257" s="25">
        <v>3.4277720587430061E-3</v>
      </c>
      <c r="F257" s="25"/>
      <c r="G257" s="4">
        <f t="shared" si="33"/>
        <v>11.656833452212684</v>
      </c>
      <c r="H257" s="25">
        <v>-4.2656179423873342E-3</v>
      </c>
      <c r="I257" s="4">
        <f t="shared" si="34"/>
        <v>19.123719329498226</v>
      </c>
      <c r="J257" s="25">
        <v>1.0458505771782312E-2</v>
      </c>
      <c r="K257" s="25"/>
      <c r="L257" s="4">
        <f t="shared" si="35"/>
        <v>43.520776246303107</v>
      </c>
      <c r="M257" s="25">
        <v>-3.3247078412749209E-3</v>
      </c>
      <c r="N257" s="4">
        <f t="shared" si="36"/>
        <v>50.484376351283437</v>
      </c>
      <c r="O257" s="4">
        <f t="shared" si="37"/>
        <v>135.76653924287805</v>
      </c>
      <c r="P257" s="27">
        <f t="shared" si="40"/>
        <v>209</v>
      </c>
      <c r="Q257" s="14">
        <f>O257/MAX(O$3:O257)-1</f>
        <v>-1.8802121595299925E-2</v>
      </c>
      <c r="R257" s="19" t="e">
        <f t="shared" ca="1" si="31"/>
        <v>#DIV/0!</v>
      </c>
      <c r="S257">
        <f t="shared" si="38"/>
        <v>211</v>
      </c>
      <c r="T257" s="8">
        <f t="shared" ca="1" si="39"/>
        <v>64.052542247829621</v>
      </c>
      <c r="U257" s="14" t="e">
        <f ca="1">R257/MAX(R$3:R257)-1</f>
        <v>#DIV/0!</v>
      </c>
    </row>
    <row r="258" spans="1:21" x14ac:dyDescent="0.3">
      <c r="A258">
        <v>255</v>
      </c>
      <c r="B258" s="1">
        <v>40539</v>
      </c>
      <c r="C258" s="25">
        <v>1.5855382896188042E-2</v>
      </c>
      <c r="D258" s="4">
        <f t="shared" si="32"/>
        <v>11.154939189007111</v>
      </c>
      <c r="E258" s="25">
        <v>3.0149984252191286E-2</v>
      </c>
      <c r="F258" s="25"/>
      <c r="G258" s="4">
        <f t="shared" si="33"/>
        <v>12.008286797227314</v>
      </c>
      <c r="H258" s="25">
        <v>7.4851614613795636E-3</v>
      </c>
      <c r="I258" s="4">
        <f t="shared" si="34"/>
        <v>19.266863456421625</v>
      </c>
      <c r="J258" s="25">
        <v>1.1942686701000849E-3</v>
      </c>
      <c r="K258" s="25"/>
      <c r="L258" s="4">
        <f t="shared" si="35"/>
        <v>43.572751745872502</v>
      </c>
      <c r="M258" s="25">
        <v>1.6273906802907412E-2</v>
      </c>
      <c r="N258" s="4">
        <f t="shared" si="36"/>
        <v>51.305954387027128</v>
      </c>
      <c r="O258" s="4">
        <f t="shared" si="37"/>
        <v>137.30879557555568</v>
      </c>
      <c r="P258" s="27">
        <f t="shared" si="40"/>
        <v>209</v>
      </c>
      <c r="Q258" s="14">
        <f>O258/MAX(O$3:O258)-1</f>
        <v>-7.6560862760054471E-3</v>
      </c>
      <c r="R258" s="19" t="e">
        <f t="shared" ca="1" si="31"/>
        <v>#DIV/0!</v>
      </c>
      <c r="S258">
        <f t="shared" si="38"/>
        <v>211</v>
      </c>
      <c r="T258" s="8">
        <f t="shared" ca="1" si="39"/>
        <v>64.052542247829621</v>
      </c>
      <c r="U258" s="14" t="e">
        <f ca="1">R258/MAX(R$3:R258)-1</f>
        <v>#DIV/0!</v>
      </c>
    </row>
    <row r="259" spans="1:21" x14ac:dyDescent="0.3">
      <c r="A259">
        <v>256</v>
      </c>
      <c r="B259" s="1">
        <v>40546</v>
      </c>
      <c r="C259" s="25">
        <v>-1.5607913452192923E-2</v>
      </c>
      <c r="D259" s="4">
        <f t="shared" si="32"/>
        <v>10.980833863580614</v>
      </c>
      <c r="E259" s="25">
        <v>-3.7053049040851604E-2</v>
      </c>
      <c r="F259" s="25"/>
      <c r="G259" s="4">
        <f t="shared" si="33"/>
        <v>11.563343157633039</v>
      </c>
      <c r="H259" s="25">
        <v>2.1311514731148229E-4</v>
      </c>
      <c r="I259" s="4">
        <f t="shared" si="34"/>
        <v>19.270969516865371</v>
      </c>
      <c r="J259" s="25">
        <v>1.1053677975363829E-2</v>
      </c>
      <c r="K259" s="25"/>
      <c r="L259" s="4">
        <f t="shared" si="35"/>
        <v>44.054390912171847</v>
      </c>
      <c r="M259" s="25">
        <v>-1.8805836859148939E-2</v>
      </c>
      <c r="N259" s="4">
        <f t="shared" si="36"/>
        <v>50.341102978921761</v>
      </c>
      <c r="O259" s="4">
        <f t="shared" si="37"/>
        <v>136.21064042917263</v>
      </c>
      <c r="P259" s="27">
        <f t="shared" si="40"/>
        <v>209</v>
      </c>
      <c r="Q259" s="14">
        <f>O259/MAX(O$3:O259)-1</f>
        <v>-1.5592559473297851E-2</v>
      </c>
      <c r="R259" s="19" t="e">
        <f t="shared" ca="1" si="31"/>
        <v>#DIV/0!</v>
      </c>
      <c r="S259">
        <f t="shared" si="38"/>
        <v>211</v>
      </c>
      <c r="T259" s="8">
        <f t="shared" ca="1" si="39"/>
        <v>64.052542247829621</v>
      </c>
      <c r="U259" s="14" t="e">
        <f ca="1">R259/MAX(R$3:R259)-1</f>
        <v>#DIV/0!</v>
      </c>
    </row>
    <row r="260" spans="1:21" x14ac:dyDescent="0.3">
      <c r="A260">
        <v>257</v>
      </c>
      <c r="B260" s="1">
        <v>40553</v>
      </c>
      <c r="C260" s="25">
        <v>3.3185802611143123E-2</v>
      </c>
      <c r="D260" s="4">
        <f t="shared" si="32"/>
        <v>11.345241648683157</v>
      </c>
      <c r="E260" s="25">
        <v>-6.6626739532464896E-3</v>
      </c>
      <c r="F260" s="25"/>
      <c r="G260" s="4">
        <f t="shared" si="33"/>
        <v>11.486300372364227</v>
      </c>
      <c r="H260" s="25">
        <v>5.3282296466861112E-4</v>
      </c>
      <c r="I260" s="4">
        <f t="shared" si="34"/>
        <v>19.281237531975385</v>
      </c>
      <c r="J260" s="25">
        <v>1.6989163973810895E-2</v>
      </c>
      <c r="K260" s="25"/>
      <c r="L260" s="4">
        <f t="shared" si="35"/>
        <v>44.802838183145099</v>
      </c>
      <c r="M260" s="25">
        <v>-5.5224502354238592E-3</v>
      </c>
      <c r="N260" s="4">
        <f t="shared" si="36"/>
        <v>50.063096742924316</v>
      </c>
      <c r="O260" s="4">
        <f t="shared" si="37"/>
        <v>136.97871447909216</v>
      </c>
      <c r="P260" s="27">
        <f t="shared" si="40"/>
        <v>209</v>
      </c>
      <c r="Q260" s="14">
        <f>O260/MAX(O$3:O260)-1</f>
        <v>-1.0041614207686123E-2</v>
      </c>
      <c r="R260" s="19" t="e">
        <f t="shared" ref="R260:R323" ca="1" si="41">T260*$C$2*$C260/INDIRECT("C"&amp;S260)+T260*$E$2*$E260/INDIRECT("D"&amp;S260)+T260*$H$2*$H260/INDIRECT("E"&amp;S260)+T260*$J$2*$J260/INDIRECT("F"&amp;S260)+T260*$M$2*$M260/INDIRECT("G"&amp;S260)-(T260-INDIRECT("L"&amp;S260))*(1+$S$2/365*7)</f>
        <v>#DIV/0!</v>
      </c>
      <c r="S260">
        <f t="shared" si="38"/>
        <v>211</v>
      </c>
      <c r="T260" s="8">
        <f t="shared" ca="1" si="39"/>
        <v>64.052542247829621</v>
      </c>
      <c r="U260" s="14" t="e">
        <f ca="1">R260/MAX(R$3:R260)-1</f>
        <v>#DIV/0!</v>
      </c>
    </row>
    <row r="261" spans="1:21" x14ac:dyDescent="0.3">
      <c r="A261">
        <v>258</v>
      </c>
      <c r="B261" s="1">
        <v>40561</v>
      </c>
      <c r="C261" s="25">
        <v>-2.1413633119200526E-3</v>
      </c>
      <c r="D261" s="4">
        <f t="shared" ref="D261:D324" si="42">IF($P261&lt;&gt;$A261,D260*(1+C261),$O260*C$2*(1+C261))</f>
        <v>11.320947364451799</v>
      </c>
      <c r="E261" s="25">
        <v>-1.2510384919581119E-2</v>
      </c>
      <c r="F261" s="25"/>
      <c r="G261" s="4">
        <f t="shared" ref="G261:G324" si="43">IF($P261&lt;&gt;$A261,G260*(1+E261),$O260*E$2*(1+E261))</f>
        <v>11.342602333404022</v>
      </c>
      <c r="H261" s="25">
        <v>-4.3667502691244753E-3</v>
      </c>
      <c r="I261" s="4">
        <f t="shared" ref="I261:I324" si="44">IF($P261&lt;&gt;$A261,I260*(1+H261),$O260*H$2*(1+H261))</f>
        <v>19.19704118279358</v>
      </c>
      <c r="J261" s="25">
        <v>-7.1926476760950653E-3</v>
      </c>
      <c r="K261" s="25"/>
      <c r="L261" s="4">
        <f t="shared" ref="L261:L324" si="45">IF($P261&lt;&gt;$A261,L260*(1+J261),$O260*J$2*(1+J261))</f>
        <v>44.480587153204638</v>
      </c>
      <c r="M261" s="25">
        <v>-3.4843430038896672E-3</v>
      </c>
      <c r="N261" s="4">
        <f t="shared" ref="N261:N324" si="46">IF($P261&lt;&gt;$A261,N260*(1+M261),$O260*M$2*(1+M261))</f>
        <v>49.888659742035053</v>
      </c>
      <c r="O261" s="4">
        <f t="shared" ref="O261:O324" si="47">D261+G261+I261+L261+N261</f>
        <v>136.22983777588908</v>
      </c>
      <c r="P261" s="27">
        <f t="shared" si="40"/>
        <v>209</v>
      </c>
      <c r="Q261" s="14">
        <f>O261/MAX(O$3:O261)-1</f>
        <v>-1.5453818396341634E-2</v>
      </c>
      <c r="R261" s="19" t="e">
        <f t="shared" ca="1" si="41"/>
        <v>#DIV/0!</v>
      </c>
      <c r="S261">
        <f t="shared" ref="S261:S324" si="48">INT($A261/52.001)*52+3</f>
        <v>211</v>
      </c>
      <c r="T261" s="8">
        <f t="shared" ref="T261:T324" ca="1" si="49">INDIRECT("L"&amp;S261)*(1+45/(55*$R$2+45)*($R$2-1))</f>
        <v>64.052542247829621</v>
      </c>
      <c r="U261" s="14" t="e">
        <f ca="1">R261/MAX(R$3:R261)-1</f>
        <v>#DIV/0!</v>
      </c>
    </row>
    <row r="262" spans="1:21" x14ac:dyDescent="0.3">
      <c r="A262">
        <v>259</v>
      </c>
      <c r="B262" s="1">
        <v>40567</v>
      </c>
      <c r="C262" s="25">
        <v>4.6495352163640202E-3</v>
      </c>
      <c r="D262" s="4">
        <f t="shared" si="42"/>
        <v>11.37358450790542</v>
      </c>
      <c r="E262" s="25">
        <v>-5.723880071158316E-3</v>
      </c>
      <c r="F262" s="25"/>
      <c r="G262" s="4">
        <f t="shared" si="43"/>
        <v>11.277678637952777</v>
      </c>
      <c r="H262" s="25">
        <v>7.3811659353386627E-3</v>
      </c>
      <c r="I262" s="4">
        <f t="shared" si="44"/>
        <v>19.338737729231308</v>
      </c>
      <c r="J262" s="25">
        <v>-5.063424119534643E-3</v>
      </c>
      <c r="K262" s="25"/>
      <c r="L262" s="4">
        <f t="shared" si="45"/>
        <v>44.255363075362041</v>
      </c>
      <c r="M262" s="25">
        <v>4.3706480242284851E-3</v>
      </c>
      <c r="N262" s="4">
        <f t="shared" si="46"/>
        <v>50.106705514167984</v>
      </c>
      <c r="O262" s="4">
        <f t="shared" si="47"/>
        <v>136.35206946461955</v>
      </c>
      <c r="P262" s="27">
        <f t="shared" si="40"/>
        <v>209</v>
      </c>
      <c r="Q262" s="14">
        <f>O262/MAX(O$3:O262)-1</f>
        <v>-1.4570438188486357E-2</v>
      </c>
      <c r="R262" s="19" t="e">
        <f t="shared" ca="1" si="41"/>
        <v>#DIV/0!</v>
      </c>
      <c r="S262">
        <f t="shared" si="48"/>
        <v>211</v>
      </c>
      <c r="T262" s="8">
        <f t="shared" ca="1" si="49"/>
        <v>64.052542247829621</v>
      </c>
      <c r="U262" s="14" t="e">
        <f ca="1">R262/MAX(R$3:R262)-1</f>
        <v>#DIV/0!</v>
      </c>
    </row>
    <row r="263" spans="1:21" x14ac:dyDescent="0.3">
      <c r="A263">
        <v>260</v>
      </c>
      <c r="B263" s="1">
        <v>40574</v>
      </c>
      <c r="C263" s="25">
        <v>2.0647917408330496E-2</v>
      </c>
      <c r="D263" s="4">
        <f t="shared" si="42"/>
        <v>11.608425341461318</v>
      </c>
      <c r="E263" s="25">
        <v>1.0592608309737406E-2</v>
      </c>
      <c r="F263" s="25"/>
      <c r="G263" s="4">
        <f t="shared" si="43"/>
        <v>11.397138670407703</v>
      </c>
      <c r="H263" s="25">
        <v>-2.2612295938926663E-2</v>
      </c>
      <c r="I263" s="4">
        <f t="shared" si="44"/>
        <v>18.901444468612642</v>
      </c>
      <c r="J263" s="25">
        <v>2.6855565376046719E-2</v>
      </c>
      <c r="K263" s="25"/>
      <c r="L263" s="4">
        <f t="shared" si="45"/>
        <v>45.443865871673111</v>
      </c>
      <c r="M263" s="25">
        <v>-3.0432531409657404E-2</v>
      </c>
      <c r="N263" s="4">
        <f t="shared" si="46"/>
        <v>48.581831624773613</v>
      </c>
      <c r="O263" s="4">
        <f t="shared" si="47"/>
        <v>135.93270597692839</v>
      </c>
      <c r="P263" s="27">
        <f t="shared" si="40"/>
        <v>209</v>
      </c>
      <c r="Q263" s="14">
        <f>O263/MAX(O$3:O263)-1</f>
        <v>-1.7601218575889921E-2</v>
      </c>
      <c r="R263" s="19" t="e">
        <f t="shared" ca="1" si="41"/>
        <v>#DIV/0!</v>
      </c>
      <c r="S263">
        <f t="shared" si="48"/>
        <v>211</v>
      </c>
      <c r="T263" s="8">
        <f t="shared" ca="1" si="49"/>
        <v>64.052542247829621</v>
      </c>
      <c r="U263" s="14" t="e">
        <f ca="1">R263/MAX(R$3:R263)-1</f>
        <v>#DIV/0!</v>
      </c>
    </row>
    <row r="264" spans="1:21" x14ac:dyDescent="0.3">
      <c r="A264">
        <v>261</v>
      </c>
      <c r="B264" s="1">
        <v>40581</v>
      </c>
      <c r="C264" s="25">
        <v>-6.9759330310437129E-4</v>
      </c>
      <c r="D264" s="4">
        <f t="shared" si="42"/>
        <v>10.187841017367452</v>
      </c>
      <c r="E264" s="25">
        <v>5.0129346798442054E-3</v>
      </c>
      <c r="F264" s="25"/>
      <c r="G264" s="4">
        <f t="shared" si="43"/>
        <v>10.24605958146339</v>
      </c>
      <c r="H264" s="25">
        <v>-3.2673174156694351E-4</v>
      </c>
      <c r="I264" s="4">
        <f t="shared" si="44"/>
        <v>20.383243867075294</v>
      </c>
      <c r="J264" s="25">
        <v>1.4944796023447671E-2</v>
      </c>
      <c r="K264" s="25"/>
      <c r="L264" s="4">
        <f t="shared" si="45"/>
        <v>41.389257762200657</v>
      </c>
      <c r="M264" s="25">
        <v>7.3189937776005909E-3</v>
      </c>
      <c r="N264" s="4">
        <f t="shared" si="46"/>
        <v>54.771038642458379</v>
      </c>
      <c r="O264" s="4">
        <f t="shared" si="47"/>
        <v>136.97744087056518</v>
      </c>
      <c r="P264" s="27">
        <f t="shared" si="40"/>
        <v>261</v>
      </c>
      <c r="Q264" s="14">
        <f>O264/MAX(O$3:O264)-1</f>
        <v>-1.0050818699393393E-2</v>
      </c>
      <c r="R264" s="19" t="e">
        <f t="shared" ca="1" si="41"/>
        <v>#DIV/0!</v>
      </c>
      <c r="S264">
        <f t="shared" si="48"/>
        <v>263</v>
      </c>
      <c r="T264" s="8">
        <f t="shared" ca="1" si="49"/>
        <v>68.594514523280168</v>
      </c>
      <c r="U264" s="14" t="e">
        <f ca="1">R264/MAX(R$3:R264)-1</f>
        <v>#DIV/0!</v>
      </c>
    </row>
    <row r="265" spans="1:21" x14ac:dyDescent="0.3">
      <c r="A265">
        <v>262</v>
      </c>
      <c r="B265" s="1">
        <v>40588</v>
      </c>
      <c r="C265" s="25">
        <v>1.3961954624781558E-3</v>
      </c>
      <c r="D265" s="4">
        <f t="shared" si="42"/>
        <v>10.20206523476835</v>
      </c>
      <c r="E265" s="25">
        <v>2.3352454931475197E-2</v>
      </c>
      <c r="F265" s="25"/>
      <c r="G265" s="4">
        <f t="shared" si="43"/>
        <v>10.485330226064724</v>
      </c>
      <c r="H265" s="25">
        <v>4.6851019167151176E-3</v>
      </c>
      <c r="I265" s="4">
        <f t="shared" si="44"/>
        <v>20.4787414419858</v>
      </c>
      <c r="J265" s="25">
        <v>1.0667815075655618E-2</v>
      </c>
      <c r="K265" s="25"/>
      <c r="L265" s="4">
        <f t="shared" si="45"/>
        <v>41.830790710126458</v>
      </c>
      <c r="M265" s="25">
        <v>3.3533548471265107E-4</v>
      </c>
      <c r="N265" s="4">
        <f t="shared" si="46"/>
        <v>54.789405315249766</v>
      </c>
      <c r="O265" s="4">
        <f t="shared" si="47"/>
        <v>137.78633292819512</v>
      </c>
      <c r="P265" s="27">
        <f t="shared" si="40"/>
        <v>261</v>
      </c>
      <c r="Q265" s="14">
        <f>O265/MAX(O$3:O265)-1</f>
        <v>-4.2048777537745385E-3</v>
      </c>
      <c r="R265" s="19" t="e">
        <f t="shared" ca="1" si="41"/>
        <v>#DIV/0!</v>
      </c>
      <c r="S265">
        <f t="shared" si="48"/>
        <v>263</v>
      </c>
      <c r="T265" s="8">
        <f t="shared" ca="1" si="49"/>
        <v>68.594514523280168</v>
      </c>
      <c r="U265" s="14" t="e">
        <f ca="1">R265/MAX(R$3:R265)-1</f>
        <v>#DIV/0!</v>
      </c>
    </row>
    <row r="266" spans="1:21" x14ac:dyDescent="0.3">
      <c r="A266">
        <v>263</v>
      </c>
      <c r="B266" s="1">
        <v>40596</v>
      </c>
      <c r="C266" s="25">
        <v>3.4158207244398664E-2</v>
      </c>
      <c r="D266" s="4">
        <f t="shared" si="42"/>
        <v>10.550549493378442</v>
      </c>
      <c r="E266" s="25">
        <v>1.4548415492255939E-2</v>
      </c>
      <c r="F266" s="25"/>
      <c r="G266" s="4">
        <f t="shared" si="43"/>
        <v>10.637875166767023</v>
      </c>
      <c r="H266" s="25">
        <v>1.3013819091110435E-2</v>
      </c>
      <c r="I266" s="4">
        <f t="shared" si="44"/>
        <v>20.745248078325428</v>
      </c>
      <c r="J266" s="25">
        <v>-1.6353179703544107E-2</v>
      </c>
      <c r="K266" s="25"/>
      <c r="L266" s="4">
        <f t="shared" si="45"/>
        <v>41.146724272502418</v>
      </c>
      <c r="M266" s="25">
        <v>3.1176698082740817E-2</v>
      </c>
      <c r="N266" s="4">
        <f t="shared" si="46"/>
        <v>56.497558062896225</v>
      </c>
      <c r="O266" s="4">
        <f t="shared" si="47"/>
        <v>139.57795507386953</v>
      </c>
      <c r="P266" s="27">
        <f t="shared" si="40"/>
        <v>261</v>
      </c>
      <c r="Q266" s="14">
        <f>O266/MAX(O$3:O266)-1</f>
        <v>0</v>
      </c>
      <c r="R266" s="19" t="e">
        <f t="shared" ca="1" si="41"/>
        <v>#DIV/0!</v>
      </c>
      <c r="S266">
        <f t="shared" si="48"/>
        <v>263</v>
      </c>
      <c r="T266" s="8">
        <f t="shared" ca="1" si="49"/>
        <v>68.594514523280168</v>
      </c>
      <c r="U266" s="14" t="e">
        <f ca="1">R266/MAX(R$3:R266)-1</f>
        <v>#DIV/0!</v>
      </c>
    </row>
    <row r="267" spans="1:21" x14ac:dyDescent="0.3">
      <c r="A267">
        <v>264</v>
      </c>
      <c r="B267" s="1">
        <v>40602</v>
      </c>
      <c r="C267" s="25">
        <v>2.5615099427030552E-2</v>
      </c>
      <c r="D267" s="4">
        <f t="shared" si="42"/>
        <v>10.820802867661138</v>
      </c>
      <c r="E267" s="25">
        <v>1.4339794208043655E-2</v>
      </c>
      <c r="F267" s="25"/>
      <c r="G267" s="4">
        <f t="shared" si="43"/>
        <v>10.79042010746932</v>
      </c>
      <c r="H267" s="25">
        <v>-4.2267631057183452E-3</v>
      </c>
      <c r="I267" s="4">
        <f t="shared" si="44"/>
        <v>20.657562829128988</v>
      </c>
      <c r="J267" s="25">
        <v>1.0579604664433528E-3</v>
      </c>
      <c r="K267" s="25"/>
      <c r="L267" s="4">
        <f t="shared" si="45"/>
        <v>41.190255880106371</v>
      </c>
      <c r="M267" s="25">
        <v>-1.2756512144821541E-2</v>
      </c>
      <c r="N267" s="4">
        <f t="shared" si="46"/>
        <v>55.776846277314128</v>
      </c>
      <c r="O267" s="4">
        <f t="shared" si="47"/>
        <v>139.23588796167994</v>
      </c>
      <c r="P267" s="27">
        <f t="shared" si="40"/>
        <v>261</v>
      </c>
      <c r="Q267" s="14">
        <f>O267/MAX(O$3:O267)-1</f>
        <v>-2.4507244858872346E-3</v>
      </c>
      <c r="R267" s="19" t="e">
        <f t="shared" ca="1" si="41"/>
        <v>#DIV/0!</v>
      </c>
      <c r="S267">
        <f t="shared" si="48"/>
        <v>263</v>
      </c>
      <c r="T267" s="8">
        <f t="shared" ca="1" si="49"/>
        <v>68.594514523280168</v>
      </c>
      <c r="U267" s="14" t="e">
        <f ca="1">R267/MAX(R$3:R267)-1</f>
        <v>#DIV/0!</v>
      </c>
    </row>
    <row r="268" spans="1:21" x14ac:dyDescent="0.3">
      <c r="A268">
        <v>265</v>
      </c>
      <c r="B268" s="1">
        <v>40609</v>
      </c>
      <c r="C268" s="25">
        <v>-3.0890568517909944E-2</v>
      </c>
      <c r="D268" s="4">
        <f t="shared" si="42"/>
        <v>10.486542115258855</v>
      </c>
      <c r="E268" s="25">
        <v>-8.1091133932208459E-3</v>
      </c>
      <c r="F268" s="25"/>
      <c r="G268" s="4">
        <f t="shared" si="43"/>
        <v>10.70291936725736</v>
      </c>
      <c r="H268" s="25">
        <v>7.1120129992885417E-3</v>
      </c>
      <c r="I268" s="4">
        <f t="shared" si="44"/>
        <v>20.804479684503374</v>
      </c>
      <c r="J268" s="25">
        <v>-1.2304739782966645E-2</v>
      </c>
      <c r="K268" s="25"/>
      <c r="L268" s="4">
        <f t="shared" si="45"/>
        <v>40.683420499907847</v>
      </c>
      <c r="M268" s="25">
        <v>8.1489415251532193E-3</v>
      </c>
      <c r="N268" s="4">
        <f t="shared" si="46"/>
        <v>56.231368536085419</v>
      </c>
      <c r="O268" s="4">
        <f t="shared" si="47"/>
        <v>138.90873020301285</v>
      </c>
      <c r="P268" s="27">
        <f t="shared" si="40"/>
        <v>261</v>
      </c>
      <c r="Q268" s="14">
        <f>O268/MAX(O$3:O268)-1</f>
        <v>-4.7946315770459602E-3</v>
      </c>
      <c r="R268" s="19" t="e">
        <f t="shared" ca="1" si="41"/>
        <v>#DIV/0!</v>
      </c>
      <c r="S268">
        <f t="shared" si="48"/>
        <v>263</v>
      </c>
      <c r="T268" s="8">
        <f t="shared" ca="1" si="49"/>
        <v>68.594514523280168</v>
      </c>
      <c r="U268" s="14" t="e">
        <f ca="1">R268/MAX(R$3:R268)-1</f>
        <v>#DIV/0!</v>
      </c>
    </row>
    <row r="269" spans="1:21" x14ac:dyDescent="0.3">
      <c r="A269">
        <v>266</v>
      </c>
      <c r="B269" s="1">
        <v>40616</v>
      </c>
      <c r="C269" s="25">
        <v>7.7992200746017648E-3</v>
      </c>
      <c r="D269" s="4">
        <f t="shared" si="42"/>
        <v>10.568328965037338</v>
      </c>
      <c r="E269" s="25">
        <v>1.0851830336768842E-3</v>
      </c>
      <c r="F269" s="25"/>
      <c r="G269" s="4">
        <f t="shared" si="43"/>
        <v>10.714533993765519</v>
      </c>
      <c r="H269" s="25">
        <v>1.0699790803814668E-2</v>
      </c>
      <c r="I269" s="4">
        <f t="shared" si="44"/>
        <v>21.027083264909773</v>
      </c>
      <c r="J269" s="25">
        <v>-1.9298233145803589E-2</v>
      </c>
      <c r="K269" s="25"/>
      <c r="L269" s="4">
        <f t="shared" si="45"/>
        <v>39.898302365931862</v>
      </c>
      <c r="M269" s="25">
        <v>2.0862931875810453E-2</v>
      </c>
      <c r="N269" s="4">
        <f t="shared" si="46"/>
        <v>57.404519747137364</v>
      </c>
      <c r="O269" s="4">
        <f t="shared" si="47"/>
        <v>139.61276833678184</v>
      </c>
      <c r="P269" s="27">
        <f t="shared" si="40"/>
        <v>261</v>
      </c>
      <c r="Q269" s="14">
        <f>O269/MAX(O$3:O269)-1</f>
        <v>0</v>
      </c>
      <c r="R269" s="19" t="e">
        <f t="shared" ca="1" si="41"/>
        <v>#DIV/0!</v>
      </c>
      <c r="S269">
        <f t="shared" si="48"/>
        <v>263</v>
      </c>
      <c r="T269" s="8">
        <f t="shared" ca="1" si="49"/>
        <v>68.594514523280168</v>
      </c>
      <c r="U269" s="14" t="e">
        <f ca="1">R269/MAX(R$3:R269)-1</f>
        <v>#DIV/0!</v>
      </c>
    </row>
    <row r="270" spans="1:21" x14ac:dyDescent="0.3">
      <c r="A270">
        <v>267</v>
      </c>
      <c r="B270" s="1">
        <v>40623</v>
      </c>
      <c r="C270" s="25">
        <v>2.0188459629490563E-2</v>
      </c>
      <c r="D270" s="4">
        <f t="shared" si="42"/>
        <v>10.781687247699169</v>
      </c>
      <c r="E270" s="25">
        <v>6.4320302967417753E-3</v>
      </c>
      <c r="F270" s="25"/>
      <c r="G270" s="4">
        <f t="shared" si="43"/>
        <v>10.783450201028888</v>
      </c>
      <c r="H270" s="25">
        <v>-1.3656605532590849E-2</v>
      </c>
      <c r="I270" s="4">
        <f t="shared" si="44"/>
        <v>20.739924683259957</v>
      </c>
      <c r="J270" s="25">
        <v>2.7708153855346529E-2</v>
      </c>
      <c r="K270" s="25"/>
      <c r="L270" s="4">
        <f t="shared" si="45"/>
        <v>41.003810666454235</v>
      </c>
      <c r="M270" s="25">
        <v>-1.3802747545246241E-2</v>
      </c>
      <c r="N270" s="4">
        <f t="shared" si="46"/>
        <v>56.612179653111525</v>
      </c>
      <c r="O270" s="4">
        <f t="shared" si="47"/>
        <v>139.92105245155378</v>
      </c>
      <c r="P270" s="27">
        <f t="shared" si="40"/>
        <v>261</v>
      </c>
      <c r="Q270" s="14">
        <f>O270/MAX(O$3:O270)-1</f>
        <v>0</v>
      </c>
      <c r="R270" s="19" t="e">
        <f t="shared" ca="1" si="41"/>
        <v>#DIV/0!</v>
      </c>
      <c r="S270">
        <f t="shared" si="48"/>
        <v>263</v>
      </c>
      <c r="T270" s="8">
        <f t="shared" ca="1" si="49"/>
        <v>68.594514523280168</v>
      </c>
      <c r="U270" s="14" t="e">
        <f ca="1">R270/MAX(R$3:R270)-1</f>
        <v>#DIV/0!</v>
      </c>
    </row>
    <row r="271" spans="1:21" x14ac:dyDescent="0.3">
      <c r="A271">
        <v>268</v>
      </c>
      <c r="B271" s="1">
        <v>40630</v>
      </c>
      <c r="C271" s="25">
        <v>1.3192579155672846E-2</v>
      </c>
      <c r="D271" s="4">
        <f t="shared" si="42"/>
        <v>10.92392551014615</v>
      </c>
      <c r="E271" s="25">
        <v>-4.3083442592406485E-4</v>
      </c>
      <c r="F271" s="25"/>
      <c r="G271" s="4">
        <f t="shared" si="43"/>
        <v>10.778804319452046</v>
      </c>
      <c r="H271" s="25">
        <v>4.1350483578894703E-4</v>
      </c>
      <c r="I271" s="4">
        <f t="shared" si="44"/>
        <v>20.748500742410386</v>
      </c>
      <c r="J271" s="25">
        <v>1.4089818548212563E-2</v>
      </c>
      <c r="K271" s="25"/>
      <c r="L271" s="4">
        <f t="shared" si="45"/>
        <v>41.581546918529838</v>
      </c>
      <c r="M271" s="25">
        <v>4.4252282579384516E-3</v>
      </c>
      <c r="N271" s="4">
        <f t="shared" si="46"/>
        <v>56.862701470255963</v>
      </c>
      <c r="O271" s="4">
        <f t="shared" si="47"/>
        <v>140.89547896079438</v>
      </c>
      <c r="P271" s="27">
        <f t="shared" si="40"/>
        <v>261</v>
      </c>
      <c r="Q271" s="14">
        <f>O271/MAX(O$3:O271)-1</f>
        <v>0</v>
      </c>
      <c r="R271" s="19" t="e">
        <f t="shared" ca="1" si="41"/>
        <v>#DIV/0!</v>
      </c>
      <c r="S271">
        <f t="shared" si="48"/>
        <v>263</v>
      </c>
      <c r="T271" s="8">
        <f t="shared" ca="1" si="49"/>
        <v>68.594514523280168</v>
      </c>
      <c r="U271" s="14" t="e">
        <f ca="1">R271/MAX(R$3:R271)-1</f>
        <v>#DIV/0!</v>
      </c>
    </row>
    <row r="272" spans="1:21" x14ac:dyDescent="0.3">
      <c r="A272">
        <v>269</v>
      </c>
      <c r="B272" s="1">
        <v>40637</v>
      </c>
      <c r="C272" s="25">
        <v>3.9062533823650103E-2</v>
      </c>
      <c r="D272" s="4">
        <f t="shared" si="42"/>
        <v>11.350641719873268</v>
      </c>
      <c r="E272" s="25">
        <v>3.2040280862936976E-2</v>
      </c>
      <c r="F272" s="25"/>
      <c r="G272" s="4">
        <f t="shared" si="43"/>
        <v>11.124160237213928</v>
      </c>
      <c r="H272" s="25">
        <v>-9.8967016613110692E-3</v>
      </c>
      <c r="I272" s="4">
        <f t="shared" si="44"/>
        <v>20.543159020643259</v>
      </c>
      <c r="J272" s="25">
        <v>-2.1779097124831059E-3</v>
      </c>
      <c r="K272" s="25"/>
      <c r="L272" s="4">
        <f t="shared" si="45"/>
        <v>41.490986063635901</v>
      </c>
      <c r="M272" s="25">
        <v>-2.5056976327503144E-2</v>
      </c>
      <c r="N272" s="4">
        <f t="shared" si="46"/>
        <v>55.437894105597884</v>
      </c>
      <c r="O272" s="4">
        <f t="shared" si="47"/>
        <v>139.94684114696423</v>
      </c>
      <c r="P272" s="27">
        <f t="shared" si="40"/>
        <v>261</v>
      </c>
      <c r="Q272" s="14">
        <f>O272/MAX(O$3:O272)-1</f>
        <v>-6.7329187623835773E-3</v>
      </c>
      <c r="R272" s="19" t="e">
        <f t="shared" ca="1" si="41"/>
        <v>#DIV/0!</v>
      </c>
      <c r="S272">
        <f t="shared" si="48"/>
        <v>263</v>
      </c>
      <c r="T272" s="8">
        <f t="shared" ca="1" si="49"/>
        <v>68.594514523280168</v>
      </c>
      <c r="U272" s="14" t="e">
        <f ca="1">R272/MAX(R$3:R272)-1</f>
        <v>#DIV/0!</v>
      </c>
    </row>
    <row r="273" spans="1:21" x14ac:dyDescent="0.3">
      <c r="A273">
        <v>270</v>
      </c>
      <c r="B273" s="1">
        <v>40644</v>
      </c>
      <c r="C273" s="25">
        <v>-2.3496240601503793E-2</v>
      </c>
      <c r="D273" s="4">
        <f t="shared" si="42"/>
        <v>11.083944311041659</v>
      </c>
      <c r="E273" s="25">
        <v>9.6756157684640964E-3</v>
      </c>
      <c r="F273" s="25"/>
      <c r="G273" s="4">
        <f t="shared" si="43"/>
        <v>11.231793337416036</v>
      </c>
      <c r="H273" s="25">
        <v>1.4884848691934405E-2</v>
      </c>
      <c r="I273" s="4">
        <f t="shared" si="44"/>
        <v>20.84894083431988</v>
      </c>
      <c r="J273" s="25">
        <v>-6.1719629103375029E-3</v>
      </c>
      <c r="K273" s="25"/>
      <c r="L273" s="4">
        <f t="shared" si="45"/>
        <v>41.234905236537813</v>
      </c>
      <c r="M273" s="25">
        <v>3.1041400899040283E-2</v>
      </c>
      <c r="N273" s="4">
        <f t="shared" si="46"/>
        <v>57.15876400152829</v>
      </c>
      <c r="O273" s="4">
        <f t="shared" si="47"/>
        <v>141.55834772084367</v>
      </c>
      <c r="P273" s="27">
        <f t="shared" si="40"/>
        <v>261</v>
      </c>
      <c r="Q273" s="14">
        <f>O273/MAX(O$3:O273)-1</f>
        <v>0</v>
      </c>
      <c r="R273" s="19" t="e">
        <f t="shared" ca="1" si="41"/>
        <v>#DIV/0!</v>
      </c>
      <c r="S273">
        <f t="shared" si="48"/>
        <v>263</v>
      </c>
      <c r="T273" s="8">
        <f t="shared" ca="1" si="49"/>
        <v>68.594514523280168</v>
      </c>
      <c r="U273" s="14" t="e">
        <f ca="1">R273/MAX(R$3:R273)-1</f>
        <v>#DIV/0!</v>
      </c>
    </row>
    <row r="274" spans="1:21" x14ac:dyDescent="0.3">
      <c r="A274">
        <v>271</v>
      </c>
      <c r="B274" s="1">
        <v>40651</v>
      </c>
      <c r="C274" s="25">
        <v>1.7324318254732018E-2</v>
      </c>
      <c r="D274" s="4">
        <f t="shared" si="42"/>
        <v>11.275966089803871</v>
      </c>
      <c r="E274" s="25">
        <v>1.1651168321588967E-2</v>
      </c>
      <c r="F274" s="25"/>
      <c r="G274" s="4">
        <f t="shared" si="43"/>
        <v>11.362656852143571</v>
      </c>
      <c r="H274" s="25">
        <v>5.3526235638234887E-4</v>
      </c>
      <c r="I274" s="4">
        <f t="shared" si="44"/>
        <v>20.860100487518935</v>
      </c>
      <c r="J274" s="25">
        <v>1.3177855837922747E-2</v>
      </c>
      <c r="K274" s="25"/>
      <c r="L274" s="4">
        <f t="shared" si="45"/>
        <v>41.778292873235316</v>
      </c>
      <c r="M274" s="25">
        <v>-7.5532429725277961E-4</v>
      </c>
      <c r="N274" s="4">
        <f t="shared" si="46"/>
        <v>57.115590598276995</v>
      </c>
      <c r="O274" s="4">
        <f t="shared" si="47"/>
        <v>142.39260690097871</v>
      </c>
      <c r="P274" s="27">
        <f t="shared" si="40"/>
        <v>261</v>
      </c>
      <c r="Q274" s="14">
        <f>O274/MAX(O$3:O274)-1</f>
        <v>0</v>
      </c>
      <c r="R274" s="19" t="e">
        <f t="shared" ca="1" si="41"/>
        <v>#DIV/0!</v>
      </c>
      <c r="S274">
        <f t="shared" si="48"/>
        <v>263</v>
      </c>
      <c r="T274" s="8">
        <f t="shared" ca="1" si="49"/>
        <v>68.594514523280168</v>
      </c>
      <c r="U274" s="14" t="e">
        <f ca="1">R274/MAX(R$3:R274)-1</f>
        <v>#DIV/0!</v>
      </c>
    </row>
    <row r="275" spans="1:21" x14ac:dyDescent="0.3">
      <c r="A275">
        <v>272</v>
      </c>
      <c r="B275" s="1">
        <v>40658</v>
      </c>
      <c r="C275" s="25">
        <v>5.9918324185377347E-3</v>
      </c>
      <c r="D275" s="4">
        <f t="shared" si="42"/>
        <v>11.34352978897109</v>
      </c>
      <c r="E275" s="25">
        <v>3.8367110591280174E-2</v>
      </c>
      <c r="F275" s="25"/>
      <c r="G275" s="4">
        <f t="shared" si="43"/>
        <v>11.798609164200531</v>
      </c>
      <c r="H275" s="25">
        <v>1.0806761728908487E-2</v>
      </c>
      <c r="I275" s="4">
        <f t="shared" si="44"/>
        <v>21.085530623128641</v>
      </c>
      <c r="J275" s="25">
        <v>1.9808589254657338E-2</v>
      </c>
      <c r="K275" s="25"/>
      <c r="L275" s="4">
        <f t="shared" si="45"/>
        <v>42.605861916522009</v>
      </c>
      <c r="M275" s="25">
        <v>1.3930913312223625E-2</v>
      </c>
      <c r="N275" s="4">
        <f t="shared" si="46"/>
        <v>57.911262939678046</v>
      </c>
      <c r="O275" s="4">
        <f t="shared" si="47"/>
        <v>144.7447944325003</v>
      </c>
      <c r="P275" s="27">
        <f t="shared" si="40"/>
        <v>261</v>
      </c>
      <c r="Q275" s="14">
        <f>O275/MAX(O$3:O275)-1</f>
        <v>0</v>
      </c>
      <c r="R275" s="19" t="e">
        <f t="shared" ca="1" si="41"/>
        <v>#DIV/0!</v>
      </c>
      <c r="S275">
        <f t="shared" si="48"/>
        <v>263</v>
      </c>
      <c r="T275" s="8">
        <f t="shared" ca="1" si="49"/>
        <v>68.594514523280168</v>
      </c>
      <c r="U275" s="14" t="e">
        <f ca="1">R275/MAX(R$3:R275)-1</f>
        <v>#DIV/0!</v>
      </c>
    </row>
    <row r="276" spans="1:21" x14ac:dyDescent="0.3">
      <c r="A276">
        <v>273</v>
      </c>
      <c r="B276" s="1">
        <v>40665</v>
      </c>
      <c r="C276" s="25">
        <v>-0.10344827586206884</v>
      </c>
      <c r="D276" s="4">
        <f t="shared" si="42"/>
        <v>10.170061190112012</v>
      </c>
      <c r="E276" s="25">
        <v>-4.6400159033935684E-2</v>
      </c>
      <c r="F276" s="25"/>
      <c r="G276" s="4">
        <f t="shared" si="43"/>
        <v>11.251151822602376</v>
      </c>
      <c r="H276" s="25">
        <v>1.0410777256083303E-2</v>
      </c>
      <c r="I276" s="4">
        <f t="shared" si="44"/>
        <v>21.305047385772355</v>
      </c>
      <c r="J276" s="25">
        <v>-1.6345374454781125E-2</v>
      </c>
      <c r="K276" s="25"/>
      <c r="L276" s="4">
        <f t="shared" si="45"/>
        <v>41.909453149527756</v>
      </c>
      <c r="M276" s="25">
        <v>1.6900168015517192E-2</v>
      </c>
      <c r="N276" s="4">
        <f t="shared" si="46"/>
        <v>58.889973013349397</v>
      </c>
      <c r="O276" s="4">
        <f t="shared" si="47"/>
        <v>143.5256865613639</v>
      </c>
      <c r="P276" s="27">
        <f t="shared" si="40"/>
        <v>261</v>
      </c>
      <c r="Q276" s="14">
        <f>O276/MAX(O$3:O276)-1</f>
        <v>-8.422464351247605E-3</v>
      </c>
      <c r="R276" s="19" t="e">
        <f t="shared" ca="1" si="41"/>
        <v>#DIV/0!</v>
      </c>
      <c r="S276">
        <f t="shared" si="48"/>
        <v>263</v>
      </c>
      <c r="T276" s="8">
        <f t="shared" ca="1" si="49"/>
        <v>68.594514523280168</v>
      </c>
      <c r="U276" s="14" t="e">
        <f ca="1">R276/MAX(R$3:R276)-1</f>
        <v>#DIV/0!</v>
      </c>
    </row>
    <row r="277" spans="1:21" x14ac:dyDescent="0.3">
      <c r="A277">
        <v>274</v>
      </c>
      <c r="B277" s="1">
        <v>40672</v>
      </c>
      <c r="C277" s="25">
        <v>1.5384650349650197E-2</v>
      </c>
      <c r="D277" s="4">
        <f t="shared" si="42"/>
        <v>10.326524025556433</v>
      </c>
      <c r="E277" s="25">
        <v>2.2711768285372802E-3</v>
      </c>
      <c r="F277" s="25"/>
      <c r="G277" s="4">
        <f t="shared" si="43"/>
        <v>11.276705177916226</v>
      </c>
      <c r="H277" s="25">
        <v>1.8905688441182011E-3</v>
      </c>
      <c r="I277" s="4">
        <f t="shared" si="44"/>
        <v>21.345326044582357</v>
      </c>
      <c r="J277" s="25">
        <v>-1.1922684805889538E-3</v>
      </c>
      <c r="K277" s="25"/>
      <c r="L277" s="4">
        <f t="shared" si="45"/>
        <v>41.859485829498858</v>
      </c>
      <c r="M277" s="25">
        <v>1.0519434810540851E-4</v>
      </c>
      <c r="N277" s="4">
        <f t="shared" si="46"/>
        <v>58.896167905670481</v>
      </c>
      <c r="O277" s="4">
        <f t="shared" si="47"/>
        <v>143.70420898322436</v>
      </c>
      <c r="P277" s="27">
        <f t="shared" si="40"/>
        <v>261</v>
      </c>
      <c r="Q277" s="14">
        <f>O277/MAX(O$3:O277)-1</f>
        <v>-7.1891044742282695E-3</v>
      </c>
      <c r="R277" s="19" t="e">
        <f t="shared" ca="1" si="41"/>
        <v>#DIV/0!</v>
      </c>
      <c r="S277">
        <f t="shared" si="48"/>
        <v>263</v>
      </c>
      <c r="T277" s="8">
        <f t="shared" ca="1" si="49"/>
        <v>68.594514523280168</v>
      </c>
      <c r="U277" s="14" t="e">
        <f ca="1">R277/MAX(R$3:R277)-1</f>
        <v>#DIV/0!</v>
      </c>
    </row>
    <row r="278" spans="1:21" x14ac:dyDescent="0.3">
      <c r="A278">
        <v>275</v>
      </c>
      <c r="B278" s="1">
        <v>40679</v>
      </c>
      <c r="C278" s="25">
        <v>1.0674896326622108E-2</v>
      </c>
      <c r="D278" s="4">
        <f t="shared" si="42"/>
        <v>10.436758598943619</v>
      </c>
      <c r="E278" s="25">
        <v>1.2772093223508252E-2</v>
      </c>
      <c r="F278" s="25"/>
      <c r="G278" s="4">
        <f t="shared" si="43"/>
        <v>11.42073230770259</v>
      </c>
      <c r="H278" s="25">
        <v>3.0402254323025346E-3</v>
      </c>
      <c r="I278" s="4">
        <f t="shared" si="44"/>
        <v>21.410220647683886</v>
      </c>
      <c r="J278" s="25">
        <v>-3.2079445437099841E-3</v>
      </c>
      <c r="K278" s="25"/>
      <c r="L278" s="4">
        <f t="shared" si="45"/>
        <v>41.725202920329615</v>
      </c>
      <c r="M278" s="25">
        <v>2.5242167610599608E-3</v>
      </c>
      <c r="N278" s="4">
        <f t="shared" si="46"/>
        <v>59.044834599860174</v>
      </c>
      <c r="O278" s="4">
        <f t="shared" si="47"/>
        <v>144.03774907451987</v>
      </c>
      <c r="P278" s="27">
        <f t="shared" si="40"/>
        <v>261</v>
      </c>
      <c r="Q278" s="14">
        <f>O278/MAX(O$3:O278)-1</f>
        <v>-4.8847722693762252E-3</v>
      </c>
      <c r="R278" s="19" t="e">
        <f t="shared" ca="1" si="41"/>
        <v>#DIV/0!</v>
      </c>
      <c r="S278">
        <f t="shared" si="48"/>
        <v>263</v>
      </c>
      <c r="T278" s="8">
        <f t="shared" ca="1" si="49"/>
        <v>68.594514523280168</v>
      </c>
      <c r="U278" s="14" t="e">
        <f ca="1">R278/MAX(R$3:R278)-1</f>
        <v>#DIV/0!</v>
      </c>
    </row>
    <row r="279" spans="1:21" x14ac:dyDescent="0.3">
      <c r="A279">
        <v>276</v>
      </c>
      <c r="B279" s="1">
        <v>40686</v>
      </c>
      <c r="C279" s="25">
        <v>2.4872231686541735E-2</v>
      </c>
      <c r="D279" s="4">
        <f t="shared" si="42"/>
        <v>10.696344076873052</v>
      </c>
      <c r="E279" s="25">
        <v>1.4984011967454913E-2</v>
      </c>
      <c r="F279" s="25"/>
      <c r="G279" s="4">
        <f t="shared" si="43"/>
        <v>11.591860697278305</v>
      </c>
      <c r="H279" s="25">
        <v>7.9431180651874378E-3</v>
      </c>
      <c r="I279" s="4">
        <f t="shared" si="44"/>
        <v>21.580284558090153</v>
      </c>
      <c r="J279" s="25">
        <v>-7.48496695416212E-4</v>
      </c>
      <c r="K279" s="25"/>
      <c r="L279" s="4">
        <f t="shared" si="45"/>
        <v>41.693971743828179</v>
      </c>
      <c r="M279" s="25">
        <v>1.2064592381243022E-2</v>
      </c>
      <c r="N279" s="4">
        <f t="shared" si="46"/>
        <v>59.7571864615254</v>
      </c>
      <c r="O279" s="4">
        <f t="shared" si="47"/>
        <v>145.3196475375951</v>
      </c>
      <c r="P279" s="27">
        <f t="shared" si="40"/>
        <v>261</v>
      </c>
      <c r="Q279" s="14">
        <f>O279/MAX(O$3:O279)-1</f>
        <v>0</v>
      </c>
      <c r="R279" s="19" t="e">
        <f t="shared" ca="1" si="41"/>
        <v>#DIV/0!</v>
      </c>
      <c r="S279">
        <f t="shared" si="48"/>
        <v>263</v>
      </c>
      <c r="T279" s="8">
        <f t="shared" ca="1" si="49"/>
        <v>68.594514523280168</v>
      </c>
      <c r="U279" s="14" t="e">
        <f ca="1">R279/MAX(R$3:R279)-1</f>
        <v>#DIV/0!</v>
      </c>
    </row>
    <row r="280" spans="1:21" x14ac:dyDescent="0.3">
      <c r="A280">
        <v>277</v>
      </c>
      <c r="B280" s="1">
        <v>40694</v>
      </c>
      <c r="C280" s="25">
        <v>5.6515957446809928E-3</v>
      </c>
      <c r="D280" s="4">
        <f t="shared" si="42"/>
        <v>10.756795489541551</v>
      </c>
      <c r="E280" s="25">
        <v>3.4736406841744394E-3</v>
      </c>
      <c r="F280" s="25"/>
      <c r="G280" s="4">
        <f t="shared" si="43"/>
        <v>11.632126656201654</v>
      </c>
      <c r="H280" s="25">
        <v>7.7302334945303919E-3</v>
      </c>
      <c r="I280" s="4">
        <f t="shared" si="44"/>
        <v>21.747105196602597</v>
      </c>
      <c r="J280" s="25">
        <v>-2.3144297877442099E-2</v>
      </c>
      <c r="K280" s="25"/>
      <c r="L280" s="4">
        <f t="shared" si="45"/>
        <v>40.728994042095366</v>
      </c>
      <c r="M280" s="25">
        <v>2.197272802889394E-3</v>
      </c>
      <c r="N280" s="4">
        <f t="shared" si="46"/>
        <v>59.8884893021145</v>
      </c>
      <c r="O280" s="4">
        <f t="shared" si="47"/>
        <v>144.75351068655567</v>
      </c>
      <c r="P280" s="27">
        <f t="shared" si="40"/>
        <v>261</v>
      </c>
      <c r="Q280" s="14">
        <f>O280/MAX(O$3:O280)-1</f>
        <v>-3.8958039097429786E-3</v>
      </c>
      <c r="R280" s="19" t="e">
        <f t="shared" ca="1" si="41"/>
        <v>#DIV/0!</v>
      </c>
      <c r="S280">
        <f t="shared" si="48"/>
        <v>263</v>
      </c>
      <c r="T280" s="8">
        <f t="shared" ca="1" si="49"/>
        <v>68.594514523280168</v>
      </c>
      <c r="U280" s="14" t="e">
        <f ca="1">R280/MAX(R$3:R280)-1</f>
        <v>#DIV/0!</v>
      </c>
    </row>
    <row r="281" spans="1:21" x14ac:dyDescent="0.3">
      <c r="A281">
        <v>278</v>
      </c>
      <c r="B281" s="1">
        <v>40700</v>
      </c>
      <c r="C281" s="25">
        <v>9.9176859504135351E-4</v>
      </c>
      <c r="D281" s="4">
        <f t="shared" si="42"/>
        <v>10.76746374149136</v>
      </c>
      <c r="E281" s="25">
        <v>-6.5237384734140313E-3</v>
      </c>
      <c r="F281" s="25"/>
      <c r="G281" s="4">
        <f t="shared" si="43"/>
        <v>11.556241704006966</v>
      </c>
      <c r="H281" s="25">
        <v>2.5789514198604202E-3</v>
      </c>
      <c r="I281" s="4">
        <f t="shared" si="44"/>
        <v>21.80318992442723</v>
      </c>
      <c r="J281" s="25">
        <v>-2.1622469220549001E-2</v>
      </c>
      <c r="K281" s="25"/>
      <c r="L281" s="4">
        <f t="shared" si="45"/>
        <v>39.848332622036231</v>
      </c>
      <c r="M281" s="25">
        <v>8.4085378151050882E-3</v>
      </c>
      <c r="N281" s="4">
        <f t="shared" si="46"/>
        <v>60.39206392910085</v>
      </c>
      <c r="O281" s="4">
        <f t="shared" si="47"/>
        <v>144.36729192106264</v>
      </c>
      <c r="P281" s="27">
        <f t="shared" si="40"/>
        <v>261</v>
      </c>
      <c r="Q281" s="14">
        <f>O281/MAX(O$3:O281)-1</f>
        <v>-6.5535227525657103E-3</v>
      </c>
      <c r="R281" s="19" t="e">
        <f t="shared" ca="1" si="41"/>
        <v>#DIV/0!</v>
      </c>
      <c r="S281">
        <f t="shared" si="48"/>
        <v>263</v>
      </c>
      <c r="T281" s="8">
        <f t="shared" ca="1" si="49"/>
        <v>68.594514523280168</v>
      </c>
      <c r="U281" s="14" t="e">
        <f ca="1">R281/MAX(R$3:R281)-1</f>
        <v>#DIV/0!</v>
      </c>
    </row>
    <row r="282" spans="1:21" x14ac:dyDescent="0.3">
      <c r="A282">
        <v>279</v>
      </c>
      <c r="B282" s="1">
        <v>40707</v>
      </c>
      <c r="C282" s="25">
        <v>-3.4676385908970042E-2</v>
      </c>
      <c r="D282" s="4">
        <f t="shared" si="42"/>
        <v>10.394087013530564</v>
      </c>
      <c r="E282" s="25">
        <v>4.690411260707128E-3</v>
      </c>
      <c r="F282" s="25"/>
      <c r="G282" s="4">
        <f t="shared" si="43"/>
        <v>11.610445230226894</v>
      </c>
      <c r="H282" s="25">
        <v>2.675056522028374E-3</v>
      </c>
      <c r="I282" s="4">
        <f t="shared" si="44"/>
        <v>21.861514689835591</v>
      </c>
      <c r="J282" s="25">
        <v>6.2603463445976004E-4</v>
      </c>
      <c r="K282" s="25"/>
      <c r="L282" s="4">
        <f t="shared" si="45"/>
        <v>39.873279058383098</v>
      </c>
      <c r="M282" s="25">
        <v>-2.4706283268660645E-3</v>
      </c>
      <c r="N282" s="4">
        <f t="shared" si="46"/>
        <v>60.242857585239705</v>
      </c>
      <c r="O282" s="4">
        <f t="shared" si="47"/>
        <v>143.98218357721586</v>
      </c>
      <c r="P282" s="27">
        <f t="shared" si="40"/>
        <v>261</v>
      </c>
      <c r="Q282" s="14">
        <f>O282/MAX(O$3:O282)-1</f>
        <v>-9.2036003599116345E-3</v>
      </c>
      <c r="R282" s="19" t="e">
        <f t="shared" ca="1" si="41"/>
        <v>#DIV/0!</v>
      </c>
      <c r="S282">
        <f t="shared" si="48"/>
        <v>263</v>
      </c>
      <c r="T282" s="8">
        <f t="shared" ca="1" si="49"/>
        <v>68.594514523280168</v>
      </c>
      <c r="U282" s="14" t="e">
        <f ca="1">R282/MAX(R$3:R282)-1</f>
        <v>#DIV/0!</v>
      </c>
    </row>
    <row r="283" spans="1:21" x14ac:dyDescent="0.3">
      <c r="A283">
        <v>280</v>
      </c>
      <c r="B283" s="1">
        <v>40714</v>
      </c>
      <c r="C283" s="25">
        <v>-3.318508381799512E-2</v>
      </c>
      <c r="D283" s="4">
        <f t="shared" si="42"/>
        <v>10.049158364775018</v>
      </c>
      <c r="E283" s="25">
        <v>-2.4543196951537949E-2</v>
      </c>
      <c r="F283" s="25"/>
      <c r="G283" s="4">
        <f t="shared" si="43"/>
        <v>11.325487786246391</v>
      </c>
      <c r="H283" s="25">
        <v>6.1570960454480073E-3</v>
      </c>
      <c r="I283" s="4">
        <f t="shared" si="44"/>
        <v>21.996118135479882</v>
      </c>
      <c r="J283" s="25">
        <v>-1.8890606783442676E-3</v>
      </c>
      <c r="K283" s="25"/>
      <c r="L283" s="4">
        <f t="shared" si="45"/>
        <v>39.797956014797258</v>
      </c>
      <c r="M283" s="25">
        <v>8.2564576187538208E-4</v>
      </c>
      <c r="N283" s="4">
        <f t="shared" si="46"/>
        <v>60.292596845288223</v>
      </c>
      <c r="O283" s="4">
        <f t="shared" si="47"/>
        <v>143.46131714658677</v>
      </c>
      <c r="P283" s="27">
        <f t="shared" si="40"/>
        <v>261</v>
      </c>
      <c r="Q283" s="14">
        <f>O283/MAX(O$3:O283)-1</f>
        <v>-1.2787881215632457E-2</v>
      </c>
      <c r="R283" s="19" t="e">
        <f t="shared" ca="1" si="41"/>
        <v>#DIV/0!</v>
      </c>
      <c r="S283">
        <f t="shared" si="48"/>
        <v>263</v>
      </c>
      <c r="T283" s="8">
        <f t="shared" ca="1" si="49"/>
        <v>68.594514523280168</v>
      </c>
      <c r="U283" s="14" t="e">
        <f ca="1">R283/MAX(R$3:R283)-1</f>
        <v>#DIV/0!</v>
      </c>
    </row>
    <row r="284" spans="1:21" x14ac:dyDescent="0.3">
      <c r="A284">
        <v>281</v>
      </c>
      <c r="B284" s="1">
        <v>40721</v>
      </c>
      <c r="C284" s="25">
        <v>2.6185421089879535E-2</v>
      </c>
      <c r="D284" s="4">
        <f t="shared" si="42"/>
        <v>10.312299808155537</v>
      </c>
      <c r="E284" s="25">
        <v>-9.0934093085399681E-3</v>
      </c>
      <c r="F284" s="25"/>
      <c r="G284" s="4">
        <f t="shared" si="43"/>
        <v>11.222500490187183</v>
      </c>
      <c r="H284" s="25">
        <v>-2.4779006339364695E-2</v>
      </c>
      <c r="I284" s="4">
        <f t="shared" si="44"/>
        <v>21.451076184759412</v>
      </c>
      <c r="J284" s="25">
        <v>5.6068160962413183E-2</v>
      </c>
      <c r="K284" s="25"/>
      <c r="L284" s="4">
        <f t="shared" si="45"/>
        <v>42.029354218609953</v>
      </c>
      <c r="M284" s="25">
        <v>-3.1248848955137909E-2</v>
      </c>
      <c r="N284" s="4">
        <f t="shared" si="46"/>
        <v>58.408522593356786</v>
      </c>
      <c r="O284" s="4">
        <f t="shared" si="47"/>
        <v>143.42375329506888</v>
      </c>
      <c r="P284" s="27">
        <f t="shared" si="40"/>
        <v>261</v>
      </c>
      <c r="Q284" s="14">
        <f>O284/MAX(O$3:O284)-1</f>
        <v>-1.3046372425557617E-2</v>
      </c>
      <c r="R284" s="19" t="e">
        <f t="shared" ca="1" si="41"/>
        <v>#DIV/0!</v>
      </c>
      <c r="S284">
        <f t="shared" si="48"/>
        <v>263</v>
      </c>
      <c r="T284" s="8">
        <f t="shared" ca="1" si="49"/>
        <v>68.594514523280168</v>
      </c>
      <c r="U284" s="14" t="e">
        <f ca="1">R284/MAX(R$3:R284)-1</f>
        <v>#DIV/0!</v>
      </c>
    </row>
    <row r="285" spans="1:21" x14ac:dyDescent="0.3">
      <c r="A285">
        <v>282</v>
      </c>
      <c r="B285" s="1">
        <v>40729</v>
      </c>
      <c r="C285" s="25">
        <v>3.3448241379310462E-2</v>
      </c>
      <c r="D285" s="4">
        <f t="shared" si="42"/>
        <v>10.657228101314541</v>
      </c>
      <c r="E285" s="25">
        <v>3.6707426046725944E-2</v>
      </c>
      <c r="F285" s="25"/>
      <c r="G285" s="4">
        <f t="shared" si="43"/>
        <v>11.634449596990075</v>
      </c>
      <c r="H285" s="25">
        <v>1.4886204466764585E-2</v>
      </c>
      <c r="I285" s="4">
        <f t="shared" si="44"/>
        <v>21.770401290877885</v>
      </c>
      <c r="J285" s="25">
        <v>3.5841829114959811E-3</v>
      </c>
      <c r="K285" s="25"/>
      <c r="L285" s="4">
        <f t="shared" si="45"/>
        <v>42.179995111781508</v>
      </c>
      <c r="M285" s="25">
        <v>1.8583795920891655E-2</v>
      </c>
      <c r="N285" s="4">
        <f t="shared" si="46"/>
        <v>59.493974657272517</v>
      </c>
      <c r="O285" s="4">
        <f t="shared" si="47"/>
        <v>145.73604875823651</v>
      </c>
      <c r="P285" s="27">
        <f t="shared" si="40"/>
        <v>261</v>
      </c>
      <c r="Q285" s="14">
        <f>O285/MAX(O$3:O285)-1</f>
        <v>0</v>
      </c>
      <c r="R285" s="19" t="e">
        <f t="shared" ca="1" si="41"/>
        <v>#DIV/0!</v>
      </c>
      <c r="S285">
        <f t="shared" si="48"/>
        <v>263</v>
      </c>
      <c r="T285" s="8">
        <f t="shared" ca="1" si="49"/>
        <v>68.594514523280168</v>
      </c>
      <c r="U285" s="14" t="e">
        <f ca="1">R285/MAX(R$3:R285)-1</f>
        <v>#DIV/0!</v>
      </c>
    </row>
    <row r="286" spans="1:21" x14ac:dyDescent="0.3">
      <c r="A286">
        <v>283</v>
      </c>
      <c r="B286" s="1">
        <v>40735</v>
      </c>
      <c r="C286" s="25">
        <v>1.8018051985920991E-2</v>
      </c>
      <c r="D286" s="4">
        <f t="shared" si="42"/>
        <v>10.849250591269843</v>
      </c>
      <c r="E286" s="25">
        <v>3.2945071547420879E-2</v>
      </c>
      <c r="F286" s="25"/>
      <c r="G286" s="4">
        <f t="shared" si="43"/>
        <v>12.017747371377775</v>
      </c>
      <c r="H286" s="25">
        <v>9.0900125006279087E-3</v>
      </c>
      <c r="I286" s="4">
        <f t="shared" si="44"/>
        <v>21.968294510755651</v>
      </c>
      <c r="J286" s="25">
        <v>-2.0163649360243174E-2</v>
      </c>
      <c r="K286" s="25"/>
      <c r="L286" s="4">
        <f t="shared" si="45"/>
        <v>41.329492480330778</v>
      </c>
      <c r="M286" s="25">
        <v>8.3883069449186554E-3</v>
      </c>
      <c r="N286" s="4">
        <f t="shared" si="46"/>
        <v>59.993028378070932</v>
      </c>
      <c r="O286" s="4">
        <f t="shared" si="47"/>
        <v>146.15781333180499</v>
      </c>
      <c r="P286" s="27">
        <f t="shared" si="40"/>
        <v>261</v>
      </c>
      <c r="Q286" s="14">
        <f>O286/MAX(O$3:O286)-1</f>
        <v>0</v>
      </c>
      <c r="R286" s="19" t="e">
        <f t="shared" ca="1" si="41"/>
        <v>#DIV/0!</v>
      </c>
      <c r="S286">
        <f t="shared" si="48"/>
        <v>263</v>
      </c>
      <c r="T286" s="8">
        <f t="shared" ca="1" si="49"/>
        <v>68.594514523280168</v>
      </c>
      <c r="U286" s="14" t="e">
        <f ca="1">R286/MAX(R$3:R286)-1</f>
        <v>#DIV/0!</v>
      </c>
    </row>
    <row r="287" spans="1:21" x14ac:dyDescent="0.3">
      <c r="A287">
        <v>284</v>
      </c>
      <c r="B287" s="1">
        <v>40742</v>
      </c>
      <c r="C287" s="25">
        <v>7.8662733529990536E-3</v>
      </c>
      <c r="D287" s="4">
        <f t="shared" si="42"/>
        <v>10.934593762095959</v>
      </c>
      <c r="E287" s="25">
        <v>5.9278222795327018E-3</v>
      </c>
      <c r="F287" s="25"/>
      <c r="G287" s="4">
        <f t="shared" si="43"/>
        <v>12.088986441995624</v>
      </c>
      <c r="H287" s="25">
        <v>-3.480362399354564E-3</v>
      </c>
      <c r="I287" s="4">
        <f t="shared" si="44"/>
        <v>21.891836884562469</v>
      </c>
      <c r="J287" s="25">
        <v>2.194546669399422E-2</v>
      </c>
      <c r="K287" s="25"/>
      <c r="L287" s="4">
        <f t="shared" si="45"/>
        <v>42.236487481037564</v>
      </c>
      <c r="M287" s="25">
        <v>-1.2476649099524284E-3</v>
      </c>
      <c r="N287" s="4">
        <f t="shared" si="46"/>
        <v>59.91817718172183</v>
      </c>
      <c r="O287" s="4">
        <f t="shared" si="47"/>
        <v>147.07008175141345</v>
      </c>
      <c r="P287" s="27">
        <f t="shared" si="40"/>
        <v>261</v>
      </c>
      <c r="Q287" s="14">
        <f>O287/MAX(O$3:O287)-1</f>
        <v>0</v>
      </c>
      <c r="R287" s="19" t="e">
        <f t="shared" ca="1" si="41"/>
        <v>#DIV/0!</v>
      </c>
      <c r="S287">
        <f t="shared" si="48"/>
        <v>263</v>
      </c>
      <c r="T287" s="8">
        <f t="shared" ca="1" si="49"/>
        <v>68.594514523280168</v>
      </c>
      <c r="U287" s="14" t="e">
        <f ca="1">R287/MAX(R$3:R287)-1</f>
        <v>#DIV/0!</v>
      </c>
    </row>
    <row r="288" spans="1:21" x14ac:dyDescent="0.3">
      <c r="A288">
        <v>285</v>
      </c>
      <c r="B288" s="1">
        <v>40749</v>
      </c>
      <c r="C288" s="25">
        <v>-1.5284520325203332E-2</v>
      </c>
      <c r="D288" s="4">
        <f t="shared" si="42"/>
        <v>10.767463741491362</v>
      </c>
      <c r="E288" s="25">
        <v>1.3899552072109689E-2</v>
      </c>
      <c r="F288" s="25"/>
      <c r="G288" s="4">
        <f t="shared" si="43"/>
        <v>12.25701793854517</v>
      </c>
      <c r="H288" s="25">
        <v>1.3456615397364535E-2</v>
      </c>
      <c r="I288" s="4">
        <f t="shared" si="44"/>
        <v>22.186426913859865</v>
      </c>
      <c r="J288" s="25">
        <v>-3.9010209493921533E-2</v>
      </c>
      <c r="K288" s="25"/>
      <c r="L288" s="4">
        <f t="shared" si="45"/>
        <v>40.588833256114896</v>
      </c>
      <c r="M288" s="25">
        <v>1.9468912578605169E-2</v>
      </c>
      <c r="N288" s="4">
        <f t="shared" si="46"/>
        <v>61.084718935142149</v>
      </c>
      <c r="O288" s="4">
        <f t="shared" si="47"/>
        <v>146.88446078515344</v>
      </c>
      <c r="P288" s="27">
        <f t="shared" si="40"/>
        <v>261</v>
      </c>
      <c r="Q288" s="14">
        <f>O288/MAX(O$3:O288)-1</f>
        <v>-1.2621259473681867E-3</v>
      </c>
      <c r="R288" s="19" t="e">
        <f t="shared" ca="1" si="41"/>
        <v>#DIV/0!</v>
      </c>
      <c r="S288">
        <f t="shared" si="48"/>
        <v>263</v>
      </c>
      <c r="T288" s="8">
        <f t="shared" ca="1" si="49"/>
        <v>68.594514523280168</v>
      </c>
      <c r="U288" s="14" t="e">
        <f ca="1">R288/MAX(R$3:R288)-1</f>
        <v>#DIV/0!</v>
      </c>
    </row>
    <row r="289" spans="1:21" x14ac:dyDescent="0.3">
      <c r="A289">
        <v>286</v>
      </c>
      <c r="B289" s="1">
        <v>40756</v>
      </c>
      <c r="C289" s="25">
        <v>-4.8216676082672438E-2</v>
      </c>
      <c r="D289" s="4">
        <f t="shared" si="42"/>
        <v>10.248292430035953</v>
      </c>
      <c r="E289" s="25">
        <v>2.1858659125722379E-2</v>
      </c>
      <c r="F289" s="25"/>
      <c r="G289" s="4">
        <f t="shared" si="43"/>
        <v>12.524939915561694</v>
      </c>
      <c r="H289" s="25">
        <v>1.5220146173569704E-2</v>
      </c>
      <c r="I289" s="4">
        <f t="shared" si="44"/>
        <v>22.524107574558034</v>
      </c>
      <c r="J289" s="25">
        <v>-7.1522469394785126E-2</v>
      </c>
      <c r="K289" s="25"/>
      <c r="L289" s="4">
        <f t="shared" si="45"/>
        <v>37.68581967178438</v>
      </c>
      <c r="M289" s="25">
        <v>4.8414439206313276E-2</v>
      </c>
      <c r="N289" s="4">
        <f t="shared" si="46"/>
        <v>64.042101346462317</v>
      </c>
      <c r="O289" s="4">
        <f t="shared" si="47"/>
        <v>147.02526093840237</v>
      </c>
      <c r="P289" s="27">
        <f t="shared" si="40"/>
        <v>261</v>
      </c>
      <c r="Q289" s="14">
        <f>O289/MAX(O$3:O289)-1</f>
        <v>-3.0475819743436272E-4</v>
      </c>
      <c r="R289" s="19" t="e">
        <f t="shared" ca="1" si="41"/>
        <v>#DIV/0!</v>
      </c>
      <c r="S289">
        <f t="shared" si="48"/>
        <v>263</v>
      </c>
      <c r="T289" s="8">
        <f t="shared" ca="1" si="49"/>
        <v>68.594514523280168</v>
      </c>
      <c r="U289" s="14" t="e">
        <f ca="1">R289/MAX(R$3:R289)-1</f>
        <v>#DIV/0!</v>
      </c>
    </row>
    <row r="290" spans="1:21" x14ac:dyDescent="0.3">
      <c r="A290">
        <v>287</v>
      </c>
      <c r="B290" s="1">
        <v>40763</v>
      </c>
      <c r="C290" s="25">
        <v>-3.816828591256094E-3</v>
      </c>
      <c r="D290" s="4">
        <f t="shared" si="42"/>
        <v>10.209176454477438</v>
      </c>
      <c r="E290" s="25">
        <v>5.0819171561051091E-2</v>
      </c>
      <c r="F290" s="25"/>
      <c r="G290" s="4">
        <f t="shared" si="43"/>
        <v>13.161446985922481</v>
      </c>
      <c r="H290" s="25">
        <v>2.7221754078498028E-2</v>
      </c>
      <c r="I290" s="4">
        <f t="shared" si="44"/>
        <v>23.137253291790287</v>
      </c>
      <c r="J290" s="25">
        <v>-1.6322473194226861E-2</v>
      </c>
      <c r="K290" s="25"/>
      <c r="L290" s="4">
        <f t="shared" si="45"/>
        <v>37.070693890389215</v>
      </c>
      <c r="M290" s="25">
        <v>3.1763085962413617E-2</v>
      </c>
      <c r="N290" s="4">
        <f t="shared" si="46"/>
        <v>66.0762761167436</v>
      </c>
      <c r="O290" s="4">
        <f t="shared" si="47"/>
        <v>149.65484673932303</v>
      </c>
      <c r="P290" s="27">
        <f t="shared" si="40"/>
        <v>261</v>
      </c>
      <c r="Q290" s="14">
        <f>O290/MAX(O$3:O290)-1</f>
        <v>0</v>
      </c>
      <c r="R290" s="19" t="e">
        <f t="shared" ca="1" si="41"/>
        <v>#DIV/0!</v>
      </c>
      <c r="S290">
        <f t="shared" si="48"/>
        <v>263</v>
      </c>
      <c r="T290" s="8">
        <f t="shared" ca="1" si="49"/>
        <v>68.594514523280168</v>
      </c>
      <c r="U290" s="14" t="e">
        <f ca="1">R290/MAX(R$3:R290)-1</f>
        <v>#DIV/0!</v>
      </c>
    </row>
    <row r="291" spans="1:21" x14ac:dyDescent="0.3">
      <c r="A291">
        <v>288</v>
      </c>
      <c r="B291" s="1">
        <v>40770</v>
      </c>
      <c r="C291" s="25">
        <v>1.358415233661292E-2</v>
      </c>
      <c r="D291" s="4">
        <f t="shared" si="42"/>
        <v>10.347859462666422</v>
      </c>
      <c r="E291" s="25">
        <v>5.8716220164051203E-2</v>
      </c>
      <c r="F291" s="25"/>
      <c r="G291" s="4">
        <f t="shared" si="43"/>
        <v>13.934237404825394</v>
      </c>
      <c r="H291" s="25">
        <v>1.4224494140629762E-2</v>
      </c>
      <c r="I291" s="4">
        <f t="shared" si="44"/>
        <v>23.466369015669624</v>
      </c>
      <c r="J291" s="25">
        <v>-4.639349505343926E-2</v>
      </c>
      <c r="K291" s="25"/>
      <c r="L291" s="4">
        <f t="shared" si="45"/>
        <v>35.350854836757883</v>
      </c>
      <c r="M291" s="25">
        <v>5.3329527369841756E-2</v>
      </c>
      <c r="N291" s="4">
        <f t="shared" si="46"/>
        <v>69.600092692408694</v>
      </c>
      <c r="O291" s="4">
        <f t="shared" si="47"/>
        <v>152.699413412328</v>
      </c>
      <c r="P291" s="27">
        <f t="shared" si="40"/>
        <v>261</v>
      </c>
      <c r="Q291" s="14">
        <f>O291/MAX(O$3:O291)-1</f>
        <v>0</v>
      </c>
      <c r="R291" s="19" t="e">
        <f t="shared" ca="1" si="41"/>
        <v>#DIV/0!</v>
      </c>
      <c r="S291">
        <f t="shared" si="48"/>
        <v>263</v>
      </c>
      <c r="T291" s="8">
        <f t="shared" ca="1" si="49"/>
        <v>68.594514523280168</v>
      </c>
      <c r="U291" s="14" t="e">
        <f ca="1">R291/MAX(R$3:R291)-1</f>
        <v>#DIV/0!</v>
      </c>
    </row>
    <row r="292" spans="1:21" x14ac:dyDescent="0.3">
      <c r="A292">
        <v>289</v>
      </c>
      <c r="B292" s="1">
        <v>40777</v>
      </c>
      <c r="C292" s="25">
        <v>1.7525807560137441E-2</v>
      </c>
      <c r="D292" s="4">
        <f t="shared" si="42"/>
        <v>10.529214056268462</v>
      </c>
      <c r="E292" s="25">
        <v>-1.3781584003027203E-2</v>
      </c>
      <c r="F292" s="25"/>
      <c r="G292" s="4">
        <f t="shared" si="43"/>
        <v>13.742201541512669</v>
      </c>
      <c r="H292" s="25">
        <v>-7.3007447201142162E-3</v>
      </c>
      <c r="I292" s="4">
        <f t="shared" si="44"/>
        <v>23.295047045978222</v>
      </c>
      <c r="J292" s="25">
        <v>4.7318856340663018E-2</v>
      </c>
      <c r="K292" s="25"/>
      <c r="L292" s="4">
        <f t="shared" si="45"/>
        <v>37.023616858298062</v>
      </c>
      <c r="M292" s="25">
        <v>-2.4370498644238348E-2</v>
      </c>
      <c r="N292" s="4">
        <f t="shared" si="46"/>
        <v>67.903903727809478</v>
      </c>
      <c r="O292" s="4">
        <f t="shared" si="47"/>
        <v>152.4939832298669</v>
      </c>
      <c r="P292" s="27">
        <f t="shared" si="40"/>
        <v>261</v>
      </c>
      <c r="Q292" s="14">
        <f>O292/MAX(O$3:O292)-1</f>
        <v>-1.3453239791195726E-3</v>
      </c>
      <c r="R292" s="19" t="e">
        <f t="shared" ca="1" si="41"/>
        <v>#DIV/0!</v>
      </c>
      <c r="S292">
        <f t="shared" si="48"/>
        <v>263</v>
      </c>
      <c r="T292" s="8">
        <f t="shared" ca="1" si="49"/>
        <v>68.594514523280168</v>
      </c>
      <c r="U292" s="14" t="e">
        <f ca="1">R292/MAX(R$3:R292)-1</f>
        <v>#DIV/0!</v>
      </c>
    </row>
    <row r="293" spans="1:21" x14ac:dyDescent="0.3">
      <c r="A293">
        <v>290</v>
      </c>
      <c r="B293" s="1">
        <v>40784</v>
      </c>
      <c r="C293" s="25">
        <v>6.0790271503199378E-3</v>
      </c>
      <c r="D293" s="4">
        <f t="shared" si="42"/>
        <v>10.593221434388047</v>
      </c>
      <c r="E293" s="25">
        <v>3.2512559686073361E-2</v>
      </c>
      <c r="F293" s="25"/>
      <c r="G293" s="4">
        <f t="shared" si="43"/>
        <v>14.188995689349149</v>
      </c>
      <c r="H293" s="25">
        <v>1.3866432746361346E-2</v>
      </c>
      <c r="I293" s="4">
        <f t="shared" si="44"/>
        <v>23.618066249164603</v>
      </c>
      <c r="J293" s="25">
        <v>-1.0172343526134719E-3</v>
      </c>
      <c r="K293" s="25"/>
      <c r="L293" s="4">
        <f t="shared" si="45"/>
        <v>36.985955163371806</v>
      </c>
      <c r="M293" s="25">
        <v>4.0183534233987128E-2</v>
      </c>
      <c r="N293" s="4">
        <f t="shared" si="46"/>
        <v>70.632522567877274</v>
      </c>
      <c r="O293" s="4">
        <f t="shared" si="47"/>
        <v>156.01876110415088</v>
      </c>
      <c r="P293" s="27">
        <f t="shared" si="40"/>
        <v>261</v>
      </c>
      <c r="Q293" s="14">
        <f>O293/MAX(O$3:O293)-1</f>
        <v>0</v>
      </c>
      <c r="R293" s="19" t="e">
        <f t="shared" ca="1" si="41"/>
        <v>#DIV/0!</v>
      </c>
      <c r="S293">
        <f t="shared" si="48"/>
        <v>263</v>
      </c>
      <c r="T293" s="8">
        <f t="shared" ca="1" si="49"/>
        <v>68.594514523280168</v>
      </c>
      <c r="U293" s="14" t="e">
        <f ca="1">R293/MAX(R$3:R293)-1</f>
        <v>#DIV/0!</v>
      </c>
    </row>
    <row r="294" spans="1:21" x14ac:dyDescent="0.3">
      <c r="A294">
        <v>291</v>
      </c>
      <c r="B294" s="1">
        <v>40792</v>
      </c>
      <c r="C294" s="25">
        <v>-1.6784155193549699E-2</v>
      </c>
      <c r="D294" s="4">
        <f t="shared" si="42"/>
        <v>10.41542316183364</v>
      </c>
      <c r="E294" s="25">
        <v>-1.38616455505991E-2</v>
      </c>
      <c r="F294" s="25"/>
      <c r="G294" s="4">
        <f t="shared" si="43"/>
        <v>13.992312860384413</v>
      </c>
      <c r="H294" s="25">
        <v>5.739410909364917E-3</v>
      </c>
      <c r="I294" s="4">
        <f t="shared" si="44"/>
        <v>23.75362003625316</v>
      </c>
      <c r="J294" s="25">
        <v>-1.6376694110544987E-2</v>
      </c>
      <c r="K294" s="25"/>
      <c r="L294" s="4">
        <f t="shared" si="45"/>
        <v>36.380247489274936</v>
      </c>
      <c r="M294" s="25">
        <v>1.0665678730897854E-2</v>
      </c>
      <c r="N294" s="4">
        <f t="shared" si="46"/>
        <v>71.385866361539144</v>
      </c>
      <c r="O294" s="4">
        <f t="shared" si="47"/>
        <v>155.92746990928529</v>
      </c>
      <c r="P294" s="27">
        <f t="shared" si="40"/>
        <v>261</v>
      </c>
      <c r="Q294" s="14">
        <f>O294/MAX(O$3:O294)-1</f>
        <v>-5.8512959736067849E-4</v>
      </c>
      <c r="R294" s="19" t="e">
        <f t="shared" ca="1" si="41"/>
        <v>#DIV/0!</v>
      </c>
      <c r="S294">
        <f t="shared" si="48"/>
        <v>263</v>
      </c>
      <c r="T294" s="8">
        <f t="shared" ca="1" si="49"/>
        <v>68.594514523280168</v>
      </c>
      <c r="U294" s="14" t="e">
        <f ca="1">R294/MAX(R$3:R294)-1</f>
        <v>#DIV/0!</v>
      </c>
    </row>
    <row r="295" spans="1:21" x14ac:dyDescent="0.3">
      <c r="A295">
        <v>292</v>
      </c>
      <c r="B295" s="1">
        <v>40798</v>
      </c>
      <c r="C295" s="25">
        <v>-1.0583850782388105E-2</v>
      </c>
      <c r="D295" s="4">
        <f t="shared" si="42"/>
        <v>10.305187877253363</v>
      </c>
      <c r="E295" s="25">
        <v>-2.5843929593424408E-2</v>
      </c>
      <c r="F295" s="25"/>
      <c r="G295" s="4">
        <f t="shared" si="43"/>
        <v>13.630696511971472</v>
      </c>
      <c r="H295" s="25">
        <v>-1.0937867923984324E-2</v>
      </c>
      <c r="I295" s="4">
        <f t="shared" si="44"/>
        <v>23.493806077580114</v>
      </c>
      <c r="J295" s="25">
        <v>5.3732703190648712E-2</v>
      </c>
      <c r="K295" s="25"/>
      <c r="L295" s="4">
        <f t="shared" si="45"/>
        <v>38.335056529618491</v>
      </c>
      <c r="M295" s="25">
        <v>-1.2927662694180775E-2</v>
      </c>
      <c r="N295" s="4">
        <f t="shared" si="46"/>
        <v>70.463013960085306</v>
      </c>
      <c r="O295" s="4">
        <f t="shared" si="47"/>
        <v>156.22776095650875</v>
      </c>
      <c r="P295" s="27">
        <f t="shared" si="40"/>
        <v>261</v>
      </c>
      <c r="Q295" s="14">
        <f>O295/MAX(O$3:O295)-1</f>
        <v>0</v>
      </c>
      <c r="R295" s="19" t="e">
        <f t="shared" ca="1" si="41"/>
        <v>#DIV/0!</v>
      </c>
      <c r="S295">
        <f t="shared" si="48"/>
        <v>263</v>
      </c>
      <c r="T295" s="8">
        <f t="shared" ca="1" si="49"/>
        <v>68.594514523280168</v>
      </c>
      <c r="U295" s="14" t="e">
        <f ca="1">R295/MAX(R$3:R295)-1</f>
        <v>#DIV/0!</v>
      </c>
    </row>
    <row r="296" spans="1:21" x14ac:dyDescent="0.3">
      <c r="A296">
        <v>293</v>
      </c>
      <c r="B296" s="1">
        <v>40805</v>
      </c>
      <c r="C296" s="25">
        <v>-8.3850966183574904E-2</v>
      </c>
      <c r="D296" s="4">
        <f t="shared" si="42"/>
        <v>9.441087917042406</v>
      </c>
      <c r="E296" s="25">
        <v>-9.2200170949271021E-2</v>
      </c>
      <c r="F296" s="25"/>
      <c r="G296" s="4">
        <f t="shared" si="43"/>
        <v>12.373943963410071</v>
      </c>
      <c r="H296" s="25">
        <v>1.4809162272888754E-2</v>
      </c>
      <c r="I296" s="4">
        <f t="shared" si="44"/>
        <v>23.84172966419078</v>
      </c>
      <c r="J296" s="25">
        <v>-6.5668142897736814E-2</v>
      </c>
      <c r="K296" s="25"/>
      <c r="L296" s="4">
        <f t="shared" si="45"/>
        <v>35.817664559438683</v>
      </c>
      <c r="M296" s="25">
        <v>7.6532479338353498E-2</v>
      </c>
      <c r="N296" s="4">
        <f t="shared" si="46"/>
        <v>75.855723120103647</v>
      </c>
      <c r="O296" s="4">
        <f t="shared" si="47"/>
        <v>157.33014922418559</v>
      </c>
      <c r="P296" s="27">
        <f t="shared" si="40"/>
        <v>261</v>
      </c>
      <c r="Q296" s="14">
        <f>O296/MAX(O$3:O296)-1</f>
        <v>0</v>
      </c>
      <c r="R296" s="19" t="e">
        <f t="shared" ca="1" si="41"/>
        <v>#DIV/0!</v>
      </c>
      <c r="S296">
        <f t="shared" si="48"/>
        <v>263</v>
      </c>
      <c r="T296" s="8">
        <f t="shared" ca="1" si="49"/>
        <v>68.594514523280168</v>
      </c>
      <c r="U296" s="14" t="e">
        <f ca="1">R296/MAX(R$3:R296)-1</f>
        <v>#DIV/0!</v>
      </c>
    </row>
    <row r="297" spans="1:21" x14ac:dyDescent="0.3">
      <c r="A297">
        <v>294</v>
      </c>
      <c r="B297" s="1">
        <v>40812</v>
      </c>
      <c r="C297" s="25">
        <v>-3.0131790212120202E-2</v>
      </c>
      <c r="D297" s="4">
        <f t="shared" si="42"/>
        <v>9.1566110365519009</v>
      </c>
      <c r="E297" s="25">
        <v>-1.0888641848148084E-2</v>
      </c>
      <c r="F297" s="25"/>
      <c r="G297" s="4">
        <f t="shared" si="43"/>
        <v>12.239208519343444</v>
      </c>
      <c r="H297" s="25">
        <v>-4.3589576178888478E-3</v>
      </c>
      <c r="I297" s="4">
        <f t="shared" si="44"/>
        <v>23.737804575047409</v>
      </c>
      <c r="J297" s="25">
        <v>-3.4349341683539425E-3</v>
      </c>
      <c r="K297" s="25"/>
      <c r="L297" s="4">
        <f t="shared" si="45"/>
        <v>35.694633239612827</v>
      </c>
      <c r="M297" s="25">
        <v>-2.4824174503856877E-4</v>
      </c>
      <c r="N297" s="4">
        <f t="shared" si="46"/>
        <v>75.836892563025145</v>
      </c>
      <c r="O297" s="4">
        <f t="shared" si="47"/>
        <v>156.66514993358072</v>
      </c>
      <c r="P297" s="27">
        <f t="shared" si="40"/>
        <v>261</v>
      </c>
      <c r="Q297" s="14">
        <f>O297/MAX(O$3:O297)-1</f>
        <v>-4.226775947801853E-3</v>
      </c>
      <c r="R297" s="19" t="e">
        <f t="shared" ca="1" si="41"/>
        <v>#DIV/0!</v>
      </c>
      <c r="S297">
        <f t="shared" si="48"/>
        <v>263</v>
      </c>
      <c r="T297" s="8">
        <f t="shared" ca="1" si="49"/>
        <v>68.594514523280168</v>
      </c>
      <c r="U297" s="14" t="e">
        <f ca="1">R297/MAX(R$3:R297)-1</f>
        <v>#DIV/0!</v>
      </c>
    </row>
    <row r="298" spans="1:21" x14ac:dyDescent="0.3">
      <c r="A298">
        <v>295</v>
      </c>
      <c r="B298" s="1">
        <v>40819</v>
      </c>
      <c r="C298" s="25">
        <v>2.3300970873786353E-2</v>
      </c>
      <c r="D298" s="4">
        <f t="shared" si="42"/>
        <v>9.3699689636171879</v>
      </c>
      <c r="E298" s="25">
        <v>7.0858851965820424E-3</v>
      </c>
      <c r="F298" s="25"/>
      <c r="G298" s="4">
        <f t="shared" si="43"/>
        <v>12.325934145808541</v>
      </c>
      <c r="H298" s="25">
        <v>-1.219734813177209E-2</v>
      </c>
      <c r="I298" s="4">
        <f t="shared" si="44"/>
        <v>23.448266308761585</v>
      </c>
      <c r="J298" s="25">
        <v>2.2624867282074801E-2</v>
      </c>
      <c r="K298" s="25"/>
      <c r="L298" s="4">
        <f t="shared" si="45"/>
        <v>36.5022195793414</v>
      </c>
      <c r="M298" s="25">
        <v>-1.8706391865398242E-2</v>
      </c>
      <c r="N298" s="4">
        <f t="shared" si="46"/>
        <v>74.418257932887087</v>
      </c>
      <c r="O298" s="4">
        <f t="shared" si="47"/>
        <v>156.06464693041579</v>
      </c>
      <c r="P298" s="27">
        <f t="shared" si="40"/>
        <v>261</v>
      </c>
      <c r="Q298" s="14">
        <f>O298/MAX(O$3:O298)-1</f>
        <v>-8.0436095688597442E-3</v>
      </c>
      <c r="R298" s="19" t="e">
        <f t="shared" ca="1" si="41"/>
        <v>#DIV/0!</v>
      </c>
      <c r="S298">
        <f t="shared" si="48"/>
        <v>263</v>
      </c>
      <c r="T298" s="8">
        <f t="shared" ca="1" si="49"/>
        <v>68.594514523280168</v>
      </c>
      <c r="U298" s="14" t="e">
        <f ca="1">R298/MAX(R$3:R298)-1</f>
        <v>#DIV/0!</v>
      </c>
    </row>
    <row r="299" spans="1:21" x14ac:dyDescent="0.3">
      <c r="A299">
        <v>296</v>
      </c>
      <c r="B299" s="1">
        <v>40826</v>
      </c>
      <c r="C299" s="25">
        <v>5.7685047438330139E-2</v>
      </c>
      <c r="D299" s="4">
        <f t="shared" si="42"/>
        <v>9.9104760677791273</v>
      </c>
      <c r="E299" s="25">
        <v>2.6510875647544507E-2</v>
      </c>
      <c r="F299" s="25"/>
      <c r="G299" s="4">
        <f t="shared" si="43"/>
        <v>12.652705453187894</v>
      </c>
      <c r="H299" s="25">
        <v>-1.1585272111451883E-2</v>
      </c>
      <c r="I299" s="4">
        <f t="shared" si="44"/>
        <v>23.176611763032792</v>
      </c>
      <c r="J299" s="25">
        <v>5.9286100725639779E-2</v>
      </c>
      <c r="K299" s="25"/>
      <c r="L299" s="4">
        <f t="shared" si="45"/>
        <v>38.666293846031657</v>
      </c>
      <c r="M299" s="25">
        <v>-3.6282142791796423E-2</v>
      </c>
      <c r="N299" s="4">
        <f t="shared" si="46"/>
        <v>71.718204072249335</v>
      </c>
      <c r="O299" s="4">
        <f t="shared" si="47"/>
        <v>156.1242912022808</v>
      </c>
      <c r="P299" s="27">
        <f t="shared" si="40"/>
        <v>261</v>
      </c>
      <c r="Q299" s="14">
        <f>O299/MAX(O$3:O299)-1</f>
        <v>-7.6645069482932371E-3</v>
      </c>
      <c r="R299" s="19" t="e">
        <f t="shared" ca="1" si="41"/>
        <v>#DIV/0!</v>
      </c>
      <c r="S299">
        <f t="shared" si="48"/>
        <v>263</v>
      </c>
      <c r="T299" s="8">
        <f t="shared" ca="1" si="49"/>
        <v>68.594514523280168</v>
      </c>
      <c r="U299" s="14" t="e">
        <f ca="1">R299/MAX(R$3:R299)-1</f>
        <v>#DIV/0!</v>
      </c>
    </row>
    <row r="300" spans="1:21" x14ac:dyDescent="0.3">
      <c r="A300">
        <v>297</v>
      </c>
      <c r="B300" s="1">
        <v>40833</v>
      </c>
      <c r="C300" s="25">
        <v>-2.4757839082962363E-2</v>
      </c>
      <c r="D300" s="4">
        <f t="shared" si="42"/>
        <v>9.6651140960575024</v>
      </c>
      <c r="E300" s="25">
        <v>-2.3745349709131558E-2</v>
      </c>
      <c r="F300" s="25"/>
      <c r="G300" s="4">
        <f t="shared" si="43"/>
        <v>12.352262537435312</v>
      </c>
      <c r="H300" s="25">
        <v>3.1256177310361455E-3</v>
      </c>
      <c r="I300" s="4">
        <f t="shared" si="44"/>
        <v>23.249052991704669</v>
      </c>
      <c r="J300" s="25">
        <v>1.1422074618459677E-2</v>
      </c>
      <c r="K300" s="25"/>
      <c r="L300" s="4">
        <f t="shared" si="45"/>
        <v>39.107943139560319</v>
      </c>
      <c r="M300" s="25">
        <v>-7.1961536238661639E-3</v>
      </c>
      <c r="N300" s="4">
        <f t="shared" si="46"/>
        <v>71.20210885811764</v>
      </c>
      <c r="O300" s="4">
        <f t="shared" si="47"/>
        <v>155.57648162287546</v>
      </c>
      <c r="P300" s="27">
        <f t="shared" si="40"/>
        <v>261</v>
      </c>
      <c r="Q300" s="14">
        <f>O300/MAX(O$3:O300)-1</f>
        <v>-1.1146417962213051E-2</v>
      </c>
      <c r="R300" s="19" t="e">
        <f t="shared" ca="1" si="41"/>
        <v>#DIV/0!</v>
      </c>
      <c r="S300">
        <f t="shared" si="48"/>
        <v>263</v>
      </c>
      <c r="T300" s="8">
        <f t="shared" ca="1" si="49"/>
        <v>68.594514523280168</v>
      </c>
      <c r="U300" s="14" t="e">
        <f ca="1">R300/MAX(R$3:R300)-1</f>
        <v>#DIV/0!</v>
      </c>
    </row>
    <row r="301" spans="1:21" x14ac:dyDescent="0.3">
      <c r="A301">
        <v>298</v>
      </c>
      <c r="B301" s="1">
        <v>40840</v>
      </c>
      <c r="C301" s="25">
        <v>3.5688005886681307E-2</v>
      </c>
      <c r="D301" s="4">
        <f t="shared" si="42"/>
        <v>10.010042744813049</v>
      </c>
      <c r="E301" s="25">
        <v>6.331488682761055E-2</v>
      </c>
      <c r="F301" s="25"/>
      <c r="G301" s="4">
        <f t="shared" si="43"/>
        <v>13.134344642057963</v>
      </c>
      <c r="H301" s="25">
        <v>-5.4527850416221657E-3</v>
      </c>
      <c r="I301" s="4">
        <f t="shared" si="44"/>
        <v>23.12228090331962</v>
      </c>
      <c r="J301" s="25">
        <v>3.7347803431556637E-2</v>
      </c>
      <c r="K301" s="25"/>
      <c r="L301" s="4">
        <f t="shared" si="45"/>
        <v>40.568538912549116</v>
      </c>
      <c r="M301" s="25">
        <v>-1.4761776110383762E-2</v>
      </c>
      <c r="N301" s="4">
        <f t="shared" si="46"/>
        <v>70.151039268566933</v>
      </c>
      <c r="O301" s="4">
        <f t="shared" si="47"/>
        <v>156.98624647130669</v>
      </c>
      <c r="P301" s="27">
        <f t="shared" si="40"/>
        <v>261</v>
      </c>
      <c r="Q301" s="14">
        <f>O301/MAX(O$3:O301)-1</f>
        <v>-2.1858668193904807E-3</v>
      </c>
      <c r="R301" s="19" t="e">
        <f t="shared" ca="1" si="41"/>
        <v>#DIV/0!</v>
      </c>
      <c r="S301">
        <f t="shared" si="48"/>
        <v>263</v>
      </c>
      <c r="T301" s="8">
        <f t="shared" ca="1" si="49"/>
        <v>68.594514523280168</v>
      </c>
      <c r="U301" s="14" t="e">
        <f ca="1">R301/MAX(R$3:R301)-1</f>
        <v>#DIV/0!</v>
      </c>
    </row>
    <row r="302" spans="1:21" x14ac:dyDescent="0.3">
      <c r="A302">
        <v>299</v>
      </c>
      <c r="B302" s="1">
        <v>40847</v>
      </c>
      <c r="C302" s="25">
        <v>-5.6838365896980658E-3</v>
      </c>
      <c r="D302" s="4">
        <f t="shared" si="42"/>
        <v>9.9531472975956383</v>
      </c>
      <c r="E302" s="25">
        <v>7.2515684250551438E-3</v>
      </c>
      <c r="F302" s="25"/>
      <c r="G302" s="4">
        <f t="shared" si="43"/>
        <v>13.229589240948103</v>
      </c>
      <c r="H302" s="25">
        <v>2.1349573984247305E-2</v>
      </c>
      <c r="I302" s="4">
        <f t="shared" si="44"/>
        <v>23.615931750149592</v>
      </c>
      <c r="J302" s="25">
        <v>-2.426133097361638E-2</v>
      </c>
      <c r="K302" s="25"/>
      <c r="L302" s="4">
        <f t="shared" si="45"/>
        <v>39.584292162875727</v>
      </c>
      <c r="M302" s="25">
        <v>4.7742122290665101E-2</v>
      </c>
      <c r="N302" s="4">
        <f t="shared" si="46"/>
        <v>73.500198764144102</v>
      </c>
      <c r="O302" s="4">
        <f t="shared" si="47"/>
        <v>159.88315921571316</v>
      </c>
      <c r="P302" s="27">
        <f t="shared" si="40"/>
        <v>261</v>
      </c>
      <c r="Q302" s="14">
        <f>O302/MAX(O$3:O302)-1</f>
        <v>0</v>
      </c>
      <c r="R302" s="19" t="e">
        <f t="shared" ca="1" si="41"/>
        <v>#DIV/0!</v>
      </c>
      <c r="S302">
        <f t="shared" si="48"/>
        <v>263</v>
      </c>
      <c r="T302" s="8">
        <f t="shared" ca="1" si="49"/>
        <v>68.594514523280168</v>
      </c>
      <c r="U302" s="14" t="e">
        <f ca="1">R302/MAX(R$3:R302)-1</f>
        <v>#DIV/0!</v>
      </c>
    </row>
    <row r="303" spans="1:21" x14ac:dyDescent="0.3">
      <c r="A303">
        <v>300</v>
      </c>
      <c r="B303" s="1">
        <v>40854</v>
      </c>
      <c r="C303" s="25">
        <v>5.7163272597355874E-3</v>
      </c>
      <c r="D303" s="4">
        <f t="shared" si="42"/>
        <v>10.010042744813047</v>
      </c>
      <c r="E303" s="25">
        <v>1.8203107350198033E-2</v>
      </c>
      <c r="F303" s="25"/>
      <c r="G303" s="4">
        <f t="shared" si="43"/>
        <v>13.470408874100107</v>
      </c>
      <c r="H303" s="25">
        <v>-4.0342012266395555E-3</v>
      </c>
      <c r="I303" s="4">
        <f t="shared" si="44"/>
        <v>23.520660329314904</v>
      </c>
      <c r="J303" s="25">
        <v>9.403882314987122E-3</v>
      </c>
      <c r="K303" s="25"/>
      <c r="L303" s="4">
        <f t="shared" si="45"/>
        <v>39.956538187897479</v>
      </c>
      <c r="M303" s="25">
        <v>-7.1257000535802639E-3</v>
      </c>
      <c r="N303" s="4">
        <f t="shared" si="46"/>
        <v>72.976458393872278</v>
      </c>
      <c r="O303" s="4">
        <f t="shared" si="47"/>
        <v>159.93410852999781</v>
      </c>
      <c r="P303" s="27">
        <f t="shared" si="40"/>
        <v>261</v>
      </c>
      <c r="Q303" s="14">
        <f>O303/MAX(O$3:O303)-1</f>
        <v>0</v>
      </c>
      <c r="R303" s="19" t="e">
        <f t="shared" ca="1" si="41"/>
        <v>#DIV/0!</v>
      </c>
      <c r="S303">
        <f t="shared" si="48"/>
        <v>263</v>
      </c>
      <c r="T303" s="8">
        <f t="shared" ca="1" si="49"/>
        <v>68.594514523280168</v>
      </c>
      <c r="U303" s="14" t="e">
        <f ca="1">R303/MAX(R$3:R303)-1</f>
        <v>#DIV/0!</v>
      </c>
    </row>
    <row r="304" spans="1:21" x14ac:dyDescent="0.3">
      <c r="A304">
        <v>301</v>
      </c>
      <c r="B304" s="1">
        <v>40861</v>
      </c>
      <c r="C304" s="25">
        <v>-3.0550586145648206E-2</v>
      </c>
      <c r="D304" s="4">
        <f t="shared" si="42"/>
        <v>9.7042300716160153</v>
      </c>
      <c r="E304" s="25">
        <v>-3.6445227321702744E-2</v>
      </c>
      <c r="F304" s="25"/>
      <c r="G304" s="4">
        <f t="shared" si="43"/>
        <v>12.979476760567247</v>
      </c>
      <c r="H304" s="25">
        <v>6.8473451879587088E-3</v>
      </c>
      <c r="I304" s="4">
        <f t="shared" si="44"/>
        <v>23.681714409638449</v>
      </c>
      <c r="J304" s="25">
        <v>-3.6949265985805502E-2</v>
      </c>
      <c r="K304" s="25"/>
      <c r="L304" s="4">
        <f t="shared" si="45"/>
        <v>38.480173430520857</v>
      </c>
      <c r="M304" s="25">
        <v>3.1906546933368585E-2</v>
      </c>
      <c r="N304" s="4">
        <f t="shared" si="46"/>
        <v>75.30488518864739</v>
      </c>
      <c r="O304" s="4">
        <f t="shared" si="47"/>
        <v>160.15047986098995</v>
      </c>
      <c r="P304" s="27">
        <f t="shared" si="40"/>
        <v>261</v>
      </c>
      <c r="Q304" s="14">
        <f>O304/MAX(O$3:O304)-1</f>
        <v>0</v>
      </c>
      <c r="R304" s="19" t="e">
        <f t="shared" ca="1" si="41"/>
        <v>#DIV/0!</v>
      </c>
      <c r="S304">
        <f t="shared" si="48"/>
        <v>263</v>
      </c>
      <c r="T304" s="8">
        <f t="shared" ca="1" si="49"/>
        <v>68.594514523280168</v>
      </c>
      <c r="U304" s="14" t="e">
        <f ca="1">R304/MAX(R$3:R304)-1</f>
        <v>#DIV/0!</v>
      </c>
    </row>
    <row r="305" spans="1:21" x14ac:dyDescent="0.3">
      <c r="A305">
        <v>302</v>
      </c>
      <c r="B305" s="1">
        <v>40868</v>
      </c>
      <c r="C305" s="25">
        <v>-2.3818320856785591E-2</v>
      </c>
      <c r="D305" s="4">
        <f t="shared" si="42"/>
        <v>9.4730916061021979</v>
      </c>
      <c r="E305" s="25">
        <v>-2.517600003507936E-2</v>
      </c>
      <c r="F305" s="25"/>
      <c r="G305" s="4">
        <f t="shared" si="43"/>
        <v>12.652705453187894</v>
      </c>
      <c r="H305" s="25">
        <v>2.8734993375614248E-3</v>
      </c>
      <c r="I305" s="4">
        <f t="shared" si="44"/>
        <v>23.749763800306862</v>
      </c>
      <c r="J305" s="25">
        <v>-4.62371460886849E-2</v>
      </c>
      <c r="K305" s="25"/>
      <c r="L305" s="4">
        <f t="shared" si="45"/>
        <v>36.700960030095935</v>
      </c>
      <c r="M305" s="25">
        <v>1.2234027770448241E-2</v>
      </c>
      <c r="N305" s="4">
        <f t="shared" si="46"/>
        <v>76.226167245295713</v>
      </c>
      <c r="O305" s="4">
        <f t="shared" si="47"/>
        <v>158.80268813498861</v>
      </c>
      <c r="P305" s="27">
        <f t="shared" si="40"/>
        <v>261</v>
      </c>
      <c r="Q305" s="14">
        <f>O305/MAX(O$3:O305)-1</f>
        <v>-8.4157832506728258E-3</v>
      </c>
      <c r="R305" s="19" t="e">
        <f t="shared" ca="1" si="41"/>
        <v>#DIV/0!</v>
      </c>
      <c r="S305">
        <f t="shared" si="48"/>
        <v>263</v>
      </c>
      <c r="T305" s="8">
        <f t="shared" ca="1" si="49"/>
        <v>68.594514523280168</v>
      </c>
      <c r="U305" s="14" t="e">
        <f ca="1">R305/MAX(R$3:R305)-1</f>
        <v>#DIV/0!</v>
      </c>
    </row>
    <row r="306" spans="1:21" x14ac:dyDescent="0.3">
      <c r="A306">
        <v>303</v>
      </c>
      <c r="B306" s="1">
        <v>40875</v>
      </c>
      <c r="C306" s="25">
        <v>4.2792869474206796E-2</v>
      </c>
      <c r="D306" s="4">
        <f t="shared" si="42"/>
        <v>9.8784723787193336</v>
      </c>
      <c r="E306" s="25">
        <v>3.9290166681401617E-2</v>
      </c>
      <c r="F306" s="25"/>
      <c r="G306" s="4">
        <f t="shared" si="43"/>
        <v>13.149832359414326</v>
      </c>
      <c r="H306" s="25">
        <v>-3.5260249225128604E-3</v>
      </c>
      <c r="I306" s="4">
        <f t="shared" si="44"/>
        <v>23.666021541243186</v>
      </c>
      <c r="J306" s="25">
        <v>7.323367479303422E-2</v>
      </c>
      <c r="K306" s="25"/>
      <c r="L306" s="4">
        <f t="shared" si="45"/>
        <v>39.388706201532131</v>
      </c>
      <c r="M306" s="25">
        <v>-1.5458795447809592E-2</v>
      </c>
      <c r="N306" s="4">
        <f t="shared" si="46"/>
        <v>75.047802518080161</v>
      </c>
      <c r="O306" s="4">
        <f t="shared" si="47"/>
        <v>161.13083499898914</v>
      </c>
      <c r="P306" s="27">
        <f t="shared" si="40"/>
        <v>261</v>
      </c>
      <c r="Q306" s="14">
        <f>O306/MAX(O$3:O306)-1</f>
        <v>0</v>
      </c>
      <c r="R306" s="19" t="e">
        <f t="shared" ca="1" si="41"/>
        <v>#DIV/0!</v>
      </c>
      <c r="S306">
        <f t="shared" si="48"/>
        <v>263</v>
      </c>
      <c r="T306" s="8">
        <f t="shared" ca="1" si="49"/>
        <v>68.594514523280168</v>
      </c>
      <c r="U306" s="14" t="e">
        <f ca="1">R306/MAX(R$3:R306)-1</f>
        <v>#DIV/0!</v>
      </c>
    </row>
    <row r="307" spans="1:21" x14ac:dyDescent="0.3">
      <c r="A307">
        <v>304</v>
      </c>
      <c r="B307" s="1">
        <v>40882</v>
      </c>
      <c r="C307" s="25">
        <v>-1.7638588277948508E-2</v>
      </c>
      <c r="D307" s="4">
        <f t="shared" si="42"/>
        <v>9.704230071616017</v>
      </c>
      <c r="E307" s="25">
        <v>-2.0139046396341342E-2</v>
      </c>
      <c r="F307" s="25"/>
      <c r="G307" s="4">
        <f t="shared" si="43"/>
        <v>12.88500727542397</v>
      </c>
      <c r="H307" s="25">
        <v>-4.8006962748481374E-4</v>
      </c>
      <c r="I307" s="4">
        <f t="shared" si="44"/>
        <v>23.654660203097833</v>
      </c>
      <c r="J307" s="25">
        <v>9.5306637519882997E-3</v>
      </c>
      <c r="K307" s="25"/>
      <c r="L307" s="4">
        <f t="shared" si="45"/>
        <v>39.764106715964786</v>
      </c>
      <c r="M307" s="25">
        <v>-1.6267638530408579E-2</v>
      </c>
      <c r="N307" s="4">
        <f t="shared" si="46"/>
        <v>73.826951994214539</v>
      </c>
      <c r="O307" s="4">
        <f t="shared" si="47"/>
        <v>159.83495626031714</v>
      </c>
      <c r="P307" s="27">
        <f t="shared" si="40"/>
        <v>261</v>
      </c>
      <c r="Q307" s="14">
        <f>O307/MAX(O$3:O307)-1</f>
        <v>-8.0424006905949197E-3</v>
      </c>
      <c r="R307" s="19" t="e">
        <f t="shared" ca="1" si="41"/>
        <v>#DIV/0!</v>
      </c>
      <c r="S307">
        <f t="shared" si="48"/>
        <v>263</v>
      </c>
      <c r="T307" s="8">
        <f t="shared" ca="1" si="49"/>
        <v>68.594514523280168</v>
      </c>
      <c r="U307" s="14" t="e">
        <f ca="1">R307/MAX(R$3:R307)-1</f>
        <v>#DIV/0!</v>
      </c>
    </row>
    <row r="308" spans="1:21" x14ac:dyDescent="0.3">
      <c r="A308">
        <v>305</v>
      </c>
      <c r="B308" s="1">
        <v>40889</v>
      </c>
      <c r="C308" s="25">
        <v>-4.1040709379233764E-2</v>
      </c>
      <c r="D308" s="4">
        <f t="shared" si="42"/>
        <v>9.3059615854976023</v>
      </c>
      <c r="E308" s="25">
        <v>-6.7127394247382011E-2</v>
      </c>
      <c r="F308" s="25"/>
      <c r="G308" s="4">
        <f t="shared" si="43"/>
        <v>12.020070312166199</v>
      </c>
      <c r="H308" s="25">
        <v>1.6333508793144436E-2</v>
      </c>
      <c r="I308" s="4">
        <f t="shared" si="44"/>
        <v>24.041023803523977</v>
      </c>
      <c r="J308" s="25">
        <v>-2.9265072201902664E-2</v>
      </c>
      <c r="K308" s="25"/>
      <c r="L308" s="4">
        <f t="shared" si="45"/>
        <v>38.600407261877912</v>
      </c>
      <c r="M308" s="25">
        <v>4.8067798759827252E-2</v>
      </c>
      <c r="N308" s="4">
        <f t="shared" si="46"/>
        <v>77.375651065723872</v>
      </c>
      <c r="O308" s="4">
        <f t="shared" si="47"/>
        <v>161.34311402878956</v>
      </c>
      <c r="P308" s="27">
        <f t="shared" si="40"/>
        <v>261</v>
      </c>
      <c r="Q308" s="14">
        <f>O308/MAX(O$3:O308)-1</f>
        <v>0</v>
      </c>
      <c r="R308" s="19" t="e">
        <f t="shared" ca="1" si="41"/>
        <v>#DIV/0!</v>
      </c>
      <c r="S308">
        <f t="shared" si="48"/>
        <v>263</v>
      </c>
      <c r="T308" s="8">
        <f t="shared" ca="1" si="49"/>
        <v>68.594514523280168</v>
      </c>
      <c r="U308" s="14" t="e">
        <f ca="1">R308/MAX(R$3:R308)-1</f>
        <v>#DIV/0!</v>
      </c>
    </row>
    <row r="309" spans="1:21" x14ac:dyDescent="0.3">
      <c r="A309">
        <v>306</v>
      </c>
      <c r="B309" s="1">
        <v>40896</v>
      </c>
      <c r="C309" s="25">
        <v>3.1715705005731731E-2</v>
      </c>
      <c r="D309" s="4">
        <f t="shared" si="42"/>
        <v>9.601106717937915</v>
      </c>
      <c r="E309" s="25">
        <v>6.9574310882543067E-3</v>
      </c>
      <c r="F309" s="25"/>
      <c r="G309" s="4">
        <f t="shared" si="43"/>
        <v>12.103699123039068</v>
      </c>
      <c r="H309" s="25">
        <v>-1.1722395094678761E-2</v>
      </c>
      <c r="I309" s="4">
        <f t="shared" si="44"/>
        <v>23.759205424018493</v>
      </c>
      <c r="J309" s="25">
        <v>3.9476908885245354E-2</v>
      </c>
      <c r="K309" s="25"/>
      <c r="L309" s="4">
        <f t="shared" si="45"/>
        <v>40.124232022288432</v>
      </c>
      <c r="M309" s="25">
        <v>-3.3109852541253648E-2</v>
      </c>
      <c r="N309" s="4">
        <f t="shared" si="46"/>
        <v>74.813754668654255</v>
      </c>
      <c r="O309" s="4">
        <f t="shared" si="47"/>
        <v>160.40199795593816</v>
      </c>
      <c r="P309" s="27">
        <f t="shared" si="40"/>
        <v>261</v>
      </c>
      <c r="Q309" s="14">
        <f>O309/MAX(O$3:O309)-1</f>
        <v>-5.8330104666473037E-3</v>
      </c>
      <c r="R309" s="19" t="e">
        <f t="shared" ca="1" si="41"/>
        <v>#DIV/0!</v>
      </c>
      <c r="S309">
        <f t="shared" si="48"/>
        <v>263</v>
      </c>
      <c r="T309" s="8">
        <f t="shared" ca="1" si="49"/>
        <v>68.594514523280168</v>
      </c>
      <c r="U309" s="14" t="e">
        <f ca="1">R309/MAX(R$3:R309)-1</f>
        <v>#DIV/0!</v>
      </c>
    </row>
    <row r="310" spans="1:21" x14ac:dyDescent="0.3">
      <c r="A310">
        <v>307</v>
      </c>
      <c r="B310" s="1">
        <v>40904</v>
      </c>
      <c r="C310" s="25">
        <v>-5.9259259259258901E-3</v>
      </c>
      <c r="D310" s="4">
        <f t="shared" si="42"/>
        <v>9.5442112707205062</v>
      </c>
      <c r="E310" s="25">
        <v>-2.7637342814117449E-2</v>
      </c>
      <c r="F310" s="25"/>
      <c r="G310" s="4">
        <f t="shared" si="43"/>
        <v>11.769185041056705</v>
      </c>
      <c r="H310" s="25">
        <v>1.1681678710159238E-2</v>
      </c>
      <c r="I310" s="4">
        <f t="shared" si="44"/>
        <v>24.036752828190551</v>
      </c>
      <c r="J310" s="25">
        <v>-7.0416499168193258E-3</v>
      </c>
      <c r="K310" s="25"/>
      <c r="L310" s="4">
        <f t="shared" si="45"/>
        <v>39.841691227206248</v>
      </c>
      <c r="M310" s="25">
        <v>2.8501159999085424E-2</v>
      </c>
      <c r="N310" s="4">
        <f t="shared" si="46"/>
        <v>76.946033460597889</v>
      </c>
      <c r="O310" s="4">
        <f t="shared" si="47"/>
        <v>162.1378738277719</v>
      </c>
      <c r="P310" s="27">
        <f t="shared" si="40"/>
        <v>261</v>
      </c>
      <c r="Q310" s="14">
        <f>O310/MAX(O$3:O310)-1</f>
        <v>0</v>
      </c>
      <c r="R310" s="19" t="e">
        <f t="shared" ca="1" si="41"/>
        <v>#DIV/0!</v>
      </c>
      <c r="S310">
        <f t="shared" si="48"/>
        <v>263</v>
      </c>
      <c r="T310" s="8">
        <f t="shared" ca="1" si="49"/>
        <v>68.594514523280168</v>
      </c>
      <c r="U310" s="14" t="e">
        <f ca="1">R310/MAX(R$3:R310)-1</f>
        <v>#DIV/0!</v>
      </c>
    </row>
    <row r="311" spans="1:21" x14ac:dyDescent="0.3">
      <c r="A311">
        <v>308</v>
      </c>
      <c r="B311" s="1">
        <v>40911</v>
      </c>
      <c r="C311" s="25">
        <v>2.7943368107302469E-2</v>
      </c>
      <c r="D311" s="4">
        <f t="shared" si="42"/>
        <v>9.8109086795521137</v>
      </c>
      <c r="E311" s="25">
        <v>3.4278517195917013E-2</v>
      </c>
      <c r="F311" s="25"/>
      <c r="G311" s="4">
        <f t="shared" si="43"/>
        <v>12.172615252868496</v>
      </c>
      <c r="H311" s="25">
        <v>-5.3992240524153301E-3</v>
      </c>
      <c r="I311" s="4">
        <f t="shared" si="44"/>
        <v>23.906973014178622</v>
      </c>
      <c r="J311" s="25">
        <v>1.7609563785519589E-2</v>
      </c>
      <c r="K311" s="25"/>
      <c r="L311" s="4">
        <f t="shared" si="45"/>
        <v>40.543286030194714</v>
      </c>
      <c r="M311" s="25">
        <v>-2.0783425123412136E-2</v>
      </c>
      <c r="N311" s="4">
        <f t="shared" si="46"/>
        <v>75.346831335625993</v>
      </c>
      <c r="O311" s="4">
        <f t="shared" si="47"/>
        <v>161.78061431241991</v>
      </c>
      <c r="P311" s="27">
        <f t="shared" ref="P311:P374" si="50">INT($A311/52.001)*52+1</f>
        <v>261</v>
      </c>
      <c r="Q311" s="14">
        <f>O311/MAX(O$3:O311)-1</f>
        <v>-2.2034303702013203E-3</v>
      </c>
      <c r="R311" s="19" t="e">
        <f t="shared" ca="1" si="41"/>
        <v>#DIV/0!</v>
      </c>
      <c r="S311">
        <f t="shared" si="48"/>
        <v>263</v>
      </c>
      <c r="T311" s="8">
        <f t="shared" ca="1" si="49"/>
        <v>68.594514523280168</v>
      </c>
      <c r="U311" s="14" t="e">
        <f ca="1">R311/MAX(R$3:R311)-1</f>
        <v>#DIV/0!</v>
      </c>
    </row>
    <row r="312" spans="1:21" x14ac:dyDescent="0.3">
      <c r="A312">
        <v>309</v>
      </c>
      <c r="B312" s="1">
        <v>40917</v>
      </c>
      <c r="C312" s="25">
        <v>-1.0873468648060935E-2</v>
      </c>
      <c r="D312" s="4">
        <f t="shared" si="42"/>
        <v>9.7042300716160153</v>
      </c>
      <c r="E312" s="25">
        <v>1.310431322718153E-2</v>
      </c>
      <c r="F312" s="25"/>
      <c r="G312" s="4">
        <f t="shared" si="43"/>
        <v>12.332129015936053</v>
      </c>
      <c r="H312" s="25">
        <v>6.380888162935916E-3</v>
      </c>
      <c r="I312" s="4">
        <f t="shared" si="44"/>
        <v>24.059520735296424</v>
      </c>
      <c r="J312" s="25">
        <v>8.8481558703024099E-3</v>
      </c>
      <c r="K312" s="25"/>
      <c r="L312" s="4">
        <f t="shared" si="45"/>
        <v>40.902019344484131</v>
      </c>
      <c r="M312" s="25">
        <v>1.8108215004093209E-2</v>
      </c>
      <c r="N312" s="4">
        <f t="shared" si="46"/>
        <v>76.71122795732866</v>
      </c>
      <c r="O312" s="4">
        <f t="shared" si="47"/>
        <v>163.70912712466128</v>
      </c>
      <c r="P312" s="27">
        <f t="shared" si="50"/>
        <v>261</v>
      </c>
      <c r="Q312" s="14">
        <f>O312/MAX(O$3:O312)-1</f>
        <v>0</v>
      </c>
      <c r="R312" s="19" t="e">
        <f t="shared" ca="1" si="41"/>
        <v>#DIV/0!</v>
      </c>
      <c r="S312">
        <f t="shared" si="48"/>
        <v>263</v>
      </c>
      <c r="T312" s="8">
        <f t="shared" ca="1" si="49"/>
        <v>68.594514523280168</v>
      </c>
      <c r="U312" s="14" t="e">
        <f ca="1">R312/MAX(R$3:R312)-1</f>
        <v>#DIV/0!</v>
      </c>
    </row>
    <row r="313" spans="1:21" x14ac:dyDescent="0.3">
      <c r="A313">
        <v>310</v>
      </c>
      <c r="B313" s="1">
        <v>40925</v>
      </c>
      <c r="C313" s="25">
        <v>4.397178292518289E-3</v>
      </c>
      <c r="D313" s="4">
        <f t="shared" si="42"/>
        <v>9.7469013014325281</v>
      </c>
      <c r="E313" s="25">
        <v>1.7644179883341105E-2</v>
      </c>
      <c r="F313" s="25"/>
      <c r="G313" s="4">
        <f t="shared" si="43"/>
        <v>12.549719318637798</v>
      </c>
      <c r="H313" s="25">
        <v>-1.1545337558650282E-2</v>
      </c>
      <c r="I313" s="4">
        <f t="shared" si="44"/>
        <v>23.781745446908079</v>
      </c>
      <c r="J313" s="25">
        <v>2.4138446599260455E-2</v>
      </c>
      <c r="K313" s="25"/>
      <c r="L313" s="4">
        <f t="shared" si="45"/>
        <v>41.889330554232878</v>
      </c>
      <c r="M313" s="25">
        <v>-3.2263342509595838E-2</v>
      </c>
      <c r="N313" s="4">
        <f t="shared" si="46"/>
        <v>74.236267335409678</v>
      </c>
      <c r="O313" s="4">
        <f t="shared" si="47"/>
        <v>162.20396395662095</v>
      </c>
      <c r="P313" s="27">
        <f t="shared" si="50"/>
        <v>261</v>
      </c>
      <c r="Q313" s="14">
        <f>O313/MAX(O$3:O313)-1</f>
        <v>-9.1941310449610292E-3</v>
      </c>
      <c r="R313" s="19" t="e">
        <f t="shared" ca="1" si="41"/>
        <v>#DIV/0!</v>
      </c>
      <c r="S313">
        <f t="shared" si="48"/>
        <v>263</v>
      </c>
      <c r="T313" s="8">
        <f t="shared" ca="1" si="49"/>
        <v>68.594514523280168</v>
      </c>
      <c r="U313" s="14" t="e">
        <f ca="1">R313/MAX(R$3:R313)-1</f>
        <v>#DIV/0!</v>
      </c>
    </row>
    <row r="314" spans="1:21" x14ac:dyDescent="0.3">
      <c r="A314">
        <v>311</v>
      </c>
      <c r="B314" s="1">
        <v>40931</v>
      </c>
      <c r="C314" s="25">
        <v>2.8456804086099963E-2</v>
      </c>
      <c r="D314" s="4">
        <f t="shared" si="42"/>
        <v>10.024266962213947</v>
      </c>
      <c r="E314" s="25">
        <v>4.2574157475047114E-2</v>
      </c>
      <c r="F314" s="25"/>
      <c r="G314" s="4">
        <f t="shared" si="43"/>
        <v>13.084013045177125</v>
      </c>
      <c r="H314" s="25">
        <v>1.2158951760237846E-2</v>
      </c>
      <c r="I314" s="4">
        <f t="shared" si="44"/>
        <v>24.07090654257129</v>
      </c>
      <c r="J314" s="25">
        <v>-9.8516055366837385E-4</v>
      </c>
      <c r="K314" s="25"/>
      <c r="L314" s="4">
        <f t="shared" si="45"/>
        <v>41.848062838151272</v>
      </c>
      <c r="M314" s="25">
        <v>9.4032794701517375E-3</v>
      </c>
      <c r="N314" s="4">
        <f t="shared" si="46"/>
        <v>74.934331703985436</v>
      </c>
      <c r="O314" s="4">
        <f t="shared" si="47"/>
        <v>163.96158109209907</v>
      </c>
      <c r="P314" s="27">
        <f t="shared" si="50"/>
        <v>261</v>
      </c>
      <c r="Q314" s="14">
        <f>O314/MAX(O$3:O314)-1</f>
        <v>0</v>
      </c>
      <c r="R314" s="19" t="e">
        <f t="shared" ca="1" si="41"/>
        <v>#DIV/0!</v>
      </c>
      <c r="S314">
        <f t="shared" si="48"/>
        <v>263</v>
      </c>
      <c r="T314" s="8">
        <f t="shared" ca="1" si="49"/>
        <v>68.594514523280168</v>
      </c>
      <c r="U314" s="14" t="e">
        <f ca="1">R314/MAX(R$3:R314)-1</f>
        <v>#DIV/0!</v>
      </c>
    </row>
    <row r="315" spans="1:21" x14ac:dyDescent="0.3">
      <c r="A315">
        <v>312</v>
      </c>
      <c r="B315" s="1">
        <v>40938</v>
      </c>
      <c r="C315" s="25">
        <v>4.6115287473740274E-3</v>
      </c>
      <c r="D315" s="4">
        <f t="shared" si="42"/>
        <v>10.070494157481548</v>
      </c>
      <c r="E315" s="25">
        <v>-7.8712315329867444E-3</v>
      </c>
      <c r="F315" s="25"/>
      <c r="G315" s="4">
        <f t="shared" si="43"/>
        <v>12.981025749117917</v>
      </c>
      <c r="H315" s="25">
        <v>-2.8462300766667337E-3</v>
      </c>
      <c r="I315" s="4">
        <f t="shared" si="44"/>
        <v>24.002395204397189</v>
      </c>
      <c r="J315" s="25">
        <v>2.0634113384011776E-2</v>
      </c>
      <c r="K315" s="25"/>
      <c r="L315" s="4">
        <f t="shared" si="45"/>
        <v>42.711560511654937</v>
      </c>
      <c r="M315" s="25">
        <v>-1.0421480573838848E-2</v>
      </c>
      <c r="N315" s="4">
        <f t="shared" si="46"/>
        <v>74.153405021818756</v>
      </c>
      <c r="O315" s="4">
        <f t="shared" si="47"/>
        <v>163.91888064447033</v>
      </c>
      <c r="P315" s="27">
        <f t="shared" si="50"/>
        <v>261</v>
      </c>
      <c r="Q315" s="14">
        <f>O315/MAX(O$3:O315)-1</f>
        <v>-2.6042959176364455E-4</v>
      </c>
      <c r="R315" s="19" t="e">
        <f t="shared" ca="1" si="41"/>
        <v>#DIV/0!</v>
      </c>
      <c r="S315">
        <f t="shared" si="48"/>
        <v>263</v>
      </c>
      <c r="T315" s="8">
        <f t="shared" ca="1" si="49"/>
        <v>68.594514523280168</v>
      </c>
      <c r="U315" s="14" t="e">
        <f ca="1">R315/MAX(R$3:R315)-1</f>
        <v>#DIV/0!</v>
      </c>
    </row>
    <row r="316" spans="1:21" x14ac:dyDescent="0.3">
      <c r="A316">
        <v>313</v>
      </c>
      <c r="B316" s="1">
        <v>40945</v>
      </c>
      <c r="C316" s="25">
        <v>4.5904307909605535E-3</v>
      </c>
      <c r="D316" s="4">
        <f t="shared" si="42"/>
        <v>12.350350419105038</v>
      </c>
      <c r="E316" s="25">
        <v>-2.9825817405307875E-3</v>
      </c>
      <c r="F316" s="25"/>
      <c r="G316" s="4">
        <f t="shared" si="43"/>
        <v>12.257248438809892</v>
      </c>
      <c r="H316" s="25">
        <v>9.4983471238707651E-5</v>
      </c>
      <c r="I316" s="4">
        <f t="shared" si="44"/>
        <v>24.590167534313327</v>
      </c>
      <c r="J316" s="25">
        <v>-1.3378652318211115E-3</v>
      </c>
      <c r="K316" s="25"/>
      <c r="L316" s="4">
        <f t="shared" si="45"/>
        <v>49.109873781965121</v>
      </c>
      <c r="M316" s="25">
        <v>3.6029485482114154E-3</v>
      </c>
      <c r="N316" s="4">
        <f t="shared" si="46"/>
        <v>65.803788775005117</v>
      </c>
      <c r="O316" s="4">
        <f t="shared" si="47"/>
        <v>164.11142894919851</v>
      </c>
      <c r="P316" s="27">
        <f t="shared" si="50"/>
        <v>313</v>
      </c>
      <c r="Q316" s="14">
        <f>O316/MAX(O$3:O316)-1</f>
        <v>0</v>
      </c>
      <c r="R316" s="19" t="e">
        <f t="shared" ca="1" si="41"/>
        <v>#DIV/0!</v>
      </c>
      <c r="S316">
        <f t="shared" si="48"/>
        <v>315</v>
      </c>
      <c r="T316" s="8">
        <f t="shared" ca="1" si="49"/>
        <v>64.470280017592358</v>
      </c>
      <c r="U316" s="14" t="e">
        <f ca="1">R316/MAX(R$3:R316)-1</f>
        <v>#DIV/0!</v>
      </c>
    </row>
    <row r="317" spans="1:21" x14ac:dyDescent="0.3">
      <c r="A317">
        <v>314</v>
      </c>
      <c r="B317" s="1">
        <v>40952</v>
      </c>
      <c r="C317" s="25">
        <v>8.4358520760683398E-3</v>
      </c>
      <c r="D317" s="4">
        <f t="shared" si="42"/>
        <v>12.454536148328216</v>
      </c>
      <c r="E317" s="25">
        <v>1.2564736224511819E-3</v>
      </c>
      <c r="F317" s="25"/>
      <c r="G317" s="4">
        <f t="shared" si="43"/>
        <v>12.272649348157088</v>
      </c>
      <c r="H317" s="25">
        <v>-3.420707047508853E-3</v>
      </c>
      <c r="I317" s="4">
        <f t="shared" si="44"/>
        <v>24.506051774929279</v>
      </c>
      <c r="J317" s="25">
        <v>1.5257592108983475E-2</v>
      </c>
      <c r="K317" s="25"/>
      <c r="L317" s="4">
        <f t="shared" si="45"/>
        <v>49.859172204654008</v>
      </c>
      <c r="M317" s="25">
        <v>-3.5045728360112438E-3</v>
      </c>
      <c r="N317" s="4">
        <f t="shared" si="46"/>
        <v>65.573174604357618</v>
      </c>
      <c r="O317" s="4">
        <f t="shared" si="47"/>
        <v>164.66558408042619</v>
      </c>
      <c r="P317" s="27">
        <f t="shared" si="50"/>
        <v>313</v>
      </c>
      <c r="Q317" s="14">
        <f>O317/MAX(O$3:O317)-1</f>
        <v>0</v>
      </c>
      <c r="R317" s="19" t="e">
        <f t="shared" ca="1" si="41"/>
        <v>#DIV/0!</v>
      </c>
      <c r="S317">
        <f t="shared" si="48"/>
        <v>315</v>
      </c>
      <c r="T317" s="8">
        <f t="shared" ca="1" si="49"/>
        <v>64.470280017592358</v>
      </c>
      <c r="U317" s="14" t="e">
        <f ca="1">R317/MAX(R$3:R317)-1</f>
        <v>#DIV/0!</v>
      </c>
    </row>
    <row r="318" spans="1:21" x14ac:dyDescent="0.3">
      <c r="A318">
        <v>315</v>
      </c>
      <c r="B318" s="1">
        <v>40960</v>
      </c>
      <c r="C318" s="25">
        <v>3.4506760735212305E-2</v>
      </c>
      <c r="D318" s="4">
        <f t="shared" si="42"/>
        <v>12.884301847266631</v>
      </c>
      <c r="E318" s="25">
        <v>2.9160381386541312E-2</v>
      </c>
      <c r="F318" s="25"/>
      <c r="G318" s="4">
        <f t="shared" si="43"/>
        <v>12.630524483772637</v>
      </c>
      <c r="H318" s="25">
        <v>2.4789790660855182E-3</v>
      </c>
      <c r="I318" s="4">
        <f t="shared" si="44"/>
        <v>24.566801764271737</v>
      </c>
      <c r="J318" s="25">
        <v>3.8119123921416254E-3</v>
      </c>
      <c r="K318" s="25"/>
      <c r="L318" s="4">
        <f t="shared" si="45"/>
        <v>50.049231001042855</v>
      </c>
      <c r="M318" s="25">
        <v>7.8915683802420755E-3</v>
      </c>
      <c r="N318" s="4">
        <f t="shared" si="46"/>
        <v>66.090649795657455</v>
      </c>
      <c r="O318" s="4">
        <f t="shared" si="47"/>
        <v>166.22150889201131</v>
      </c>
      <c r="P318" s="27">
        <f t="shared" si="50"/>
        <v>313</v>
      </c>
      <c r="Q318" s="14">
        <f>O318/MAX(O$3:O318)-1</f>
        <v>0</v>
      </c>
      <c r="R318" s="19" t="e">
        <f t="shared" ca="1" si="41"/>
        <v>#DIV/0!</v>
      </c>
      <c r="S318">
        <f t="shared" si="48"/>
        <v>315</v>
      </c>
      <c r="T318" s="8">
        <f t="shared" ca="1" si="49"/>
        <v>64.470280017592358</v>
      </c>
      <c r="U318" s="14" t="e">
        <f ca="1">R318/MAX(R$3:R318)-1</f>
        <v>#DIV/0!</v>
      </c>
    </row>
    <row r="319" spans="1:21" x14ac:dyDescent="0.3">
      <c r="A319">
        <v>316</v>
      </c>
      <c r="B319" s="1">
        <v>40966</v>
      </c>
      <c r="C319" s="25">
        <v>-6.7385444743934819E-3</v>
      </c>
      <c r="D319" s="4">
        <f t="shared" si="42"/>
        <v>12.797480406247315</v>
      </c>
      <c r="E319" s="25">
        <v>-3.4198456347870887E-2</v>
      </c>
      <c r="F319" s="25"/>
      <c r="G319" s="4">
        <f t="shared" si="43"/>
        <v>12.198580043563624</v>
      </c>
      <c r="H319" s="25">
        <v>5.7188309439415441E-4</v>
      </c>
      <c r="I319" s="4">
        <f t="shared" si="44"/>
        <v>24.580851102884058</v>
      </c>
      <c r="J319" s="25">
        <v>2.7751805521014639E-3</v>
      </c>
      <c r="K319" s="25"/>
      <c r="L319" s="4">
        <f t="shared" si="45"/>
        <v>50.188126653564581</v>
      </c>
      <c r="M319" s="25">
        <v>-7.0660118375742709E-4</v>
      </c>
      <c r="N319" s="4">
        <f t="shared" si="46"/>
        <v>66.043950064276544</v>
      </c>
      <c r="O319" s="4">
        <f t="shared" si="47"/>
        <v>165.80898827053613</v>
      </c>
      <c r="P319" s="27">
        <f t="shared" si="50"/>
        <v>313</v>
      </c>
      <c r="Q319" s="14">
        <f>O319/MAX(O$3:O319)-1</f>
        <v>-2.4817523569899969E-3</v>
      </c>
      <c r="R319" s="19" t="e">
        <f t="shared" ca="1" si="41"/>
        <v>#DIV/0!</v>
      </c>
      <c r="S319">
        <f t="shared" si="48"/>
        <v>315</v>
      </c>
      <c r="T319" s="8">
        <f t="shared" ca="1" si="49"/>
        <v>64.470280017592358</v>
      </c>
      <c r="U319" s="14" t="e">
        <f ca="1">R319/MAX(R$3:R319)-1</f>
        <v>#DIV/0!</v>
      </c>
    </row>
    <row r="320" spans="1:21" x14ac:dyDescent="0.3">
      <c r="A320">
        <v>317</v>
      </c>
      <c r="B320" s="1">
        <v>40973</v>
      </c>
      <c r="C320" s="25">
        <v>-5.7666553595657755E-3</v>
      </c>
      <c r="D320" s="4">
        <f t="shared" si="42"/>
        <v>12.723681747273691</v>
      </c>
      <c r="E320" s="25">
        <v>2.4052543562635975E-4</v>
      </c>
      <c r="F320" s="25"/>
      <c r="G320" s="4">
        <f t="shared" si="43"/>
        <v>12.201514112342625</v>
      </c>
      <c r="H320" s="25">
        <v>-3.4275863264517925E-3</v>
      </c>
      <c r="I320" s="4">
        <f t="shared" si="44"/>
        <v>24.496598113751265</v>
      </c>
      <c r="J320" s="25">
        <v>1.8935908406956248E-3</v>
      </c>
      <c r="K320" s="25"/>
      <c r="L320" s="4">
        <f t="shared" si="45"/>
        <v>50.283162430507446</v>
      </c>
      <c r="M320" s="25">
        <v>-1.0072543122255251E-2</v>
      </c>
      <c r="N320" s="4">
        <f t="shared" si="46"/>
        <v>65.378719529290052</v>
      </c>
      <c r="O320" s="4">
        <f t="shared" si="47"/>
        <v>165.08367593316507</v>
      </c>
      <c r="P320" s="27">
        <f t="shared" si="50"/>
        <v>313</v>
      </c>
      <c r="Q320" s="14">
        <f>O320/MAX(O$3:O320)-1</f>
        <v>-6.8452811337759156E-3</v>
      </c>
      <c r="R320" s="19" t="e">
        <f t="shared" ca="1" si="41"/>
        <v>#DIV/0!</v>
      </c>
      <c r="S320">
        <f t="shared" si="48"/>
        <v>315</v>
      </c>
      <c r="T320" s="8">
        <f t="shared" ca="1" si="49"/>
        <v>64.470280017592358</v>
      </c>
      <c r="U320" s="14" t="e">
        <f ca="1">R320/MAX(R$3:R320)-1</f>
        <v>#DIV/0!</v>
      </c>
    </row>
    <row r="321" spans="1:21" x14ac:dyDescent="0.3">
      <c r="A321">
        <v>318</v>
      </c>
      <c r="B321" s="1">
        <v>40980</v>
      </c>
      <c r="C321" s="25">
        <v>9.2119075132004458E-3</v>
      </c>
      <c r="D321" s="4">
        <f t="shared" si="42"/>
        <v>12.840891126756972</v>
      </c>
      <c r="E321" s="25">
        <v>-3.0532527030516676E-2</v>
      </c>
      <c r="F321" s="25"/>
      <c r="G321" s="4">
        <f t="shared" si="43"/>
        <v>11.828971052894293</v>
      </c>
      <c r="H321" s="25">
        <v>-1.9394251634683446E-2</v>
      </c>
      <c r="I321" s="4">
        <f t="shared" si="44"/>
        <v>24.02150492573946</v>
      </c>
      <c r="J321" s="25">
        <v>2.4313738381060102E-2</v>
      </c>
      <c r="K321" s="25"/>
      <c r="L321" s="4">
        <f t="shared" si="45"/>
        <v>51.505734086815153</v>
      </c>
      <c r="M321" s="25">
        <v>-3.9148030988041649E-2</v>
      </c>
      <c r="N321" s="4">
        <f t="shared" si="46"/>
        <v>62.819271391198924</v>
      </c>
      <c r="O321" s="4">
        <f t="shared" si="47"/>
        <v>163.0163725834048</v>
      </c>
      <c r="P321" s="27">
        <f t="shared" si="50"/>
        <v>313</v>
      </c>
      <c r="Q321" s="14">
        <f>O321/MAX(O$3:O321)-1</f>
        <v>-1.9282319899338596E-2</v>
      </c>
      <c r="R321" s="19" t="e">
        <f t="shared" ca="1" si="41"/>
        <v>#DIV/0!</v>
      </c>
      <c r="S321">
        <f t="shared" si="48"/>
        <v>315</v>
      </c>
      <c r="T321" s="8">
        <f t="shared" ca="1" si="49"/>
        <v>64.470280017592358</v>
      </c>
      <c r="U321" s="14" t="e">
        <f ca="1">R321/MAX(R$3:R321)-1</f>
        <v>#DIV/0!</v>
      </c>
    </row>
    <row r="322" spans="1:21" x14ac:dyDescent="0.3">
      <c r="A322">
        <v>319</v>
      </c>
      <c r="B322" s="1">
        <v>40987</v>
      </c>
      <c r="C322" s="25">
        <v>-1.4536849222447579E-2</v>
      </c>
      <c r="D322" s="4">
        <f t="shared" si="42"/>
        <v>12.654225028565442</v>
      </c>
      <c r="E322" s="25">
        <v>1.4258896201011506E-3</v>
      </c>
      <c r="F322" s="25"/>
      <c r="G322" s="4">
        <f t="shared" si="43"/>
        <v>11.845837859935092</v>
      </c>
      <c r="H322" s="25">
        <v>4.3842480619580293E-3</v>
      </c>
      <c r="I322" s="4">
        <f t="shared" si="44"/>
        <v>24.126821162155448</v>
      </c>
      <c r="J322" s="25">
        <v>-4.6330333356453535E-3</v>
      </c>
      <c r="K322" s="25"/>
      <c r="L322" s="4">
        <f t="shared" si="45"/>
        <v>51.267106303814053</v>
      </c>
      <c r="M322" s="25">
        <v>1.5974131743765829E-2</v>
      </c>
      <c r="N322" s="4">
        <f t="shared" si="46"/>
        <v>63.822754708449317</v>
      </c>
      <c r="O322" s="4">
        <f t="shared" si="47"/>
        <v>163.71674506291936</v>
      </c>
      <c r="P322" s="27">
        <f t="shared" si="50"/>
        <v>313</v>
      </c>
      <c r="Q322" s="14">
        <f>O322/MAX(O$3:O322)-1</f>
        <v>-1.5068831018248185E-2</v>
      </c>
      <c r="R322" s="19" t="e">
        <f t="shared" ca="1" si="41"/>
        <v>#DIV/0!</v>
      </c>
      <c r="S322">
        <f t="shared" si="48"/>
        <v>315</v>
      </c>
      <c r="T322" s="8">
        <f t="shared" ca="1" si="49"/>
        <v>64.470280017592358</v>
      </c>
      <c r="U322" s="14" t="e">
        <f ca="1">R322/MAX(R$3:R322)-1</f>
        <v>#DIV/0!</v>
      </c>
    </row>
    <row r="323" spans="1:21" x14ac:dyDescent="0.3">
      <c r="A323">
        <v>320</v>
      </c>
      <c r="B323" s="1">
        <v>40994</v>
      </c>
      <c r="C323" s="25">
        <v>-1.2006895368782078E-2</v>
      </c>
      <c r="D323" s="4">
        <f t="shared" si="42"/>
        <v>12.502287072674433</v>
      </c>
      <c r="E323" s="25">
        <v>3.6525475370057237E-3</v>
      </c>
      <c r="F323" s="25"/>
      <c r="G323" s="4">
        <f t="shared" si="43"/>
        <v>11.889105345834167</v>
      </c>
      <c r="H323" s="25">
        <v>1.8429999452307388E-3</v>
      </c>
      <c r="I323" s="4">
        <f t="shared" si="44"/>
        <v>24.171286892235891</v>
      </c>
      <c r="J323" s="25">
        <v>8.3065351988025338E-3</v>
      </c>
      <c r="K323" s="25"/>
      <c r="L323" s="4">
        <f t="shared" si="45"/>
        <v>51.692958326867434</v>
      </c>
      <c r="M323" s="25">
        <v>-8.9215391993854309E-3</v>
      </c>
      <c r="N323" s="4">
        <f t="shared" si="46"/>
        <v>63.253357500505125</v>
      </c>
      <c r="O323" s="4">
        <f t="shared" si="47"/>
        <v>163.50899513811706</v>
      </c>
      <c r="P323" s="27">
        <f t="shared" si="50"/>
        <v>313</v>
      </c>
      <c r="Q323" s="14">
        <f>O323/MAX(O$3:O323)-1</f>
        <v>-1.6318668817141391E-2</v>
      </c>
      <c r="R323" s="19" t="e">
        <f t="shared" ca="1" si="41"/>
        <v>#DIV/0!</v>
      </c>
      <c r="S323">
        <f t="shared" si="48"/>
        <v>315</v>
      </c>
      <c r="T323" s="8">
        <f t="shared" ca="1" si="49"/>
        <v>64.470280017592358</v>
      </c>
      <c r="U323" s="14" t="e">
        <f ca="1">R323/MAX(R$3:R323)-1</f>
        <v>#DIV/0!</v>
      </c>
    </row>
    <row r="324" spans="1:21" x14ac:dyDescent="0.3">
      <c r="A324">
        <v>321</v>
      </c>
      <c r="B324" s="1">
        <v>41001</v>
      </c>
      <c r="C324" s="25">
        <v>-3.4721528983385763E-3</v>
      </c>
      <c r="D324" s="4">
        <f t="shared" si="42"/>
        <v>12.458877220379184</v>
      </c>
      <c r="E324" s="25">
        <v>-2.3501092508669164E-2</v>
      </c>
      <c r="F324" s="25"/>
      <c r="G324" s="4">
        <f t="shared" si="43"/>
        <v>11.609698381256406</v>
      </c>
      <c r="H324" s="25">
        <v>4.5294549224590419E-3</v>
      </c>
      <c r="I324" s="4">
        <f t="shared" si="44"/>
        <v>24.280769646632098</v>
      </c>
      <c r="J324" s="25">
        <v>-7.2438195123882831E-3</v>
      </c>
      <c r="K324" s="25"/>
      <c r="L324" s="4">
        <f t="shared" si="45"/>
        <v>51.3185038666862</v>
      </c>
      <c r="M324" s="25">
        <v>8.9358344109626842E-3</v>
      </c>
      <c r="N324" s="4">
        <f t="shared" si="46"/>
        <v>63.81857902906706</v>
      </c>
      <c r="O324" s="4">
        <f t="shared" si="47"/>
        <v>163.48642814402095</v>
      </c>
      <c r="P324" s="27">
        <f t="shared" si="50"/>
        <v>313</v>
      </c>
      <c r="Q324" s="14">
        <f>O324/MAX(O$3:O324)-1</f>
        <v>-1.6454433401680069E-2</v>
      </c>
      <c r="R324" s="19" t="e">
        <f t="shared" ref="R324:R387" ca="1" si="51">T324*$C$2*$C324/INDIRECT("C"&amp;S324)+T324*$E$2*$E324/INDIRECT("D"&amp;S324)+T324*$H$2*$H324/INDIRECT("E"&amp;S324)+T324*$J$2*$J324/INDIRECT("F"&amp;S324)+T324*$M$2*$M324/INDIRECT("G"&amp;S324)-(T324-INDIRECT("L"&amp;S324))*(1+$S$2/365*7)</f>
        <v>#DIV/0!</v>
      </c>
      <c r="S324">
        <f t="shared" si="48"/>
        <v>315</v>
      </c>
      <c r="T324" s="8">
        <f t="shared" ca="1" si="49"/>
        <v>64.470280017592358</v>
      </c>
      <c r="U324" s="14" t="e">
        <f ca="1">R324/MAX(R$3:R324)-1</f>
        <v>#DIV/0!</v>
      </c>
    </row>
    <row r="325" spans="1:21" x14ac:dyDescent="0.3">
      <c r="A325">
        <v>322</v>
      </c>
      <c r="B325" s="1">
        <v>41008</v>
      </c>
      <c r="C325" s="25">
        <v>-1.2543588413115425E-2</v>
      </c>
      <c r="D325" s="4">
        <f t="shared" ref="D325:D388" si="52">IF($P325&lt;&gt;$A325,D324*(1+C325),$O324*C$2*(1+C325))</f>
        <v>12.302598192437209</v>
      </c>
      <c r="E325" s="25">
        <v>1.6044520447786148E-2</v>
      </c>
      <c r="F325" s="25"/>
      <c r="G325" s="4">
        <f t="shared" ref="G325:G388" si="53">IF($P325&lt;&gt;$A325,G324*(1+E325),$O324*E$2*(1+E325))</f>
        <v>11.795970424327104</v>
      </c>
      <c r="H325" s="25">
        <v>1.5062305481926108E-2</v>
      </c>
      <c r="I325" s="4">
        <f t="shared" ref="I325:I388" si="54">IF($P325&lt;&gt;$A325,I324*(1+H325),$O324*H$2*(1+H325))</f>
        <v>24.646494016385951</v>
      </c>
      <c r="J325" s="25">
        <v>-1.8956952866812538E-2</v>
      </c>
      <c r="K325" s="25"/>
      <c r="L325" s="4">
        <f t="shared" ref="L325:L388" si="55">IF($P325&lt;&gt;$A325,L324*(1+J325),$O324*J$2*(1+J325))</f>
        <v>50.345661407690095</v>
      </c>
      <c r="M325" s="25">
        <v>3.4806423316894763E-2</v>
      </c>
      <c r="N325" s="4">
        <f t="shared" ref="N325:N388" si="56">IF($P325&lt;&gt;$A325,N324*(1+M325),$O324*M$2*(1+M325))</f>
        <v>66.039875506235475</v>
      </c>
      <c r="O325" s="4">
        <f t="shared" ref="O325:O388" si="57">D325+G325+I325+L325+N325</f>
        <v>165.13059954707583</v>
      </c>
      <c r="P325" s="27">
        <f t="shared" si="50"/>
        <v>313</v>
      </c>
      <c r="Q325" s="14">
        <f>O325/MAX(O$3:O325)-1</f>
        <v>-6.5629854536106702E-3</v>
      </c>
      <c r="R325" s="19" t="e">
        <f t="shared" ca="1" si="51"/>
        <v>#DIV/0!</v>
      </c>
      <c r="S325">
        <f t="shared" ref="S325:S388" si="58">INT($A325/52.001)*52+3</f>
        <v>315</v>
      </c>
      <c r="T325" s="8">
        <f t="shared" ref="T325:T388" ca="1" si="59">INDIRECT("L"&amp;S325)*(1+45/(55*$R$2+45)*($R$2-1))</f>
        <v>64.470280017592358</v>
      </c>
      <c r="U325" s="14" t="e">
        <f ca="1">R325/MAX(R$3:R325)-1</f>
        <v>#DIV/0!</v>
      </c>
    </row>
    <row r="326" spans="1:21" x14ac:dyDescent="0.3">
      <c r="A326">
        <v>323</v>
      </c>
      <c r="B326" s="1">
        <v>41015</v>
      </c>
      <c r="C326" s="25">
        <v>-1.0585709244883557E-2</v>
      </c>
      <c r="D326" s="4">
        <f t="shared" si="52"/>
        <v>12.172366465015438</v>
      </c>
      <c r="E326" s="25">
        <v>-8.1443142750022846E-3</v>
      </c>
      <c r="F326" s="25"/>
      <c r="G326" s="4">
        <f t="shared" si="53"/>
        <v>11.699900334012751</v>
      </c>
      <c r="H326" s="25">
        <v>1.9024211860940721E-3</v>
      </c>
      <c r="I326" s="4">
        <f t="shared" si="54"/>
        <v>24.693382028765665</v>
      </c>
      <c r="J326" s="25">
        <v>5.9063384258044582E-3</v>
      </c>
      <c r="K326" s="25"/>
      <c r="L326" s="4">
        <f t="shared" si="55"/>
        <v>50.643019922234878</v>
      </c>
      <c r="M326" s="25">
        <v>1.9685318184090583E-3</v>
      </c>
      <c r="N326" s="4">
        <f t="shared" si="56"/>
        <v>66.16987710245327</v>
      </c>
      <c r="O326" s="4">
        <f t="shared" si="57"/>
        <v>165.37854585248198</v>
      </c>
      <c r="P326" s="27">
        <f t="shared" si="50"/>
        <v>313</v>
      </c>
      <c r="Q326" s="14">
        <f>O326/MAX(O$3:O326)-1</f>
        <v>-5.0713234716031064E-3</v>
      </c>
      <c r="R326" s="19" t="e">
        <f t="shared" ca="1" si="51"/>
        <v>#DIV/0!</v>
      </c>
      <c r="S326">
        <f t="shared" si="58"/>
        <v>315</v>
      </c>
      <c r="T326" s="8">
        <f t="shared" ca="1" si="59"/>
        <v>64.470280017592358</v>
      </c>
      <c r="U326" s="14" t="e">
        <f ca="1">R326/MAX(R$3:R326)-1</f>
        <v>#DIV/0!</v>
      </c>
    </row>
    <row r="327" spans="1:21" x14ac:dyDescent="0.3">
      <c r="A327">
        <v>324</v>
      </c>
      <c r="B327" s="1">
        <v>41022</v>
      </c>
      <c r="C327" s="25">
        <v>9.2723962456349174E-3</v>
      </c>
      <c r="D327" s="4">
        <f t="shared" si="52"/>
        <v>12.285233470126139</v>
      </c>
      <c r="E327" s="25">
        <v>1.1533233551038302E-2</v>
      </c>
      <c r="F327" s="25"/>
      <c r="G327" s="4">
        <f t="shared" si="53"/>
        <v>11.834838017088792</v>
      </c>
      <c r="H327" s="25">
        <v>2.5633529871076366E-3</v>
      </c>
      <c r="I327" s="4">
        <f t="shared" si="54"/>
        <v>24.756679883350891</v>
      </c>
      <c r="J327" s="25">
        <v>1.7687572663320772E-2</v>
      </c>
      <c r="K327" s="25"/>
      <c r="L327" s="4">
        <f t="shared" si="55"/>
        <v>51.53877201699941</v>
      </c>
      <c r="M327" s="25">
        <v>1.8792661361390905E-3</v>
      </c>
      <c r="N327" s="4">
        <f t="shared" si="56"/>
        <v>66.294227911724391</v>
      </c>
      <c r="O327" s="4">
        <f t="shared" si="57"/>
        <v>166.70975129928962</v>
      </c>
      <c r="P327" s="27">
        <f t="shared" si="50"/>
        <v>313</v>
      </c>
      <c r="Q327" s="14">
        <f>O327/MAX(O$3:O327)-1</f>
        <v>0</v>
      </c>
      <c r="R327" s="19" t="e">
        <f t="shared" ca="1" si="51"/>
        <v>#DIV/0!</v>
      </c>
      <c r="S327">
        <f t="shared" si="58"/>
        <v>315</v>
      </c>
      <c r="T327" s="8">
        <f t="shared" ca="1" si="59"/>
        <v>64.470280017592358</v>
      </c>
      <c r="U327" s="14" t="e">
        <f ca="1">R327/MAX(R$3:R327)-1</f>
        <v>#DIV/0!</v>
      </c>
    </row>
    <row r="328" spans="1:21" x14ac:dyDescent="0.3">
      <c r="A328">
        <v>325</v>
      </c>
      <c r="B328" s="1">
        <v>41029</v>
      </c>
      <c r="C328" s="25">
        <v>-3.745579637652996E-2</v>
      </c>
      <c r="D328" s="4">
        <f t="shared" si="52"/>
        <v>11.825080266830964</v>
      </c>
      <c r="E328" s="25">
        <v>-1.1835443926278333E-2</v>
      </c>
      <c r="F328" s="25"/>
      <c r="G328" s="4">
        <f t="shared" si="53"/>
        <v>11.694767455360951</v>
      </c>
      <c r="H328" s="25">
        <v>4.817019559645308E-3</v>
      </c>
      <c r="I328" s="4">
        <f t="shared" si="54"/>
        <v>24.875933294580872</v>
      </c>
      <c r="J328" s="25">
        <v>-2.4146958404926422E-2</v>
      </c>
      <c r="K328" s="25"/>
      <c r="L328" s="4">
        <f t="shared" si="55"/>
        <v>50.29426743286394</v>
      </c>
      <c r="M328" s="25">
        <v>9.6825631694705816E-3</v>
      </c>
      <c r="N328" s="4">
        <f t="shared" si="56"/>
        <v>66.936125961250937</v>
      </c>
      <c r="O328" s="4">
        <f t="shared" si="57"/>
        <v>165.62617441088764</v>
      </c>
      <c r="P328" s="27">
        <f t="shared" si="50"/>
        <v>313</v>
      </c>
      <c r="Q328" s="14">
        <f>O328/MAX(O$3:O328)-1</f>
        <v>-6.4997810863304251E-3</v>
      </c>
      <c r="R328" s="19" t="e">
        <f t="shared" ca="1" si="51"/>
        <v>#DIV/0!</v>
      </c>
      <c r="S328">
        <f t="shared" si="58"/>
        <v>315</v>
      </c>
      <c r="T328" s="8">
        <f t="shared" ca="1" si="59"/>
        <v>64.470280017592358</v>
      </c>
      <c r="U328" s="14" t="e">
        <f ca="1">R328/MAX(R$3:R328)-1</f>
        <v>#DIV/0!</v>
      </c>
    </row>
    <row r="329" spans="1:21" x14ac:dyDescent="0.3">
      <c r="A329">
        <v>326</v>
      </c>
      <c r="B329" s="1">
        <v>41036</v>
      </c>
      <c r="C329" s="25">
        <v>-2.05580029368575E-2</v>
      </c>
      <c r="D329" s="4">
        <f t="shared" si="52"/>
        <v>11.581980231976878</v>
      </c>
      <c r="E329" s="25">
        <v>-3.7060280698185899E-2</v>
      </c>
      <c r="F329" s="25"/>
      <c r="G329" s="4">
        <f t="shared" si="53"/>
        <v>11.261356090765265</v>
      </c>
      <c r="H329" s="25">
        <v>4.7196061391123756E-3</v>
      </c>
      <c r="I329" s="4">
        <f t="shared" si="54"/>
        <v>24.993337902074124</v>
      </c>
      <c r="J329" s="25">
        <v>-1.014597394060357E-2</v>
      </c>
      <c r="K329" s="25"/>
      <c r="L329" s="4">
        <f t="shared" si="55"/>
        <v>49.783983106128353</v>
      </c>
      <c r="M329" s="25">
        <v>1.1511782148019511E-2</v>
      </c>
      <c r="N329" s="4">
        <f t="shared" si="56"/>
        <v>67.706680061149257</v>
      </c>
      <c r="O329" s="4">
        <f t="shared" si="57"/>
        <v>165.32733739209388</v>
      </c>
      <c r="P329" s="27">
        <f t="shared" si="50"/>
        <v>313</v>
      </c>
      <c r="Q329" s="14">
        <f>O329/MAX(O$3:O329)-1</f>
        <v>-8.2923398086890421E-3</v>
      </c>
      <c r="R329" s="19" t="e">
        <f t="shared" ca="1" si="51"/>
        <v>#DIV/0!</v>
      </c>
      <c r="S329">
        <f t="shared" si="58"/>
        <v>315</v>
      </c>
      <c r="T329" s="8">
        <f t="shared" ca="1" si="59"/>
        <v>64.470280017592358</v>
      </c>
      <c r="U329" s="14" t="e">
        <f ca="1">R329/MAX(R$3:R329)-1</f>
        <v>#DIV/0!</v>
      </c>
    </row>
    <row r="330" spans="1:21" x14ac:dyDescent="0.3">
      <c r="A330">
        <v>327</v>
      </c>
      <c r="B330" s="1">
        <v>41043</v>
      </c>
      <c r="C330" s="25">
        <v>-1.5367316341829085E-2</v>
      </c>
      <c r="D330" s="4">
        <f t="shared" si="52"/>
        <v>11.403996277887279</v>
      </c>
      <c r="E330" s="25">
        <v>6.447024048541472E-3</v>
      </c>
      <c r="F330" s="25"/>
      <c r="G330" s="4">
        <f t="shared" si="53"/>
        <v>11.333958324301618</v>
      </c>
      <c r="H330" s="25">
        <v>8.549423035180137E-3</v>
      </c>
      <c r="I330" s="4">
        <f t="shared" si="54"/>
        <v>25.207016520860158</v>
      </c>
      <c r="J330" s="25">
        <v>-4.3285916622394893E-2</v>
      </c>
      <c r="K330" s="25"/>
      <c r="L330" s="4">
        <f t="shared" si="55"/>
        <v>47.629037764265767</v>
      </c>
      <c r="M330" s="25">
        <v>3.9330453837500112E-2</v>
      </c>
      <c r="N330" s="4">
        <f t="shared" si="56"/>
        <v>70.369614515784676</v>
      </c>
      <c r="O330" s="4">
        <f t="shared" si="57"/>
        <v>165.94362340309948</v>
      </c>
      <c r="P330" s="27">
        <f t="shared" si="50"/>
        <v>313</v>
      </c>
      <c r="Q330" s="14">
        <f>O330/MAX(O$3:O330)-1</f>
        <v>-4.5955793840440906E-3</v>
      </c>
      <c r="R330" s="19" t="e">
        <f t="shared" ca="1" si="51"/>
        <v>#DIV/0!</v>
      </c>
      <c r="S330">
        <f t="shared" si="58"/>
        <v>315</v>
      </c>
      <c r="T330" s="8">
        <f t="shared" ca="1" si="59"/>
        <v>64.470280017592358</v>
      </c>
      <c r="U330" s="14" t="e">
        <f ca="1">R330/MAX(R$3:R330)-1</f>
        <v>#DIV/0!</v>
      </c>
    </row>
    <row r="331" spans="1:21" x14ac:dyDescent="0.3">
      <c r="A331">
        <v>328</v>
      </c>
      <c r="B331" s="1">
        <v>41050</v>
      </c>
      <c r="C331" s="25">
        <v>-8.3746098210887299E-3</v>
      </c>
      <c r="D331" s="4">
        <f t="shared" si="52"/>
        <v>11.308492258658825</v>
      </c>
      <c r="E331" s="25">
        <v>-1.2099708597223424E-2</v>
      </c>
      <c r="F331" s="25"/>
      <c r="G331" s="4">
        <f t="shared" si="53"/>
        <v>11.196820731324493</v>
      </c>
      <c r="H331" s="25">
        <v>-1.3973380837571936E-3</v>
      </c>
      <c r="I331" s="4">
        <f t="shared" si="54"/>
        <v>25.171793796697663</v>
      </c>
      <c r="J331" s="25">
        <v>1.819027999821099E-2</v>
      </c>
      <c r="K331" s="25"/>
      <c r="L331" s="4">
        <f t="shared" si="55"/>
        <v>48.495423297243129</v>
      </c>
      <c r="M331" s="25">
        <v>-6.4411769592749302E-3</v>
      </c>
      <c r="N331" s="4">
        <f t="shared" si="56"/>
        <v>69.916351376132539</v>
      </c>
      <c r="O331" s="4">
        <f t="shared" si="57"/>
        <v>166.08888146005665</v>
      </c>
      <c r="P331" s="27">
        <f t="shared" si="50"/>
        <v>313</v>
      </c>
      <c r="Q331" s="14">
        <f>O331/MAX(O$3:O331)-1</f>
        <v>-3.7242562861145023E-3</v>
      </c>
      <c r="R331" s="19" t="e">
        <f t="shared" ca="1" si="51"/>
        <v>#DIV/0!</v>
      </c>
      <c r="S331">
        <f t="shared" si="58"/>
        <v>315</v>
      </c>
      <c r="T331" s="8">
        <f t="shared" ca="1" si="59"/>
        <v>64.470280017592358</v>
      </c>
      <c r="U331" s="14" t="e">
        <f ca="1">R331/MAX(R$3:R331)-1</f>
        <v>#DIV/0!</v>
      </c>
    </row>
    <row r="332" spans="1:21" x14ac:dyDescent="0.3">
      <c r="A332">
        <v>329</v>
      </c>
      <c r="B332" s="1">
        <v>41058</v>
      </c>
      <c r="C332" s="25">
        <v>-5.1055664148010105E-2</v>
      </c>
      <c r="D332" s="4">
        <f t="shared" si="52"/>
        <v>10.731129675880368</v>
      </c>
      <c r="E332" s="25">
        <v>3.1569342552956625E-2</v>
      </c>
      <c r="F332" s="25"/>
      <c r="G332" s="4">
        <f t="shared" si="53"/>
        <v>11.550297000495723</v>
      </c>
      <c r="H332" s="25">
        <v>2.1291669639383448E-2</v>
      </c>
      <c r="I332" s="4">
        <f t="shared" si="54"/>
        <v>25.707743314447633</v>
      </c>
      <c r="J332" s="25">
        <v>-2.9825913034869922E-2</v>
      </c>
      <c r="K332" s="25"/>
      <c r="L332" s="4">
        <f t="shared" si="55"/>
        <v>47.049003019390348</v>
      </c>
      <c r="M332" s="25">
        <v>5.8583807369629426E-2</v>
      </c>
      <c r="N332" s="4">
        <f t="shared" si="56"/>
        <v>74.012317437139217</v>
      </c>
      <c r="O332" s="4">
        <f t="shared" si="57"/>
        <v>169.0504904473533</v>
      </c>
      <c r="P332" s="27">
        <f t="shared" si="50"/>
        <v>313</v>
      </c>
      <c r="Q332" s="14">
        <f>O332/MAX(O$3:O332)-1</f>
        <v>0</v>
      </c>
      <c r="R332" s="19" t="e">
        <f t="shared" ca="1" si="51"/>
        <v>#DIV/0!</v>
      </c>
      <c r="S332">
        <f t="shared" si="58"/>
        <v>315</v>
      </c>
      <c r="T332" s="8">
        <f t="shared" ca="1" si="59"/>
        <v>64.470280017592358</v>
      </c>
      <c r="U332" s="14" t="e">
        <f ca="1">R332/MAX(R$3:R332)-1</f>
        <v>#DIV/0!</v>
      </c>
    </row>
    <row r="333" spans="1:21" x14ac:dyDescent="0.3">
      <c r="A333">
        <v>330</v>
      </c>
      <c r="B333" s="1">
        <v>41064</v>
      </c>
      <c r="C333" s="25">
        <v>1.6990291949445346E-2</v>
      </c>
      <c r="D333" s="4">
        <f t="shared" si="52"/>
        <v>10.913454702020932</v>
      </c>
      <c r="E333" s="25">
        <v>-1.7587326984127016E-2</v>
      </c>
      <c r="F333" s="25"/>
      <c r="G333" s="4">
        <f t="shared" si="53"/>
        <v>11.347158150384223</v>
      </c>
      <c r="H333" s="25">
        <v>-1.2441722820723533E-2</v>
      </c>
      <c r="I333" s="4">
        <f t="shared" si="54"/>
        <v>25.387894697782968</v>
      </c>
      <c r="J333" s="25">
        <v>3.8545598946962301E-2</v>
      </c>
      <c r="K333" s="25"/>
      <c r="L333" s="4">
        <f t="shared" si="55"/>
        <v>48.862535020630183</v>
      </c>
      <c r="M333" s="25">
        <v>-3.9505998913263118E-2</v>
      </c>
      <c r="N333" s="4">
        <f t="shared" si="56"/>
        <v>71.088386904899508</v>
      </c>
      <c r="O333" s="4">
        <f t="shared" si="57"/>
        <v>167.59942947571781</v>
      </c>
      <c r="P333" s="27">
        <f t="shared" si="50"/>
        <v>313</v>
      </c>
      <c r="Q333" s="14">
        <f>O333/MAX(O$3:O333)-1</f>
        <v>-8.5835951602126759E-3</v>
      </c>
      <c r="R333" s="19" t="e">
        <f t="shared" ca="1" si="51"/>
        <v>#DIV/0!</v>
      </c>
      <c r="S333">
        <f t="shared" si="58"/>
        <v>315</v>
      </c>
      <c r="T333" s="8">
        <f t="shared" ca="1" si="59"/>
        <v>64.470280017592358</v>
      </c>
      <c r="U333" s="14" t="e">
        <f ca="1">R333/MAX(R$3:R333)-1</f>
        <v>#DIV/0!</v>
      </c>
    </row>
    <row r="334" spans="1:21" x14ac:dyDescent="0.3">
      <c r="A334">
        <v>331</v>
      </c>
      <c r="B334" s="1">
        <v>41071</v>
      </c>
      <c r="C334" s="25">
        <v>-1.113755016458029E-2</v>
      </c>
      <c r="D334" s="4">
        <f t="shared" si="52"/>
        <v>10.791905552808299</v>
      </c>
      <c r="E334" s="25">
        <v>2.0099528730033844E-2</v>
      </c>
      <c r="F334" s="25"/>
      <c r="G334" s="4">
        <f t="shared" si="53"/>
        <v>11.575230681632108</v>
      </c>
      <c r="H334" s="25">
        <v>4.5392239642860766E-3</v>
      </c>
      <c r="I334" s="4">
        <f t="shared" si="54"/>
        <v>25.503136037797915</v>
      </c>
      <c r="J334" s="25">
        <v>1.3035482819345523E-2</v>
      </c>
      <c r="K334" s="25"/>
      <c r="L334" s="4">
        <f t="shared" si="55"/>
        <v>49.499481756401273</v>
      </c>
      <c r="M334" s="25">
        <v>9.5040428161656809E-3</v>
      </c>
      <c r="N334" s="4">
        <f t="shared" si="56"/>
        <v>71.764013977775818</v>
      </c>
      <c r="O334" s="4">
        <f t="shared" si="57"/>
        <v>169.13376800641541</v>
      </c>
      <c r="P334" s="27">
        <f t="shared" si="50"/>
        <v>313</v>
      </c>
      <c r="Q334" s="14">
        <f>O334/MAX(O$3:O334)-1</f>
        <v>0</v>
      </c>
      <c r="R334" s="19" t="e">
        <f t="shared" ca="1" si="51"/>
        <v>#DIV/0!</v>
      </c>
      <c r="S334">
        <f t="shared" si="58"/>
        <v>315</v>
      </c>
      <c r="T334" s="8">
        <f t="shared" ca="1" si="59"/>
        <v>64.470280017592358</v>
      </c>
      <c r="U334" s="14" t="e">
        <f ca="1">R334/MAX(R$3:R334)-1</f>
        <v>#DIV/0!</v>
      </c>
    </row>
    <row r="335" spans="1:21" x14ac:dyDescent="0.3">
      <c r="A335">
        <v>332</v>
      </c>
      <c r="B335" s="1">
        <v>41078</v>
      </c>
      <c r="C335" s="25">
        <v>-1.8905952578199825E-2</v>
      </c>
      <c r="D335" s="4">
        <f t="shared" si="52"/>
        <v>10.587874298198493</v>
      </c>
      <c r="E335" s="25">
        <v>-3.2944736009750231E-2</v>
      </c>
      <c r="F335" s="25"/>
      <c r="G335" s="4">
        <f t="shared" si="53"/>
        <v>11.193887762573777</v>
      </c>
      <c r="H335" s="25">
        <v>-7.9306479811211972E-3</v>
      </c>
      <c r="I335" s="4">
        <f t="shared" si="54"/>
        <v>25.300879643467493</v>
      </c>
      <c r="J335" s="25">
        <v>-5.0692412338084747E-3</v>
      </c>
      <c r="K335" s="25"/>
      <c r="L335" s="4">
        <f t="shared" si="55"/>
        <v>49.248556942429573</v>
      </c>
      <c r="M335" s="25">
        <v>-1.0917748049349085E-2</v>
      </c>
      <c r="N335" s="4">
        <f t="shared" si="56"/>
        <v>70.980512554156491</v>
      </c>
      <c r="O335" s="4">
        <f t="shared" si="57"/>
        <v>167.31171120082581</v>
      </c>
      <c r="P335" s="27">
        <f t="shared" si="50"/>
        <v>313</v>
      </c>
      <c r="Q335" s="14">
        <f>O335/MAX(O$3:O335)-1</f>
        <v>-1.0772874199317051E-2</v>
      </c>
      <c r="R335" s="19" t="e">
        <f t="shared" ca="1" si="51"/>
        <v>#DIV/0!</v>
      </c>
      <c r="S335">
        <f t="shared" si="58"/>
        <v>315</v>
      </c>
      <c r="T335" s="8">
        <f t="shared" ca="1" si="59"/>
        <v>64.470280017592358</v>
      </c>
      <c r="U335" s="14" t="e">
        <f ca="1">R335/MAX(R$3:R335)-1</f>
        <v>#DIV/0!</v>
      </c>
    </row>
    <row r="336" spans="1:21" x14ac:dyDescent="0.3">
      <c r="A336">
        <v>333</v>
      </c>
      <c r="B336" s="1">
        <v>41085</v>
      </c>
      <c r="C336" s="25">
        <v>5.576060089219359E-2</v>
      </c>
      <c r="D336" s="4">
        <f t="shared" si="52"/>
        <v>11.178260531237052</v>
      </c>
      <c r="E336" s="25">
        <v>1.6705994606302399E-2</v>
      </c>
      <c r="F336" s="25"/>
      <c r="G336" s="4">
        <f t="shared" si="53"/>
        <v>11.380892791158889</v>
      </c>
      <c r="H336" s="25">
        <v>3.2533765954709803E-3</v>
      </c>
      <c r="I336" s="4">
        <f t="shared" si="54"/>
        <v>25.383192933144379</v>
      </c>
      <c r="J336" s="25">
        <v>1.9781199927280113E-2</v>
      </c>
      <c r="K336" s="25"/>
      <c r="L336" s="4">
        <f t="shared" si="55"/>
        <v>50.22275249343781</v>
      </c>
      <c r="M336" s="25">
        <v>1.4397542048287804E-3</v>
      </c>
      <c r="N336" s="4">
        <f t="shared" si="56"/>
        <v>71.082707045567233</v>
      </c>
      <c r="O336" s="4">
        <f t="shared" si="57"/>
        <v>169.24780579454534</v>
      </c>
      <c r="P336" s="27">
        <f t="shared" si="50"/>
        <v>313</v>
      </c>
      <c r="Q336" s="14">
        <f>O336/MAX(O$3:O336)-1</f>
        <v>0</v>
      </c>
      <c r="R336" s="19" t="e">
        <f t="shared" ca="1" si="51"/>
        <v>#DIV/0!</v>
      </c>
      <c r="S336">
        <f t="shared" si="58"/>
        <v>315</v>
      </c>
      <c r="T336" s="8">
        <f t="shared" ca="1" si="59"/>
        <v>64.470280017592358</v>
      </c>
      <c r="U336" s="14" t="e">
        <f ca="1">R336/MAX(R$3:R336)-1</f>
        <v>#DIV/0!</v>
      </c>
    </row>
    <row r="337" spans="1:21" x14ac:dyDescent="0.3">
      <c r="A337">
        <v>334</v>
      </c>
      <c r="B337" s="1">
        <v>41092</v>
      </c>
      <c r="C337" s="25">
        <v>6.2135922330097682E-3</v>
      </c>
      <c r="D337" s="4">
        <f t="shared" si="52"/>
        <v>11.247717684052507</v>
      </c>
      <c r="E337" s="25">
        <v>-9.5366646106493924E-3</v>
      </c>
      <c r="F337" s="25"/>
      <c r="G337" s="4">
        <f t="shared" si="53"/>
        <v>11.27235703363985</v>
      </c>
      <c r="H337" s="25">
        <v>8.3511436942393935E-3</v>
      </c>
      <c r="I337" s="4">
        <f t="shared" si="54"/>
        <v>25.595171624747671</v>
      </c>
      <c r="J337" s="25">
        <v>-4.4820016106504879E-3</v>
      </c>
      <c r="K337" s="25"/>
      <c r="L337" s="4">
        <f t="shared" si="55"/>
        <v>49.997654035870923</v>
      </c>
      <c r="M337" s="25">
        <v>1.7041446345714251E-2</v>
      </c>
      <c r="N337" s="4">
        <f t="shared" si="56"/>
        <v>72.294059183792385</v>
      </c>
      <c r="O337" s="4">
        <f t="shared" si="57"/>
        <v>170.40695956210334</v>
      </c>
      <c r="P337" s="27">
        <f t="shared" si="50"/>
        <v>313</v>
      </c>
      <c r="Q337" s="14">
        <f>O337/MAX(O$3:O337)-1</f>
        <v>0</v>
      </c>
      <c r="R337" s="19" t="e">
        <f t="shared" ca="1" si="51"/>
        <v>#DIV/0!</v>
      </c>
      <c r="S337">
        <f t="shared" si="58"/>
        <v>315</v>
      </c>
      <c r="T337" s="8">
        <f t="shared" ca="1" si="59"/>
        <v>64.470280017592358</v>
      </c>
      <c r="U337" s="14" t="e">
        <f ca="1">R337/MAX(R$3:R337)-1</f>
        <v>#DIV/0!</v>
      </c>
    </row>
    <row r="338" spans="1:21" x14ac:dyDescent="0.3">
      <c r="A338">
        <v>335</v>
      </c>
      <c r="B338" s="1">
        <v>41099</v>
      </c>
      <c r="C338" s="25">
        <v>3.0490196835198713E-2</v>
      </c>
      <c r="D338" s="4">
        <f t="shared" si="52"/>
        <v>11.590662810186013</v>
      </c>
      <c r="E338" s="25">
        <v>2.797423592596715E-3</v>
      </c>
      <c r="F338" s="25"/>
      <c r="G338" s="4">
        <f t="shared" si="53"/>
        <v>11.303890591149926</v>
      </c>
      <c r="H338" s="25">
        <v>3.7728780084937963E-3</v>
      </c>
      <c r="I338" s="4">
        <f t="shared" si="54"/>
        <v>25.691739084894305</v>
      </c>
      <c r="J338" s="25">
        <v>1.9189291926340335E-3</v>
      </c>
      <c r="K338" s="25"/>
      <c r="L338" s="4">
        <f t="shared" si="55"/>
        <v>50.093595993763572</v>
      </c>
      <c r="M338" s="25">
        <v>1.6606305197694127E-2</v>
      </c>
      <c r="N338" s="4">
        <f t="shared" si="56"/>
        <v>73.494596394578608</v>
      </c>
      <c r="O338" s="4">
        <f t="shared" si="57"/>
        <v>172.17448487457244</v>
      </c>
      <c r="P338" s="27">
        <f t="shared" si="50"/>
        <v>313</v>
      </c>
      <c r="Q338" s="14">
        <f>O338/MAX(O$3:O338)-1</f>
        <v>0</v>
      </c>
      <c r="R338" s="19" t="e">
        <f t="shared" ca="1" si="51"/>
        <v>#DIV/0!</v>
      </c>
      <c r="S338">
        <f t="shared" si="58"/>
        <v>315</v>
      </c>
      <c r="T338" s="8">
        <f t="shared" ca="1" si="59"/>
        <v>64.470280017592358</v>
      </c>
      <c r="U338" s="14" t="e">
        <f ca="1">R338/MAX(R$3:R338)-1</f>
        <v>#DIV/0!</v>
      </c>
    </row>
    <row r="339" spans="1:21" x14ac:dyDescent="0.3">
      <c r="A339">
        <v>336</v>
      </c>
      <c r="B339" s="1">
        <v>41106</v>
      </c>
      <c r="C339" s="25">
        <v>3.4831384463243964E-2</v>
      </c>
      <c r="D339" s="4">
        <f t="shared" si="52"/>
        <v>11.994381642711426</v>
      </c>
      <c r="E339" s="25">
        <v>-3.049182581089771E-3</v>
      </c>
      <c r="F339" s="25"/>
      <c r="G339" s="4">
        <f t="shared" si="53"/>
        <v>11.269422964860848</v>
      </c>
      <c r="H339" s="25">
        <v>3.1169804225916753E-3</v>
      </c>
      <c r="I339" s="4">
        <f t="shared" si="54"/>
        <v>25.771819732644254</v>
      </c>
      <c r="J339" s="25">
        <v>5.3038481392564396E-3</v>
      </c>
      <c r="K339" s="25"/>
      <c r="L339" s="4">
        <f t="shared" si="55"/>
        <v>50.359284819663756</v>
      </c>
      <c r="M339" s="25">
        <v>6.8901632108373523E-3</v>
      </c>
      <c r="N339" s="4">
        <f t="shared" si="56"/>
        <v>74.000986158851873</v>
      </c>
      <c r="O339" s="4">
        <f t="shared" si="57"/>
        <v>173.39589531873216</v>
      </c>
      <c r="P339" s="27">
        <f t="shared" si="50"/>
        <v>313</v>
      </c>
      <c r="Q339" s="14">
        <f>O339/MAX(O$3:O339)-1</f>
        <v>0</v>
      </c>
      <c r="R339" s="19" t="e">
        <f t="shared" ca="1" si="51"/>
        <v>#DIV/0!</v>
      </c>
      <c r="S339">
        <f t="shared" si="58"/>
        <v>315</v>
      </c>
      <c r="T339" s="8">
        <f t="shared" ca="1" si="59"/>
        <v>64.470280017592358</v>
      </c>
      <c r="U339" s="14" t="e">
        <f ca="1">R339/MAX(R$3:R339)-1</f>
        <v>#DIV/0!</v>
      </c>
    </row>
    <row r="340" spans="1:21" x14ac:dyDescent="0.3">
      <c r="A340">
        <v>337</v>
      </c>
      <c r="B340" s="1">
        <v>41113</v>
      </c>
      <c r="C340" s="25">
        <v>-7.6003983930654773E-3</v>
      </c>
      <c r="D340" s="4">
        <f t="shared" si="52"/>
        <v>11.903219563748348</v>
      </c>
      <c r="E340" s="25">
        <v>2.5183803282147643E-2</v>
      </c>
      <c r="F340" s="25"/>
      <c r="G340" s="4">
        <f t="shared" si="53"/>
        <v>11.553229895911221</v>
      </c>
      <c r="H340" s="25">
        <v>-6.2145802651881743E-3</v>
      </c>
      <c r="I340" s="4">
        <f t="shared" si="54"/>
        <v>25.611658690335776</v>
      </c>
      <c r="J340" s="25">
        <v>1.6193919746310792E-2</v>
      </c>
      <c r="K340" s="25"/>
      <c r="L340" s="4">
        <f t="shared" si="55"/>
        <v>51.174799036514997</v>
      </c>
      <c r="M340" s="25">
        <v>-1.2148269069541917E-2</v>
      </c>
      <c r="N340" s="4">
        <f t="shared" si="56"/>
        <v>73.102002267582691</v>
      </c>
      <c r="O340" s="4">
        <f t="shared" si="57"/>
        <v>173.34490945409303</v>
      </c>
      <c r="P340" s="27">
        <f t="shared" si="50"/>
        <v>313</v>
      </c>
      <c r="Q340" s="14">
        <f>O340/MAX(O$3:O340)-1</f>
        <v>-2.9404308876757046E-4</v>
      </c>
      <c r="R340" s="19" t="e">
        <f t="shared" ca="1" si="51"/>
        <v>#DIV/0!</v>
      </c>
      <c r="S340">
        <f t="shared" si="58"/>
        <v>315</v>
      </c>
      <c r="T340" s="8">
        <f t="shared" ca="1" si="59"/>
        <v>64.470280017592358</v>
      </c>
      <c r="U340" s="14" t="e">
        <f ca="1">R340/MAX(R$3:R340)-1</f>
        <v>#DIV/0!</v>
      </c>
    </row>
    <row r="341" spans="1:21" x14ac:dyDescent="0.3">
      <c r="A341">
        <v>338</v>
      </c>
      <c r="B341" s="1">
        <v>41120</v>
      </c>
      <c r="C341" s="25">
        <v>3.6469730123995792E-3</v>
      </c>
      <c r="D341" s="4">
        <f t="shared" si="52"/>
        <v>11.946630284258005</v>
      </c>
      <c r="E341" s="25">
        <v>-1.2631649666253408E-2</v>
      </c>
      <c r="F341" s="25"/>
      <c r="G341" s="4">
        <f t="shared" si="53"/>
        <v>11.407293543352385</v>
      </c>
      <c r="H341" s="25">
        <v>-1.5546093033427244E-3</v>
      </c>
      <c r="I341" s="4">
        <f t="shared" si="54"/>
        <v>25.571842567461744</v>
      </c>
      <c r="J341" s="25">
        <v>4.8314379113303385E-3</v>
      </c>
      <c r="K341" s="25"/>
      <c r="L341" s="4">
        <f t="shared" si="55"/>
        <v>51.422046900684727</v>
      </c>
      <c r="M341" s="25">
        <v>-6.1583336828304747E-3</v>
      </c>
      <c r="N341" s="4">
        <f t="shared" si="56"/>
        <v>72.651815744735885</v>
      </c>
      <c r="O341" s="4">
        <f t="shared" si="57"/>
        <v>172.99962904049272</v>
      </c>
      <c r="P341" s="27">
        <f t="shared" si="50"/>
        <v>313</v>
      </c>
      <c r="Q341" s="14">
        <f>O341/MAX(O$3:O341)-1</f>
        <v>-2.2853267518878617E-3</v>
      </c>
      <c r="R341" s="19" t="e">
        <f t="shared" ca="1" si="51"/>
        <v>#DIV/0!</v>
      </c>
      <c r="S341">
        <f t="shared" si="58"/>
        <v>315</v>
      </c>
      <c r="T341" s="8">
        <f t="shared" ca="1" si="59"/>
        <v>64.470280017592358</v>
      </c>
      <c r="U341" s="14" t="e">
        <f ca="1">R341/MAX(R$3:R341)-1</f>
        <v>#DIV/0!</v>
      </c>
    </row>
    <row r="342" spans="1:21" x14ac:dyDescent="0.3">
      <c r="A342">
        <v>339</v>
      </c>
      <c r="B342" s="1">
        <v>41127</v>
      </c>
      <c r="C342" s="25">
        <v>1.9258684593023156E-2</v>
      </c>
      <c r="D342" s="4">
        <f t="shared" si="52"/>
        <v>12.176706668851988</v>
      </c>
      <c r="E342" s="25">
        <v>1.0478881186521072E-2</v>
      </c>
      <c r="F342" s="25"/>
      <c r="G342" s="4">
        <f t="shared" si="53"/>
        <v>11.526829217052944</v>
      </c>
      <c r="H342" s="25">
        <v>-3.8742921621606197E-3</v>
      </c>
      <c r="I342" s="4">
        <f t="shared" si="54"/>
        <v>25.472769778230621</v>
      </c>
      <c r="J342" s="25">
        <v>1.0692460039862128E-2</v>
      </c>
      <c r="K342" s="25"/>
      <c r="L342" s="4">
        <f t="shared" si="55"/>
        <v>51.971875082338215</v>
      </c>
      <c r="M342" s="25">
        <v>-1.3498691823190301E-2</v>
      </c>
      <c r="N342" s="4">
        <f t="shared" si="56"/>
        <v>71.671111273602492</v>
      </c>
      <c r="O342" s="4">
        <f t="shared" si="57"/>
        <v>172.81929202007626</v>
      </c>
      <c r="P342" s="27">
        <f t="shared" si="50"/>
        <v>313</v>
      </c>
      <c r="Q342" s="14">
        <f>O342/MAX(O$3:O342)-1</f>
        <v>-3.3253572559834854E-3</v>
      </c>
      <c r="R342" s="19" t="e">
        <f t="shared" ca="1" si="51"/>
        <v>#DIV/0!</v>
      </c>
      <c r="S342">
        <f t="shared" si="58"/>
        <v>315</v>
      </c>
      <c r="T342" s="8">
        <f t="shared" ca="1" si="59"/>
        <v>64.470280017592358</v>
      </c>
      <c r="U342" s="14" t="e">
        <f ca="1">R342/MAX(R$3:R342)-1</f>
        <v>#DIV/0!</v>
      </c>
    </row>
    <row r="343" spans="1:21" x14ac:dyDescent="0.3">
      <c r="A343">
        <v>340</v>
      </c>
      <c r="B343" s="1">
        <v>41134</v>
      </c>
      <c r="C343" s="25">
        <v>7.130160682002229E-3</v>
      </c>
      <c r="D343" s="4">
        <f t="shared" si="52"/>
        <v>12.263528543978511</v>
      </c>
      <c r="E343" s="25">
        <v>-2.9265302232199808E-3</v>
      </c>
      <c r="F343" s="25"/>
      <c r="G343" s="4">
        <f t="shared" si="53"/>
        <v>11.493095602971342</v>
      </c>
      <c r="H343" s="25">
        <v>-1.1760312422725128E-2</v>
      </c>
      <c r="I343" s="4">
        <f t="shared" si="54"/>
        <v>25.173202047366477</v>
      </c>
      <c r="J343" s="25">
        <v>9.5143188500037557E-3</v>
      </c>
      <c r="K343" s="25"/>
      <c r="L343" s="4">
        <f t="shared" si="55"/>
        <v>52.466352073104147</v>
      </c>
      <c r="M343" s="25">
        <v>-3.2617326057292728E-2</v>
      </c>
      <c r="N343" s="4">
        <f t="shared" si="56"/>
        <v>69.33339126830289</v>
      </c>
      <c r="O343" s="4">
        <f t="shared" si="57"/>
        <v>170.72956953572339</v>
      </c>
      <c r="P343" s="27">
        <f t="shared" si="50"/>
        <v>313</v>
      </c>
      <c r="Q343" s="14">
        <f>O343/MAX(O$3:O343)-1</f>
        <v>-1.5377098622245899E-2</v>
      </c>
      <c r="R343" s="19" t="e">
        <f t="shared" ca="1" si="51"/>
        <v>#DIV/0!</v>
      </c>
      <c r="S343">
        <f t="shared" si="58"/>
        <v>315</v>
      </c>
      <c r="T343" s="8">
        <f t="shared" ca="1" si="59"/>
        <v>64.470280017592358</v>
      </c>
      <c r="U343" s="14" t="e">
        <f ca="1">R343/MAX(R$3:R343)-1</f>
        <v>#DIV/0!</v>
      </c>
    </row>
    <row r="344" spans="1:21" x14ac:dyDescent="0.3">
      <c r="A344">
        <v>341</v>
      </c>
      <c r="B344" s="1">
        <v>41141</v>
      </c>
      <c r="C344" s="25">
        <v>9.5575221238937136E-3</v>
      </c>
      <c r="D344" s="4">
        <f t="shared" si="52"/>
        <v>12.380737489354587</v>
      </c>
      <c r="E344" s="25">
        <v>3.3499234089463759E-2</v>
      </c>
      <c r="F344" s="25"/>
      <c r="G344" s="4">
        <f t="shared" si="53"/>
        <v>11.878105502987866</v>
      </c>
      <c r="H344" s="25">
        <v>1.0494761912611894E-2</v>
      </c>
      <c r="I344" s="4">
        <f t="shared" si="54"/>
        <v>25.437388809431663</v>
      </c>
      <c r="J344" s="25">
        <v>-4.7123818533600925E-3</v>
      </c>
      <c r="K344" s="25"/>
      <c r="L344" s="4">
        <f t="shared" si="55"/>
        <v>52.219110587682849</v>
      </c>
      <c r="M344" s="25">
        <v>2.6398026137377517E-2</v>
      </c>
      <c r="N344" s="4">
        <f t="shared" si="56"/>
        <v>71.163655943196574</v>
      </c>
      <c r="O344" s="4">
        <f t="shared" si="57"/>
        <v>173.07899833265355</v>
      </c>
      <c r="P344" s="27">
        <f t="shared" si="50"/>
        <v>313</v>
      </c>
      <c r="Q344" s="14">
        <f>O344/MAX(O$3:O344)-1</f>
        <v>-1.8275922016267598E-3</v>
      </c>
      <c r="R344" s="19" t="e">
        <f t="shared" ca="1" si="51"/>
        <v>#DIV/0!</v>
      </c>
      <c r="S344">
        <f t="shared" si="58"/>
        <v>315</v>
      </c>
      <c r="T344" s="8">
        <f t="shared" ca="1" si="59"/>
        <v>64.470280017592358</v>
      </c>
      <c r="U344" s="14" t="e">
        <f ca="1">R344/MAX(R$3:R344)-1</f>
        <v>#DIV/0!</v>
      </c>
    </row>
    <row r="345" spans="1:21" x14ac:dyDescent="0.3">
      <c r="A345">
        <v>342</v>
      </c>
      <c r="B345" s="1">
        <v>41148</v>
      </c>
      <c r="C345" s="25">
        <v>9.4670757363253255E-3</v>
      </c>
      <c r="D345" s="4">
        <f t="shared" si="52"/>
        <v>12.49794686883787</v>
      </c>
      <c r="E345" s="25">
        <v>1.3891461295971741E-2</v>
      </c>
      <c r="F345" s="25"/>
      <c r="G345" s="4">
        <f t="shared" si="53"/>
        <v>12.043109745852091</v>
      </c>
      <c r="H345" s="25">
        <v>1.0663926689737924E-2</v>
      </c>
      <c r="I345" s="4">
        <f t="shared" si="54"/>
        <v>25.708651258873804</v>
      </c>
      <c r="J345" s="25">
        <v>-2.4733034997779235E-3</v>
      </c>
      <c r="K345" s="25"/>
      <c r="L345" s="4">
        <f t="shared" si="55"/>
        <v>52.089956878711043</v>
      </c>
      <c r="M345" s="25">
        <v>2.3315479569717912E-2</v>
      </c>
      <c r="N345" s="4">
        <f t="shared" si="56"/>
        <v>72.822870709446605</v>
      </c>
      <c r="O345" s="4">
        <f t="shared" si="57"/>
        <v>175.1625354617214</v>
      </c>
      <c r="P345" s="27">
        <f t="shared" si="50"/>
        <v>313</v>
      </c>
      <c r="Q345" s="14">
        <f>O345/MAX(O$3:O345)-1</f>
        <v>0</v>
      </c>
      <c r="R345" s="19" t="e">
        <f t="shared" ca="1" si="51"/>
        <v>#DIV/0!</v>
      </c>
      <c r="S345">
        <f t="shared" si="58"/>
        <v>315</v>
      </c>
      <c r="T345" s="8">
        <f t="shared" ca="1" si="59"/>
        <v>64.470280017592358</v>
      </c>
      <c r="U345" s="14" t="e">
        <f ca="1">R345/MAX(R$3:R345)-1</f>
        <v>#DIV/0!</v>
      </c>
    </row>
    <row r="346" spans="1:21" x14ac:dyDescent="0.3">
      <c r="A346">
        <v>343</v>
      </c>
      <c r="B346" s="1">
        <v>41156</v>
      </c>
      <c r="C346" s="25">
        <v>6.2521012069434168E-3</v>
      </c>
      <c r="D346" s="4">
        <f t="shared" si="52"/>
        <v>12.576085297540846</v>
      </c>
      <c r="E346" s="25">
        <v>2.5697241348817235E-2</v>
      </c>
      <c r="F346" s="25"/>
      <c r="G346" s="4">
        <f t="shared" si="53"/>
        <v>12.352584443581545</v>
      </c>
      <c r="H346" s="25">
        <v>-8.1680330610688356E-3</v>
      </c>
      <c r="I346" s="4">
        <f t="shared" si="54"/>
        <v>25.498662145435834</v>
      </c>
      <c r="J346" s="25">
        <v>2.2456773504158534E-2</v>
      </c>
      <c r="K346" s="25"/>
      <c r="L346" s="4">
        <f t="shared" si="55"/>
        <v>53.259729242177642</v>
      </c>
      <c r="M346" s="25">
        <v>-2.6818898020615101E-2</v>
      </c>
      <c r="N346" s="4">
        <f t="shared" si="56"/>
        <v>70.869841566321512</v>
      </c>
      <c r="O346" s="4">
        <f t="shared" si="57"/>
        <v>174.55690269505737</v>
      </c>
      <c r="P346" s="27">
        <f t="shared" si="50"/>
        <v>313</v>
      </c>
      <c r="Q346" s="14">
        <f>O346/MAX(O$3:O346)-1</f>
        <v>-3.457547386303883E-3</v>
      </c>
      <c r="R346" s="19" t="e">
        <f t="shared" ca="1" si="51"/>
        <v>#DIV/0!</v>
      </c>
      <c r="S346">
        <f t="shared" si="58"/>
        <v>315</v>
      </c>
      <c r="T346" s="8">
        <f t="shared" ca="1" si="59"/>
        <v>64.470280017592358</v>
      </c>
      <c r="U346" s="14" t="e">
        <f ca="1">R346/MAX(R$3:R346)-1</f>
        <v>#DIV/0!</v>
      </c>
    </row>
    <row r="347" spans="1:21" x14ac:dyDescent="0.3">
      <c r="A347">
        <v>344</v>
      </c>
      <c r="B347" s="1">
        <v>41162</v>
      </c>
      <c r="C347" s="25">
        <v>2.6234070632864093E-2</v>
      </c>
      <c r="D347" s="4">
        <f t="shared" si="52"/>
        <v>12.906007207521457</v>
      </c>
      <c r="E347" s="25">
        <v>1.9947761577443046E-2</v>
      </c>
      <c r="F347" s="25"/>
      <c r="G347" s="4">
        <f t="shared" si="53"/>
        <v>12.598990852927342</v>
      </c>
      <c r="H347" s="25">
        <v>-1.2783660015392884E-2</v>
      </c>
      <c r="I347" s="4">
        <f t="shared" si="54"/>
        <v>25.172695917721214</v>
      </c>
      <c r="J347" s="25">
        <v>2.0162197809785232E-2</v>
      </c>
      <c r="K347" s="25"/>
      <c r="L347" s="4">
        <f t="shared" si="55"/>
        <v>54.333562438454031</v>
      </c>
      <c r="M347" s="25">
        <v>-4.6198471337120739E-2</v>
      </c>
      <c r="N347" s="4">
        <f t="shared" si="56"/>
        <v>67.59576322205352</v>
      </c>
      <c r="O347" s="4">
        <f t="shared" si="57"/>
        <v>172.60701963867757</v>
      </c>
      <c r="P347" s="27">
        <f t="shared" si="50"/>
        <v>313</v>
      </c>
      <c r="Q347" s="14">
        <f>O347/MAX(O$3:O347)-1</f>
        <v>-1.4589397306379426E-2</v>
      </c>
      <c r="R347" s="19" t="e">
        <f t="shared" ca="1" si="51"/>
        <v>#DIV/0!</v>
      </c>
      <c r="S347">
        <f t="shared" si="58"/>
        <v>315</v>
      </c>
      <c r="T347" s="8">
        <f t="shared" ca="1" si="59"/>
        <v>64.470280017592358</v>
      </c>
      <c r="U347" s="14" t="e">
        <f ca="1">R347/MAX(R$3:R347)-1</f>
        <v>#DIV/0!</v>
      </c>
    </row>
    <row r="348" spans="1:21" x14ac:dyDescent="0.3">
      <c r="A348">
        <v>345</v>
      </c>
      <c r="B348" s="1">
        <v>41169</v>
      </c>
      <c r="C348" s="25">
        <v>-3.6999697275479249E-2</v>
      </c>
      <c r="D348" s="4">
        <f t="shared" si="52"/>
        <v>12.42848884780801</v>
      </c>
      <c r="E348" s="25">
        <v>9.3133874974360431E-4</v>
      </c>
      <c r="F348" s="25"/>
      <c r="G348" s="4">
        <f t="shared" si="53"/>
        <v>12.610724781316339</v>
      </c>
      <c r="H348" s="25">
        <v>9.6649721992001503E-3</v>
      </c>
      <c r="I348" s="4">
        <f t="shared" si="54"/>
        <v>25.41598932394491</v>
      </c>
      <c r="J348" s="25">
        <v>-4.0161585245747089E-3</v>
      </c>
      <c r="K348" s="25"/>
      <c r="L348" s="4">
        <f t="shared" si="55"/>
        <v>54.115350238496319</v>
      </c>
      <c r="M348" s="25">
        <v>2.747252711291881E-2</v>
      </c>
      <c r="N348" s="4">
        <f t="shared" si="56"/>
        <v>69.452789659889831</v>
      </c>
      <c r="O348" s="4">
        <f t="shared" si="57"/>
        <v>174.02334285145542</v>
      </c>
      <c r="P348" s="27">
        <f t="shared" si="50"/>
        <v>313</v>
      </c>
      <c r="Q348" s="14">
        <f>O348/MAX(O$3:O348)-1</f>
        <v>-6.5036316542410599E-3</v>
      </c>
      <c r="R348" s="19" t="e">
        <f t="shared" ca="1" si="51"/>
        <v>#DIV/0!</v>
      </c>
      <c r="S348">
        <f t="shared" si="58"/>
        <v>315</v>
      </c>
      <c r="T348" s="8">
        <f t="shared" ca="1" si="59"/>
        <v>64.470280017592358</v>
      </c>
      <c r="U348" s="14" t="e">
        <f ca="1">R348/MAX(R$3:R348)-1</f>
        <v>#DIV/0!</v>
      </c>
    </row>
    <row r="349" spans="1:21" x14ac:dyDescent="0.3">
      <c r="A349">
        <v>346</v>
      </c>
      <c r="B349" s="1">
        <v>41176</v>
      </c>
      <c r="C349" s="25">
        <v>1.7464548287269288E-3</v>
      </c>
      <c r="D349" s="4">
        <f t="shared" si="52"/>
        <v>12.450194642170043</v>
      </c>
      <c r="E349" s="25">
        <v>-4.0711791783076823E-4</v>
      </c>
      <c r="F349" s="25"/>
      <c r="G349" s="4">
        <f t="shared" si="53"/>
        <v>12.605590729301033</v>
      </c>
      <c r="H349" s="25">
        <v>7.9925778303184813E-3</v>
      </c>
      <c r="I349" s="4">
        <f t="shared" si="54"/>
        <v>25.619128596751082</v>
      </c>
      <c r="J349" s="25">
        <v>-1.3025251639901425E-2</v>
      </c>
      <c r="K349" s="25"/>
      <c r="L349" s="4">
        <f t="shared" si="55"/>
        <v>53.410484184058504</v>
      </c>
      <c r="M349" s="25">
        <v>2.1966300300648278E-2</v>
      </c>
      <c r="N349" s="4">
        <f t="shared" si="56"/>
        <v>70.97841049427673</v>
      </c>
      <c r="O349" s="4">
        <f t="shared" si="57"/>
        <v>175.06380864655739</v>
      </c>
      <c r="P349" s="27">
        <f t="shared" si="50"/>
        <v>313</v>
      </c>
      <c r="Q349" s="14">
        <f>O349/MAX(O$3:O349)-1</f>
        <v>-5.6362974481827255E-4</v>
      </c>
      <c r="R349" s="19" t="e">
        <f t="shared" ca="1" si="51"/>
        <v>#DIV/0!</v>
      </c>
      <c r="S349">
        <f t="shared" si="58"/>
        <v>315</v>
      </c>
      <c r="T349" s="8">
        <f t="shared" ca="1" si="59"/>
        <v>64.470280017592358</v>
      </c>
      <c r="U349" s="14" t="e">
        <f ca="1">R349/MAX(R$3:R349)-1</f>
        <v>#DIV/0!</v>
      </c>
    </row>
    <row r="350" spans="1:21" x14ac:dyDescent="0.3">
      <c r="A350">
        <v>347</v>
      </c>
      <c r="B350" s="1">
        <v>41183</v>
      </c>
      <c r="C350" s="25">
        <v>-4.8814156206415937E-3</v>
      </c>
      <c r="D350" s="4">
        <f t="shared" si="52"/>
        <v>12.389420067563726</v>
      </c>
      <c r="E350" s="25">
        <v>4.2468788425555903E-3</v>
      </c>
      <c r="F350" s="25"/>
      <c r="G350" s="4">
        <f t="shared" si="53"/>
        <v>12.659125145867216</v>
      </c>
      <c r="H350" s="25">
        <v>-6.2684994395700855E-3</v>
      </c>
      <c r="I350" s="4">
        <f t="shared" si="54"/>
        <v>25.458535103500076</v>
      </c>
      <c r="J350" s="25">
        <v>1.5072679609655193E-2</v>
      </c>
      <c r="K350" s="25"/>
      <c r="L350" s="4">
        <f t="shared" si="55"/>
        <v>54.215523299961376</v>
      </c>
      <c r="M350" s="25">
        <v>-2.2668595038835004E-2</v>
      </c>
      <c r="N350" s="4">
        <f t="shared" si="56"/>
        <v>69.369429650281774</v>
      </c>
      <c r="O350" s="4">
        <f t="shared" si="57"/>
        <v>174.09203326717417</v>
      </c>
      <c r="P350" s="27">
        <f t="shared" si="50"/>
        <v>313</v>
      </c>
      <c r="Q350" s="14">
        <f>O350/MAX(O$3:O350)-1</f>
        <v>-6.1114792140078977E-3</v>
      </c>
      <c r="R350" s="19" t="e">
        <f t="shared" ca="1" si="51"/>
        <v>#DIV/0!</v>
      </c>
      <c r="S350">
        <f t="shared" si="58"/>
        <v>315</v>
      </c>
      <c r="T350" s="8">
        <f t="shared" ca="1" si="59"/>
        <v>64.470280017592358</v>
      </c>
      <c r="U350" s="14" t="e">
        <f ca="1">R350/MAX(R$3:R350)-1</f>
        <v>#DIV/0!</v>
      </c>
    </row>
    <row r="351" spans="1:21" x14ac:dyDescent="0.3">
      <c r="A351">
        <v>348</v>
      </c>
      <c r="B351" s="1">
        <v>41190</v>
      </c>
      <c r="C351" s="25">
        <v>3.503153346069432E-4</v>
      </c>
      <c r="D351" s="4">
        <f t="shared" si="52"/>
        <v>12.39376027140028</v>
      </c>
      <c r="E351" s="25">
        <v>-1.4830246055794305E-2</v>
      </c>
      <c r="F351" s="25"/>
      <c r="G351" s="4">
        <f t="shared" si="53"/>
        <v>12.471387205102912</v>
      </c>
      <c r="H351" s="25">
        <v>4.6450668168929177E-3</v>
      </c>
      <c r="I351" s="4">
        <f t="shared" si="54"/>
        <v>25.576791700116047</v>
      </c>
      <c r="J351" s="25">
        <v>-2.2239015567955045E-2</v>
      </c>
      <c r="K351" s="25"/>
      <c r="L351" s="4">
        <f t="shared" si="55"/>
        <v>53.009823433268707</v>
      </c>
      <c r="M351" s="25">
        <v>2.3276958973326378E-2</v>
      </c>
      <c r="N351" s="4">
        <f t="shared" si="56"/>
        <v>70.984139018254439</v>
      </c>
      <c r="O351" s="4">
        <f t="shared" si="57"/>
        <v>174.4359016281424</v>
      </c>
      <c r="P351" s="27">
        <f t="shared" si="50"/>
        <v>313</v>
      </c>
      <c r="Q351" s="14">
        <f>O351/MAX(O$3:O351)-1</f>
        <v>-4.1483404636935006E-3</v>
      </c>
      <c r="R351" s="19" t="e">
        <f t="shared" ca="1" si="51"/>
        <v>#DIV/0!</v>
      </c>
      <c r="S351">
        <f t="shared" si="58"/>
        <v>315</v>
      </c>
      <c r="T351" s="8">
        <f t="shared" ca="1" si="59"/>
        <v>64.470280017592358</v>
      </c>
      <c r="U351" s="14" t="e">
        <f ca="1">R351/MAX(R$3:R351)-1</f>
        <v>#DIV/0!</v>
      </c>
    </row>
    <row r="352" spans="1:21" x14ac:dyDescent="0.3">
      <c r="A352">
        <v>349</v>
      </c>
      <c r="B352" s="1">
        <v>41197</v>
      </c>
      <c r="C352" s="25">
        <v>-1.926441398474299E-2</v>
      </c>
      <c r="D352" s="4">
        <f t="shared" si="52"/>
        <v>12.155001742704364</v>
      </c>
      <c r="E352" s="25">
        <v>-1.8170040199577131E-2</v>
      </c>
      <c r="F352" s="25"/>
      <c r="G352" s="4">
        <f t="shared" si="53"/>
        <v>12.244781598241701</v>
      </c>
      <c r="H352" s="25">
        <v>-8.3225192946310145E-3</v>
      </c>
      <c r="I352" s="4">
        <f t="shared" si="54"/>
        <v>25.363928357697073</v>
      </c>
      <c r="J352" s="25">
        <v>3.4991706155433899E-3</v>
      </c>
      <c r="K352" s="25"/>
      <c r="L352" s="4">
        <f t="shared" si="55"/>
        <v>53.195313849761547</v>
      </c>
      <c r="M352" s="25">
        <v>-1.798827097165645E-2</v>
      </c>
      <c r="N352" s="4">
        <f t="shared" si="56"/>
        <v>69.707257090904349</v>
      </c>
      <c r="O352" s="4">
        <f t="shared" si="57"/>
        <v>172.66628263930903</v>
      </c>
      <c r="P352" s="27">
        <f t="shared" si="50"/>
        <v>313</v>
      </c>
      <c r="Q352" s="14">
        <f>O352/MAX(O$3:O352)-1</f>
        <v>-1.4251065821994091E-2</v>
      </c>
      <c r="R352" s="19" t="e">
        <f t="shared" ca="1" si="51"/>
        <v>#DIV/0!</v>
      </c>
      <c r="S352">
        <f t="shared" si="58"/>
        <v>315</v>
      </c>
      <c r="T352" s="8">
        <f t="shared" ca="1" si="59"/>
        <v>64.470280017592358</v>
      </c>
      <c r="U352" s="14" t="e">
        <f ca="1">R352/MAX(R$3:R352)-1</f>
        <v>#DIV/0!</v>
      </c>
    </row>
    <row r="353" spans="1:21" x14ac:dyDescent="0.3">
      <c r="A353">
        <v>350</v>
      </c>
      <c r="B353" s="1">
        <v>41204</v>
      </c>
      <c r="C353" s="25">
        <v>-1.5000000000000013E-2</v>
      </c>
      <c r="D353" s="4">
        <f t="shared" si="52"/>
        <v>11.972676716563798</v>
      </c>
      <c r="E353" s="25">
        <v>-6.2287117073204223E-3</v>
      </c>
      <c r="F353" s="25"/>
      <c r="G353" s="4">
        <f t="shared" si="53"/>
        <v>12.168512383747151</v>
      </c>
      <c r="H353" s="25">
        <v>1.9582061682730245E-3</v>
      </c>
      <c r="I353" s="4">
        <f t="shared" si="54"/>
        <v>25.413596158658752</v>
      </c>
      <c r="J353" s="25">
        <v>-1.4226791423254115E-2</v>
      </c>
      <c r="K353" s="25"/>
      <c r="L353" s="4">
        <f t="shared" si="55"/>
        <v>52.438515214926447</v>
      </c>
      <c r="M353" s="25">
        <v>7.3928397187790207E-3</v>
      </c>
      <c r="N353" s="4">
        <f t="shared" si="56"/>
        <v>70.222591669813127</v>
      </c>
      <c r="O353" s="4">
        <f t="shared" si="57"/>
        <v>172.21589214370925</v>
      </c>
      <c r="P353" s="27">
        <f t="shared" si="50"/>
        <v>313</v>
      </c>
      <c r="Q353" s="14">
        <f>O353/MAX(O$3:O353)-1</f>
        <v>-1.682233766624186E-2</v>
      </c>
      <c r="R353" s="19" t="e">
        <f t="shared" ca="1" si="51"/>
        <v>#DIV/0!</v>
      </c>
      <c r="S353">
        <f t="shared" si="58"/>
        <v>315</v>
      </c>
      <c r="T353" s="8">
        <f t="shared" ca="1" si="59"/>
        <v>64.470280017592358</v>
      </c>
      <c r="U353" s="14" t="e">
        <f ca="1">R353/MAX(R$3:R353)-1</f>
        <v>#DIV/0!</v>
      </c>
    </row>
    <row r="354" spans="1:21" x14ac:dyDescent="0.3">
      <c r="A354">
        <v>351</v>
      </c>
      <c r="B354" s="1">
        <v>41213</v>
      </c>
      <c r="C354" s="25">
        <v>-1.5953625815808503E-2</v>
      </c>
      <c r="D354" s="4">
        <f t="shared" si="52"/>
        <v>11.781669112214097</v>
      </c>
      <c r="E354" s="25">
        <v>-2.0068626170556048E-2</v>
      </c>
      <c r="F354" s="25"/>
      <c r="G354" s="4">
        <f t="shared" si="53"/>
        <v>11.924307057665947</v>
      </c>
      <c r="H354" s="25">
        <v>2.9301190443988823E-3</v>
      </c>
      <c r="I354" s="4">
        <f t="shared" si="54"/>
        <v>25.4880610207499</v>
      </c>
      <c r="J354" s="25">
        <v>1.4855885917219869E-3</v>
      </c>
      <c r="K354" s="25"/>
      <c r="L354" s="4">
        <f t="shared" si="55"/>
        <v>52.516417274896583</v>
      </c>
      <c r="M354" s="25">
        <v>-3.0985177943393394E-3</v>
      </c>
      <c r="N354" s="4">
        <f t="shared" si="56"/>
        <v>70.005005719959584</v>
      </c>
      <c r="O354" s="4">
        <f t="shared" si="57"/>
        <v>171.71546018548611</v>
      </c>
      <c r="P354" s="27">
        <f t="shared" si="50"/>
        <v>313</v>
      </c>
      <c r="Q354" s="14">
        <f>O354/MAX(O$3:O354)-1</f>
        <v>-1.9679295387846185E-2</v>
      </c>
      <c r="R354" s="19" t="e">
        <f t="shared" ca="1" si="51"/>
        <v>#DIV/0!</v>
      </c>
      <c r="S354">
        <f t="shared" si="58"/>
        <v>315</v>
      </c>
      <c r="T354" s="8">
        <f t="shared" ca="1" si="59"/>
        <v>64.470280017592358</v>
      </c>
      <c r="U354" s="14" t="e">
        <f ca="1">R354/MAX(R$3:R354)-1</f>
        <v>#DIV/0!</v>
      </c>
    </row>
    <row r="355" spans="1:21" x14ac:dyDescent="0.3">
      <c r="A355">
        <v>352</v>
      </c>
      <c r="B355" s="1">
        <v>41218</v>
      </c>
      <c r="C355" s="25">
        <v>1.6949190012866211E-2</v>
      </c>
      <c r="D355" s="4">
        <f t="shared" si="52"/>
        <v>11.981358860665731</v>
      </c>
      <c r="E355" s="25">
        <v>3.2103325998647181E-2</v>
      </c>
      <c r="F355" s="25"/>
      <c r="G355" s="4">
        <f t="shared" si="53"/>
        <v>12.307116974446167</v>
      </c>
      <c r="H355" s="25">
        <v>1.0778619363057462E-2</v>
      </c>
      <c r="I355" s="4">
        <f t="shared" si="54"/>
        <v>25.762787128794944</v>
      </c>
      <c r="J355" s="25">
        <v>-2.4018083260750167E-2</v>
      </c>
      <c r="K355" s="25"/>
      <c r="L355" s="4">
        <f t="shared" si="55"/>
        <v>51.255073592231817</v>
      </c>
      <c r="M355" s="25">
        <v>3.042695117168015E-2</v>
      </c>
      <c r="N355" s="4">
        <f t="shared" si="56"/>
        <v>72.135044610773988</v>
      </c>
      <c r="O355" s="4">
        <f t="shared" si="57"/>
        <v>173.44138116691266</v>
      </c>
      <c r="P355" s="27">
        <f t="shared" si="50"/>
        <v>313</v>
      </c>
      <c r="Q355" s="14">
        <f>O355/MAX(O$3:O355)-1</f>
        <v>-9.8260412266347741E-3</v>
      </c>
      <c r="R355" s="19" t="e">
        <f t="shared" ca="1" si="51"/>
        <v>#DIV/0!</v>
      </c>
      <c r="S355">
        <f t="shared" si="58"/>
        <v>315</v>
      </c>
      <c r="T355" s="8">
        <f t="shared" ca="1" si="59"/>
        <v>64.470280017592358</v>
      </c>
      <c r="U355" s="14" t="e">
        <f ca="1">R355/MAX(R$3:R355)-1</f>
        <v>#DIV/0!</v>
      </c>
    </row>
    <row r="356" spans="1:21" x14ac:dyDescent="0.3">
      <c r="A356">
        <v>353</v>
      </c>
      <c r="B356" s="1">
        <v>41225</v>
      </c>
      <c r="C356" s="25">
        <v>-3.260869565217428E-3</v>
      </c>
      <c r="D356" s="4">
        <f t="shared" si="52"/>
        <v>11.942289212207038</v>
      </c>
      <c r="E356" s="25">
        <v>-1.1560016202358914E-2</v>
      </c>
      <c r="F356" s="25"/>
      <c r="G356" s="4">
        <f t="shared" si="53"/>
        <v>12.164846502817243</v>
      </c>
      <c r="H356" s="25">
        <v>2.2982104575948181E-3</v>
      </c>
      <c r="I356" s="4">
        <f t="shared" si="54"/>
        <v>25.821995435591131</v>
      </c>
      <c r="J356" s="25">
        <v>-1.2956032450303856E-2</v>
      </c>
      <c r="K356" s="25"/>
      <c r="L356" s="4">
        <f t="shared" si="55"/>
        <v>50.591011195528147</v>
      </c>
      <c r="M356" s="25">
        <v>3.0957746408533104E-3</v>
      </c>
      <c r="N356" s="4">
        <f t="shared" si="56"/>
        <v>72.358358452596846</v>
      </c>
      <c r="O356" s="4">
        <f t="shared" si="57"/>
        <v>172.87850079874039</v>
      </c>
      <c r="P356" s="27">
        <f t="shared" si="50"/>
        <v>313</v>
      </c>
      <c r="Q356" s="14">
        <f>O356/MAX(O$3:O356)-1</f>
        <v>-1.3039515881409169E-2</v>
      </c>
      <c r="R356" s="19" t="e">
        <f t="shared" ca="1" si="51"/>
        <v>#DIV/0!</v>
      </c>
      <c r="S356">
        <f t="shared" si="58"/>
        <v>315</v>
      </c>
      <c r="T356" s="8">
        <f t="shared" ca="1" si="59"/>
        <v>64.470280017592358</v>
      </c>
      <c r="U356" s="14" t="e">
        <f ca="1">R356/MAX(R$3:R356)-1</f>
        <v>#DIV/0!</v>
      </c>
    </row>
    <row r="357" spans="1:21" x14ac:dyDescent="0.3">
      <c r="A357">
        <v>354</v>
      </c>
      <c r="B357" s="1">
        <v>41232</v>
      </c>
      <c r="C357" s="25">
        <v>1.9992693565975994E-2</v>
      </c>
      <c r="D357" s="4">
        <f t="shared" si="52"/>
        <v>12.181047740902955</v>
      </c>
      <c r="E357" s="25">
        <v>2.2486109763500517E-2</v>
      </c>
      <c r="F357" s="25"/>
      <c r="G357" s="4">
        <f t="shared" si="53"/>
        <v>12.438386576535727</v>
      </c>
      <c r="H357" s="25">
        <v>-8.1628508036996061E-3</v>
      </c>
      <c r="I357" s="4">
        <f t="shared" si="54"/>
        <v>25.611214339396589</v>
      </c>
      <c r="J357" s="25">
        <v>3.6518424434291541E-2</v>
      </c>
      <c r="K357" s="25"/>
      <c r="L357" s="4">
        <f t="shared" si="55"/>
        <v>52.43851521492644</v>
      </c>
      <c r="M357" s="25">
        <v>-1.7092729550743702E-2</v>
      </c>
      <c r="N357" s="4">
        <f t="shared" si="56"/>
        <v>71.121556600830843</v>
      </c>
      <c r="O357" s="4">
        <f t="shared" si="57"/>
        <v>173.79072047259257</v>
      </c>
      <c r="P357" s="27">
        <f t="shared" si="50"/>
        <v>313</v>
      </c>
      <c r="Q357" s="14">
        <f>O357/MAX(O$3:O357)-1</f>
        <v>-7.8316689440055542E-3</v>
      </c>
      <c r="R357" s="19" t="e">
        <f t="shared" ca="1" si="51"/>
        <v>#DIV/0!</v>
      </c>
      <c r="S357">
        <f t="shared" si="58"/>
        <v>315</v>
      </c>
      <c r="T357" s="8">
        <f t="shared" ca="1" si="59"/>
        <v>64.470280017592358</v>
      </c>
      <c r="U357" s="14" t="e">
        <f ca="1">R357/MAX(R$3:R357)-1</f>
        <v>#DIV/0!</v>
      </c>
    </row>
    <row r="358" spans="1:21" x14ac:dyDescent="0.3">
      <c r="A358">
        <v>355</v>
      </c>
      <c r="B358" s="1">
        <v>41239</v>
      </c>
      <c r="C358" s="25">
        <v>1.4255524385442531E-3</v>
      </c>
      <c r="D358" s="4">
        <f t="shared" si="52"/>
        <v>12.198412463214023</v>
      </c>
      <c r="E358" s="25">
        <v>-2.0989316543898906E-2</v>
      </c>
      <c r="F358" s="25"/>
      <c r="G358" s="4">
        <f t="shared" si="53"/>
        <v>12.177313343385435</v>
      </c>
      <c r="H358" s="25">
        <v>6.1032253890727084E-3</v>
      </c>
      <c r="I358" s="4">
        <f t="shared" si="54"/>
        <v>25.767525352997779</v>
      </c>
      <c r="J358" s="25">
        <v>5.6595281135842779E-3</v>
      </c>
      <c r="K358" s="25"/>
      <c r="L358" s="4">
        <f t="shared" si="55"/>
        <v>52.735292466019935</v>
      </c>
      <c r="M358" s="25">
        <v>4.6695262109608393E-3</v>
      </c>
      <c r="N358" s="4">
        <f t="shared" si="56"/>
        <v>71.453660573542763</v>
      </c>
      <c r="O358" s="4">
        <f t="shared" si="57"/>
        <v>174.33220419915995</v>
      </c>
      <c r="P358" s="27">
        <f t="shared" si="50"/>
        <v>313</v>
      </c>
      <c r="Q358" s="14">
        <f>O358/MAX(O$3:O358)-1</f>
        <v>-4.7403473600832191E-3</v>
      </c>
      <c r="R358" s="19" t="e">
        <f t="shared" ca="1" si="51"/>
        <v>#DIV/0!</v>
      </c>
      <c r="S358">
        <f t="shared" si="58"/>
        <v>315</v>
      </c>
      <c r="T358" s="8">
        <f t="shared" ca="1" si="59"/>
        <v>64.470280017592358</v>
      </c>
      <c r="U358" s="14" t="e">
        <f ca="1">R358/MAX(R$3:R358)-1</f>
        <v>#DIV/0!</v>
      </c>
    </row>
    <row r="359" spans="1:21" x14ac:dyDescent="0.3">
      <c r="A359">
        <v>356</v>
      </c>
      <c r="B359" s="1">
        <v>41246</v>
      </c>
      <c r="C359" s="25">
        <v>-1.7437686832740273E-2</v>
      </c>
      <c r="D359" s="4">
        <f t="shared" si="52"/>
        <v>11.985700366823901</v>
      </c>
      <c r="E359" s="25">
        <v>-5.3598252569740934E-3</v>
      </c>
      <c r="F359" s="25"/>
      <c r="G359" s="4">
        <f t="shared" si="53"/>
        <v>12.11204507176547</v>
      </c>
      <c r="H359" s="25">
        <v>-1.1971984887204634E-4</v>
      </c>
      <c r="I359" s="4">
        <f t="shared" si="54"/>
        <v>25.76444046875671</v>
      </c>
      <c r="J359" s="25">
        <v>1.8291702080230898E-3</v>
      </c>
      <c r="K359" s="25"/>
      <c r="L359" s="4">
        <f t="shared" si="55"/>
        <v>52.831754291910165</v>
      </c>
      <c r="M359" s="25">
        <v>-9.2335718744229744E-4</v>
      </c>
      <c r="N359" s="4">
        <f t="shared" si="56"/>
        <v>71.387683322483113</v>
      </c>
      <c r="O359" s="4">
        <f t="shared" si="57"/>
        <v>174.08162352173935</v>
      </c>
      <c r="P359" s="27">
        <f t="shared" si="50"/>
        <v>313</v>
      </c>
      <c r="Q359" s="14">
        <f>O359/MAX(O$3:O359)-1</f>
        <v>-6.1709082774624724E-3</v>
      </c>
      <c r="R359" s="19" t="e">
        <f t="shared" ca="1" si="51"/>
        <v>#DIV/0!</v>
      </c>
      <c r="S359">
        <f t="shared" si="58"/>
        <v>315</v>
      </c>
      <c r="T359" s="8">
        <f t="shared" ca="1" si="59"/>
        <v>64.470280017592358</v>
      </c>
      <c r="U359" s="14" t="e">
        <f ca="1">R359/MAX(R$3:R359)-1</f>
        <v>#DIV/0!</v>
      </c>
    </row>
    <row r="360" spans="1:21" x14ac:dyDescent="0.3">
      <c r="A360">
        <v>357</v>
      </c>
      <c r="B360" s="1">
        <v>41253</v>
      </c>
      <c r="C360" s="25">
        <v>-2.1731980379139371E-3</v>
      </c>
      <c r="D360" s="4">
        <f t="shared" si="52"/>
        <v>11.959653066303694</v>
      </c>
      <c r="E360" s="25">
        <v>-6.236370640920863E-3</v>
      </c>
      <c r="F360" s="25"/>
      <c r="G360" s="4">
        <f t="shared" si="53"/>
        <v>12.036509869478401</v>
      </c>
      <c r="H360" s="25">
        <v>-4.9701085635462938E-3</v>
      </c>
      <c r="I360" s="4">
        <f t="shared" si="54"/>
        <v>25.636388402547965</v>
      </c>
      <c r="J360" s="25">
        <v>-2.1767903247149611E-3</v>
      </c>
      <c r="K360" s="25"/>
      <c r="L360" s="4">
        <f t="shared" si="55"/>
        <v>52.71675064032982</v>
      </c>
      <c r="M360" s="25">
        <v>-6.6704146921371388E-3</v>
      </c>
      <c r="N360" s="4">
        <f t="shared" si="56"/>
        <v>70.911497870811189</v>
      </c>
      <c r="O360" s="4">
        <f t="shared" si="57"/>
        <v>173.26079984947108</v>
      </c>
      <c r="P360" s="27">
        <f t="shared" si="50"/>
        <v>313</v>
      </c>
      <c r="Q360" s="14">
        <f>O360/MAX(O$3:O360)-1</f>
        <v>-1.0856976962781539E-2</v>
      </c>
      <c r="R360" s="19" t="e">
        <f t="shared" ca="1" si="51"/>
        <v>#DIV/0!</v>
      </c>
      <c r="S360">
        <f t="shared" si="58"/>
        <v>315</v>
      </c>
      <c r="T360" s="8">
        <f t="shared" ca="1" si="59"/>
        <v>64.470280017592358</v>
      </c>
      <c r="U360" s="14" t="e">
        <f ca="1">R360/MAX(R$3:R360)-1</f>
        <v>#DIV/0!</v>
      </c>
    </row>
    <row r="361" spans="1:21" x14ac:dyDescent="0.3">
      <c r="A361">
        <v>358</v>
      </c>
      <c r="B361" s="1">
        <v>41260</v>
      </c>
      <c r="C361" s="25">
        <v>-1.088892961484289E-3</v>
      </c>
      <c r="D361" s="4">
        <f t="shared" si="52"/>
        <v>11.946630284258003</v>
      </c>
      <c r="E361" s="25">
        <v>-2.3152396784487994E-2</v>
      </c>
      <c r="F361" s="25"/>
      <c r="G361" s="4">
        <f t="shared" si="53"/>
        <v>11.757835817079831</v>
      </c>
      <c r="H361" s="25">
        <v>-4.4399182242427226E-3</v>
      </c>
      <c r="I361" s="4">
        <f t="shared" si="54"/>
        <v>25.522564934475728</v>
      </c>
      <c r="J361" s="25">
        <v>1.1982496655454256E-2</v>
      </c>
      <c r="K361" s="25"/>
      <c r="L361" s="4">
        <f t="shared" si="55"/>
        <v>53.34842892856399</v>
      </c>
      <c r="M361" s="25">
        <v>-1.0922319789147705E-2</v>
      </c>
      <c r="N361" s="4">
        <f t="shared" si="56"/>
        <v>70.136979814338716</v>
      </c>
      <c r="O361" s="4">
        <f t="shared" si="57"/>
        <v>172.71243977871626</v>
      </c>
      <c r="P361" s="27">
        <f t="shared" si="50"/>
        <v>313</v>
      </c>
      <c r="Q361" s="14">
        <f>O361/MAX(O$3:O361)-1</f>
        <v>-1.3987555481237979E-2</v>
      </c>
      <c r="R361" s="19" t="e">
        <f t="shared" ca="1" si="51"/>
        <v>#DIV/0!</v>
      </c>
      <c r="S361">
        <f t="shared" si="58"/>
        <v>315</v>
      </c>
      <c r="T361" s="8">
        <f t="shared" ca="1" si="59"/>
        <v>64.470280017592358</v>
      </c>
      <c r="U361" s="14" t="e">
        <f ca="1">R361/MAX(R$3:R361)-1</f>
        <v>#DIV/0!</v>
      </c>
    </row>
    <row r="362" spans="1:21" x14ac:dyDescent="0.3">
      <c r="A362">
        <v>359</v>
      </c>
      <c r="B362" s="1">
        <v>41267</v>
      </c>
      <c r="C362" s="25">
        <v>3.9970566860465517E-3</v>
      </c>
      <c r="D362" s="4">
        <f t="shared" si="52"/>
        <v>11.994381642711422</v>
      </c>
      <c r="E362" s="25">
        <v>1.3097423899488536E-3</v>
      </c>
      <c r="F362" s="25"/>
      <c r="G362" s="4">
        <f t="shared" si="53"/>
        <v>11.77323555306352</v>
      </c>
      <c r="H362" s="25">
        <v>5.407226396528575E-3</v>
      </c>
      <c r="I362" s="4">
        <f t="shared" si="54"/>
        <v>25.660571221296539</v>
      </c>
      <c r="J362" s="25">
        <v>-1.9329103596391395E-2</v>
      </c>
      <c r="K362" s="25"/>
      <c r="L362" s="4">
        <f t="shared" si="55"/>
        <v>52.317251619099054</v>
      </c>
      <c r="M362" s="25">
        <v>1.0890854625126511E-2</v>
      </c>
      <c r="N362" s="4">
        <f t="shared" si="56"/>
        <v>70.900831465342108</v>
      </c>
      <c r="O362" s="4">
        <f t="shared" si="57"/>
        <v>172.64627150151264</v>
      </c>
      <c r="P362" s="27">
        <f t="shared" si="50"/>
        <v>313</v>
      </c>
      <c r="Q362" s="14">
        <f>O362/MAX(O$3:O362)-1</f>
        <v>-1.4365309074660271E-2</v>
      </c>
      <c r="R362" s="19" t="e">
        <f t="shared" ca="1" si="51"/>
        <v>#DIV/0!</v>
      </c>
      <c r="S362">
        <f t="shared" si="58"/>
        <v>315</v>
      </c>
      <c r="T362" s="8">
        <f t="shared" ca="1" si="59"/>
        <v>64.470280017592358</v>
      </c>
      <c r="U362" s="14" t="e">
        <f ca="1">R362/MAX(R$3:R362)-1</f>
        <v>#DIV/0!</v>
      </c>
    </row>
    <row r="363" spans="1:21" x14ac:dyDescent="0.3">
      <c r="A363">
        <v>360</v>
      </c>
      <c r="B363" s="1">
        <v>41274</v>
      </c>
      <c r="C363" s="25">
        <v>-3.6191821794855361E-3</v>
      </c>
      <c r="D363" s="4">
        <f t="shared" si="52"/>
        <v>11.950971790416173</v>
      </c>
      <c r="E363" s="25">
        <v>-6.2284168655735161E-4</v>
      </c>
      <c r="F363" s="25"/>
      <c r="G363" s="4">
        <f t="shared" si="53"/>
        <v>11.765902691175413</v>
      </c>
      <c r="H363" s="25">
        <v>-1.4436444117975733E-2</v>
      </c>
      <c r="I363" s="4">
        <f t="shared" si="54"/>
        <v>25.290123818824956</v>
      </c>
      <c r="J363" s="25">
        <v>4.5276069638389593E-2</v>
      </c>
      <c r="K363" s="25"/>
      <c r="L363" s="4">
        <f t="shared" si="55"/>
        <v>54.685971146694534</v>
      </c>
      <c r="M363" s="25">
        <v>-3.9818352045969951E-2</v>
      </c>
      <c r="N363" s="4">
        <f t="shared" si="56"/>
        <v>68.077677197703139</v>
      </c>
      <c r="O363" s="4">
        <f t="shared" si="57"/>
        <v>171.77064664481421</v>
      </c>
      <c r="P363" s="27">
        <f t="shared" si="50"/>
        <v>313</v>
      </c>
      <c r="Q363" s="14">
        <f>O363/MAX(O$3:O363)-1</f>
        <v>-1.9364236809922386E-2</v>
      </c>
      <c r="R363" s="19" t="e">
        <f t="shared" ca="1" si="51"/>
        <v>#DIV/0!</v>
      </c>
      <c r="S363">
        <f t="shared" si="58"/>
        <v>315</v>
      </c>
      <c r="T363" s="8">
        <f t="shared" ca="1" si="59"/>
        <v>64.470280017592358</v>
      </c>
      <c r="U363" s="14" t="e">
        <f ca="1">R363/MAX(R$3:R363)-1</f>
        <v>#DIV/0!</v>
      </c>
    </row>
    <row r="364" spans="1:21" x14ac:dyDescent="0.3">
      <c r="A364">
        <v>361</v>
      </c>
      <c r="B364" s="1">
        <v>41281</v>
      </c>
      <c r="C364" s="25">
        <v>2.1794042070686359E-3</v>
      </c>
      <c r="D364" s="4">
        <f t="shared" si="52"/>
        <v>11.977017788614765</v>
      </c>
      <c r="E364" s="25">
        <v>3.8643479947102488E-3</v>
      </c>
      <c r="F364" s="25"/>
      <c r="G364" s="4">
        <f t="shared" si="53"/>
        <v>11.811370233646013</v>
      </c>
      <c r="H364" s="25">
        <v>3.8497821968779267E-3</v>
      </c>
      <c r="I364" s="4">
        <f t="shared" si="54"/>
        <v>25.387485287259505</v>
      </c>
      <c r="J364" s="25">
        <v>4.7824162660152769E-3</v>
      </c>
      <c r="K364" s="25"/>
      <c r="L364" s="4">
        <f t="shared" si="55"/>
        <v>54.947502224629325</v>
      </c>
      <c r="M364" s="25">
        <v>1.2246610695315185E-2</v>
      </c>
      <c r="N364" s="4">
        <f t="shared" si="56"/>
        <v>68.911398007384747</v>
      </c>
      <c r="O364" s="4">
        <f t="shared" si="57"/>
        <v>173.03477354153435</v>
      </c>
      <c r="P364" s="27">
        <f t="shared" si="50"/>
        <v>313</v>
      </c>
      <c r="Q364" s="14">
        <f>O364/MAX(O$3:O364)-1</f>
        <v>-1.2147357393396674E-2</v>
      </c>
      <c r="R364" s="19" t="e">
        <f t="shared" ca="1" si="51"/>
        <v>#DIV/0!</v>
      </c>
      <c r="S364">
        <f t="shared" si="58"/>
        <v>315</v>
      </c>
      <c r="T364" s="8">
        <f t="shared" ca="1" si="59"/>
        <v>64.470280017592358</v>
      </c>
      <c r="U364" s="14" t="e">
        <f ca="1">R364/MAX(R$3:R364)-1</f>
        <v>#DIV/0!</v>
      </c>
    </row>
    <row r="365" spans="1:21" x14ac:dyDescent="0.3">
      <c r="A365">
        <v>362</v>
      </c>
      <c r="B365" s="1">
        <v>41288</v>
      </c>
      <c r="C365" s="25">
        <v>1.413555636100039E-2</v>
      </c>
      <c r="D365" s="4">
        <f t="shared" si="52"/>
        <v>12.146319598602433</v>
      </c>
      <c r="E365" s="25">
        <v>1.2603986248652443E-2</v>
      </c>
      <c r="F365" s="25"/>
      <c r="G365" s="4">
        <f t="shared" si="53"/>
        <v>11.96024058164863</v>
      </c>
      <c r="H365" s="25">
        <v>1.5900978805929444E-3</v>
      </c>
      <c r="I365" s="4">
        <f t="shared" si="54"/>
        <v>25.42785387380836</v>
      </c>
      <c r="J365" s="25">
        <v>8.5673054140797955E-3</v>
      </c>
      <c r="K365" s="25"/>
      <c r="L365" s="4">
        <f t="shared" si="55"/>
        <v>55.418254257928552</v>
      </c>
      <c r="M365" s="25">
        <v>1.5853449519998009E-3</v>
      </c>
      <c r="N365" s="4">
        <f t="shared" si="56"/>
        <v>69.020646344351007</v>
      </c>
      <c r="O365" s="4">
        <f t="shared" si="57"/>
        <v>173.97331465633897</v>
      </c>
      <c r="P365" s="27">
        <f t="shared" si="50"/>
        <v>313</v>
      </c>
      <c r="Q365" s="14">
        <f>O365/MAX(O$3:O365)-1</f>
        <v>-6.7892417876214139E-3</v>
      </c>
      <c r="R365" s="19" t="e">
        <f t="shared" ca="1" si="51"/>
        <v>#DIV/0!</v>
      </c>
      <c r="S365">
        <f t="shared" si="58"/>
        <v>315</v>
      </c>
      <c r="T365" s="8">
        <f t="shared" ca="1" si="59"/>
        <v>64.470280017592358</v>
      </c>
      <c r="U365" s="14" t="e">
        <f ca="1">R365/MAX(R$3:R365)-1</f>
        <v>#DIV/0!</v>
      </c>
    </row>
    <row r="366" spans="1:21" x14ac:dyDescent="0.3">
      <c r="A366">
        <v>363</v>
      </c>
      <c r="B366" s="1">
        <v>41296</v>
      </c>
      <c r="C366" s="25">
        <v>1.0721944245890569E-3</v>
      </c>
      <c r="D366" s="4">
        <f t="shared" si="52"/>
        <v>12.159342814755332</v>
      </c>
      <c r="E366" s="25">
        <v>-1.4961077073053719E-2</v>
      </c>
      <c r="F366" s="25"/>
      <c r="G366" s="4">
        <f t="shared" si="53"/>
        <v>11.78130250049432</v>
      </c>
      <c r="H366" s="25">
        <v>-7.0040768055422697E-3</v>
      </c>
      <c r="I366" s="4">
        <f t="shared" si="54"/>
        <v>25.249755232276101</v>
      </c>
      <c r="J366" s="25">
        <v>1.2944162460284403E-2</v>
      </c>
      <c r="K366" s="25"/>
      <c r="L366" s="4">
        <f t="shared" si="55"/>
        <v>56.135597144308527</v>
      </c>
      <c r="M366" s="25">
        <v>-1.6744457513744093E-2</v>
      </c>
      <c r="N366" s="4">
        <f t="shared" si="56"/>
        <v>67.864933064066861</v>
      </c>
      <c r="O366" s="4">
        <f t="shared" si="57"/>
        <v>173.19093075590115</v>
      </c>
      <c r="P366" s="27">
        <f t="shared" si="50"/>
        <v>313</v>
      </c>
      <c r="Q366" s="14">
        <f>O366/MAX(O$3:O366)-1</f>
        <v>-1.1255858455252343E-2</v>
      </c>
      <c r="R366" s="19" t="e">
        <f t="shared" ca="1" si="51"/>
        <v>#DIV/0!</v>
      </c>
      <c r="S366">
        <f t="shared" si="58"/>
        <v>315</v>
      </c>
      <c r="T366" s="8">
        <f t="shared" ca="1" si="59"/>
        <v>64.470280017592358</v>
      </c>
      <c r="U366" s="14" t="e">
        <f ca="1">R366/MAX(R$3:R366)-1</f>
        <v>#DIV/0!</v>
      </c>
    </row>
    <row r="367" spans="1:21" x14ac:dyDescent="0.3">
      <c r="A367">
        <v>364</v>
      </c>
      <c r="B367" s="1">
        <v>41302</v>
      </c>
      <c r="C367" s="25">
        <v>2.0349875044626708E-2</v>
      </c>
      <c r="D367" s="4">
        <f t="shared" si="52"/>
        <v>12.406783921660383</v>
      </c>
      <c r="E367" s="25">
        <v>4.9797885457749658E-3</v>
      </c>
      <c r="F367" s="25"/>
      <c r="G367" s="4">
        <f t="shared" si="53"/>
        <v>11.839970895740592</v>
      </c>
      <c r="H367" s="25">
        <v>-5.5532385391517947E-3</v>
      </c>
      <c r="I367" s="4">
        <f t="shared" si="54"/>
        <v>25.109537318416077</v>
      </c>
      <c r="J367" s="25">
        <v>6.5890401163088974E-3</v>
      </c>
      <c r="K367" s="25"/>
      <c r="L367" s="4">
        <f t="shared" si="55"/>
        <v>56.50547684584533</v>
      </c>
      <c r="M367" s="25">
        <v>-1.8922041379496379E-2</v>
      </c>
      <c r="N367" s="4">
        <f t="shared" si="56"/>
        <v>66.580789992411837</v>
      </c>
      <c r="O367" s="4">
        <f t="shared" si="57"/>
        <v>172.44255897407422</v>
      </c>
      <c r="P367" s="27">
        <f t="shared" si="50"/>
        <v>313</v>
      </c>
      <c r="Q367" s="14">
        <f>O367/MAX(O$3:O367)-1</f>
        <v>-1.5528300503743209E-2</v>
      </c>
      <c r="R367" s="19" t="e">
        <f t="shared" ca="1" si="51"/>
        <v>#DIV/0!</v>
      </c>
      <c r="S367">
        <f t="shared" si="58"/>
        <v>315</v>
      </c>
      <c r="T367" s="8">
        <f t="shared" ca="1" si="59"/>
        <v>64.470280017592358</v>
      </c>
      <c r="U367" s="14" t="e">
        <f ca="1">R367/MAX(R$3:R367)-1</f>
        <v>#DIV/0!</v>
      </c>
    </row>
    <row r="368" spans="1:21" x14ac:dyDescent="0.3">
      <c r="A368">
        <v>365</v>
      </c>
      <c r="B368" s="1">
        <v>41309</v>
      </c>
      <c r="C368" s="25">
        <v>-1.0497200839747478E-3</v>
      </c>
      <c r="D368" s="4">
        <f t="shared" si="52"/>
        <v>12.919615691744033</v>
      </c>
      <c r="E368" s="25">
        <v>7.4332612096617012E-4</v>
      </c>
      <c r="F368" s="25"/>
      <c r="G368" s="4">
        <f t="shared" si="53"/>
        <v>12.942805502439441</v>
      </c>
      <c r="H368" s="25">
        <v>6.4393380601308614E-3</v>
      </c>
      <c r="I368" s="4">
        <f t="shared" si="54"/>
        <v>26.032946236089348</v>
      </c>
      <c r="J368" s="25">
        <v>3.7026738949037519E-3</v>
      </c>
      <c r="K368" s="25"/>
      <c r="L368" s="4">
        <f t="shared" si="55"/>
        <v>51.924317260667372</v>
      </c>
      <c r="M368" s="25">
        <v>1.367487402745371E-2</v>
      </c>
      <c r="N368" s="4">
        <f t="shared" si="56"/>
        <v>69.920275698006577</v>
      </c>
      <c r="O368" s="4">
        <f t="shared" si="57"/>
        <v>173.73996038894677</v>
      </c>
      <c r="P368" s="27">
        <f t="shared" si="50"/>
        <v>365</v>
      </c>
      <c r="Q368" s="14">
        <f>O368/MAX(O$3:O368)-1</f>
        <v>-8.1214574168202436E-3</v>
      </c>
      <c r="R368" s="19" t="e">
        <f t="shared" ca="1" si="51"/>
        <v>#DIV/0!</v>
      </c>
      <c r="S368">
        <f t="shared" si="58"/>
        <v>367</v>
      </c>
      <c r="T368" s="8">
        <f t="shared" ca="1" si="59"/>
        <v>85.291285805049554</v>
      </c>
      <c r="U368" s="14" t="e">
        <f ca="1">R368/MAX(R$3:R368)-1</f>
        <v>#DIV/0!</v>
      </c>
    </row>
    <row r="369" spans="1:21" x14ac:dyDescent="0.3">
      <c r="A369">
        <v>366</v>
      </c>
      <c r="B369" s="1">
        <v>41316</v>
      </c>
      <c r="C369" s="25">
        <v>-7.0052191595523228E-3</v>
      </c>
      <c r="D369" s="4">
        <f t="shared" si="52"/>
        <v>12.829110952366175</v>
      </c>
      <c r="E369" s="25">
        <v>-3.5959718687144648E-2</v>
      </c>
      <c r="F369" s="25"/>
      <c r="G369" s="4">
        <f t="shared" si="53"/>
        <v>12.47738585754929</v>
      </c>
      <c r="H369" s="25">
        <v>-2.2581534877310627E-3</v>
      </c>
      <c r="I369" s="4">
        <f t="shared" si="54"/>
        <v>25.974159847750407</v>
      </c>
      <c r="J369" s="25">
        <v>2.042132622423809E-3</v>
      </c>
      <c r="K369" s="25"/>
      <c r="L369" s="4">
        <f t="shared" si="55"/>
        <v>52.030353602842467</v>
      </c>
      <c r="M369" s="25">
        <v>-5.293703051039822E-3</v>
      </c>
      <c r="N369" s="4">
        <f t="shared" si="56"/>
        <v>69.550138521214492</v>
      </c>
      <c r="O369" s="4">
        <f t="shared" si="57"/>
        <v>172.86114878172282</v>
      </c>
      <c r="P369" s="27">
        <f t="shared" si="50"/>
        <v>365</v>
      </c>
      <c r="Q369" s="14">
        <f>O369/MAX(O$3:O369)-1</f>
        <v>-1.3138578257800515E-2</v>
      </c>
      <c r="R369" s="19" t="e">
        <f t="shared" ca="1" si="51"/>
        <v>#DIV/0!</v>
      </c>
      <c r="S369">
        <f t="shared" si="58"/>
        <v>367</v>
      </c>
      <c r="T369" s="8">
        <f t="shared" ca="1" si="59"/>
        <v>85.291285805049554</v>
      </c>
      <c r="U369" s="14" t="e">
        <f ca="1">R369/MAX(R$3:R369)-1</f>
        <v>#DIV/0!</v>
      </c>
    </row>
    <row r="370" spans="1:21" x14ac:dyDescent="0.3">
      <c r="A370">
        <v>367</v>
      </c>
      <c r="B370" s="1">
        <v>41324</v>
      </c>
      <c r="C370" s="25">
        <v>-2.6455026455026509E-2</v>
      </c>
      <c r="D370" s="4">
        <f t="shared" si="52"/>
        <v>12.489716482726857</v>
      </c>
      <c r="E370" s="25">
        <v>-1.7912134627379839E-2</v>
      </c>
      <c r="F370" s="25"/>
      <c r="G370" s="4">
        <f t="shared" si="53"/>
        <v>12.253889242271102</v>
      </c>
      <c r="H370" s="25">
        <v>3.7722008650569183E-3</v>
      </c>
      <c r="I370" s="4">
        <f t="shared" si="54"/>
        <v>26.072139595997218</v>
      </c>
      <c r="J370" s="25">
        <v>-1.4462471061920112E-3</v>
      </c>
      <c r="K370" s="25"/>
      <c r="L370" s="4">
        <f t="shared" si="55"/>
        <v>51.955104854510211</v>
      </c>
      <c r="M370" s="25">
        <v>4.549332868852618E-3</v>
      </c>
      <c r="N370" s="4">
        <f t="shared" si="56"/>
        <v>69.866545252422313</v>
      </c>
      <c r="O370" s="4">
        <f t="shared" si="57"/>
        <v>172.63739542792769</v>
      </c>
      <c r="P370" s="27">
        <f t="shared" si="50"/>
        <v>365</v>
      </c>
      <c r="Q370" s="14">
        <f>O370/MAX(O$3:O370)-1</f>
        <v>-1.4415982431046359E-2</v>
      </c>
      <c r="R370" s="19" t="e">
        <f t="shared" ca="1" si="51"/>
        <v>#DIV/0!</v>
      </c>
      <c r="S370">
        <f t="shared" si="58"/>
        <v>367</v>
      </c>
      <c r="T370" s="8">
        <f t="shared" ca="1" si="59"/>
        <v>85.291285805049554</v>
      </c>
      <c r="U370" s="14" t="e">
        <f ca="1">R370/MAX(R$3:R370)-1</f>
        <v>#DIV/0!</v>
      </c>
    </row>
    <row r="371" spans="1:21" x14ac:dyDescent="0.3">
      <c r="A371">
        <v>368</v>
      </c>
      <c r="B371" s="1">
        <v>41330</v>
      </c>
      <c r="C371" s="25">
        <v>-2.3913007246376905E-2</v>
      </c>
      <c r="D371" s="4">
        <f t="shared" si="52"/>
        <v>12.191049801970216</v>
      </c>
      <c r="E371" s="25">
        <v>-3.4647250868489188E-3</v>
      </c>
      <c r="F371" s="25"/>
      <c r="G371" s="4">
        <f t="shared" si="53"/>
        <v>12.211432884801937</v>
      </c>
      <c r="H371" s="25">
        <v>9.2757756045729334E-3</v>
      </c>
      <c r="I371" s="4">
        <f t="shared" si="54"/>
        <v>26.31397891242079</v>
      </c>
      <c r="J371" s="25">
        <v>1.4483417662802811E-3</v>
      </c>
      <c r="K371" s="25"/>
      <c r="L371" s="4">
        <f t="shared" si="55"/>
        <v>52.030353602842467</v>
      </c>
      <c r="M371" s="25">
        <v>1.8161075305319629E-2</v>
      </c>
      <c r="N371" s="4">
        <f t="shared" si="56"/>
        <v>71.135396842074073</v>
      </c>
      <c r="O371" s="4">
        <f t="shared" si="57"/>
        <v>173.88221204410948</v>
      </c>
      <c r="P371" s="27">
        <f t="shared" si="50"/>
        <v>365</v>
      </c>
      <c r="Q371" s="14">
        <f>O371/MAX(O$3:O371)-1</f>
        <v>-7.3093450847639962E-3</v>
      </c>
      <c r="R371" s="19" t="e">
        <f t="shared" ca="1" si="51"/>
        <v>#DIV/0!</v>
      </c>
      <c r="S371">
        <f t="shared" si="58"/>
        <v>367</v>
      </c>
      <c r="T371" s="8">
        <f t="shared" ca="1" si="59"/>
        <v>85.291285805049554</v>
      </c>
      <c r="U371" s="14" t="e">
        <f ca="1">R371/MAX(R$3:R371)-1</f>
        <v>#DIV/0!</v>
      </c>
    </row>
    <row r="372" spans="1:21" x14ac:dyDescent="0.3">
      <c r="A372">
        <v>369</v>
      </c>
      <c r="B372" s="1">
        <v>41337</v>
      </c>
      <c r="C372" s="25">
        <v>9.6510761079779961E-3</v>
      </c>
      <c r="D372" s="4">
        <f t="shared" si="52"/>
        <v>12.30870655144518</v>
      </c>
      <c r="E372" s="25">
        <v>1.7712214409444371E-3</v>
      </c>
      <c r="F372" s="25"/>
      <c r="G372" s="4">
        <f t="shared" si="53"/>
        <v>12.233062036552152</v>
      </c>
      <c r="H372" s="25">
        <v>-1.5377481519475822E-2</v>
      </c>
      <c r="I372" s="4">
        <f t="shared" si="54"/>
        <v>25.909336187991162</v>
      </c>
      <c r="J372" s="25">
        <v>2.1892107659313043E-2</v>
      </c>
      <c r="K372" s="25"/>
      <c r="L372" s="4">
        <f t="shared" si="55"/>
        <v>53.169407705468018</v>
      </c>
      <c r="M372" s="25">
        <v>-3.4903339763883268E-2</v>
      </c>
      <c r="N372" s="4">
        <f t="shared" si="56"/>
        <v>68.652533916856498</v>
      </c>
      <c r="O372" s="4">
        <f t="shared" si="57"/>
        <v>172.273046398313</v>
      </c>
      <c r="P372" s="27">
        <f t="shared" si="50"/>
        <v>365</v>
      </c>
      <c r="Q372" s="14">
        <f>O372/MAX(O$3:O372)-1</f>
        <v>-1.6496044977836299E-2</v>
      </c>
      <c r="R372" s="19" t="e">
        <f t="shared" ca="1" si="51"/>
        <v>#DIV/0!</v>
      </c>
      <c r="S372">
        <f t="shared" si="58"/>
        <v>367</v>
      </c>
      <c r="T372" s="8">
        <f t="shared" ca="1" si="59"/>
        <v>85.291285805049554</v>
      </c>
      <c r="U372" s="14" t="e">
        <f ca="1">R372/MAX(R$3:R372)-1</f>
        <v>#DIV/0!</v>
      </c>
    </row>
    <row r="373" spans="1:21" x14ac:dyDescent="0.3">
      <c r="A373">
        <v>370</v>
      </c>
      <c r="B373" s="1">
        <v>41344</v>
      </c>
      <c r="C373" s="25">
        <v>7.3529041414372998E-3</v>
      </c>
      <c r="D373" s="4">
        <f t="shared" si="52"/>
        <v>12.399211290823038</v>
      </c>
      <c r="E373" s="25">
        <v>8.4473377045946041E-3</v>
      </c>
      <c r="F373" s="25"/>
      <c r="G373" s="4">
        <f t="shared" si="53"/>
        <v>12.336398842736164</v>
      </c>
      <c r="H373" s="25">
        <v>6.1524008768953919E-3</v>
      </c>
      <c r="I373" s="4">
        <f t="shared" si="54"/>
        <v>26.068740810673937</v>
      </c>
      <c r="J373" s="25">
        <v>6.9677872468061341E-3</v>
      </c>
      <c r="K373" s="25"/>
      <c r="L373" s="4">
        <f t="shared" si="55"/>
        <v>53.539880826398417</v>
      </c>
      <c r="M373" s="25">
        <v>8.8017948741718754E-3</v>
      </c>
      <c r="N373" s="4">
        <f t="shared" si="56"/>
        <v>69.256799437984796</v>
      </c>
      <c r="O373" s="4">
        <f t="shared" si="57"/>
        <v>173.60103120861635</v>
      </c>
      <c r="P373" s="27">
        <f t="shared" si="50"/>
        <v>365</v>
      </c>
      <c r="Q373" s="14">
        <f>O373/MAX(O$3:O373)-1</f>
        <v>-8.9146017953496415E-3</v>
      </c>
      <c r="R373" s="19" t="e">
        <f t="shared" ca="1" si="51"/>
        <v>#DIV/0!</v>
      </c>
      <c r="S373">
        <f t="shared" si="58"/>
        <v>367</v>
      </c>
      <c r="T373" s="8">
        <f t="shared" ca="1" si="59"/>
        <v>85.291285805049554</v>
      </c>
      <c r="U373" s="14" t="e">
        <f ca="1">R373/MAX(R$3:R373)-1</f>
        <v>#DIV/0!</v>
      </c>
    </row>
    <row r="374" spans="1:21" x14ac:dyDescent="0.3">
      <c r="A374">
        <v>371</v>
      </c>
      <c r="B374" s="1">
        <v>41351</v>
      </c>
      <c r="C374" s="25">
        <v>-8.7591240875911636E-3</v>
      </c>
      <c r="D374" s="4">
        <f t="shared" si="52"/>
        <v>12.290605060538457</v>
      </c>
      <c r="E374" s="25">
        <v>1.006495454545453E-2</v>
      </c>
      <c r="F374" s="25"/>
      <c r="G374" s="4">
        <f t="shared" si="53"/>
        <v>12.460564136342901</v>
      </c>
      <c r="H374" s="25">
        <v>5.5502967093183919E-3</v>
      </c>
      <c r="I374" s="4">
        <f t="shared" si="54"/>
        <v>26.213430057011493</v>
      </c>
      <c r="J374" s="25">
        <v>-1.4758938194978644E-3</v>
      </c>
      <c r="K374" s="25"/>
      <c r="L374" s="4">
        <f t="shared" si="55"/>
        <v>53.460861647190086</v>
      </c>
      <c r="M374" s="25">
        <v>1.3562510694254515E-2</v>
      </c>
      <c r="N374" s="4">
        <f t="shared" si="56"/>
        <v>70.19609552101231</v>
      </c>
      <c r="O374" s="4">
        <f t="shared" si="57"/>
        <v>174.62155642209524</v>
      </c>
      <c r="P374" s="27">
        <f t="shared" si="50"/>
        <v>365</v>
      </c>
      <c r="Q374" s="14">
        <f>O374/MAX(O$3:O374)-1</f>
        <v>-3.0884403345736722E-3</v>
      </c>
      <c r="R374" s="19" t="e">
        <f t="shared" ca="1" si="51"/>
        <v>#DIV/0!</v>
      </c>
      <c r="S374">
        <f t="shared" si="58"/>
        <v>367</v>
      </c>
      <c r="T374" s="8">
        <f t="shared" ca="1" si="59"/>
        <v>85.291285805049554</v>
      </c>
      <c r="U374" s="14" t="e">
        <f ca="1">R374/MAX(R$3:R374)-1</f>
        <v>#DIV/0!</v>
      </c>
    </row>
    <row r="375" spans="1:21" x14ac:dyDescent="0.3">
      <c r="A375">
        <v>372</v>
      </c>
      <c r="B375" s="1">
        <v>41358</v>
      </c>
      <c r="C375" s="25">
        <v>5.5227908689248206E-3</v>
      </c>
      <c r="D375" s="4">
        <f t="shared" si="52"/>
        <v>12.358483501940361</v>
      </c>
      <c r="E375" s="25">
        <v>-7.0717195678872136E-3</v>
      </c>
      <c r="F375" s="25"/>
      <c r="G375" s="4">
        <f t="shared" si="53"/>
        <v>12.372446521113011</v>
      </c>
      <c r="H375" s="25">
        <v>4.2099452998944908E-3</v>
      </c>
      <c r="I375" s="4">
        <f t="shared" si="54"/>
        <v>26.323787163674123</v>
      </c>
      <c r="J375" s="25">
        <v>6.8765607968113152E-3</v>
      </c>
      <c r="K375" s="25"/>
      <c r="L375" s="4">
        <f t="shared" si="55"/>
        <v>53.828488512556909</v>
      </c>
      <c r="M375" s="25">
        <v>3.6649064394105313E-3</v>
      </c>
      <c r="N375" s="4">
        <f t="shared" si="56"/>
        <v>70.453357643508738</v>
      </c>
      <c r="O375" s="4">
        <f t="shared" si="57"/>
        <v>175.33656334279314</v>
      </c>
      <c r="P375" s="27">
        <f t="shared" ref="P375:P438" si="60">INT($A375/52.001)*52+1</f>
        <v>365</v>
      </c>
      <c r="Q375" s="14">
        <f>O375/MAX(O$3:O375)-1</f>
        <v>0</v>
      </c>
      <c r="R375" s="19" t="e">
        <f t="shared" ca="1" si="51"/>
        <v>#DIV/0!</v>
      </c>
      <c r="S375">
        <f t="shared" si="58"/>
        <v>367</v>
      </c>
      <c r="T375" s="8">
        <f t="shared" ca="1" si="59"/>
        <v>85.291285805049554</v>
      </c>
      <c r="U375" s="14" t="e">
        <f ca="1">R375/MAX(R$3:R375)-1</f>
        <v>#DIV/0!</v>
      </c>
    </row>
    <row r="376" spans="1:21" x14ac:dyDescent="0.3">
      <c r="A376">
        <v>373</v>
      </c>
      <c r="B376" s="1">
        <v>41365</v>
      </c>
      <c r="C376" s="25">
        <v>-2.3434603567726198E-2</v>
      </c>
      <c r="D376" s="4">
        <f t="shared" si="52"/>
        <v>12.068867340374103</v>
      </c>
      <c r="E376" s="25">
        <v>-1.0618316813563844E-2</v>
      </c>
      <c r="F376" s="25"/>
      <c r="G376" s="4">
        <f t="shared" si="53"/>
        <v>12.241071964192956</v>
      </c>
      <c r="H376" s="25">
        <v>1.2080761238533855E-2</v>
      </c>
      <c r="I376" s="4">
        <f t="shared" si="54"/>
        <v>26.641798551292453</v>
      </c>
      <c r="J376" s="25">
        <v>-9.6380864096726748E-3</v>
      </c>
      <c r="K376" s="25"/>
      <c r="L376" s="4">
        <f t="shared" si="55"/>
        <v>53.309684888970814</v>
      </c>
      <c r="M376" s="25">
        <v>4.5232080278249542E-2</v>
      </c>
      <c r="N376" s="4">
        <f t="shared" si="56"/>
        <v>73.640109572312156</v>
      </c>
      <c r="O376" s="4">
        <f t="shared" si="57"/>
        <v>177.90153231714248</v>
      </c>
      <c r="P376" s="27">
        <f t="shared" si="60"/>
        <v>365</v>
      </c>
      <c r="Q376" s="14">
        <f>O376/MAX(O$3:O376)-1</f>
        <v>0</v>
      </c>
      <c r="R376" s="19" t="e">
        <f t="shared" ca="1" si="51"/>
        <v>#DIV/0!</v>
      </c>
      <c r="S376">
        <f t="shared" si="58"/>
        <v>367</v>
      </c>
      <c r="T376" s="8">
        <f t="shared" ca="1" si="59"/>
        <v>85.291285805049554</v>
      </c>
      <c r="U376" s="14" t="e">
        <f ca="1">R376/MAX(R$3:R376)-1</f>
        <v>#DIV/0!</v>
      </c>
    </row>
    <row r="377" spans="1:21" x14ac:dyDescent="0.3">
      <c r="A377">
        <v>374</v>
      </c>
      <c r="B377" s="1">
        <v>41372</v>
      </c>
      <c r="C377" s="25">
        <v>-9.3738282714660448E-3</v>
      </c>
      <c r="D377" s="4">
        <f t="shared" si="52"/>
        <v>11.955735850494332</v>
      </c>
      <c r="E377" s="25">
        <v>-5.79805059613967E-2</v>
      </c>
      <c r="F377" s="25"/>
      <c r="G377" s="4">
        <f t="shared" si="53"/>
        <v>11.53132841819918</v>
      </c>
      <c r="H377" s="25">
        <v>-3.6867161414488869E-4</v>
      </c>
      <c r="I377" s="4">
        <f t="shared" si="54"/>
        <v>26.631976476416824</v>
      </c>
      <c r="J377" s="25">
        <v>2.34596535193341E-2</v>
      </c>
      <c r="K377" s="25"/>
      <c r="L377" s="4">
        <f t="shared" si="55"/>
        <v>54.56031162569095</v>
      </c>
      <c r="M377" s="25">
        <v>-7.2463425995240582E-3</v>
      </c>
      <c r="N377" s="4">
        <f t="shared" si="56"/>
        <v>73.106488109284697</v>
      </c>
      <c r="O377" s="4">
        <f t="shared" si="57"/>
        <v>177.78584048008599</v>
      </c>
      <c r="P377" s="27">
        <f t="shared" si="60"/>
        <v>365</v>
      </c>
      <c r="Q377" s="14">
        <f>O377/MAX(O$3:O377)-1</f>
        <v>-6.5031388740510732E-4</v>
      </c>
      <c r="R377" s="19" t="e">
        <f t="shared" ca="1" si="51"/>
        <v>#DIV/0!</v>
      </c>
      <c r="S377">
        <f t="shared" si="58"/>
        <v>367</v>
      </c>
      <c r="T377" s="8">
        <f t="shared" ca="1" si="59"/>
        <v>85.291285805049554</v>
      </c>
      <c r="U377" s="14" t="e">
        <f ca="1">R377/MAX(R$3:R377)-1</f>
        <v>#DIV/0!</v>
      </c>
    </row>
    <row r="378" spans="1:21" x14ac:dyDescent="0.3">
      <c r="A378">
        <v>375</v>
      </c>
      <c r="B378" s="1">
        <v>41379</v>
      </c>
      <c r="C378" s="25">
        <v>-2.6116578349735131E-2</v>
      </c>
      <c r="D378" s="4">
        <f t="shared" si="52"/>
        <v>11.64349293842616</v>
      </c>
      <c r="E378" s="25">
        <v>-5.8909316962333813E-2</v>
      </c>
      <c r="F378" s="25"/>
      <c r="G378" s="4">
        <f t="shared" si="53"/>
        <v>10.852025737414717</v>
      </c>
      <c r="H378" s="25">
        <v>1.1987176841024016E-3</v>
      </c>
      <c r="I378" s="4">
        <f t="shared" si="54"/>
        <v>26.663900697581703</v>
      </c>
      <c r="J378" s="25">
        <v>-2.0906882225564027E-2</v>
      </c>
      <c r="K378" s="25"/>
      <c r="L378" s="4">
        <f t="shared" si="55"/>
        <v>53.419625616342557</v>
      </c>
      <c r="M378" s="25">
        <v>7.3813007632468342E-3</v>
      </c>
      <c r="N378" s="4">
        <f t="shared" si="56"/>
        <v>73.646109085764053</v>
      </c>
      <c r="O378" s="4">
        <f t="shared" si="57"/>
        <v>176.22515407552919</v>
      </c>
      <c r="P378" s="27">
        <f t="shared" si="60"/>
        <v>365</v>
      </c>
      <c r="Q378" s="14">
        <f>O378/MAX(O$3:O378)-1</f>
        <v>-9.4230680297054947E-3</v>
      </c>
      <c r="R378" s="19" t="e">
        <f t="shared" ca="1" si="51"/>
        <v>#DIV/0!</v>
      </c>
      <c r="S378">
        <f t="shared" si="58"/>
        <v>367</v>
      </c>
      <c r="T378" s="8">
        <f t="shared" ca="1" si="59"/>
        <v>85.291285805049554</v>
      </c>
      <c r="U378" s="14" t="e">
        <f ca="1">R378/MAX(R$3:R378)-1</f>
        <v>#DIV/0!</v>
      </c>
    </row>
    <row r="379" spans="1:21" x14ac:dyDescent="0.3">
      <c r="A379">
        <v>376</v>
      </c>
      <c r="B379" s="1">
        <v>41386</v>
      </c>
      <c r="C379" s="25">
        <v>1.5157442673921384E-2</v>
      </c>
      <c r="D379" s="4">
        <f t="shared" si="52"/>
        <v>11.819978515164562</v>
      </c>
      <c r="E379" s="25">
        <v>4.0156514060998516E-2</v>
      </c>
      <c r="F379" s="25"/>
      <c r="G379" s="4">
        <f t="shared" si="53"/>
        <v>11.287805261529529</v>
      </c>
      <c r="H379" s="25">
        <v>2.8550371538769159E-3</v>
      </c>
      <c r="I379" s="4">
        <f t="shared" si="54"/>
        <v>26.740027124740582</v>
      </c>
      <c r="J379" s="25">
        <v>1.775150395220515E-2</v>
      </c>
      <c r="K379" s="25"/>
      <c r="L379" s="4">
        <f t="shared" si="55"/>
        <v>54.367904311596384</v>
      </c>
      <c r="M379" s="25">
        <v>4.5590908681942821E-3</v>
      </c>
      <c r="N379" s="4">
        <f t="shared" si="56"/>
        <v>73.981868389175006</v>
      </c>
      <c r="O379" s="4">
        <f t="shared" si="57"/>
        <v>178.19758360220607</v>
      </c>
      <c r="P379" s="27">
        <f t="shared" si="60"/>
        <v>365</v>
      </c>
      <c r="Q379" s="14">
        <f>O379/MAX(O$3:O379)-1</f>
        <v>0</v>
      </c>
      <c r="R379" s="19" t="e">
        <f t="shared" ca="1" si="51"/>
        <v>#DIV/0!</v>
      </c>
      <c r="S379">
        <f t="shared" si="58"/>
        <v>367</v>
      </c>
      <c r="T379" s="8">
        <f t="shared" ca="1" si="59"/>
        <v>85.291285805049554</v>
      </c>
      <c r="U379" s="14" t="e">
        <f ca="1">R379/MAX(R$3:R379)-1</f>
        <v>#DIV/0!</v>
      </c>
    </row>
    <row r="380" spans="1:21" x14ac:dyDescent="0.3">
      <c r="A380">
        <v>377</v>
      </c>
      <c r="B380" s="1">
        <v>41393</v>
      </c>
      <c r="C380" s="25">
        <v>1.1485413036546266E-2</v>
      </c>
      <c r="D380" s="4">
        <f t="shared" si="52"/>
        <v>11.95573585049433</v>
      </c>
      <c r="E380" s="25">
        <v>8.374082510139047E-3</v>
      </c>
      <c r="F380" s="25"/>
      <c r="G380" s="4">
        <f t="shared" si="53"/>
        <v>11.382330274147959</v>
      </c>
      <c r="H380" s="25">
        <v>-5.838109630493582E-3</v>
      </c>
      <c r="I380" s="4">
        <f t="shared" si="54"/>
        <v>26.583915914863976</v>
      </c>
      <c r="J380" s="25">
        <v>1.9780077218244152E-2</v>
      </c>
      <c r="K380" s="25"/>
      <c r="L380" s="4">
        <f t="shared" si="55"/>
        <v>55.443305657073871</v>
      </c>
      <c r="M380" s="25">
        <v>-1.7852860941084403E-2</v>
      </c>
      <c r="N380" s="4">
        <f t="shared" si="56"/>
        <v>72.66108038066146</v>
      </c>
      <c r="O380" s="4">
        <f t="shared" si="57"/>
        <v>178.02636807724161</v>
      </c>
      <c r="P380" s="27">
        <f t="shared" si="60"/>
        <v>365</v>
      </c>
      <c r="Q380" s="14">
        <f>O380/MAX(O$3:O380)-1</f>
        <v>-9.6081844379358738E-4</v>
      </c>
      <c r="R380" s="19" t="e">
        <f t="shared" ca="1" si="51"/>
        <v>#DIV/0!</v>
      </c>
      <c r="S380">
        <f t="shared" si="58"/>
        <v>367</v>
      </c>
      <c r="T380" s="8">
        <f t="shared" ca="1" si="59"/>
        <v>85.291285805049554</v>
      </c>
      <c r="U380" s="14" t="e">
        <f ca="1">R380/MAX(R$3:R380)-1</f>
        <v>#DIV/0!</v>
      </c>
    </row>
    <row r="381" spans="1:21" x14ac:dyDescent="0.3">
      <c r="A381">
        <v>378</v>
      </c>
      <c r="B381" s="1">
        <v>41400</v>
      </c>
      <c r="C381" s="25">
        <v>-2.6495079485238104E-3</v>
      </c>
      <c r="D381" s="4">
        <f t="shared" si="52"/>
        <v>11.924059033327994</v>
      </c>
      <c r="E381" s="25">
        <v>-1.7524034556239965E-2</v>
      </c>
      <c r="F381" s="25"/>
      <c r="G381" s="4">
        <f t="shared" si="53"/>
        <v>11.182865925093253</v>
      </c>
      <c r="H381" s="25">
        <v>-7.306689214367168E-3</v>
      </c>
      <c r="I381" s="4">
        <f t="shared" si="54"/>
        <v>26.389675503173194</v>
      </c>
      <c r="J381" s="25">
        <v>1.2641770844361577E-2</v>
      </c>
      <c r="K381" s="25"/>
      <c r="L381" s="4">
        <f t="shared" si="55"/>
        <v>56.144207222044493</v>
      </c>
      <c r="M381" s="25">
        <v>-1.8026957326866766E-2</v>
      </c>
      <c r="N381" s="4">
        <f t="shared" si="56"/>
        <v>71.351222185315237</v>
      </c>
      <c r="O381" s="4">
        <f t="shared" si="57"/>
        <v>176.99202986895418</v>
      </c>
      <c r="P381" s="27">
        <f t="shared" si="60"/>
        <v>365</v>
      </c>
      <c r="Q381" s="14">
        <f>O381/MAX(O$3:O381)-1</f>
        <v>-6.7652642021401865E-3</v>
      </c>
      <c r="R381" s="19" t="e">
        <f t="shared" ca="1" si="51"/>
        <v>#DIV/0!</v>
      </c>
      <c r="S381">
        <f t="shared" si="58"/>
        <v>367</v>
      </c>
      <c r="T381" s="8">
        <f t="shared" ca="1" si="59"/>
        <v>85.291285805049554</v>
      </c>
      <c r="U381" s="14" t="e">
        <f ca="1">R381/MAX(R$3:R381)-1</f>
        <v>#DIV/0!</v>
      </c>
    </row>
    <row r="382" spans="1:21" x14ac:dyDescent="0.3">
      <c r="A382">
        <v>379</v>
      </c>
      <c r="B382" s="1">
        <v>41407</v>
      </c>
      <c r="C382" s="25">
        <v>-6.4516129032258229E-3</v>
      </c>
      <c r="D382" s="4">
        <f t="shared" si="52"/>
        <v>11.847129620209749</v>
      </c>
      <c r="E382" s="25">
        <v>-6.1103142072930883E-2</v>
      </c>
      <c r="F382" s="25"/>
      <c r="G382" s="4">
        <f t="shared" si="53"/>
        <v>10.499557679689742</v>
      </c>
      <c r="H382" s="25">
        <v>-3.8200324833964627E-3</v>
      </c>
      <c r="I382" s="4">
        <f t="shared" si="54"/>
        <v>26.288866085524781</v>
      </c>
      <c r="J382" s="25">
        <v>2.1602097499003436E-2</v>
      </c>
      <c r="K382" s="25"/>
      <c r="L382" s="4">
        <f t="shared" si="55"/>
        <v>57.357039860459352</v>
      </c>
      <c r="M382" s="25">
        <v>-1.4231654886262213E-2</v>
      </c>
      <c r="N382" s="4">
        <f t="shared" si="56"/>
        <v>70.335776215460811</v>
      </c>
      <c r="O382" s="4">
        <f t="shared" si="57"/>
        <v>176.32836946134444</v>
      </c>
      <c r="P382" s="27">
        <f t="shared" si="60"/>
        <v>365</v>
      </c>
      <c r="Q382" s="14">
        <f>O382/MAX(O$3:O382)-1</f>
        <v>-1.0489559415319039E-2</v>
      </c>
      <c r="R382" s="19" t="e">
        <f t="shared" ca="1" si="51"/>
        <v>#DIV/0!</v>
      </c>
      <c r="S382">
        <f t="shared" si="58"/>
        <v>367</v>
      </c>
      <c r="T382" s="8">
        <f t="shared" ca="1" si="59"/>
        <v>85.291285805049554</v>
      </c>
      <c r="U382" s="14" t="e">
        <f ca="1">R382/MAX(R$3:R382)-1</f>
        <v>#DIV/0!</v>
      </c>
    </row>
    <row r="383" spans="1:21" x14ac:dyDescent="0.3">
      <c r="A383">
        <v>380</v>
      </c>
      <c r="B383" s="1">
        <v>41414</v>
      </c>
      <c r="C383" s="25">
        <v>-3.0557677616500634E-3</v>
      </c>
      <c r="D383" s="4">
        <f t="shared" si="52"/>
        <v>11.810927543448223</v>
      </c>
      <c r="E383" s="25">
        <v>2.0523291800846444E-2</v>
      </c>
      <c r="F383" s="25"/>
      <c r="G383" s="4">
        <f t="shared" si="53"/>
        <v>10.715043165729833</v>
      </c>
      <c r="H383" s="25">
        <v>-4.6764050233613075E-3</v>
      </c>
      <c r="I383" s="4">
        <f t="shared" si="54"/>
        <v>26.165928700103962</v>
      </c>
      <c r="J383" s="25">
        <v>-9.7640007368556825E-3</v>
      </c>
      <c r="K383" s="25"/>
      <c r="L383" s="4">
        <f t="shared" si="55"/>
        <v>56.79700568099797</v>
      </c>
      <c r="M383" s="25">
        <v>-2.2209921130231791E-3</v>
      </c>
      <c r="N383" s="4">
        <f t="shared" si="56"/>
        <v>70.179561011222916</v>
      </c>
      <c r="O383" s="4">
        <f t="shared" si="57"/>
        <v>175.6684661015029</v>
      </c>
      <c r="P383" s="27">
        <f t="shared" si="60"/>
        <v>365</v>
      </c>
      <c r="Q383" s="14">
        <f>O383/MAX(O$3:O383)-1</f>
        <v>-1.4192771021794393E-2</v>
      </c>
      <c r="R383" s="19" t="e">
        <f t="shared" ca="1" si="51"/>
        <v>#DIV/0!</v>
      </c>
      <c r="S383">
        <f t="shared" si="58"/>
        <v>367</v>
      </c>
      <c r="T383" s="8">
        <f t="shared" ca="1" si="59"/>
        <v>85.291285805049554</v>
      </c>
      <c r="U383" s="14" t="e">
        <f ca="1">R383/MAX(R$3:R383)-1</f>
        <v>#DIV/0!</v>
      </c>
    </row>
    <row r="384" spans="1:21" x14ac:dyDescent="0.3">
      <c r="A384">
        <v>381</v>
      </c>
      <c r="B384" s="1">
        <v>41422</v>
      </c>
      <c r="C384" s="25">
        <v>-9.195363984674354E-3</v>
      </c>
      <c r="D384" s="4">
        <f t="shared" si="52"/>
        <v>11.7023217656896</v>
      </c>
      <c r="E384" s="25">
        <v>1.1961947217475899E-3</v>
      </c>
      <c r="F384" s="25"/>
      <c r="G384" s="4">
        <f t="shared" si="53"/>
        <v>10.727860443807977</v>
      </c>
      <c r="H384" s="25">
        <v>-1.0336350626257262E-2</v>
      </c>
      <c r="I384" s="4">
        <f t="shared" si="54"/>
        <v>25.895468486598038</v>
      </c>
      <c r="J384" s="25">
        <v>-1.1251622528009708E-2</v>
      </c>
      <c r="K384" s="25"/>
      <c r="L384" s="4">
        <f t="shared" si="55"/>
        <v>56.157947212354159</v>
      </c>
      <c r="M384" s="25">
        <v>-2.0119946733381799E-2</v>
      </c>
      <c r="N384" s="4">
        <f t="shared" si="56"/>
        <v>68.767551981904987</v>
      </c>
      <c r="O384" s="4">
        <f t="shared" si="57"/>
        <v>173.25114989035478</v>
      </c>
      <c r="P384" s="27">
        <f t="shared" si="60"/>
        <v>365</v>
      </c>
      <c r="Q384" s="14">
        <f>O384/MAX(O$3:O384)-1</f>
        <v>-2.7758141338736109E-2</v>
      </c>
      <c r="R384" s="19" t="e">
        <f t="shared" ca="1" si="51"/>
        <v>#DIV/0!</v>
      </c>
      <c r="S384">
        <f t="shared" si="58"/>
        <v>367</v>
      </c>
      <c r="T384" s="8">
        <f t="shared" ca="1" si="59"/>
        <v>85.291285805049554</v>
      </c>
      <c r="U384" s="14" t="e">
        <f ca="1">R384/MAX(R$3:R384)-1</f>
        <v>#DIV/0!</v>
      </c>
    </row>
    <row r="385" spans="1:21" x14ac:dyDescent="0.3">
      <c r="A385">
        <v>382</v>
      </c>
      <c r="B385" s="1">
        <v>41428</v>
      </c>
      <c r="C385" s="25">
        <v>1.7788050356223772E-2</v>
      </c>
      <c r="D385" s="4">
        <f t="shared" si="52"/>
        <v>11.91048325454242</v>
      </c>
      <c r="E385" s="25">
        <v>-4.7789651251337606E-3</v>
      </c>
      <c r="F385" s="25"/>
      <c r="G385" s="4">
        <f t="shared" si="53"/>
        <v>10.676592372879716</v>
      </c>
      <c r="H385" s="25">
        <v>-2.8333362928668615E-3</v>
      </c>
      <c r="I385" s="4">
        <f t="shared" si="54"/>
        <v>25.822097915914171</v>
      </c>
      <c r="J385" s="25">
        <v>8.2595353889882706E-3</v>
      </c>
      <c r="K385" s="25"/>
      <c r="L385" s="4">
        <f t="shared" si="55"/>
        <v>56.621785764727534</v>
      </c>
      <c r="M385" s="25">
        <v>-8.8897887544877596E-3</v>
      </c>
      <c r="N385" s="4">
        <f t="shared" si="56"/>
        <v>68.156222971622597</v>
      </c>
      <c r="O385" s="4">
        <f t="shared" si="57"/>
        <v>173.18718227968645</v>
      </c>
      <c r="P385" s="27">
        <f t="shared" si="60"/>
        <v>365</v>
      </c>
      <c r="Q385" s="14">
        <f>O385/MAX(O$3:O385)-1</f>
        <v>-2.8117111473881851E-2</v>
      </c>
      <c r="R385" s="19" t="e">
        <f t="shared" ca="1" si="51"/>
        <v>#DIV/0!</v>
      </c>
      <c r="S385">
        <f t="shared" si="58"/>
        <v>367</v>
      </c>
      <c r="T385" s="8">
        <f t="shared" ca="1" si="59"/>
        <v>85.291285805049554</v>
      </c>
      <c r="U385" s="14" t="e">
        <f ca="1">R385/MAX(R$3:R385)-1</f>
        <v>#DIV/0!</v>
      </c>
    </row>
    <row r="386" spans="1:21" x14ac:dyDescent="0.3">
      <c r="A386">
        <v>383</v>
      </c>
      <c r="B386" s="1">
        <v>41435</v>
      </c>
      <c r="C386" s="25">
        <v>-7.599164133739178E-4</v>
      </c>
      <c r="D386" s="4">
        <f t="shared" si="52"/>
        <v>11.901432282826079</v>
      </c>
      <c r="E386" s="25">
        <v>8.6284064272839078E-3</v>
      </c>
      <c r="F386" s="25"/>
      <c r="G386" s="4">
        <f t="shared" si="53"/>
        <v>10.768714351131361</v>
      </c>
      <c r="H386" s="25">
        <v>4.3859561848613726E-3</v>
      </c>
      <c r="I386" s="4">
        <f t="shared" si="54"/>
        <v>25.935352505974571</v>
      </c>
      <c r="J386" s="25">
        <v>-9.8301950273412819E-3</v>
      </c>
      <c r="K386" s="25"/>
      <c r="L386" s="4">
        <f t="shared" si="55"/>
        <v>56.065182567863928</v>
      </c>
      <c r="M386" s="25">
        <v>5.8323624913640959E-3</v>
      </c>
      <c r="N386" s="4">
        <f t="shared" si="56"/>
        <v>68.553734770035334</v>
      </c>
      <c r="O386" s="4">
        <f t="shared" si="57"/>
        <v>173.22441647783126</v>
      </c>
      <c r="P386" s="27">
        <f t="shared" si="60"/>
        <v>365</v>
      </c>
      <c r="Q386" s="14">
        <f>O386/MAX(O$3:O386)-1</f>
        <v>-2.7908162522991997E-2</v>
      </c>
      <c r="R386" s="19" t="e">
        <f t="shared" ca="1" si="51"/>
        <v>#DIV/0!</v>
      </c>
      <c r="S386">
        <f t="shared" si="58"/>
        <v>367</v>
      </c>
      <c r="T386" s="8">
        <f t="shared" ca="1" si="59"/>
        <v>85.291285805049554</v>
      </c>
      <c r="U386" s="14" t="e">
        <f ca="1">R386/MAX(R$3:R386)-1</f>
        <v>#DIV/0!</v>
      </c>
    </row>
    <row r="387" spans="1:21" x14ac:dyDescent="0.3">
      <c r="A387">
        <v>384</v>
      </c>
      <c r="B387" s="1">
        <v>41442</v>
      </c>
      <c r="C387" s="25">
        <v>-3.3079811143719051E-2</v>
      </c>
      <c r="D387" s="4">
        <f t="shared" si="52"/>
        <v>11.507735150570431</v>
      </c>
      <c r="E387" s="25">
        <v>-6.9776020891409218E-2</v>
      </c>
      <c r="F387" s="25"/>
      <c r="G387" s="4">
        <f t="shared" si="53"/>
        <v>10.017316313593202</v>
      </c>
      <c r="H387" s="25">
        <v>-3.1422079221411714E-2</v>
      </c>
      <c r="I387" s="4">
        <f t="shared" si="54"/>
        <v>25.1204098048966</v>
      </c>
      <c r="J387" s="25">
        <v>-2.0028720732886529E-2</v>
      </c>
      <c r="K387" s="25"/>
      <c r="L387" s="4">
        <f t="shared" si="55"/>
        <v>54.942268683373882</v>
      </c>
      <c r="M387" s="25">
        <v>-4.7618988039222265E-2</v>
      </c>
      <c r="N387" s="4">
        <f t="shared" si="56"/>
        <v>65.289275293976999</v>
      </c>
      <c r="O387" s="4">
        <f t="shared" si="57"/>
        <v>166.8770052464111</v>
      </c>
      <c r="P387" s="27">
        <f t="shared" si="60"/>
        <v>365</v>
      </c>
      <c r="Q387" s="14">
        <f>O387/MAX(O$3:O387)-1</f>
        <v>-6.3528237178940183E-2</v>
      </c>
      <c r="R387" s="19" t="e">
        <f t="shared" ca="1" si="51"/>
        <v>#DIV/0!</v>
      </c>
      <c r="S387">
        <f t="shared" si="58"/>
        <v>367</v>
      </c>
      <c r="T387" s="8">
        <f t="shared" ca="1" si="59"/>
        <v>85.291285805049554</v>
      </c>
      <c r="U387" s="14" t="e">
        <f ca="1">R387/MAX(R$3:R387)-1</f>
        <v>#DIV/0!</v>
      </c>
    </row>
    <row r="388" spans="1:21" x14ac:dyDescent="0.3">
      <c r="A388">
        <v>385</v>
      </c>
      <c r="B388" s="1">
        <v>41449</v>
      </c>
      <c r="C388" s="25">
        <v>-1.1797129374754189E-2</v>
      </c>
      <c r="D388" s="4">
        <f t="shared" si="52"/>
        <v>11.371976910188746</v>
      </c>
      <c r="E388" s="25">
        <v>-4.7501014454194079E-2</v>
      </c>
      <c r="F388" s="25"/>
      <c r="G388" s="4">
        <f t="shared" si="53"/>
        <v>9.5414836265889775</v>
      </c>
      <c r="H388" s="25">
        <v>4.6065252899289977E-3</v>
      </c>
      <c r="I388" s="4">
        <f t="shared" si="54"/>
        <v>25.236127607956234</v>
      </c>
      <c r="J388" s="25">
        <v>8.4867932494501197E-3</v>
      </c>
      <c r="K388" s="25"/>
      <c r="L388" s="4">
        <f t="shared" si="55"/>
        <v>55.408552358345418</v>
      </c>
      <c r="M388" s="25">
        <v>1.8819144521597719E-2</v>
      </c>
      <c r="N388" s="4">
        <f t="shared" si="56"/>
        <v>66.517963601444734</v>
      </c>
      <c r="O388" s="4">
        <f t="shared" si="57"/>
        <v>168.07610410452412</v>
      </c>
      <c r="P388" s="27">
        <f t="shared" si="60"/>
        <v>365</v>
      </c>
      <c r="Q388" s="14">
        <f>O388/MAX(O$3:O388)-1</f>
        <v>-5.6799196111863792E-2</v>
      </c>
      <c r="R388" s="19" t="e">
        <f t="shared" ref="R388:R451" ca="1" si="61">T388*$C$2*$C388/INDIRECT("C"&amp;S388)+T388*$E$2*$E388/INDIRECT("D"&amp;S388)+T388*$H$2*$H388/INDIRECT("E"&amp;S388)+T388*$J$2*$J388/INDIRECT("F"&amp;S388)+T388*$M$2*$M388/INDIRECT("G"&amp;S388)-(T388-INDIRECT("L"&amp;S388))*(1+$S$2/365*7)</f>
        <v>#DIV/0!</v>
      </c>
      <c r="S388">
        <f t="shared" si="58"/>
        <v>367</v>
      </c>
      <c r="T388" s="8">
        <f t="shared" ca="1" si="59"/>
        <v>85.291285805049554</v>
      </c>
      <c r="U388" s="14" t="e">
        <f ca="1">R388/MAX(R$3:R388)-1</f>
        <v>#DIV/0!</v>
      </c>
    </row>
    <row r="389" spans="1:21" x14ac:dyDescent="0.3">
      <c r="A389">
        <v>386</v>
      </c>
      <c r="B389" s="1">
        <v>41456</v>
      </c>
      <c r="C389" s="25">
        <v>1.711102336295367E-2</v>
      </c>
      <c r="D389" s="4">
        <f t="shared" ref="D389:D452" si="62">IF($P389&lt;&gt;$A389,D388*(1+C389),$O388*C$2*(1+C389))</f>
        <v>11.566563072781955</v>
      </c>
      <c r="E389" s="25">
        <v>-8.5635546254423378E-3</v>
      </c>
      <c r="F389" s="25"/>
      <c r="G389" s="4">
        <f>IF($P389&lt;&gt;$A389,G388*(1+E389),$O388*E$2*(1+E389))</f>
        <v>9.459774610344919</v>
      </c>
      <c r="H389" s="25">
        <v>-1.7985372795000343E-2</v>
      </c>
      <c r="I389" s="4">
        <f t="shared" ref="I389:I452" si="63">IF($P389&lt;&gt;$A389,I388*(1+H389),$O388*H$2*(1+H389))</f>
        <v>24.782246445024942</v>
      </c>
      <c r="J389" s="25">
        <v>1.6207454479289618E-2</v>
      </c>
      <c r="K389" s="25"/>
      <c r="L389" s="4">
        <f t="shared" ref="L389:L417" si="64">IF($P389&lt;&gt;$A389,L388*(1+J389),$O388*J$2*(1+J389))</f>
        <v>56.306583948456634</v>
      </c>
      <c r="M389" s="25">
        <v>-3.5648140697339459E-2</v>
      </c>
      <c r="N389" s="4">
        <f t="shared" ref="N389:N452" si="65">IF($P389&lt;&gt;$A389,N388*(1+M389),$O388*M$2*(1+M389))</f>
        <v>64.146721876079923</v>
      </c>
      <c r="O389" s="4">
        <f t="shared" ref="O389:O452" si="66">D389+G389+I389+L389+N389</f>
        <v>166.26188995268836</v>
      </c>
      <c r="P389" s="27">
        <f t="shared" si="60"/>
        <v>365</v>
      </c>
      <c r="Q389" s="14">
        <f>O389/MAX(O$3:O389)-1</f>
        <v>-6.6980109428206314E-2</v>
      </c>
      <c r="R389" s="19" t="e">
        <f t="shared" ca="1" si="61"/>
        <v>#DIV/0!</v>
      </c>
      <c r="S389">
        <f t="shared" ref="S389:S452" si="67">INT($A389/52.001)*52+3</f>
        <v>367</v>
      </c>
      <c r="T389" s="8">
        <f t="shared" ref="T389:T452" ca="1" si="68">INDIRECT("L"&amp;S389)*(1+45/(55*$R$2+45)*($R$2-1))</f>
        <v>85.291285805049554</v>
      </c>
      <c r="U389" s="14" t="e">
        <f ca="1">R389/MAX(R$3:R389)-1</f>
        <v>#DIV/0!</v>
      </c>
    </row>
    <row r="390" spans="1:21" x14ac:dyDescent="0.3">
      <c r="A390">
        <v>387</v>
      </c>
      <c r="B390" s="1">
        <v>41463</v>
      </c>
      <c r="C390" s="25">
        <v>2.3474218445783235E-2</v>
      </c>
      <c r="D390" s="4">
        <f t="shared" si="62"/>
        <v>11.838079101019368</v>
      </c>
      <c r="E390" s="25">
        <v>5.1147440126935173E-2</v>
      </c>
      <c r="F390" s="25"/>
      <c r="G390" s="4">
        <f>IF($P390&lt;&gt;$A390,G389*(1+E390),$O389*E$2*(1+E390))</f>
        <v>9.943617865841837</v>
      </c>
      <c r="H390" s="25">
        <v>1.3231213345933579E-2</v>
      </c>
      <c r="I390" s="4">
        <f t="shared" si="63"/>
        <v>25.110145634930571</v>
      </c>
      <c r="J390" s="25">
        <v>2.754260586087609E-2</v>
      </c>
      <c r="K390" s="25"/>
      <c r="L390" s="4">
        <f t="shared" si="64"/>
        <v>57.857413997521306</v>
      </c>
      <c r="M390" s="25">
        <v>1.3739906674119284E-2</v>
      </c>
      <c r="N390" s="4">
        <f t="shared" si="65"/>
        <v>65.028091848107948</v>
      </c>
      <c r="O390" s="4">
        <f t="shared" si="66"/>
        <v>169.77734844742105</v>
      </c>
      <c r="P390" s="27">
        <f t="shared" si="60"/>
        <v>365</v>
      </c>
      <c r="Q390" s="14">
        <f>O390/MAX(O$3:O390)-1</f>
        <v>-4.7252240937125545E-2</v>
      </c>
      <c r="R390" s="19" t="e">
        <f t="shared" ca="1" si="61"/>
        <v>#DIV/0!</v>
      </c>
      <c r="S390">
        <f t="shared" si="67"/>
        <v>367</v>
      </c>
      <c r="T390" s="8">
        <f t="shared" ca="1" si="68"/>
        <v>85.291285805049554</v>
      </c>
      <c r="U390" s="14" t="e">
        <f ca="1">R390/MAX(R$3:R390)-1</f>
        <v>#DIV/0!</v>
      </c>
    </row>
    <row r="391" spans="1:21" x14ac:dyDescent="0.3">
      <c r="A391">
        <v>388</v>
      </c>
      <c r="B391" s="1">
        <v>41470</v>
      </c>
      <c r="C391" s="25">
        <v>2.6758409785931914E-3</v>
      </c>
      <c r="D391" s="4">
        <f t="shared" si="62"/>
        <v>11.869755918185703</v>
      </c>
      <c r="E391" s="25">
        <v>7.8949812590425328E-3</v>
      </c>
      <c r="F391" s="25"/>
      <c r="G391" s="4">
        <f>IF($P391&lt;&gt;$A391,G390*(1+E391),$O390*E$2*(1+E391))</f>
        <v>10.022122542539739</v>
      </c>
      <c r="H391" s="25">
        <v>8.8365219139958651E-3</v>
      </c>
      <c r="I391" s="4">
        <f t="shared" si="63"/>
        <v>25.332031987097263</v>
      </c>
      <c r="J391" s="25">
        <v>9.9098146162452938E-3</v>
      </c>
      <c r="K391" s="25"/>
      <c r="L391" s="4">
        <f t="shared" si="64"/>
        <v>58.430770244412095</v>
      </c>
      <c r="M391" s="25">
        <v>1.3739268329942211E-2</v>
      </c>
      <c r="N391" s="4">
        <f t="shared" si="65"/>
        <v>65.921530250993229</v>
      </c>
      <c r="O391" s="4">
        <f t="shared" si="66"/>
        <v>171.57621094322803</v>
      </c>
      <c r="P391" s="27">
        <f t="shared" si="60"/>
        <v>365</v>
      </c>
      <c r="Q391" s="14">
        <f>O391/MAX(O$3:O391)-1</f>
        <v>-3.7157477251538062E-2</v>
      </c>
      <c r="R391" s="19" t="e">
        <f t="shared" ca="1" si="61"/>
        <v>#DIV/0!</v>
      </c>
      <c r="S391">
        <f t="shared" si="67"/>
        <v>367</v>
      </c>
      <c r="T391" s="8">
        <f t="shared" ca="1" si="68"/>
        <v>85.291285805049554</v>
      </c>
      <c r="U391" s="14" t="e">
        <f ca="1">R391/MAX(R$3:R391)-1</f>
        <v>#DIV/0!</v>
      </c>
    </row>
    <row r="392" spans="1:21" x14ac:dyDescent="0.3">
      <c r="A392">
        <v>389</v>
      </c>
      <c r="B392" s="1">
        <v>41477</v>
      </c>
      <c r="C392" s="25">
        <v>-1.4487228364468141E-2</v>
      </c>
      <c r="D392" s="4">
        <f t="shared" si="62"/>
        <v>11.69779605356845</v>
      </c>
      <c r="E392" s="25">
        <v>2.9334169695994117E-2</v>
      </c>
      <c r="F392" s="25"/>
      <c r="G392" s="4">
        <f>IF($P392&lt;&gt;$A392,G391*(1+E392),$O391*E$2*(1+E392))</f>
        <v>10.316113185916647</v>
      </c>
      <c r="H392" s="25">
        <v>-5.6447858784568483E-3</v>
      </c>
      <c r="I392" s="4">
        <f t="shared" si="63"/>
        <v>25.189038090663878</v>
      </c>
      <c r="J392" s="25">
        <v>-3.5458012666944594E-4</v>
      </c>
      <c r="K392" s="25"/>
      <c r="L392" s="4">
        <f t="shared" si="64"/>
        <v>58.410051854497439</v>
      </c>
      <c r="M392" s="25">
        <v>-9.7069637381023144E-3</v>
      </c>
      <c r="N392" s="4">
        <f t="shared" si="65"/>
        <v>65.281632347286617</v>
      </c>
      <c r="O392" s="4">
        <f t="shared" si="66"/>
        <v>170.89463153193304</v>
      </c>
      <c r="P392" s="27">
        <f t="shared" si="60"/>
        <v>365</v>
      </c>
      <c r="Q392" s="14">
        <f>O392/MAX(O$3:O392)-1</f>
        <v>-4.09823294045083E-2</v>
      </c>
      <c r="R392" s="19" t="e">
        <f t="shared" ca="1" si="61"/>
        <v>#DIV/0!</v>
      </c>
      <c r="S392">
        <f t="shared" si="67"/>
        <v>367</v>
      </c>
      <c r="T392" s="8">
        <f t="shared" ca="1" si="68"/>
        <v>85.291285805049554</v>
      </c>
      <c r="U392" s="14" t="e">
        <f ca="1">R392/MAX(R$3:R392)-1</f>
        <v>#DIV/0!</v>
      </c>
    </row>
    <row r="393" spans="1:21" x14ac:dyDescent="0.3">
      <c r="A393">
        <v>390</v>
      </c>
      <c r="B393" s="1">
        <v>41484</v>
      </c>
      <c r="C393" s="25">
        <v>1.5473500967118081E-3</v>
      </c>
      <c r="D393" s="4">
        <f t="shared" si="62"/>
        <v>11.715896639423253</v>
      </c>
      <c r="E393" s="25">
        <v>-1.8791722463051164E-2</v>
      </c>
      <c r="F393" s="25"/>
      <c r="G393" s="4">
        <f>IF($P393&lt;&gt;$A393,G392*(1+E393),$O392*E$2*(1+E393))</f>
        <v>10.122255650029478</v>
      </c>
      <c r="H393" s="25">
        <v>-2.0460844008649559E-3</v>
      </c>
      <c r="I393" s="4">
        <f t="shared" si="63"/>
        <v>25.137499192753779</v>
      </c>
      <c r="J393" s="25">
        <v>1.0880447052785236E-2</v>
      </c>
      <c r="K393" s="25"/>
      <c r="L393" s="4">
        <f t="shared" si="64"/>
        <v>59.045579331050739</v>
      </c>
      <c r="M393" s="25">
        <v>-1.2504972467609066E-2</v>
      </c>
      <c r="N393" s="4">
        <f t="shared" si="65"/>
        <v>64.46528733214322</v>
      </c>
      <c r="O393" s="4">
        <f t="shared" si="66"/>
        <v>170.48651814540045</v>
      </c>
      <c r="P393" s="27">
        <f t="shared" si="60"/>
        <v>365</v>
      </c>
      <c r="Q393" s="14">
        <f>O393/MAX(O$3:O393)-1</f>
        <v>-4.3272559037720648E-2</v>
      </c>
      <c r="R393" s="19" t="e">
        <f t="shared" ca="1" si="61"/>
        <v>#DIV/0!</v>
      </c>
      <c r="S393">
        <f t="shared" si="67"/>
        <v>367</v>
      </c>
      <c r="T393" s="8">
        <f t="shared" ca="1" si="68"/>
        <v>85.291285805049554</v>
      </c>
      <c r="U393" s="14" t="e">
        <f ca="1">R393/MAX(R$3:R393)-1</f>
        <v>#DIV/0!</v>
      </c>
    </row>
    <row r="394" spans="1:21" x14ac:dyDescent="0.3">
      <c r="A394">
        <v>391</v>
      </c>
      <c r="B394" s="1">
        <v>41491</v>
      </c>
      <c r="C394" s="25">
        <v>-7.7249133922330238E-3</v>
      </c>
      <c r="D394" s="4">
        <f t="shared" si="62"/>
        <v>11.625392352571355</v>
      </c>
      <c r="E394" s="24">
        <v>3.9569483700778729E-3</v>
      </c>
      <c r="F394" s="25">
        <v>-2.6802567006417588E-2</v>
      </c>
      <c r="G394" s="4">
        <f>IF($P394&lt;&gt;$A394,G393*(1+F394),$O393*E$2*(1+F394))</f>
        <v>9.8509532147134742</v>
      </c>
      <c r="H394" s="25">
        <v>2.9463902159665434E-3</v>
      </c>
      <c r="I394" s="4">
        <f t="shared" si="63"/>
        <v>25.211564074429177</v>
      </c>
      <c r="J394" s="25">
        <v>-9.5934320289277064E-3</v>
      </c>
      <c r="K394" s="25"/>
      <c r="L394" s="4">
        <f t="shared" si="64"/>
        <v>58.479129579129648</v>
      </c>
      <c r="M394" s="25">
        <v>6.9470779908862301E-3</v>
      </c>
      <c r="N394" s="4">
        <f t="shared" si="65"/>
        <v>64.91313271094451</v>
      </c>
      <c r="O394" s="4">
        <f t="shared" si="66"/>
        <v>170.08017193178819</v>
      </c>
      <c r="P394" s="27">
        <f t="shared" si="60"/>
        <v>365</v>
      </c>
      <c r="Q394" s="14">
        <f>O394/MAX(O$3:O394)-1</f>
        <v>-4.5552871741170953E-2</v>
      </c>
      <c r="R394" s="19" t="e">
        <f t="shared" ca="1" si="61"/>
        <v>#DIV/0!</v>
      </c>
      <c r="S394">
        <f t="shared" si="67"/>
        <v>367</v>
      </c>
      <c r="T394" s="8">
        <f t="shared" ca="1" si="68"/>
        <v>85.291285805049554</v>
      </c>
      <c r="U394" s="14" t="e">
        <f ca="1">R394/MAX(R$3:R394)-1</f>
        <v>#DIV/0!</v>
      </c>
    </row>
    <row r="395" spans="1:21" x14ac:dyDescent="0.3">
      <c r="A395">
        <v>392</v>
      </c>
      <c r="B395" s="1">
        <v>41498</v>
      </c>
      <c r="C395" s="25">
        <v>2.9972673025586927E-2</v>
      </c>
      <c r="D395" s="4">
        <f t="shared" si="62"/>
        <v>11.973836436349135</v>
      </c>
      <c r="E395" s="25">
        <v>4.5089082097674149E-2</v>
      </c>
      <c r="F395" s="25">
        <v>1.4740108611326797E-2</v>
      </c>
      <c r="G395" s="4">
        <f t="shared" ref="G395:G458" si="69">IF($P395&lt;&gt;$A395,G394*(1+F395),$O394*E$2*(1+F395))</f>
        <v>9.9961573350234492</v>
      </c>
      <c r="H395" s="25">
        <v>-1.9388969100022746E-2</v>
      </c>
      <c r="I395" s="4">
        <f t="shared" si="63"/>
        <v>24.722737837626827</v>
      </c>
      <c r="J395" s="25">
        <v>-2.0554058210057069E-2</v>
      </c>
      <c r="K395" s="25"/>
      <c r="L395" s="4">
        <f t="shared" si="64"/>
        <v>57.27714614568675</v>
      </c>
      <c r="M395" s="25">
        <v>-3.6266956268398265E-2</v>
      </c>
      <c r="N395" s="4">
        <f t="shared" si="65"/>
        <v>62.558930965671955</v>
      </c>
      <c r="O395" s="4">
        <f t="shared" si="66"/>
        <v>166.52880872035811</v>
      </c>
      <c r="P395" s="27">
        <f t="shared" si="60"/>
        <v>365</v>
      </c>
      <c r="Q395" s="14">
        <f>O395/MAX(O$3:O395)-1</f>
        <v>-6.5482228467791059E-2</v>
      </c>
      <c r="R395" s="19" t="e">
        <f t="shared" ca="1" si="61"/>
        <v>#DIV/0!</v>
      </c>
      <c r="S395">
        <f t="shared" si="67"/>
        <v>367</v>
      </c>
      <c r="T395" s="8">
        <f t="shared" ca="1" si="68"/>
        <v>85.291285805049554</v>
      </c>
      <c r="U395" s="14" t="e">
        <f ca="1">R395/MAX(R$3:R395)-1</f>
        <v>#DIV/0!</v>
      </c>
    </row>
    <row r="396" spans="1:21" x14ac:dyDescent="0.3">
      <c r="A396">
        <v>393</v>
      </c>
      <c r="B396" s="1">
        <v>41505</v>
      </c>
      <c r="C396" s="25">
        <v>4.1572563929423989E-3</v>
      </c>
      <c r="D396" s="4">
        <f t="shared" si="62"/>
        <v>12.023614744422193</v>
      </c>
      <c r="E396" s="25">
        <v>1.7498808002733179E-2</v>
      </c>
      <c r="F396" s="25">
        <v>3.669724770642202E-2</v>
      </c>
      <c r="G396" s="4">
        <f t="shared" si="69"/>
        <v>10.362988796859172</v>
      </c>
      <c r="H396" s="25">
        <v>0</v>
      </c>
      <c r="I396" s="4">
        <f t="shared" si="63"/>
        <v>24.722737837626827</v>
      </c>
      <c r="J396" s="25">
        <v>4.763909244398068E-3</v>
      </c>
      <c r="K396" s="25"/>
      <c r="L396" s="4">
        <f t="shared" si="64"/>
        <v>57.550009271702926</v>
      </c>
      <c r="M396" s="25">
        <v>8.9000063655428896E-3</v>
      </c>
      <c r="N396" s="4">
        <f t="shared" si="65"/>
        <v>63.115705849487995</v>
      </c>
      <c r="O396" s="4">
        <f t="shared" si="66"/>
        <v>167.77505650009911</v>
      </c>
      <c r="P396" s="27">
        <f t="shared" si="60"/>
        <v>365</v>
      </c>
      <c r="Q396" s="14">
        <f>O396/MAX(O$3:O396)-1</f>
        <v>-5.8488599516441031E-2</v>
      </c>
      <c r="R396" s="19" t="e">
        <f t="shared" ca="1" si="61"/>
        <v>#DIV/0!</v>
      </c>
      <c r="S396">
        <f t="shared" si="67"/>
        <v>367</v>
      </c>
      <c r="T396" s="8">
        <f t="shared" ca="1" si="68"/>
        <v>85.291285805049554</v>
      </c>
      <c r="U396" s="14" t="e">
        <f ca="1">R396/MAX(R$3:R396)-1</f>
        <v>#DIV/0!</v>
      </c>
    </row>
    <row r="397" spans="1:21" x14ac:dyDescent="0.3">
      <c r="A397">
        <v>394</v>
      </c>
      <c r="B397" s="1">
        <v>41512</v>
      </c>
      <c r="C397" s="25">
        <v>3.3872788859616865E-3</v>
      </c>
      <c r="D397" s="4">
        <f t="shared" si="62"/>
        <v>12.064342080778912</v>
      </c>
      <c r="E397" s="25">
        <v>-2.0756042435405853E-3</v>
      </c>
      <c r="F397" s="25">
        <v>7.7433628318583914E-3</v>
      </c>
      <c r="G397" s="4">
        <f t="shared" si="69"/>
        <v>10.443233179135737</v>
      </c>
      <c r="H397" s="25">
        <v>2.6962341151870461E-3</v>
      </c>
      <c r="I397" s="4">
        <f t="shared" si="63"/>
        <v>24.78939612680546</v>
      </c>
      <c r="J397" s="25">
        <v>-1.7824978221569143E-2</v>
      </c>
      <c r="K397" s="25"/>
      <c r="L397" s="4">
        <f t="shared" si="64"/>
        <v>56.524181609783717</v>
      </c>
      <c r="M397" s="25">
        <v>1.6300673163691437E-2</v>
      </c>
      <c r="N397" s="4">
        <f t="shared" si="65"/>
        <v>64.144534342036181</v>
      </c>
      <c r="O397" s="4">
        <f t="shared" si="66"/>
        <v>167.96568733854002</v>
      </c>
      <c r="P397" s="27">
        <f t="shared" si="60"/>
        <v>365</v>
      </c>
      <c r="Q397" s="14">
        <f>O397/MAX(O$3:O397)-1</f>
        <v>-5.7418827218818524E-2</v>
      </c>
      <c r="R397" s="19" t="e">
        <f t="shared" ca="1" si="61"/>
        <v>#DIV/0!</v>
      </c>
      <c r="S397">
        <f t="shared" si="67"/>
        <v>367</v>
      </c>
      <c r="T397" s="8">
        <f t="shared" ca="1" si="68"/>
        <v>85.291285805049554</v>
      </c>
      <c r="U397" s="14" t="e">
        <f ca="1">R397/MAX(R$3:R397)-1</f>
        <v>#DIV/0!</v>
      </c>
    </row>
    <row r="398" spans="1:21" x14ac:dyDescent="0.3">
      <c r="A398">
        <v>395</v>
      </c>
      <c r="B398" s="1">
        <v>41520</v>
      </c>
      <c r="C398" s="25">
        <v>0</v>
      </c>
      <c r="D398" s="4">
        <f t="shared" si="62"/>
        <v>12.064342080778912</v>
      </c>
      <c r="E398" s="25">
        <v>-3.4913164273999708E-3</v>
      </c>
      <c r="F398" s="25">
        <v>1.9758507135016368E-2</v>
      </c>
      <c r="G398" s="4">
        <f t="shared" si="69"/>
        <v>10.64957587641833</v>
      </c>
      <c r="H398" s="25">
        <v>-1.0562739096480867E-2</v>
      </c>
      <c r="I398" s="4">
        <f t="shared" si="63"/>
        <v>24.527552203158702</v>
      </c>
      <c r="J398" s="25">
        <v>1.4604282972564997E-2</v>
      </c>
      <c r="K398" s="25"/>
      <c r="L398" s="4">
        <f t="shared" si="64"/>
        <v>57.349676752805657</v>
      </c>
      <c r="M398" s="25">
        <v>-2.5172317888515927E-2</v>
      </c>
      <c r="N398" s="4">
        <f t="shared" si="65"/>
        <v>62.52986773276762</v>
      </c>
      <c r="O398" s="4">
        <f t="shared" si="66"/>
        <v>167.12101464592922</v>
      </c>
      <c r="P398" s="27">
        <f t="shared" si="60"/>
        <v>365</v>
      </c>
      <c r="Q398" s="14">
        <f>O398/MAX(O$3:O398)-1</f>
        <v>-6.2158917827995319E-2</v>
      </c>
      <c r="R398" s="19" t="e">
        <f t="shared" ca="1" si="61"/>
        <v>#DIV/0!</v>
      </c>
      <c r="S398">
        <f t="shared" si="67"/>
        <v>367</v>
      </c>
      <c r="T398" s="8">
        <f t="shared" ca="1" si="68"/>
        <v>85.291285805049554</v>
      </c>
      <c r="U398" s="14" t="e">
        <f ca="1">R398/MAX(R$3:R398)-1</f>
        <v>#DIV/0!</v>
      </c>
    </row>
    <row r="399" spans="1:21" x14ac:dyDescent="0.3">
      <c r="A399">
        <v>396</v>
      </c>
      <c r="B399" s="1">
        <v>41526</v>
      </c>
      <c r="C399" s="25">
        <v>-1.2003000750187565E-2</v>
      </c>
      <c r="D399" s="4">
        <f t="shared" si="62"/>
        <v>11.919533773732804</v>
      </c>
      <c r="E399" s="25">
        <v>-4.7185943221138005E-2</v>
      </c>
      <c r="F399" s="25">
        <v>-2.2246142805884439E-2</v>
      </c>
      <c r="G399" s="4">
        <f t="shared" si="69"/>
        <v>10.412663890649426</v>
      </c>
      <c r="H399" s="25">
        <v>3.8307172551419466E-3</v>
      </c>
      <c r="I399" s="4">
        <f t="shared" si="63"/>
        <v>24.621510320609737</v>
      </c>
      <c r="J399" s="25">
        <v>1.9814559656464281E-2</v>
      </c>
      <c r="K399" s="25"/>
      <c r="L399" s="4">
        <f t="shared" si="64"/>
        <v>58.486035344103065</v>
      </c>
      <c r="M399" s="25">
        <v>4.8519876289818686E-3</v>
      </c>
      <c r="N399" s="4">
        <f t="shared" si="65"/>
        <v>62.833261877448884</v>
      </c>
      <c r="O399" s="4">
        <f t="shared" si="66"/>
        <v>168.2730052065439</v>
      </c>
      <c r="P399" s="27">
        <f t="shared" si="60"/>
        <v>365</v>
      </c>
      <c r="Q399" s="14">
        <f>O399/MAX(O$3:O399)-1</f>
        <v>-5.5694236672799047E-2</v>
      </c>
      <c r="R399" s="19" t="e">
        <f t="shared" ca="1" si="61"/>
        <v>#DIV/0!</v>
      </c>
      <c r="S399">
        <f t="shared" si="67"/>
        <v>367</v>
      </c>
      <c r="T399" s="8">
        <f t="shared" ca="1" si="68"/>
        <v>85.291285805049554</v>
      </c>
      <c r="U399" s="14" t="e">
        <f ca="1">R399/MAX(R$3:R399)-1</f>
        <v>#DIV/0!</v>
      </c>
    </row>
    <row r="400" spans="1:21" x14ac:dyDescent="0.3">
      <c r="A400">
        <v>397</v>
      </c>
      <c r="B400" s="1">
        <v>41533</v>
      </c>
      <c r="C400" s="25">
        <v>-1.4426765375854189E-2</v>
      </c>
      <c r="D400" s="4">
        <f t="shared" si="62"/>
        <v>11.74757345658959</v>
      </c>
      <c r="E400" s="25">
        <v>1.0952824284149454E-3</v>
      </c>
      <c r="F400" s="25">
        <v>-3.7798165137614803E-2</v>
      </c>
      <c r="G400" s="4">
        <f t="shared" si="69"/>
        <v>10.019084301388181</v>
      </c>
      <c r="H400" s="25">
        <v>1.4159429429570602E-2</v>
      </c>
      <c r="I400" s="4">
        <f t="shared" si="63"/>
        <v>24.970136858443855</v>
      </c>
      <c r="J400" s="25">
        <v>1.3123094044113381E-2</v>
      </c>
      <c r="K400" s="25"/>
      <c r="L400" s="4">
        <f t="shared" si="64"/>
        <v>59.253553086191069</v>
      </c>
      <c r="M400" s="25">
        <v>1.3230268293078051E-2</v>
      </c>
      <c r="N400" s="4">
        <f t="shared" si="65"/>
        <v>63.664562789816763</v>
      </c>
      <c r="O400" s="4">
        <f t="shared" si="66"/>
        <v>169.65491049242945</v>
      </c>
      <c r="P400" s="27">
        <f t="shared" si="60"/>
        <v>365</v>
      </c>
      <c r="Q400" s="14">
        <f>O400/MAX(O$3:O400)-1</f>
        <v>-4.7939331931944662E-2</v>
      </c>
      <c r="R400" s="19" t="e">
        <f t="shared" ca="1" si="61"/>
        <v>#DIV/0!</v>
      </c>
      <c r="S400">
        <f t="shared" si="67"/>
        <v>367</v>
      </c>
      <c r="T400" s="8">
        <f t="shared" ca="1" si="68"/>
        <v>85.291285805049554</v>
      </c>
      <c r="U400" s="14" t="e">
        <f ca="1">R400/MAX(R$3:R400)-1</f>
        <v>#DIV/0!</v>
      </c>
    </row>
    <row r="401" spans="1:21" x14ac:dyDescent="0.3">
      <c r="A401">
        <v>398</v>
      </c>
      <c r="B401" s="1">
        <v>41540</v>
      </c>
      <c r="C401" s="25">
        <v>-3.4667952028811788E-3</v>
      </c>
      <c r="D401" s="4">
        <f t="shared" si="62"/>
        <v>11.706847025284791</v>
      </c>
      <c r="E401" s="25">
        <v>7.893107282690659E-3</v>
      </c>
      <c r="F401" s="25">
        <v>-1.258581235697942E-2</v>
      </c>
      <c r="G401" s="4">
        <f t="shared" si="69"/>
        <v>9.8929859863821523</v>
      </c>
      <c r="H401" s="25">
        <v>9.406928584091423E-3</v>
      </c>
      <c r="I401" s="4">
        <f t="shared" si="63"/>
        <v>25.205029152606226</v>
      </c>
      <c r="J401" s="25">
        <v>-1.0602150772771823E-2</v>
      </c>
      <c r="K401" s="25"/>
      <c r="L401" s="4">
        <f t="shared" si="64"/>
        <v>58.625337982548835</v>
      </c>
      <c r="M401" s="25">
        <v>1.5630978633328185E-2</v>
      </c>
      <c r="N401" s="4">
        <f t="shared" si="65"/>
        <v>64.659702210484568</v>
      </c>
      <c r="O401" s="4">
        <f t="shared" si="66"/>
        <v>170.08990235730658</v>
      </c>
      <c r="P401" s="27">
        <f t="shared" si="60"/>
        <v>365</v>
      </c>
      <c r="Q401" s="14">
        <f>O401/MAX(O$3:O401)-1</f>
        <v>-4.5498267041591434E-2</v>
      </c>
      <c r="R401" s="19" t="e">
        <f t="shared" ca="1" si="61"/>
        <v>#DIV/0!</v>
      </c>
      <c r="S401">
        <f t="shared" si="67"/>
        <v>367</v>
      </c>
      <c r="T401" s="8">
        <f t="shared" ca="1" si="68"/>
        <v>85.291285805049554</v>
      </c>
      <c r="U401" s="14" t="e">
        <f ca="1">R401/MAX(R$3:R401)-1</f>
        <v>#DIV/0!</v>
      </c>
    </row>
    <row r="402" spans="1:21" x14ac:dyDescent="0.3">
      <c r="A402">
        <v>399</v>
      </c>
      <c r="B402" s="1">
        <v>41547</v>
      </c>
      <c r="C402" s="25">
        <v>3.8647080067777395E-4</v>
      </c>
      <c r="D402" s="4">
        <f t="shared" si="62"/>
        <v>11.711371379828066</v>
      </c>
      <c r="E402" s="25">
        <v>-1.8919143840279484E-2</v>
      </c>
      <c r="F402" s="25">
        <v>1.2746234067207318E-2</v>
      </c>
      <c r="G402" s="4">
        <f t="shared" si="69"/>
        <v>10.019084301388181</v>
      </c>
      <c r="H402" s="25">
        <v>-2.6771456604313126E-4</v>
      </c>
      <c r="I402" s="4">
        <f t="shared" si="63"/>
        <v>25.198281399164532</v>
      </c>
      <c r="J402" s="25">
        <v>-1.1836767244133295E-4</v>
      </c>
      <c r="K402" s="25"/>
      <c r="L402" s="4">
        <f t="shared" si="64"/>
        <v>58.618398637745756</v>
      </c>
      <c r="M402" s="25">
        <v>-5.3779714574020421E-3</v>
      </c>
      <c r="N402" s="4">
        <f t="shared" si="65"/>
        <v>64.311964177552468</v>
      </c>
      <c r="O402" s="4">
        <f t="shared" si="66"/>
        <v>169.85909989567901</v>
      </c>
      <c r="P402" s="27">
        <f t="shared" si="60"/>
        <v>365</v>
      </c>
      <c r="Q402" s="14">
        <f>O402/MAX(O$3:O402)-1</f>
        <v>-4.6793472380305734E-2</v>
      </c>
      <c r="R402" s="19" t="e">
        <f t="shared" ca="1" si="61"/>
        <v>#DIV/0!</v>
      </c>
      <c r="S402">
        <f t="shared" si="67"/>
        <v>367</v>
      </c>
      <c r="T402" s="8">
        <f t="shared" ca="1" si="68"/>
        <v>85.291285805049554</v>
      </c>
      <c r="U402" s="14" t="e">
        <f ca="1">R402/MAX(R$3:R402)-1</f>
        <v>#DIV/0!</v>
      </c>
    </row>
    <row r="403" spans="1:21" x14ac:dyDescent="0.3">
      <c r="A403">
        <v>400</v>
      </c>
      <c r="B403" s="1">
        <v>41554</v>
      </c>
      <c r="C403" s="25">
        <v>1.0432805658145305E-2</v>
      </c>
      <c r="D403" s="4">
        <f t="shared" si="62"/>
        <v>11.833553841424177</v>
      </c>
      <c r="E403" s="25">
        <v>-3.1059835857581874E-2</v>
      </c>
      <c r="F403" s="25">
        <v>1.0297482837528626E-2</v>
      </c>
      <c r="G403" s="4">
        <f t="shared" si="69"/>
        <v>10.122255650029478</v>
      </c>
      <c r="H403" s="25">
        <v>-2.0636548146448774E-3</v>
      </c>
      <c r="I403" s="4">
        <f t="shared" si="63"/>
        <v>25.146280844434369</v>
      </c>
      <c r="J403" s="25">
        <v>8.1117108160344564E-3</v>
      </c>
      <c r="K403" s="25"/>
      <c r="L403" s="4">
        <f t="shared" si="64"/>
        <v>59.093894135994177</v>
      </c>
      <c r="M403" s="25">
        <v>-2.3649437978677801E-3</v>
      </c>
      <c r="N403" s="4">
        <f t="shared" si="65"/>
        <v>64.159869996742074</v>
      </c>
      <c r="O403" s="4">
        <f t="shared" si="66"/>
        <v>170.35585446862427</v>
      </c>
      <c r="P403" s="27">
        <f t="shared" si="60"/>
        <v>365</v>
      </c>
      <c r="Q403" s="14">
        <f>O403/MAX(O$3:O403)-1</f>
        <v>-4.4005810713387938E-2</v>
      </c>
      <c r="R403" s="19" t="e">
        <f t="shared" ca="1" si="61"/>
        <v>#DIV/0!</v>
      </c>
      <c r="S403">
        <f t="shared" si="67"/>
        <v>367</v>
      </c>
      <c r="T403" s="8">
        <f t="shared" ca="1" si="68"/>
        <v>85.291285805049554</v>
      </c>
      <c r="U403" s="14" t="e">
        <f ca="1">R403/MAX(R$3:R403)-1</f>
        <v>#DIV/0!</v>
      </c>
    </row>
    <row r="404" spans="1:21" x14ac:dyDescent="0.3">
      <c r="A404">
        <v>401</v>
      </c>
      <c r="B404" s="1">
        <v>41561</v>
      </c>
      <c r="C404" s="25">
        <v>4.2065009560230404E-3</v>
      </c>
      <c r="D404" s="4">
        <f t="shared" si="62"/>
        <v>11.883331696971277</v>
      </c>
      <c r="E404" s="25">
        <v>3.4665579684593384E-2</v>
      </c>
      <c r="F404" s="25">
        <v>-3.0200075500188772E-2</v>
      </c>
      <c r="G404" s="4">
        <f t="shared" si="69"/>
        <v>9.8165627651663758</v>
      </c>
      <c r="H404" s="25">
        <v>7.4839181393151488E-3</v>
      </c>
      <c r="I404" s="4">
        <f t="shared" si="63"/>
        <v>25.334473551782345</v>
      </c>
      <c r="J404" s="25">
        <v>2.4257046864446519E-2</v>
      </c>
      <c r="K404" s="25"/>
      <c r="L404" s="4">
        <f t="shared" si="64"/>
        <v>60.527337495453629</v>
      </c>
      <c r="M404" s="25">
        <v>1.4981963452656455E-2</v>
      </c>
      <c r="N404" s="4">
        <f t="shared" si="65"/>
        <v>65.121110824160453</v>
      </c>
      <c r="O404" s="4">
        <f t="shared" si="66"/>
        <v>172.68281633353411</v>
      </c>
      <c r="P404" s="27">
        <f t="shared" si="60"/>
        <v>365</v>
      </c>
      <c r="Q404" s="14">
        <f>O404/MAX(O$3:O404)-1</f>
        <v>-3.0947486252017264E-2</v>
      </c>
      <c r="R404" s="19" t="e">
        <f t="shared" ca="1" si="61"/>
        <v>#DIV/0!</v>
      </c>
      <c r="S404">
        <f t="shared" si="67"/>
        <v>367</v>
      </c>
      <c r="T404" s="8">
        <f t="shared" ca="1" si="68"/>
        <v>85.291285805049554</v>
      </c>
      <c r="U404" s="14" t="e">
        <f ca="1">R404/MAX(R$3:R404)-1</f>
        <v>#DIV/0!</v>
      </c>
    </row>
    <row r="405" spans="1:21" x14ac:dyDescent="0.3">
      <c r="A405">
        <v>402</v>
      </c>
      <c r="B405" s="1">
        <v>41568</v>
      </c>
      <c r="C405" s="25">
        <v>-1.5232254379284105E-2</v>
      </c>
      <c r="D405" s="4">
        <f t="shared" si="62"/>
        <v>11.7023217656896</v>
      </c>
      <c r="E405" s="25">
        <v>2.8458881016300674E-2</v>
      </c>
      <c r="F405" s="25">
        <v>1.40132347216817E-2</v>
      </c>
      <c r="G405" s="4">
        <f t="shared" si="69"/>
        <v>9.9541245633547728</v>
      </c>
      <c r="H405" s="25">
        <v>7.7216246537201716E-3</v>
      </c>
      <c r="I405" s="4">
        <f t="shared" si="63"/>
        <v>25.530096847348808</v>
      </c>
      <c r="J405" s="25">
        <v>8.9455254622494706E-3</v>
      </c>
      <c r="K405" s="25"/>
      <c r="L405" s="4">
        <f t="shared" si="64"/>
        <v>61.068786334181375</v>
      </c>
      <c r="M405" s="25">
        <v>1.1677874232515428E-2</v>
      </c>
      <c r="N405" s="4">
        <f t="shared" si="65"/>
        <v>65.881586966246701</v>
      </c>
      <c r="O405" s="4">
        <f t="shared" si="66"/>
        <v>174.13691647682126</v>
      </c>
      <c r="P405" s="27">
        <f t="shared" si="60"/>
        <v>365</v>
      </c>
      <c r="Q405" s="14">
        <f>O405/MAX(O$3:O405)-1</f>
        <v>-2.278744213754047E-2</v>
      </c>
      <c r="R405" s="19" t="e">
        <f t="shared" ca="1" si="61"/>
        <v>#DIV/0!</v>
      </c>
      <c r="S405">
        <f t="shared" si="67"/>
        <v>367</v>
      </c>
      <c r="T405" s="8">
        <f t="shared" ca="1" si="68"/>
        <v>85.291285805049554</v>
      </c>
      <c r="U405" s="14" t="e">
        <f ca="1">R405/MAX(R$3:R405)-1</f>
        <v>#DIV/0!</v>
      </c>
    </row>
    <row r="406" spans="1:21" x14ac:dyDescent="0.3">
      <c r="A406">
        <v>403</v>
      </c>
      <c r="B406" s="1">
        <v>41575</v>
      </c>
      <c r="C406" s="25">
        <v>-1.6628034933177327E-2</v>
      </c>
      <c r="D406" s="4">
        <f t="shared" si="62"/>
        <v>11.507735150570433</v>
      </c>
      <c r="E406" s="25">
        <v>-2.6904873613873059E-2</v>
      </c>
      <c r="F406" s="25">
        <v>5.3742802303264892E-3</v>
      </c>
      <c r="G406" s="4">
        <f t="shared" si="69"/>
        <v>10.007620818205817</v>
      </c>
      <c r="H406" s="25">
        <v>-8.9223420412283261E-3</v>
      </c>
      <c r="I406" s="4">
        <f t="shared" si="63"/>
        <v>25.302308590931077</v>
      </c>
      <c r="J406" s="25">
        <v>1.4777010925752787E-3</v>
      </c>
      <c r="K406" s="25"/>
      <c r="L406" s="4">
        <f t="shared" si="64"/>
        <v>61.15902774646964</v>
      </c>
      <c r="M406" s="25">
        <v>-1.6761633730792092E-2</v>
      </c>
      <c r="N406" s="4">
        <f t="shared" si="65"/>
        <v>64.777303935915143</v>
      </c>
      <c r="O406" s="4">
        <f t="shared" si="66"/>
        <v>172.75399624209211</v>
      </c>
      <c r="P406" s="27">
        <f t="shared" si="60"/>
        <v>365</v>
      </c>
      <c r="Q406" s="14">
        <f>O406/MAX(O$3:O406)-1</f>
        <v>-3.0548042515917473E-2</v>
      </c>
      <c r="R406" s="19" t="e">
        <f t="shared" ca="1" si="61"/>
        <v>#DIV/0!</v>
      </c>
      <c r="S406">
        <f t="shared" si="67"/>
        <v>367</v>
      </c>
      <c r="T406" s="8">
        <f t="shared" ca="1" si="68"/>
        <v>85.291285805049554</v>
      </c>
      <c r="U406" s="14" t="e">
        <f ca="1">R406/MAX(R$3:R406)-1</f>
        <v>#DIV/0!</v>
      </c>
    </row>
    <row r="407" spans="1:21" x14ac:dyDescent="0.3">
      <c r="A407">
        <v>404</v>
      </c>
      <c r="B407" s="1">
        <v>41582</v>
      </c>
      <c r="C407" s="25">
        <v>-7.8647267007471156E-3</v>
      </c>
      <c r="D407" s="4">
        <f t="shared" si="62"/>
        <v>11.417229958666615</v>
      </c>
      <c r="E407" s="25">
        <v>-2.1031887066527366E-2</v>
      </c>
      <c r="F407" s="25">
        <v>-6.4910271095839356E-3</v>
      </c>
      <c r="G407" s="4">
        <f t="shared" si="69"/>
        <v>9.9426610801724067</v>
      </c>
      <c r="H407" s="25">
        <v>-8.135607288508595E-3</v>
      </c>
      <c r="I407" s="4">
        <f t="shared" si="63"/>
        <v>25.096458944742604</v>
      </c>
      <c r="J407" s="25">
        <v>6.1290167219671954E-3</v>
      </c>
      <c r="K407" s="25"/>
      <c r="L407" s="4">
        <f t="shared" si="64"/>
        <v>61.533872450227008</v>
      </c>
      <c r="M407" s="25">
        <v>-2.6179485623926801E-2</v>
      </c>
      <c r="N407" s="4">
        <f t="shared" si="65"/>
        <v>63.081467438768115</v>
      </c>
      <c r="O407" s="4">
        <f t="shared" si="66"/>
        <v>171.07168987257677</v>
      </c>
      <c r="P407" s="27">
        <f t="shared" si="60"/>
        <v>365</v>
      </c>
      <c r="Q407" s="14">
        <f>O407/MAX(O$3:O407)-1</f>
        <v>-3.9988722549327949E-2</v>
      </c>
      <c r="R407" s="19" t="e">
        <f t="shared" ca="1" si="61"/>
        <v>#DIV/0!</v>
      </c>
      <c r="S407">
        <f t="shared" si="67"/>
        <v>367</v>
      </c>
      <c r="T407" s="8">
        <f t="shared" ca="1" si="68"/>
        <v>85.291285805049554</v>
      </c>
      <c r="U407" s="14" t="e">
        <f ca="1">R407/MAX(R$3:R407)-1</f>
        <v>#DIV/0!</v>
      </c>
    </row>
    <row r="408" spans="1:21" x14ac:dyDescent="0.3">
      <c r="A408">
        <v>405</v>
      </c>
      <c r="B408" s="1">
        <v>41589</v>
      </c>
      <c r="C408" s="25">
        <v>4.7562425683709275E-3</v>
      </c>
      <c r="D408" s="4">
        <f t="shared" si="62"/>
        <v>11.471533073808905</v>
      </c>
      <c r="E408" s="25">
        <v>3.2186192727601259E-4</v>
      </c>
      <c r="F408" s="25">
        <v>-1.114527286702538E-2</v>
      </c>
      <c r="G408" s="4">
        <f t="shared" si="69"/>
        <v>9.8318474094095318</v>
      </c>
      <c r="H408" s="25">
        <v>6.8187833028277023E-3</v>
      </c>
      <c r="I408" s="4">
        <f t="shared" si="63"/>
        <v>25.267586259955117</v>
      </c>
      <c r="J408" s="25">
        <v>1.5567718771730465E-2</v>
      </c>
      <c r="K408" s="25"/>
      <c r="L408" s="4">
        <f t="shared" si="64"/>
        <v>62.491814471467677</v>
      </c>
      <c r="M408" s="25">
        <v>1.2764764643161453E-2</v>
      </c>
      <c r="N408" s="4">
        <f t="shared" si="65"/>
        <v>63.886687523969243</v>
      </c>
      <c r="O408" s="4">
        <f t="shared" si="66"/>
        <v>172.94946873861048</v>
      </c>
      <c r="P408" s="27">
        <f t="shared" si="60"/>
        <v>365</v>
      </c>
      <c r="Q408" s="14">
        <f>O408/MAX(O$3:O408)-1</f>
        <v>-2.9451100051452239E-2</v>
      </c>
      <c r="R408" s="19" t="e">
        <f t="shared" ca="1" si="61"/>
        <v>#DIV/0!</v>
      </c>
      <c r="S408">
        <f t="shared" si="67"/>
        <v>367</v>
      </c>
      <c r="T408" s="8">
        <f t="shared" ca="1" si="68"/>
        <v>85.291285805049554</v>
      </c>
      <c r="U408" s="14" t="e">
        <f ca="1">R408/MAX(R$3:R408)-1</f>
        <v>#DIV/0!</v>
      </c>
    </row>
    <row r="409" spans="1:21" x14ac:dyDescent="0.3">
      <c r="A409">
        <v>406</v>
      </c>
      <c r="B409" s="1">
        <v>41596</v>
      </c>
      <c r="C409" s="25">
        <v>8.2839842209072589E-3</v>
      </c>
      <c r="D409" s="4">
        <f t="shared" si="62"/>
        <v>11.566563072781953</v>
      </c>
      <c r="E409" s="25">
        <v>-3.5392551480051382E-2</v>
      </c>
      <c r="F409" s="25">
        <v>-1.8266614846482732E-2</v>
      </c>
      <c r="G409" s="4">
        <f t="shared" si="69"/>
        <v>9.6522528395524585</v>
      </c>
      <c r="H409" s="25">
        <v>-1.9631003851817708E-3</v>
      </c>
      <c r="I409" s="4">
        <f t="shared" si="63"/>
        <v>25.217983451635586</v>
      </c>
      <c r="J409" s="25">
        <v>4.2210234943638181E-3</v>
      </c>
      <c r="K409" s="25"/>
      <c r="L409" s="4">
        <f t="shared" si="64"/>
        <v>62.755593888557165</v>
      </c>
      <c r="M409" s="25">
        <v>-7.8296745473968032E-3</v>
      </c>
      <c r="N409" s="4">
        <f t="shared" si="65"/>
        <v>63.386475552745331</v>
      </c>
      <c r="O409" s="4">
        <f t="shared" si="66"/>
        <v>172.57886880527249</v>
      </c>
      <c r="P409" s="27">
        <f t="shared" si="60"/>
        <v>365</v>
      </c>
      <c r="Q409" s="14">
        <f>O409/MAX(O$3:O409)-1</f>
        <v>-3.1530813624702891E-2</v>
      </c>
      <c r="R409" s="19" t="e">
        <f t="shared" ca="1" si="61"/>
        <v>#DIV/0!</v>
      </c>
      <c r="S409">
        <f t="shared" si="67"/>
        <v>367</v>
      </c>
      <c r="T409" s="8">
        <f t="shared" ca="1" si="68"/>
        <v>85.291285805049554</v>
      </c>
      <c r="U409" s="14" t="e">
        <f ca="1">R409/MAX(R$3:R409)-1</f>
        <v>#DIV/0!</v>
      </c>
    </row>
    <row r="410" spans="1:21" x14ac:dyDescent="0.3">
      <c r="A410">
        <v>407</v>
      </c>
      <c r="B410" s="1">
        <v>41603</v>
      </c>
      <c r="C410" s="25">
        <v>-1.9561424865470745E-3</v>
      </c>
      <c r="D410" s="4">
        <f t="shared" si="62"/>
        <v>11.543937227331957</v>
      </c>
      <c r="E410" s="25">
        <v>6.50432799373446E-3</v>
      </c>
      <c r="F410" s="25">
        <v>-2.6920031670625399E-2</v>
      </c>
      <c r="G410" s="4">
        <f t="shared" si="69"/>
        <v>9.3924138874188223</v>
      </c>
      <c r="H410" s="25">
        <v>9.8400834402712078E-5</v>
      </c>
      <c r="I410" s="4">
        <f t="shared" si="63"/>
        <v>25.220464922249182</v>
      </c>
      <c r="J410" s="25">
        <v>1.0508625036049768E-3</v>
      </c>
      <c r="K410" s="25"/>
      <c r="L410" s="4">
        <f t="shared" si="64"/>
        <v>62.821541389066113</v>
      </c>
      <c r="M410" s="25">
        <v>5.1966973551982321E-3</v>
      </c>
      <c r="N410" s="4">
        <f t="shared" si="65"/>
        <v>63.715875882605623</v>
      </c>
      <c r="O410" s="4">
        <f t="shared" si="66"/>
        <v>172.6942333086717</v>
      </c>
      <c r="P410" s="27">
        <f t="shared" si="60"/>
        <v>365</v>
      </c>
      <c r="Q410" s="14">
        <f>O410/MAX(O$3:O410)-1</f>
        <v>-3.0883417060354801E-2</v>
      </c>
      <c r="R410" s="19" t="e">
        <f t="shared" ca="1" si="61"/>
        <v>#DIV/0!</v>
      </c>
      <c r="S410">
        <f t="shared" si="67"/>
        <v>367</v>
      </c>
      <c r="T410" s="8">
        <f t="shared" ca="1" si="68"/>
        <v>85.291285805049554</v>
      </c>
      <c r="U410" s="14" t="e">
        <f ca="1">R410/MAX(R$3:R410)-1</f>
        <v>#DIV/0!</v>
      </c>
    </row>
    <row r="411" spans="1:21" x14ac:dyDescent="0.3">
      <c r="A411">
        <v>408</v>
      </c>
      <c r="B411" s="1">
        <v>41610</v>
      </c>
      <c r="C411" s="25">
        <v>9.016072128576802E-3</v>
      </c>
      <c r="D411" s="4">
        <f t="shared" si="62"/>
        <v>11.648018198021346</v>
      </c>
      <c r="E411" s="25">
        <v>-1.7812709639089652E-2</v>
      </c>
      <c r="F411" s="25">
        <v>-6.1025223759154645E-3</v>
      </c>
      <c r="G411" s="4">
        <f t="shared" si="69"/>
        <v>9.33509647150699</v>
      </c>
      <c r="H411" s="25">
        <v>-8.6283787262236844E-3</v>
      </c>
      <c r="I411" s="4">
        <f t="shared" si="63"/>
        <v>25.002853199248577</v>
      </c>
      <c r="J411" s="25">
        <v>-3.3148246472980425E-4</v>
      </c>
      <c r="K411" s="25"/>
      <c r="L411" s="4">
        <f t="shared" si="64"/>
        <v>62.800717149688339</v>
      </c>
      <c r="M411" s="25">
        <v>-1.1714971947173081E-2</v>
      </c>
      <c r="N411" s="4">
        <f t="shared" si="65"/>
        <v>62.969446184051336</v>
      </c>
      <c r="O411" s="4">
        <f t="shared" si="66"/>
        <v>171.7561312025166</v>
      </c>
      <c r="P411" s="27">
        <f t="shared" si="60"/>
        <v>365</v>
      </c>
      <c r="Q411" s="14">
        <f>O411/MAX(O$3:O411)-1</f>
        <v>-3.6147810029056537E-2</v>
      </c>
      <c r="R411" s="19" t="e">
        <f t="shared" ca="1" si="61"/>
        <v>#DIV/0!</v>
      </c>
      <c r="S411">
        <f t="shared" si="67"/>
        <v>367</v>
      </c>
      <c r="T411" s="8">
        <f t="shared" ca="1" si="68"/>
        <v>85.291285805049554</v>
      </c>
      <c r="U411" s="14" t="e">
        <f ca="1">R411/MAX(R$3:R411)-1</f>
        <v>#DIV/0!</v>
      </c>
    </row>
    <row r="412" spans="1:21" x14ac:dyDescent="0.3">
      <c r="A412">
        <v>409</v>
      </c>
      <c r="B412" s="1">
        <v>41617</v>
      </c>
      <c r="C412" s="25">
        <v>-1.3597552447552452E-2</v>
      </c>
      <c r="D412" s="4">
        <f t="shared" si="62"/>
        <v>11.489633659663705</v>
      </c>
      <c r="E412" s="25">
        <v>7.0012145001800974E-3</v>
      </c>
      <c r="F412" s="25">
        <v>-1.0233319688907061E-2</v>
      </c>
      <c r="G412" s="4">
        <f t="shared" si="69"/>
        <v>9.2395674449872711</v>
      </c>
      <c r="H412" s="25">
        <v>9.9403973607303797E-5</v>
      </c>
      <c r="I412" s="4">
        <f t="shared" si="63"/>
        <v>25.0053385822081</v>
      </c>
      <c r="J412" s="25">
        <v>-1.5640515150179612E-2</v>
      </c>
      <c r="K412" s="25"/>
      <c r="L412" s="4">
        <f t="shared" si="64"/>
        <v>61.818481581666497</v>
      </c>
      <c r="M412" s="25">
        <v>2.8177245174452192E-3</v>
      </c>
      <c r="N412" s="4">
        <f t="shared" si="65"/>
        <v>63.146876736414086</v>
      </c>
      <c r="O412" s="4">
        <f t="shared" si="66"/>
        <v>170.69989800493966</v>
      </c>
      <c r="P412" s="27">
        <f t="shared" si="60"/>
        <v>365</v>
      </c>
      <c r="Q412" s="14">
        <f>O412/MAX(O$3:O412)-1</f>
        <v>-4.2075124957943522E-2</v>
      </c>
      <c r="R412" s="19" t="e">
        <f t="shared" ca="1" si="61"/>
        <v>#DIV/0!</v>
      </c>
      <c r="S412">
        <f t="shared" si="67"/>
        <v>367</v>
      </c>
      <c r="T412" s="8">
        <f t="shared" ca="1" si="68"/>
        <v>85.291285805049554</v>
      </c>
      <c r="U412" s="14" t="e">
        <f ca="1">R412/MAX(R$3:R412)-1</f>
        <v>#DIV/0!</v>
      </c>
    </row>
    <row r="413" spans="1:21" x14ac:dyDescent="0.3">
      <c r="A413">
        <v>410</v>
      </c>
      <c r="B413" s="1">
        <v>41624</v>
      </c>
      <c r="C413" s="25">
        <v>1.0634147720919529E-2</v>
      </c>
      <c r="D413" s="4">
        <f t="shared" si="62"/>
        <v>11.611816121259817</v>
      </c>
      <c r="E413" s="25">
        <v>-2.8815505833862609E-2</v>
      </c>
      <c r="F413" s="25">
        <v>-3.3085194375517268E-3</v>
      </c>
      <c r="G413" s="4">
        <f t="shared" si="69"/>
        <v>9.2089981565009609</v>
      </c>
      <c r="H413" s="25">
        <v>-2.1855852633804185E-3</v>
      </c>
      <c r="I413" s="4">
        <f t="shared" si="63"/>
        <v>24.95068728269699</v>
      </c>
      <c r="J413" s="25">
        <v>2.4904301948338592E-2</v>
      </c>
      <c r="K413" s="25"/>
      <c r="L413" s="4">
        <f t="shared" si="64"/>
        <v>63.35802771296413</v>
      </c>
      <c r="M413" s="25">
        <v>1.0076529059577233E-2</v>
      </c>
      <c r="N413" s="4">
        <f t="shared" si="65"/>
        <v>63.783178074870101</v>
      </c>
      <c r="O413" s="4">
        <f t="shared" si="66"/>
        <v>172.912707348292</v>
      </c>
      <c r="P413" s="27">
        <f t="shared" si="60"/>
        <v>365</v>
      </c>
      <c r="Q413" s="14">
        <f>O413/MAX(O$3:O413)-1</f>
        <v>-2.9657395723791558E-2</v>
      </c>
      <c r="R413" s="19" t="e">
        <f t="shared" ca="1" si="61"/>
        <v>#DIV/0!</v>
      </c>
      <c r="S413">
        <f t="shared" si="67"/>
        <v>367</v>
      </c>
      <c r="T413" s="8">
        <f t="shared" ca="1" si="68"/>
        <v>85.291285805049554</v>
      </c>
      <c r="U413" s="14" t="e">
        <f ca="1">R413/MAX(R$3:R413)-1</f>
        <v>#DIV/0!</v>
      </c>
    </row>
    <row r="414" spans="1:21" x14ac:dyDescent="0.3">
      <c r="A414">
        <v>411</v>
      </c>
      <c r="B414" s="1">
        <v>41631</v>
      </c>
      <c r="C414" s="25">
        <v>7.4045206547155296E-3</v>
      </c>
      <c r="D414" s="4">
        <f t="shared" si="62"/>
        <v>11.697796053568444</v>
      </c>
      <c r="E414" s="25">
        <v>1.0177686558949572E-2</v>
      </c>
      <c r="F414" s="25">
        <v>-2.8215767634854783E-2</v>
      </c>
      <c r="G414" s="4">
        <f t="shared" si="69"/>
        <v>8.9491592043673229</v>
      </c>
      <c r="H414" s="25">
        <v>-8.5249263772704253E-3</v>
      </c>
      <c r="I414" s="4">
        <f t="shared" si="63"/>
        <v>24.737984510549701</v>
      </c>
      <c r="J414" s="25">
        <v>1.2612922080988742E-2</v>
      </c>
      <c r="K414" s="25"/>
      <c r="L414" s="4">
        <f t="shared" si="64"/>
        <v>64.157157579712873</v>
      </c>
      <c r="M414" s="25">
        <v>-2.0213273577167734E-2</v>
      </c>
      <c r="N414" s="4">
        <f t="shared" si="65"/>
        <v>62.493911246821547</v>
      </c>
      <c r="O414" s="4">
        <f t="shared" si="66"/>
        <v>172.03600859501989</v>
      </c>
      <c r="P414" s="27">
        <f t="shared" si="60"/>
        <v>365</v>
      </c>
      <c r="Q414" s="14">
        <f>O414/MAX(O$3:O414)-1</f>
        <v>-3.457720852680457E-2</v>
      </c>
      <c r="R414" s="19" t="e">
        <f t="shared" ca="1" si="61"/>
        <v>#DIV/0!</v>
      </c>
      <c r="S414">
        <f t="shared" si="67"/>
        <v>367</v>
      </c>
      <c r="T414" s="8">
        <f t="shared" ca="1" si="68"/>
        <v>85.291285805049554</v>
      </c>
      <c r="U414" s="14" t="e">
        <f ca="1">R414/MAX(R$3:R414)-1</f>
        <v>#DIV/0!</v>
      </c>
    </row>
    <row r="415" spans="1:21" x14ac:dyDescent="0.3">
      <c r="A415">
        <v>412</v>
      </c>
      <c r="B415" s="1">
        <v>41638</v>
      </c>
      <c r="C415" s="25">
        <v>-2.7853036750483562E-2</v>
      </c>
      <c r="D415" s="4">
        <f t="shared" si="62"/>
        <v>11.37197691018874</v>
      </c>
      <c r="E415" s="25">
        <v>1.8527987913388388E-2</v>
      </c>
      <c r="F415" s="25">
        <v>2.5192143467122063E-2</v>
      </c>
      <c r="G415" s="4">
        <f t="shared" si="69"/>
        <v>9.1746077069538607</v>
      </c>
      <c r="H415" s="25">
        <v>1.5087323590590174E-3</v>
      </c>
      <c r="I415" s="4">
        <f t="shared" si="63"/>
        <v>24.775307508278669</v>
      </c>
      <c r="J415" s="25">
        <v>-5.221661829411306E-3</v>
      </c>
      <c r="K415" s="25"/>
      <c r="L415" s="4">
        <f t="shared" si="64"/>
        <v>63.822150598895362</v>
      </c>
      <c r="M415" s="25">
        <v>3.5360280588181414E-3</v>
      </c>
      <c r="N415" s="4">
        <f t="shared" si="65"/>
        <v>62.714891470495601</v>
      </c>
      <c r="O415" s="4">
        <f t="shared" si="66"/>
        <v>171.85893419481224</v>
      </c>
      <c r="P415" s="27">
        <f t="shared" si="60"/>
        <v>365</v>
      </c>
      <c r="Q415" s="14">
        <f>O415/MAX(O$3:O415)-1</f>
        <v>-3.557090550421671E-2</v>
      </c>
      <c r="R415" s="19" t="e">
        <f t="shared" ca="1" si="61"/>
        <v>#DIV/0!</v>
      </c>
      <c r="S415">
        <f t="shared" si="67"/>
        <v>367</v>
      </c>
      <c r="T415" s="8">
        <f t="shared" ca="1" si="68"/>
        <v>85.291285805049554</v>
      </c>
      <c r="U415" s="14" t="e">
        <f ca="1">R415/MAX(R$3:R415)-1</f>
        <v>#DIV/0!</v>
      </c>
    </row>
    <row r="416" spans="1:21" x14ac:dyDescent="0.3">
      <c r="A416">
        <v>413</v>
      </c>
      <c r="B416" s="1">
        <v>41645</v>
      </c>
      <c r="C416" s="25">
        <v>-1.0744051362676199E-2</v>
      </c>
      <c r="D416" s="4">
        <f t="shared" si="62"/>
        <v>11.249795806170505</v>
      </c>
      <c r="E416" s="25">
        <v>8.1314526940108323E-3</v>
      </c>
      <c r="F416" s="25">
        <v>9.5793419408580771E-3</v>
      </c>
      <c r="G416" s="4">
        <f t="shared" si="69"/>
        <v>9.2624944113520034</v>
      </c>
      <c r="H416" s="25">
        <v>1.0545448209789088E-2</v>
      </c>
      <c r="I416" s="4">
        <f t="shared" si="63"/>
        <v>25.036574230488821</v>
      </c>
      <c r="J416" s="25">
        <v>6.8346717158167536E-3</v>
      </c>
      <c r="K416" s="25"/>
      <c r="L416" s="4">
        <f t="shared" si="64"/>
        <v>64.258354046436224</v>
      </c>
      <c r="M416" s="25">
        <v>2.1924268054390961E-2</v>
      </c>
      <c r="N416" s="4">
        <f t="shared" si="65"/>
        <v>64.08986956209678</v>
      </c>
      <c r="O416" s="4">
        <f t="shared" si="66"/>
        <v>173.89708805654433</v>
      </c>
      <c r="P416" s="27">
        <f t="shared" si="60"/>
        <v>365</v>
      </c>
      <c r="Q416" s="14">
        <f>O416/MAX(O$3:O416)-1</f>
        <v>-2.4133298885027576E-2</v>
      </c>
      <c r="R416" s="19" t="e">
        <f t="shared" ca="1" si="61"/>
        <v>#DIV/0!</v>
      </c>
      <c r="S416">
        <f t="shared" si="67"/>
        <v>367</v>
      </c>
      <c r="T416" s="8">
        <f t="shared" ca="1" si="68"/>
        <v>85.291285805049554</v>
      </c>
      <c r="U416" s="14" t="e">
        <f ca="1">R416/MAX(R$3:R416)-1</f>
        <v>#DIV/0!</v>
      </c>
    </row>
    <row r="417" spans="1:21" x14ac:dyDescent="0.3">
      <c r="A417">
        <v>414</v>
      </c>
      <c r="B417" s="1">
        <v>41652</v>
      </c>
      <c r="C417" s="25">
        <v>2.0112227670465721E-3</v>
      </c>
      <c r="D417" s="4">
        <f t="shared" si="62"/>
        <v>11.272421651620501</v>
      </c>
      <c r="E417" s="25">
        <v>5.5712455418053253E-3</v>
      </c>
      <c r="F417" s="25">
        <v>1.6501650165017256E-3</v>
      </c>
      <c r="G417" s="4">
        <f t="shared" si="69"/>
        <v>9.2777790555951594</v>
      </c>
      <c r="H417" s="25">
        <v>3.3789646545352436E-3</v>
      </c>
      <c r="I417" s="4">
        <f t="shared" si="63"/>
        <v>25.121171929884291</v>
      </c>
      <c r="J417" s="25">
        <v>-2.7152729418260524E-3</v>
      </c>
      <c r="K417" s="25"/>
      <c r="L417" s="4">
        <f t="shared" si="64"/>
        <v>64.083875076407651</v>
      </c>
      <c r="M417" s="25">
        <v>1.02480746313105E-2</v>
      </c>
      <c r="N417" s="4">
        <f t="shared" si="65"/>
        <v>64.7466673284801</v>
      </c>
      <c r="O417" s="4">
        <f t="shared" si="66"/>
        <v>174.5019150419877</v>
      </c>
      <c r="P417" s="27">
        <f t="shared" si="60"/>
        <v>365</v>
      </c>
      <c r="Q417" s="14">
        <f>O417/MAX(O$3:O417)-1</f>
        <v>-2.0739162033017622E-2</v>
      </c>
      <c r="R417" s="19" t="e">
        <f t="shared" ca="1" si="61"/>
        <v>#DIV/0!</v>
      </c>
      <c r="S417">
        <f t="shared" si="67"/>
        <v>367</v>
      </c>
      <c r="T417" s="8">
        <f t="shared" ca="1" si="68"/>
        <v>85.291285805049554</v>
      </c>
      <c r="U417" s="14" t="e">
        <f ca="1">R417/MAX(R$3:R417)-1</f>
        <v>#DIV/0!</v>
      </c>
    </row>
    <row r="418" spans="1:21" x14ac:dyDescent="0.3">
      <c r="A418">
        <v>415</v>
      </c>
      <c r="B418" s="1">
        <v>41660</v>
      </c>
      <c r="C418" s="25">
        <v>6.8245684464069978E-3</v>
      </c>
      <c r="D418" s="4">
        <f t="shared" si="62"/>
        <v>11.349351064738746</v>
      </c>
      <c r="E418" s="25">
        <v>1.1246183742660953E-2</v>
      </c>
      <c r="F418" s="25">
        <v>2.883031301482708E-3</v>
      </c>
      <c r="G418" s="4">
        <f t="shared" si="69"/>
        <v>9.3045271830206815</v>
      </c>
      <c r="H418" s="25">
        <v>6.9335101974514757E-3</v>
      </c>
      <c r="I418" s="4">
        <f t="shared" si="63"/>
        <v>25.295349831632077</v>
      </c>
      <c r="J418" s="25">
        <v>-2.5865868295545824E-2</v>
      </c>
      <c r="K418" s="25">
        <v>-1.6932270916334646E-2</v>
      </c>
      <c r="L418" s="4">
        <f>IF($P418&lt;&gt;$A418,L417*(1+K418),$O417*J$2*(1+K418))</f>
        <v>62.998789542245369</v>
      </c>
      <c r="M418" s="25">
        <v>1.8960880094102572E-2</v>
      </c>
      <c r="N418" s="4">
        <f t="shared" si="65"/>
        <v>65.974321124188165</v>
      </c>
      <c r="O418" s="4">
        <f t="shared" si="66"/>
        <v>174.92233874582502</v>
      </c>
      <c r="P418" s="27">
        <f t="shared" si="60"/>
        <v>365</v>
      </c>
      <c r="Q418" s="14">
        <f>O418/MAX(O$3:O418)-1</f>
        <v>-1.837984999668929E-2</v>
      </c>
      <c r="R418" s="19" t="e">
        <f t="shared" ca="1" si="61"/>
        <v>#DIV/0!</v>
      </c>
      <c r="S418">
        <f t="shared" si="67"/>
        <v>367</v>
      </c>
      <c r="T418" s="8">
        <f t="shared" ca="1" si="68"/>
        <v>85.291285805049554</v>
      </c>
      <c r="U418" s="14" t="e">
        <f ca="1">R418/MAX(R$3:R418)-1</f>
        <v>#DIV/0!</v>
      </c>
    </row>
    <row r="419" spans="1:21" x14ac:dyDescent="0.3">
      <c r="A419">
        <v>416</v>
      </c>
      <c r="B419" s="1">
        <v>41666</v>
      </c>
      <c r="C419" s="25">
        <v>-7.9745215311003426E-3</v>
      </c>
      <c r="D419" s="4">
        <f t="shared" si="62"/>
        <v>11.258845420308971</v>
      </c>
      <c r="E419" s="25">
        <v>-1.7990064453429877E-2</v>
      </c>
      <c r="F419" s="25">
        <v>1.0266940451745254E-2</v>
      </c>
      <c r="G419" s="4">
        <f t="shared" si="69"/>
        <v>9.4000562095404003</v>
      </c>
      <c r="H419" s="25">
        <v>6.0987002272032687E-3</v>
      </c>
      <c r="I419" s="4">
        <f t="shared" si="63"/>
        <v>25.449618587397438</v>
      </c>
      <c r="J419" s="25">
        <v>-3.9689519958800989E-3</v>
      </c>
      <c r="K419" s="25">
        <v>3.0395136778116338E-3</v>
      </c>
      <c r="L419" s="4">
        <f t="shared" ref="L419:L482" si="70">IF($P419&lt;&gt;$A419,L418*(1+K419),$O418*J$2*(1+K419))</f>
        <v>63.190275224744603</v>
      </c>
      <c r="M419" s="25">
        <v>7.4432160431980865E-3</v>
      </c>
      <c r="N419" s="4">
        <f t="shared" si="65"/>
        <v>66.465382249618827</v>
      </c>
      <c r="O419" s="4">
        <f t="shared" si="66"/>
        <v>175.76417769161026</v>
      </c>
      <c r="P419" s="27">
        <f t="shared" si="60"/>
        <v>365</v>
      </c>
      <c r="Q419" s="14">
        <f>O419/MAX(O$3:O419)-1</f>
        <v>-1.3655661661652774E-2</v>
      </c>
      <c r="R419" s="19" t="e">
        <f t="shared" ca="1" si="61"/>
        <v>#DIV/0!</v>
      </c>
      <c r="S419">
        <f t="shared" si="67"/>
        <v>367</v>
      </c>
      <c r="T419" s="8">
        <f t="shared" ca="1" si="68"/>
        <v>85.291285805049554</v>
      </c>
      <c r="U419" s="14" t="e">
        <f ca="1">R419/MAX(R$3:R419)-1</f>
        <v>#DIV/0!</v>
      </c>
    </row>
    <row r="420" spans="1:21" x14ac:dyDescent="0.3">
      <c r="A420">
        <v>417</v>
      </c>
      <c r="B420" s="1">
        <v>41673</v>
      </c>
      <c r="C420" s="25">
        <v>2.5321584619034665E-2</v>
      </c>
      <c r="D420" s="4">
        <f t="shared" si="62"/>
        <v>13.516110389251756</v>
      </c>
      <c r="E420" s="25">
        <v>1.7320360307115035E-2</v>
      </c>
      <c r="F420" s="25">
        <v>4.0650406504050274E-4</v>
      </c>
      <c r="G420" s="4">
        <f t="shared" si="69"/>
        <v>13.18767199082478</v>
      </c>
      <c r="H420" s="25">
        <v>-4.4076171109264095E-4</v>
      </c>
      <c r="I420" s="4">
        <f t="shared" si="63"/>
        <v>26.353006135785318</v>
      </c>
      <c r="J420" s="25">
        <v>8.4184731207110897E-3</v>
      </c>
      <c r="K420" s="25">
        <v>-2.3232323232323271E-2</v>
      </c>
      <c r="L420" s="4">
        <f t="shared" si="70"/>
        <v>51.504230250844579</v>
      </c>
      <c r="M420" s="25">
        <v>-1.1240272918415561E-2</v>
      </c>
      <c r="N420" s="4">
        <f t="shared" si="65"/>
        <v>69.515416146030262</v>
      </c>
      <c r="O420" s="4">
        <f t="shared" si="66"/>
        <v>174.07643491273672</v>
      </c>
      <c r="P420" s="27">
        <f t="shared" si="60"/>
        <v>417</v>
      </c>
      <c r="Q420" s="14">
        <f>O420/MAX(O$3:O420)-1</f>
        <v>-2.3126849456438614E-2</v>
      </c>
      <c r="R420" s="19">
        <f t="shared" ca="1" si="61"/>
        <v>-31.139964043828328</v>
      </c>
      <c r="S420">
        <f t="shared" si="67"/>
        <v>419</v>
      </c>
      <c r="T420" s="8">
        <f t="shared" ca="1" si="68"/>
        <v>95.38154750904846</v>
      </c>
      <c r="U420" s="14" t="e">
        <f ca="1">R420/MAX(R$3:R420)-1</f>
        <v>#DIV/0!</v>
      </c>
    </row>
    <row r="421" spans="1:21" x14ac:dyDescent="0.3">
      <c r="A421">
        <v>418</v>
      </c>
      <c r="B421" s="1">
        <v>41680</v>
      </c>
      <c r="C421" s="25">
        <v>1.0584123872990903E-2</v>
      </c>
      <c r="D421" s="4">
        <f t="shared" si="62"/>
        <v>13.659166575892616</v>
      </c>
      <c r="E421" s="25">
        <v>4.0762904817269296E-2</v>
      </c>
      <c r="F421" s="25">
        <v>7.7204388459977125E-3</v>
      </c>
      <c r="G421" s="4">
        <f t="shared" si="69"/>
        <v>13.289486605951019</v>
      </c>
      <c r="H421" s="25">
        <v>-2.2535134325858408E-3</v>
      </c>
      <c r="I421" s="4">
        <f t="shared" si="63"/>
        <v>26.293619282469308</v>
      </c>
      <c r="J421" s="25">
        <v>2.4154131159585202E-2</v>
      </c>
      <c r="K421" s="25">
        <v>6.2047569803516112E-3</v>
      </c>
      <c r="L421" s="4">
        <f t="shared" si="70"/>
        <v>51.823801483011145</v>
      </c>
      <c r="M421" s="25">
        <v>-1.9664359776854212E-3</v>
      </c>
      <c r="N421" s="4">
        <f t="shared" si="65"/>
        <v>69.378718530716938</v>
      </c>
      <c r="O421" s="4">
        <f t="shared" si="66"/>
        <v>174.44479247804105</v>
      </c>
      <c r="P421" s="27">
        <f t="shared" si="60"/>
        <v>417</v>
      </c>
      <c r="Q421" s="14">
        <f>O421/MAX(O$3:O421)-1</f>
        <v>-2.1059719488354278E-2</v>
      </c>
      <c r="R421" s="19">
        <f t="shared" ca="1" si="61"/>
        <v>27.430644255506742</v>
      </c>
      <c r="S421">
        <f t="shared" si="67"/>
        <v>419</v>
      </c>
      <c r="T421" s="8">
        <f t="shared" ca="1" si="68"/>
        <v>95.38154750904846</v>
      </c>
      <c r="U421" s="14" t="e">
        <f ca="1">R421/MAX(R$3:R421)-1</f>
        <v>#DIV/0!</v>
      </c>
    </row>
    <row r="422" spans="1:21" x14ac:dyDescent="0.3">
      <c r="A422">
        <v>419</v>
      </c>
      <c r="B422" s="1">
        <v>41688</v>
      </c>
      <c r="C422" s="25">
        <v>1.6291698359515161E-2</v>
      </c>
      <c r="D422" s="4">
        <f t="shared" si="62"/>
        <v>13.881697597589429</v>
      </c>
      <c r="E422" s="25">
        <v>3.3818324281267298E-3</v>
      </c>
      <c r="F422" s="25">
        <v>2.9032258064516148E-2</v>
      </c>
      <c r="G422" s="4">
        <f t="shared" si="69"/>
        <v>13.67531041063992</v>
      </c>
      <c r="H422" s="25">
        <v>6.8743181045372026E-4</v>
      </c>
      <c r="I422" s="4">
        <f t="shared" si="63"/>
        <v>26.311694352776037</v>
      </c>
      <c r="J422" s="25">
        <v>-7.0649368861364081E-4</v>
      </c>
      <c r="K422" s="25">
        <v>2.4665981500513912E-2</v>
      </c>
      <c r="L422" s="4">
        <f t="shared" si="70"/>
        <v>53.102086411677405</v>
      </c>
      <c r="M422" s="25">
        <v>8.4441449331440488E-4</v>
      </c>
      <c r="N422" s="4">
        <f t="shared" si="65"/>
        <v>69.437302926171853</v>
      </c>
      <c r="O422" s="4">
        <f t="shared" si="66"/>
        <v>176.40809169885466</v>
      </c>
      <c r="P422" s="27">
        <f t="shared" si="60"/>
        <v>417</v>
      </c>
      <c r="Q422" s="14">
        <f>O422/MAX(O$3:O422)-1</f>
        <v>-1.004217827861309E-2</v>
      </c>
      <c r="R422" s="19">
        <f t="shared" ca="1" si="61"/>
        <v>-49.328394485158412</v>
      </c>
      <c r="S422">
        <f t="shared" si="67"/>
        <v>419</v>
      </c>
      <c r="T422" s="8">
        <f t="shared" ca="1" si="68"/>
        <v>95.38154750904846</v>
      </c>
      <c r="U422" s="14" t="e">
        <f ca="1">R422/MAX(R$3:R422)-1</f>
        <v>#DIV/0!</v>
      </c>
    </row>
    <row r="423" spans="1:21" x14ac:dyDescent="0.3">
      <c r="A423">
        <v>420</v>
      </c>
      <c r="B423" s="1">
        <v>41694</v>
      </c>
      <c r="C423" s="25">
        <v>-2.6718319590903761E-3</v>
      </c>
      <c r="D423" s="4">
        <f t="shared" si="62"/>
        <v>13.844608034301762</v>
      </c>
      <c r="E423" s="25">
        <v>3.1353659956834257E-4</v>
      </c>
      <c r="F423" s="25">
        <v>1.1755485893416795E-2</v>
      </c>
      <c r="G423" s="4">
        <f t="shared" si="69"/>
        <v>13.836070329260293</v>
      </c>
      <c r="H423" s="25">
        <v>5.5937271076589301E-3</v>
      </c>
      <c r="I423" s="4">
        <f t="shared" si="63"/>
        <v>26.458874790725595</v>
      </c>
      <c r="J423" s="25">
        <v>1.3051264188978395E-2</v>
      </c>
      <c r="K423" s="25">
        <v>6.0180541624874628E-3</v>
      </c>
      <c r="L423" s="4">
        <f t="shared" si="70"/>
        <v>53.421657643843972</v>
      </c>
      <c r="M423" s="25">
        <v>1.7811910157001787E-2</v>
      </c>
      <c r="N423" s="4">
        <f t="shared" si="65"/>
        <v>70.674113927437347</v>
      </c>
      <c r="O423" s="4">
        <f t="shared" si="66"/>
        <v>178.23532472556897</v>
      </c>
      <c r="P423" s="27">
        <f t="shared" si="60"/>
        <v>417</v>
      </c>
      <c r="Q423" s="14">
        <f>O423/MAX(O$3:O423)-1</f>
        <v>0</v>
      </c>
      <c r="R423" s="19">
        <f t="shared" ca="1" si="61"/>
        <v>2.1915667877397382</v>
      </c>
      <c r="S423">
        <f t="shared" si="67"/>
        <v>419</v>
      </c>
      <c r="T423" s="8">
        <f t="shared" ca="1" si="68"/>
        <v>95.38154750904846</v>
      </c>
      <c r="U423" s="14" t="e">
        <f ca="1">R423/MAX(R$3:R423)-1</f>
        <v>#DIV/0!</v>
      </c>
    </row>
    <row r="424" spans="1:21" x14ac:dyDescent="0.3">
      <c r="A424">
        <v>421</v>
      </c>
      <c r="B424" s="1">
        <v>41701</v>
      </c>
      <c r="C424" s="25">
        <v>6.1233067785420037E-3</v>
      </c>
      <c r="D424" s="4">
        <f t="shared" si="62"/>
        <v>13.929382816524459</v>
      </c>
      <c r="E424" s="25">
        <v>1.1518515635828841E-2</v>
      </c>
      <c r="F424" s="25">
        <v>1.5104570100697101E-2</v>
      </c>
      <c r="G424" s="4">
        <f t="shared" si="69"/>
        <v>14.04505822346678</v>
      </c>
      <c r="H424" s="25">
        <v>-1.0302638276067921E-2</v>
      </c>
      <c r="I424" s="4">
        <f t="shared" si="63"/>
        <v>26.186278574564977</v>
      </c>
      <c r="J424" s="25">
        <v>1.0574861192082396E-2</v>
      </c>
      <c r="K424" s="25">
        <v>2.0937188434696052E-2</v>
      </c>
      <c r="L424" s="4">
        <f t="shared" si="70"/>
        <v>54.540156956426955</v>
      </c>
      <c r="M424" s="25">
        <v>-2.2316163244594844E-2</v>
      </c>
      <c r="N424" s="4">
        <f t="shared" si="65"/>
        <v>69.09693886386556</v>
      </c>
      <c r="O424" s="4">
        <f t="shared" si="66"/>
        <v>177.79781543484873</v>
      </c>
      <c r="P424" s="27">
        <f t="shared" si="60"/>
        <v>417</v>
      </c>
      <c r="Q424" s="14">
        <f>O424/MAX(O$3:O424)-1</f>
        <v>-2.4546721666643956E-3</v>
      </c>
      <c r="R424" s="19">
        <f t="shared" ca="1" si="61"/>
        <v>-0.11365414622980552</v>
      </c>
      <c r="S424">
        <f t="shared" si="67"/>
        <v>419</v>
      </c>
      <c r="T424" s="8">
        <f t="shared" ca="1" si="68"/>
        <v>95.38154750904846</v>
      </c>
      <c r="U424" s="14" t="e">
        <f ca="1">R424/MAX(R$3:R424)-1</f>
        <v>#DIV/0!</v>
      </c>
    </row>
    <row r="425" spans="1:21" x14ac:dyDescent="0.3">
      <c r="A425">
        <v>422</v>
      </c>
      <c r="B425" s="1">
        <v>41708</v>
      </c>
      <c r="C425" s="25">
        <v>-9.8896915218832371E-3</v>
      </c>
      <c r="D425" s="4">
        <f t="shared" si="62"/>
        <v>13.791625517378812</v>
      </c>
      <c r="E425" s="25">
        <v>3.1063677467307427E-2</v>
      </c>
      <c r="F425" s="25">
        <v>1.068294544067161E-2</v>
      </c>
      <c r="G425" s="4">
        <f t="shared" si="69"/>
        <v>14.195100814179131</v>
      </c>
      <c r="H425" s="25">
        <v>1.2049378890341522E-2</v>
      </c>
      <c r="I425" s="4">
        <f t="shared" si="63"/>
        <v>26.501806966837943</v>
      </c>
      <c r="J425" s="25">
        <v>-1.9122425611764804E-2</v>
      </c>
      <c r="K425" s="25">
        <v>9.765625E-3</v>
      </c>
      <c r="L425" s="4">
        <f t="shared" si="70"/>
        <v>55.072775676704559</v>
      </c>
      <c r="M425" s="25">
        <v>2.4837074646780311E-2</v>
      </c>
      <c r="N425" s="4">
        <f t="shared" si="65"/>
        <v>70.813104692291404</v>
      </c>
      <c r="O425" s="4">
        <f t="shared" si="66"/>
        <v>180.37441366739185</v>
      </c>
      <c r="P425" s="27">
        <f t="shared" si="60"/>
        <v>417</v>
      </c>
      <c r="Q425" s="14">
        <f>O425/MAX(O$3:O425)-1</f>
        <v>0</v>
      </c>
      <c r="R425" s="19">
        <f t="shared" ca="1" si="61"/>
        <v>-86.089264616470643</v>
      </c>
      <c r="S425">
        <f t="shared" si="67"/>
        <v>419</v>
      </c>
      <c r="T425" s="8">
        <f t="shared" ca="1" si="68"/>
        <v>95.38154750904846</v>
      </c>
      <c r="U425" s="14" t="e">
        <f ca="1">R425/MAX(R$3:R425)-1</f>
        <v>#DIV/0!</v>
      </c>
    </row>
    <row r="426" spans="1:21" x14ac:dyDescent="0.3">
      <c r="A426">
        <v>423</v>
      </c>
      <c r="B426" s="1">
        <v>41715</v>
      </c>
      <c r="C426" s="25">
        <v>-1.0372684964552903E-2</v>
      </c>
      <c r="D426" s="4">
        <f t="shared" si="62"/>
        <v>13.648569330737953</v>
      </c>
      <c r="E426" s="25">
        <v>-3.4785911279373027E-2</v>
      </c>
      <c r="F426" s="25">
        <v>1.6232540581351484E-2</v>
      </c>
      <c r="G426" s="4">
        <f t="shared" si="69"/>
        <v>14.42552336420167</v>
      </c>
      <c r="H426" s="25">
        <v>-8.7830419951933081E-3</v>
      </c>
      <c r="I426" s="4">
        <f t="shared" si="63"/>
        <v>26.269040483299698</v>
      </c>
      <c r="J426" s="25">
        <v>1.2789930508550817E-2</v>
      </c>
      <c r="K426" s="25">
        <v>-1.5473887814313358E-2</v>
      </c>
      <c r="L426" s="4">
        <f t="shared" si="70"/>
        <v>54.220585724260388</v>
      </c>
      <c r="M426" s="25">
        <v>-2.6722581201196194E-3</v>
      </c>
      <c r="N426" s="4">
        <f t="shared" si="65"/>
        <v>70.623873798266544</v>
      </c>
      <c r="O426" s="4">
        <f t="shared" si="66"/>
        <v>179.18759270076626</v>
      </c>
      <c r="P426" s="27">
        <f t="shared" si="60"/>
        <v>417</v>
      </c>
      <c r="Q426" s="14">
        <f>O426/MAX(O$3:O426)-1</f>
        <v>-6.5797634070987598E-3</v>
      </c>
      <c r="R426" s="19">
        <f t="shared" ca="1" si="61"/>
        <v>19.699526285765238</v>
      </c>
      <c r="S426">
        <f t="shared" si="67"/>
        <v>419</v>
      </c>
      <c r="T426" s="8">
        <f t="shared" ca="1" si="68"/>
        <v>95.38154750904846</v>
      </c>
      <c r="U426" s="14" t="e">
        <f ca="1">R426/MAX(R$3:R426)-1</f>
        <v>#DIV/0!</v>
      </c>
    </row>
    <row r="427" spans="1:21" x14ac:dyDescent="0.3">
      <c r="A427">
        <v>424</v>
      </c>
      <c r="B427" s="1">
        <v>41722</v>
      </c>
      <c r="C427" s="25">
        <v>1.4751513975155284E-2</v>
      </c>
      <c r="D427" s="4">
        <f t="shared" si="62"/>
        <v>13.849906391961209</v>
      </c>
      <c r="E427" s="25">
        <v>-3.0435144154782101E-2</v>
      </c>
      <c r="F427" s="25">
        <v>-1.67161961367015E-2</v>
      </c>
      <c r="G427" s="4">
        <f t="shared" si="69"/>
        <v>14.184383486271104</v>
      </c>
      <c r="H427" s="25">
        <v>1.4768180848268031E-3</v>
      </c>
      <c r="I427" s="4">
        <f t="shared" si="63"/>
        <v>26.307835077356483</v>
      </c>
      <c r="J427" s="25">
        <v>-3.8130238763682822E-3</v>
      </c>
      <c r="K427" s="25">
        <v>1.4734774066797574E-2</v>
      </c>
      <c r="L427" s="4">
        <f t="shared" si="70"/>
        <v>55.019513804676798</v>
      </c>
      <c r="M427" s="25">
        <v>1.0533091683853746E-2</v>
      </c>
      <c r="N427" s="4">
        <f t="shared" si="65"/>
        <v>71.367761536052598</v>
      </c>
      <c r="O427" s="4">
        <f t="shared" si="66"/>
        <v>180.7294002963182</v>
      </c>
      <c r="P427" s="27">
        <f t="shared" si="60"/>
        <v>417</v>
      </c>
      <c r="Q427" s="14">
        <f>O427/MAX(O$3:O427)-1</f>
        <v>0</v>
      </c>
      <c r="R427" s="19">
        <f t="shared" ca="1" si="61"/>
        <v>-57.214759263397731</v>
      </c>
      <c r="S427">
        <f t="shared" si="67"/>
        <v>419</v>
      </c>
      <c r="T427" s="8">
        <f t="shared" ca="1" si="68"/>
        <v>95.38154750904846</v>
      </c>
      <c r="U427" s="14" t="e">
        <f ca="1">R427/MAX(R$3:R427)-1</f>
        <v>#DIV/0!</v>
      </c>
    </row>
    <row r="428" spans="1:21" x14ac:dyDescent="0.3">
      <c r="A428">
        <v>425</v>
      </c>
      <c r="B428" s="1">
        <v>41729</v>
      </c>
      <c r="C428" s="25">
        <v>-2.6778501406981015E-3</v>
      </c>
      <c r="D428" s="4">
        <f t="shared" si="62"/>
        <v>13.812818418180841</v>
      </c>
      <c r="E428" s="25">
        <v>8.1085582547937296E-3</v>
      </c>
      <c r="F428" s="25">
        <v>-2.2289384208537877E-2</v>
      </c>
      <c r="G428" s="4">
        <f t="shared" si="69"/>
        <v>13.868222312984367</v>
      </c>
      <c r="H428" s="25">
        <v>4.9225545001285731E-4</v>
      </c>
      <c r="I428" s="4">
        <f t="shared" si="63"/>
        <v>26.320785252551349</v>
      </c>
      <c r="J428" s="25">
        <v>4.9058695928043683E-3</v>
      </c>
      <c r="K428" s="25">
        <v>-4.8402710551790351E-3</v>
      </c>
      <c r="L428" s="4">
        <f t="shared" si="70"/>
        <v>54.753204444538</v>
      </c>
      <c r="M428" s="25">
        <v>-5.7687643582253756E-3</v>
      </c>
      <c r="N428" s="4">
        <f t="shared" si="65"/>
        <v>70.956057736977087</v>
      </c>
      <c r="O428" s="4">
        <f t="shared" si="66"/>
        <v>179.71108816523164</v>
      </c>
      <c r="P428" s="27">
        <f t="shared" si="60"/>
        <v>417</v>
      </c>
      <c r="Q428" s="14">
        <f>O428/MAX(O$3:O428)-1</f>
        <v>-5.6344575338432845E-3</v>
      </c>
      <c r="R428" s="19">
        <f t="shared" ca="1" si="61"/>
        <v>-16.538277625566142</v>
      </c>
      <c r="S428">
        <f t="shared" si="67"/>
        <v>419</v>
      </c>
      <c r="T428" s="8">
        <f t="shared" ca="1" si="68"/>
        <v>95.38154750904846</v>
      </c>
      <c r="U428" s="14" t="e">
        <f ca="1">R428/MAX(R$3:R428)-1</f>
        <v>#DIV/0!</v>
      </c>
    </row>
    <row r="429" spans="1:21" x14ac:dyDescent="0.3">
      <c r="A429">
        <v>426</v>
      </c>
      <c r="B429" s="1">
        <v>41736</v>
      </c>
      <c r="C429" s="25">
        <v>7.6716532412735017E-3</v>
      </c>
      <c r="D429" s="4">
        <f t="shared" si="62"/>
        <v>13.918785571369801</v>
      </c>
      <c r="E429" s="25">
        <v>1.0830612407422224E-2</v>
      </c>
      <c r="F429" s="25">
        <v>-9.2735703245749868E-3</v>
      </c>
      <c r="G429" s="4">
        <f t="shared" si="69"/>
        <v>13.739614378088067</v>
      </c>
      <c r="H429" s="25">
        <v>9.7460159173392569E-3</v>
      </c>
      <c r="I429" s="4">
        <f t="shared" si="63"/>
        <v>26.577308044579585</v>
      </c>
      <c r="J429" s="25">
        <v>-2.6233926368655958E-2</v>
      </c>
      <c r="K429" s="25">
        <v>2.0428015564202262E-2</v>
      </c>
      <c r="L429" s="4">
        <f t="shared" si="70"/>
        <v>55.871703757120969</v>
      </c>
      <c r="M429" s="25">
        <v>2.092935747178859E-2</v>
      </c>
      <c r="N429" s="4">
        <f t="shared" si="65"/>
        <v>72.441122434143153</v>
      </c>
      <c r="O429" s="4">
        <f t="shared" si="66"/>
        <v>182.54853418530158</v>
      </c>
      <c r="P429" s="27">
        <f t="shared" si="60"/>
        <v>417</v>
      </c>
      <c r="Q429" s="14">
        <f>O429/MAX(O$3:O429)-1</f>
        <v>0</v>
      </c>
      <c r="R429" s="19">
        <f t="shared" ca="1" si="61"/>
        <v>-119.85981186487042</v>
      </c>
      <c r="S429">
        <f t="shared" si="67"/>
        <v>419</v>
      </c>
      <c r="T429" s="8">
        <f t="shared" ca="1" si="68"/>
        <v>95.38154750904846</v>
      </c>
      <c r="U429" s="14" t="e">
        <f ca="1">R429/MAX(R$3:R429)-1</f>
        <v>#DIV/0!</v>
      </c>
    </row>
    <row r="430" spans="1:21" x14ac:dyDescent="0.3">
      <c r="A430">
        <v>427</v>
      </c>
      <c r="B430" s="1">
        <v>41743</v>
      </c>
      <c r="C430" s="25">
        <v>1.4084468976018227E-2</v>
      </c>
      <c r="D430" s="4">
        <f t="shared" si="62"/>
        <v>14.114824274933609</v>
      </c>
      <c r="E430" s="25">
        <v>-1.7174820767352106E-2</v>
      </c>
      <c r="F430" s="25">
        <v>2.1840873634945357E-2</v>
      </c>
      <c r="G430" s="4">
        <f t="shared" si="69"/>
        <v>14.039699559512767</v>
      </c>
      <c r="H430" s="25">
        <v>-7.6045388094306832E-3</v>
      </c>
      <c r="I430" s="4">
        <f t="shared" si="63"/>
        <v>26.375199874104386</v>
      </c>
      <c r="J430" s="25">
        <v>2.6885621197690224E-2</v>
      </c>
      <c r="K430" s="25">
        <v>-3.336510962821726E-2</v>
      </c>
      <c r="L430" s="4">
        <f t="shared" si="70"/>
        <v>54.007538236149351</v>
      </c>
      <c r="M430" s="25">
        <v>-6.1410626350317798E-3</v>
      </c>
      <c r="N430" s="4">
        <f t="shared" si="65"/>
        <v>71.996256963923074</v>
      </c>
      <c r="O430" s="4">
        <f t="shared" si="66"/>
        <v>180.53351890862319</v>
      </c>
      <c r="P430" s="27">
        <f t="shared" si="60"/>
        <v>417</v>
      </c>
      <c r="Q430" s="14">
        <f>O430/MAX(O$3:O430)-1</f>
        <v>-1.1038244079423665E-2</v>
      </c>
      <c r="R430" s="19">
        <f t="shared" ca="1" si="61"/>
        <v>36.105259540749714</v>
      </c>
      <c r="S430">
        <f t="shared" si="67"/>
        <v>419</v>
      </c>
      <c r="T430" s="8">
        <f t="shared" ca="1" si="68"/>
        <v>95.38154750904846</v>
      </c>
      <c r="U430" s="14" t="e">
        <f ca="1">R430/MAX(R$3:R430)-1</f>
        <v>#DIV/0!</v>
      </c>
    </row>
    <row r="431" spans="1:21" x14ac:dyDescent="0.3">
      <c r="A431">
        <v>428</v>
      </c>
      <c r="B431" s="1">
        <v>41750</v>
      </c>
      <c r="C431" s="25">
        <v>-2.6275901887232722E-3</v>
      </c>
      <c r="D431" s="4">
        <f t="shared" si="62"/>
        <v>14.077736301153241</v>
      </c>
      <c r="E431" s="25">
        <v>5.4509018036072998E-3</v>
      </c>
      <c r="F431" s="25">
        <v>-1.5648854961831993E-2</v>
      </c>
      <c r="G431" s="4">
        <f t="shared" si="69"/>
        <v>13.819994337398256</v>
      </c>
      <c r="H431" s="25">
        <v>3.0454733897384845E-3</v>
      </c>
      <c r="I431" s="4">
        <f t="shared" si="63"/>
        <v>26.455524843470005</v>
      </c>
      <c r="J431" s="25">
        <v>-5.3656416109859606E-4</v>
      </c>
      <c r="K431" s="25">
        <v>1.9723865877712132E-2</v>
      </c>
      <c r="L431" s="4">
        <f t="shared" si="70"/>
        <v>55.072775676704573</v>
      </c>
      <c r="M431" s="25">
        <v>1.1631062586626273E-2</v>
      </c>
      <c r="N431" s="4">
        <f t="shared" si="65"/>
        <v>72.833649934673289</v>
      </c>
      <c r="O431" s="4">
        <f t="shared" si="66"/>
        <v>182.25968109339937</v>
      </c>
      <c r="P431" s="27">
        <f t="shared" si="60"/>
        <v>417</v>
      </c>
      <c r="Q431" s="14">
        <f>O431/MAX(O$3:O431)-1</f>
        <v>-1.5823358603854754E-3</v>
      </c>
      <c r="R431" s="19">
        <f t="shared" ca="1" si="61"/>
        <v>-33.713295591614099</v>
      </c>
      <c r="S431">
        <f t="shared" si="67"/>
        <v>419</v>
      </c>
      <c r="T431" s="8">
        <f t="shared" ca="1" si="68"/>
        <v>95.38154750904846</v>
      </c>
      <c r="U431" s="14" t="e">
        <f ca="1">R431/MAX(R$3:R431)-1</f>
        <v>#DIV/0!</v>
      </c>
    </row>
    <row r="432" spans="1:21" x14ac:dyDescent="0.3">
      <c r="A432">
        <v>429</v>
      </c>
      <c r="B432" s="1">
        <v>41757</v>
      </c>
      <c r="C432" s="25">
        <v>-1.0914527662777673E-2</v>
      </c>
      <c r="D432" s="4">
        <f t="shared" si="62"/>
        <v>13.924084458865014</v>
      </c>
      <c r="E432" s="25">
        <v>-2.9498684525234298E-3</v>
      </c>
      <c r="F432" s="25">
        <v>4.2652190771614862E-3</v>
      </c>
      <c r="G432" s="4">
        <f t="shared" si="69"/>
        <v>13.878939640892391</v>
      </c>
      <c r="H432" s="25">
        <v>6.4136826755611942E-3</v>
      </c>
      <c r="I432" s="4">
        <f t="shared" si="63"/>
        <v>26.625202184831448</v>
      </c>
      <c r="J432" s="25">
        <v>9.5013434497677185E-3</v>
      </c>
      <c r="K432" s="25">
        <v>8.7040618955511739E-3</v>
      </c>
      <c r="L432" s="4">
        <f t="shared" si="70"/>
        <v>55.552132524954416</v>
      </c>
      <c r="M432" s="25">
        <v>1.4852806636160842E-2</v>
      </c>
      <c r="N432" s="4">
        <f t="shared" si="65"/>
        <v>73.915434053758815</v>
      </c>
      <c r="O432" s="4">
        <f t="shared" si="66"/>
        <v>183.89579286330209</v>
      </c>
      <c r="P432" s="27">
        <f t="shared" si="60"/>
        <v>417</v>
      </c>
      <c r="Q432" s="14">
        <f>O432/MAX(O$3:O432)-1</f>
        <v>0</v>
      </c>
      <c r="R432" s="19">
        <f t="shared" ca="1" si="61"/>
        <v>-0.97423383614382786</v>
      </c>
      <c r="S432">
        <f t="shared" si="67"/>
        <v>419</v>
      </c>
      <c r="T432" s="8">
        <f t="shared" ca="1" si="68"/>
        <v>95.38154750904846</v>
      </c>
      <c r="U432" s="14" t="e">
        <f ca="1">R432/MAX(R$3:R432)-1</f>
        <v>#DIV/0!</v>
      </c>
    </row>
    <row r="433" spans="1:21" x14ac:dyDescent="0.3">
      <c r="A433">
        <v>430</v>
      </c>
      <c r="B433" s="1">
        <v>41764</v>
      </c>
      <c r="C433" s="25">
        <v>-6.8493528596135222E-3</v>
      </c>
      <c r="D433" s="4">
        <f t="shared" si="62"/>
        <v>13.828713491159187</v>
      </c>
      <c r="E433" s="25">
        <v>-7.6763154913851439E-3</v>
      </c>
      <c r="F433" s="25">
        <v>8.4942084942085661E-3</v>
      </c>
      <c r="G433" s="4">
        <f t="shared" si="69"/>
        <v>13.996830247880666</v>
      </c>
      <c r="H433" s="25">
        <v>1.6576035048505577E-3</v>
      </c>
      <c r="I433" s="4">
        <f t="shared" si="63"/>
        <v>26.669336213290379</v>
      </c>
      <c r="J433" s="25">
        <v>-5.3171081069469661E-4</v>
      </c>
      <c r="K433" s="25">
        <v>-2.8763183125598557E-3</v>
      </c>
      <c r="L433" s="4">
        <f t="shared" si="70"/>
        <v>55.39234690887114</v>
      </c>
      <c r="M433" s="25">
        <v>-1.3042338261789244E-2</v>
      </c>
      <c r="N433" s="4">
        <f t="shared" si="65"/>
        <v>72.95140396006272</v>
      </c>
      <c r="O433" s="4">
        <f t="shared" si="66"/>
        <v>182.83863082126408</v>
      </c>
      <c r="P433" s="27">
        <f t="shared" si="60"/>
        <v>417</v>
      </c>
      <c r="Q433" s="14">
        <f>O433/MAX(O$3:O433)-1</f>
        <v>-5.7487016183336292E-3</v>
      </c>
      <c r="R433" s="19">
        <f t="shared" ca="1" si="61"/>
        <v>-28.91733088266416</v>
      </c>
      <c r="S433">
        <f t="shared" si="67"/>
        <v>419</v>
      </c>
      <c r="T433" s="8">
        <f t="shared" ca="1" si="68"/>
        <v>95.38154750904846</v>
      </c>
      <c r="U433" s="14" t="e">
        <f ca="1">R433/MAX(R$3:R433)-1</f>
        <v>#DIV/0!</v>
      </c>
    </row>
    <row r="434" spans="1:21" x14ac:dyDescent="0.3">
      <c r="A434">
        <v>431</v>
      </c>
      <c r="B434" s="1">
        <v>41771</v>
      </c>
      <c r="C434" s="25">
        <v>6.5134099616857011E-3</v>
      </c>
      <c r="D434" s="4">
        <f t="shared" si="62"/>
        <v>13.918785571369801</v>
      </c>
      <c r="E434" s="25">
        <v>3.2232232590365673E-3</v>
      </c>
      <c r="F434" s="25">
        <v>-9.1883614088821286E-3</v>
      </c>
      <c r="G434" s="4">
        <f t="shared" si="69"/>
        <v>13.868222312984365</v>
      </c>
      <c r="H434" s="25">
        <v>7.3007247949765652E-3</v>
      </c>
      <c r="I434" s="4">
        <f t="shared" si="63"/>
        <v>26.864041697448314</v>
      </c>
      <c r="J434" s="25">
        <v>4.7882367318496932E-4</v>
      </c>
      <c r="K434" s="25">
        <v>9.6153846153845812E-4</v>
      </c>
      <c r="L434" s="4">
        <f t="shared" si="70"/>
        <v>55.445608780898901</v>
      </c>
      <c r="M434" s="25">
        <v>2.0676037282524096E-2</v>
      </c>
      <c r="N434" s="4">
        <f t="shared" si="65"/>
        <v>74.459749908153455</v>
      </c>
      <c r="O434" s="4">
        <f t="shared" si="66"/>
        <v>184.55640827085483</v>
      </c>
      <c r="P434" s="27">
        <f t="shared" si="60"/>
        <v>417</v>
      </c>
      <c r="Q434" s="14">
        <f>O434/MAX(O$3:O434)-1</f>
        <v>0</v>
      </c>
      <c r="R434" s="19">
        <f t="shared" ca="1" si="61"/>
        <v>-42.432218782022673</v>
      </c>
      <c r="S434">
        <f t="shared" si="67"/>
        <v>419</v>
      </c>
      <c r="T434" s="8">
        <f t="shared" ca="1" si="68"/>
        <v>95.38154750904846</v>
      </c>
      <c r="U434" s="14" t="e">
        <f ca="1">R434/MAX(R$3:R434)-1</f>
        <v>#DIV/0!</v>
      </c>
    </row>
    <row r="435" spans="1:21" x14ac:dyDescent="0.3">
      <c r="A435">
        <v>432</v>
      </c>
      <c r="B435" s="1">
        <v>41778</v>
      </c>
      <c r="C435" s="25">
        <v>6.0905976398935024E-3</v>
      </c>
      <c r="D435" s="4">
        <f t="shared" si="62"/>
        <v>14.00355929392097</v>
      </c>
      <c r="E435" s="25">
        <v>8.0337349397607838E-5</v>
      </c>
      <c r="F435" s="25">
        <v>2.3183925811436357E-3</v>
      </c>
      <c r="G435" s="4">
        <f t="shared" si="69"/>
        <v>13.900374296708438</v>
      </c>
      <c r="H435" s="25">
        <v>1.0628873560578622E-3</v>
      </c>
      <c r="I435" s="4">
        <f t="shared" si="63"/>
        <v>26.892595147701144</v>
      </c>
      <c r="J435" s="25">
        <v>1.223082921258567E-2</v>
      </c>
      <c r="K435" s="25">
        <v>1.9212295869357465E-3</v>
      </c>
      <c r="L435" s="4">
        <f t="shared" si="70"/>
        <v>55.55213252495443</v>
      </c>
      <c r="M435" s="25">
        <v>-7.3983432964486173E-3</v>
      </c>
      <c r="N435" s="4">
        <f t="shared" si="65"/>
        <v>73.908871116565223</v>
      </c>
      <c r="O435" s="4">
        <f t="shared" si="66"/>
        <v>184.2575323798502</v>
      </c>
      <c r="P435" s="27">
        <f t="shared" si="60"/>
        <v>417</v>
      </c>
      <c r="Q435" s="14">
        <f>O435/MAX(O$3:O435)-1</f>
        <v>-1.619428411101298E-3</v>
      </c>
      <c r="R435" s="19">
        <f t="shared" ca="1" si="61"/>
        <v>-4.454602441289051</v>
      </c>
      <c r="S435">
        <f t="shared" si="67"/>
        <v>419</v>
      </c>
      <c r="T435" s="8">
        <f t="shared" ca="1" si="68"/>
        <v>95.38154750904846</v>
      </c>
      <c r="U435" s="14" t="e">
        <f ca="1">R435/MAX(R$3:R435)-1</f>
        <v>#DIV/0!</v>
      </c>
    </row>
    <row r="436" spans="1:21" x14ac:dyDescent="0.3">
      <c r="A436">
        <v>433</v>
      </c>
      <c r="B436" s="1">
        <v>41786</v>
      </c>
      <c r="C436" s="25">
        <v>-1.5134279228149916E-2</v>
      </c>
      <c r="D436" s="4">
        <f t="shared" si="62"/>
        <v>13.791625517378817</v>
      </c>
      <c r="E436" s="25">
        <v>-3.2768467869753848E-2</v>
      </c>
      <c r="F436" s="25">
        <v>1.1565150346954933E-3</v>
      </c>
      <c r="G436" s="4">
        <f t="shared" si="69"/>
        <v>13.916450288570477</v>
      </c>
      <c r="H436" s="25">
        <v>3.7649309866307767E-3</v>
      </c>
      <c r="I436" s="4">
        <f t="shared" si="63"/>
        <v>26.993843912483641</v>
      </c>
      <c r="J436" s="25">
        <v>1.224047967934383E-2</v>
      </c>
      <c r="K436" s="25">
        <v>6.7114093959732557E-3</v>
      </c>
      <c r="L436" s="4">
        <f t="shared" si="70"/>
        <v>55.924965629148758</v>
      </c>
      <c r="M436" s="25">
        <v>1.2422362343781135E-2</v>
      </c>
      <c r="N436" s="4">
        <f t="shared" si="65"/>
        <v>74.826993893995009</v>
      </c>
      <c r="O436" s="4">
        <f t="shared" si="66"/>
        <v>185.45387924157671</v>
      </c>
      <c r="P436" s="27">
        <f t="shared" si="60"/>
        <v>417</v>
      </c>
      <c r="Q436" s="14">
        <f>O436/MAX(O$3:O436)-1</f>
        <v>0</v>
      </c>
      <c r="R436" s="19">
        <f t="shared" ca="1" si="61"/>
        <v>12.522940911771933</v>
      </c>
      <c r="S436">
        <f t="shared" si="67"/>
        <v>419</v>
      </c>
      <c r="T436" s="8">
        <f t="shared" ca="1" si="68"/>
        <v>95.38154750904846</v>
      </c>
      <c r="U436" s="14" t="e">
        <f ca="1">R436/MAX(R$3:R436)-1</f>
        <v>#DIV/0!</v>
      </c>
    </row>
    <row r="437" spans="1:21" x14ac:dyDescent="0.3">
      <c r="A437">
        <v>434</v>
      </c>
      <c r="B437" s="1">
        <v>41792</v>
      </c>
      <c r="C437" s="25">
        <v>7.6826735427326653E-4</v>
      </c>
      <c r="D437" s="4">
        <f t="shared" si="62"/>
        <v>13.802221173026181</v>
      </c>
      <c r="E437" s="25">
        <v>1.4946524952252904E-3</v>
      </c>
      <c r="F437" s="25">
        <v>-2.3873700423565625E-2</v>
      </c>
      <c r="G437" s="4">
        <f t="shared" si="69"/>
        <v>13.584213123421701</v>
      </c>
      <c r="H437" s="25">
        <v>-9.6816341864675026E-3</v>
      </c>
      <c r="I437" s="4">
        <f t="shared" si="63"/>
        <v>26.73249939043637</v>
      </c>
      <c r="J437" s="25">
        <v>1.4012954980673564E-2</v>
      </c>
      <c r="K437" s="25">
        <v>1.6190476190476089E-2</v>
      </c>
      <c r="L437" s="4">
        <f t="shared" si="70"/>
        <v>56.830417453620683</v>
      </c>
      <c r="M437" s="25">
        <v>-1.9471672058598344E-2</v>
      </c>
      <c r="N437" s="4">
        <f t="shared" si="65"/>
        <v>73.369987207760403</v>
      </c>
      <c r="O437" s="4">
        <f t="shared" si="66"/>
        <v>184.31933834826532</v>
      </c>
      <c r="P437" s="27">
        <f t="shared" si="60"/>
        <v>417</v>
      </c>
      <c r="Q437" s="14">
        <f>O437/MAX(O$3:O437)-1</f>
        <v>-6.117644440500003E-3</v>
      </c>
      <c r="R437" s="19">
        <f t="shared" ca="1" si="61"/>
        <v>13.783568048495681</v>
      </c>
      <c r="S437">
        <f t="shared" si="67"/>
        <v>419</v>
      </c>
      <c r="T437" s="8">
        <f t="shared" ca="1" si="68"/>
        <v>95.38154750904846</v>
      </c>
      <c r="U437" s="14" t="e">
        <f ca="1">R437/MAX(R$3:R437)-1</f>
        <v>#DIV/0!</v>
      </c>
    </row>
    <row r="438" spans="1:21" x14ac:dyDescent="0.3">
      <c r="A438">
        <v>435</v>
      </c>
      <c r="B438" s="1">
        <v>41799</v>
      </c>
      <c r="C438" s="25">
        <v>1.3051823917536343E-2</v>
      </c>
      <c r="D438" s="4">
        <f t="shared" si="62"/>
        <v>13.982365333447412</v>
      </c>
      <c r="E438" s="25">
        <v>1.9484271457721025E-2</v>
      </c>
      <c r="F438" s="25">
        <v>-1.9723865877713243E-3</v>
      </c>
      <c r="G438" s="4">
        <f t="shared" si="69"/>
        <v>13.557419803651637</v>
      </c>
      <c r="H438" s="25">
        <v>9.7244934073259515E-5</v>
      </c>
      <c r="I438" s="4">
        <f t="shared" si="63"/>
        <v>26.735098990577207</v>
      </c>
      <c r="J438" s="25">
        <v>-6.397777546958916E-3</v>
      </c>
      <c r="K438" s="25">
        <v>1.5932521087160367E-2</v>
      </c>
      <c r="L438" s="4">
        <f t="shared" si="70"/>
        <v>57.735869278092622</v>
      </c>
      <c r="M438" s="25">
        <v>5.0183974048054747E-3</v>
      </c>
      <c r="N438" s="4">
        <f t="shared" si="65"/>
        <v>73.73818696115444</v>
      </c>
      <c r="O438" s="4">
        <f t="shared" si="66"/>
        <v>185.74894036692331</v>
      </c>
      <c r="P438" s="27">
        <f t="shared" si="60"/>
        <v>417</v>
      </c>
      <c r="Q438" s="14">
        <f>O438/MAX(O$3:O438)-1</f>
        <v>0</v>
      </c>
      <c r="R438" s="19">
        <f t="shared" ca="1" si="61"/>
        <v>-61.787382776316477</v>
      </c>
      <c r="S438">
        <f t="shared" si="67"/>
        <v>419</v>
      </c>
      <c r="T438" s="8">
        <f t="shared" ca="1" si="68"/>
        <v>95.38154750904846</v>
      </c>
      <c r="U438" s="14" t="e">
        <f ca="1">R438/MAX(R$3:R438)-1</f>
        <v>#DIV/0!</v>
      </c>
    </row>
    <row r="439" spans="1:21" x14ac:dyDescent="0.3">
      <c r="A439">
        <v>436</v>
      </c>
      <c r="B439" s="1">
        <v>41806</v>
      </c>
      <c r="C439" s="25">
        <v>2.0083403565115843E-2</v>
      </c>
      <c r="D439" s="4">
        <f t="shared" si="62"/>
        <v>14.263178819233922</v>
      </c>
      <c r="E439" s="25">
        <v>2.8789858724706185E-2</v>
      </c>
      <c r="F439" s="25">
        <v>5.5335968379448541E-3</v>
      </c>
      <c r="G439" s="4">
        <f t="shared" si="69"/>
        <v>13.632441099007815</v>
      </c>
      <c r="H439" s="25">
        <v>-2.9177718135897646E-4</v>
      </c>
      <c r="I439" s="4">
        <f t="shared" si="63"/>
        <v>26.727298298750384</v>
      </c>
      <c r="J439" s="25">
        <v>1.4160061326399909E-2</v>
      </c>
      <c r="K439" s="25">
        <v>-1.1992619926199377E-2</v>
      </c>
      <c r="L439" s="4">
        <f t="shared" si="70"/>
        <v>57.043464941731727</v>
      </c>
      <c r="M439" s="25">
        <v>-3.1208144716480257E-3</v>
      </c>
      <c r="N439" s="4">
        <f t="shared" si="65"/>
        <v>73.508063760172988</v>
      </c>
      <c r="O439" s="4">
        <f t="shared" si="66"/>
        <v>185.17444691889682</v>
      </c>
      <c r="P439" s="27">
        <f t="shared" ref="P439:P502" si="71">INT($A439/52.001)*52+1</f>
        <v>417</v>
      </c>
      <c r="Q439" s="14">
        <f>O439/MAX(O$3:O439)-1</f>
        <v>-3.0928491268463754E-3</v>
      </c>
      <c r="R439" s="19">
        <f t="shared" ca="1" si="61"/>
        <v>-10.517162883332798</v>
      </c>
      <c r="S439">
        <f t="shared" si="67"/>
        <v>419</v>
      </c>
      <c r="T439" s="8">
        <f t="shared" ca="1" si="68"/>
        <v>95.38154750904846</v>
      </c>
      <c r="U439" s="14" t="e">
        <f ca="1">R439/MAX(R$3:R439)-1</f>
        <v>#DIV/0!</v>
      </c>
    </row>
    <row r="440" spans="1:21" x14ac:dyDescent="0.3">
      <c r="A440">
        <v>437</v>
      </c>
      <c r="B440" s="1">
        <v>41813</v>
      </c>
      <c r="C440" s="25">
        <v>-6.6864784546806222E-3</v>
      </c>
      <c r="D440" s="4">
        <f t="shared" si="62"/>
        <v>14.167808381363857</v>
      </c>
      <c r="E440" s="25">
        <v>1.2648537549406758E-3</v>
      </c>
      <c r="F440" s="25">
        <v>3.2625786163521964E-2</v>
      </c>
      <c r="G440" s="4">
        <f t="shared" si="69"/>
        <v>14.077210207190852</v>
      </c>
      <c r="H440" s="25">
        <v>7.0053027353496056E-3</v>
      </c>
      <c r="I440" s="4">
        <f t="shared" si="63"/>
        <v>26.914531114631124</v>
      </c>
      <c r="J440" s="25">
        <v>-6.1241529193534205E-4</v>
      </c>
      <c r="K440" s="25">
        <v>1.8674136321195078E-2</v>
      </c>
      <c r="L440" s="4">
        <f t="shared" si="70"/>
        <v>58.108702382286936</v>
      </c>
      <c r="M440" s="25">
        <v>1.2880124781302404E-2</v>
      </c>
      <c r="N440" s="4">
        <f t="shared" si="65"/>
        <v>74.454856793835944</v>
      </c>
      <c r="O440" s="4">
        <f t="shared" si="66"/>
        <v>187.72310887930871</v>
      </c>
      <c r="P440" s="27">
        <f t="shared" si="71"/>
        <v>417</v>
      </c>
      <c r="Q440" s="14">
        <f>O440/MAX(O$3:O440)-1</f>
        <v>0</v>
      </c>
      <c r="R440" s="19">
        <f t="shared" ca="1" si="61"/>
        <v>-33.430418042782122</v>
      </c>
      <c r="S440">
        <f t="shared" si="67"/>
        <v>419</v>
      </c>
      <c r="T440" s="8">
        <f t="shared" ca="1" si="68"/>
        <v>95.38154750904846</v>
      </c>
      <c r="U440" s="14" t="e">
        <f ca="1">R440/MAX(R$3:R440)-1</f>
        <v>#DIV/0!</v>
      </c>
    </row>
    <row r="441" spans="1:21" x14ac:dyDescent="0.3">
      <c r="A441">
        <v>438</v>
      </c>
      <c r="B441" s="1">
        <v>41820</v>
      </c>
      <c r="C441" s="25">
        <v>-1.2715033657441976E-2</v>
      </c>
      <c r="D441" s="4">
        <f t="shared" si="62"/>
        <v>13.987664220942627</v>
      </c>
      <c r="E441" s="25">
        <v>3.9475760635536705E-3</v>
      </c>
      <c r="F441" s="25">
        <v>2.6646364674534073E-3</v>
      </c>
      <c r="G441" s="4">
        <f t="shared" si="69"/>
        <v>14.11472085486894</v>
      </c>
      <c r="H441" s="25">
        <v>-8.5971172449966771E-3</v>
      </c>
      <c r="I441" s="4">
        <f t="shared" si="63"/>
        <v>26.683143735044528</v>
      </c>
      <c r="J441" s="25">
        <v>1.2153946113498737E-2</v>
      </c>
      <c r="K441" s="25">
        <v>0</v>
      </c>
      <c r="L441" s="4">
        <f t="shared" si="70"/>
        <v>58.108702382286936</v>
      </c>
      <c r="M441" s="25">
        <v>-2.0086283321976151E-2</v>
      </c>
      <c r="N441" s="4">
        <f t="shared" si="65"/>
        <v>72.959335445577793</v>
      </c>
      <c r="O441" s="4">
        <f t="shared" si="66"/>
        <v>185.85356663872082</v>
      </c>
      <c r="P441" s="27">
        <f t="shared" si="71"/>
        <v>417</v>
      </c>
      <c r="Q441" s="14">
        <f>O441/MAX(O$3:O441)-1</f>
        <v>-9.9590415466103144E-3</v>
      </c>
      <c r="R441" s="19">
        <f t="shared" ca="1" si="61"/>
        <v>19.834299376494243</v>
      </c>
      <c r="S441">
        <f t="shared" si="67"/>
        <v>419</v>
      </c>
      <c r="T441" s="8">
        <f t="shared" ca="1" si="68"/>
        <v>95.38154750904846</v>
      </c>
      <c r="U441" s="14" t="e">
        <f ca="1">R441/MAX(R$3:R441)-1</f>
        <v>#DIV/0!</v>
      </c>
    </row>
    <row r="442" spans="1:21" x14ac:dyDescent="0.3">
      <c r="A442">
        <v>439</v>
      </c>
      <c r="B442" s="1">
        <v>41827</v>
      </c>
      <c r="C442" s="25">
        <v>-2.4621212121212044E-2</v>
      </c>
      <c r="D442" s="4">
        <f t="shared" si="62"/>
        <v>13.64327097307851</v>
      </c>
      <c r="E442" s="25">
        <v>1.2739815579118741E-2</v>
      </c>
      <c r="F442" s="25">
        <v>3.7965072133627764E-4</v>
      </c>
      <c r="G442" s="4">
        <f t="shared" si="69"/>
        <v>14.120079518822951</v>
      </c>
      <c r="H442" s="25">
        <v>1.1033032872837412E-2</v>
      </c>
      <c r="I442" s="4">
        <f t="shared" si="63"/>
        <v>26.977539737023921</v>
      </c>
      <c r="J442" s="25">
        <v>-8.0221176219449353E-3</v>
      </c>
      <c r="K442" s="25">
        <v>1.2832263978001857E-2</v>
      </c>
      <c r="L442" s="4">
        <f t="shared" si="70"/>
        <v>58.854368590675584</v>
      </c>
      <c r="M442" s="25">
        <v>2.6201696786501749E-2</v>
      </c>
      <c r="N442" s="4">
        <f t="shared" si="65"/>
        <v>74.870993830667487</v>
      </c>
      <c r="O442" s="4">
        <f t="shared" si="66"/>
        <v>188.46625265026844</v>
      </c>
      <c r="P442" s="27">
        <f t="shared" si="71"/>
        <v>417</v>
      </c>
      <c r="Q442" s="14">
        <f>O442/MAX(O$3:O442)-1</f>
        <v>0</v>
      </c>
      <c r="R442" s="19">
        <f t="shared" ca="1" si="61"/>
        <v>-41.134940605412751</v>
      </c>
      <c r="S442">
        <f t="shared" si="67"/>
        <v>419</v>
      </c>
      <c r="T442" s="8">
        <f t="shared" ca="1" si="68"/>
        <v>95.38154750904846</v>
      </c>
      <c r="U442" s="14" t="e">
        <f ca="1">R442/MAX(R$3:R442)-1</f>
        <v>#DIV/0!</v>
      </c>
    </row>
    <row r="443" spans="1:21" x14ac:dyDescent="0.3">
      <c r="A443">
        <v>440</v>
      </c>
      <c r="B443" s="1">
        <v>41834</v>
      </c>
      <c r="C443" s="25">
        <v>-8.1553009708738022E-3</v>
      </c>
      <c r="D443" s="4">
        <f t="shared" si="62"/>
        <v>13.532005992065868</v>
      </c>
      <c r="E443" s="25">
        <v>-2.0577745151248217E-2</v>
      </c>
      <c r="F443" s="25">
        <v>1.2903225806451646E-2</v>
      </c>
      <c r="G443" s="4">
        <f t="shared" si="69"/>
        <v>14.302274093259378</v>
      </c>
      <c r="H443" s="25">
        <v>2.124553452258926E-3</v>
      </c>
      <c r="I443" s="4">
        <f t="shared" si="63"/>
        <v>27.034854962205667</v>
      </c>
      <c r="J443" s="25">
        <v>5.5948483660388515E-3</v>
      </c>
      <c r="K443" s="25">
        <v>-1.0859728506787292E-2</v>
      </c>
      <c r="L443" s="4">
        <f t="shared" si="70"/>
        <v>58.215226126342458</v>
      </c>
      <c r="M443" s="25">
        <v>8.2760194402666798E-3</v>
      </c>
      <c r="N443" s="4">
        <f t="shared" si="65"/>
        <v>75.49062763112218</v>
      </c>
      <c r="O443" s="4">
        <f t="shared" si="66"/>
        <v>188.57498880499554</v>
      </c>
      <c r="P443" s="27">
        <f t="shared" si="71"/>
        <v>417</v>
      </c>
      <c r="Q443" s="14">
        <f>O443/MAX(O$3:O443)-1</f>
        <v>0</v>
      </c>
      <c r="R443" s="19">
        <f t="shared" ca="1" si="61"/>
        <v>-10.963828361753283</v>
      </c>
      <c r="S443">
        <f t="shared" si="67"/>
        <v>419</v>
      </c>
      <c r="T443" s="8">
        <f t="shared" ca="1" si="68"/>
        <v>95.38154750904846</v>
      </c>
      <c r="U443" s="14" t="e">
        <f ca="1">R443/MAX(R$3:R443)-1</f>
        <v>#DIV/0!</v>
      </c>
    </row>
    <row r="444" spans="1:21" x14ac:dyDescent="0.3">
      <c r="A444">
        <v>441</v>
      </c>
      <c r="B444" s="1">
        <v>41841</v>
      </c>
      <c r="C444" s="25">
        <v>5.8731399423201935E-3</v>
      </c>
      <c r="D444" s="4">
        <f t="shared" si="62"/>
        <v>13.611481356957587</v>
      </c>
      <c r="E444" s="25">
        <v>-2.6955998421216432E-3</v>
      </c>
      <c r="F444" s="25">
        <v>-1.8358935931060305E-2</v>
      </c>
      <c r="G444" s="4">
        <f t="shared" si="69"/>
        <v>14.039699559512766</v>
      </c>
      <c r="H444" s="25">
        <v>1.2528140968102175E-3</v>
      </c>
      <c r="I444" s="4">
        <f t="shared" si="63"/>
        <v>27.068724609607539</v>
      </c>
      <c r="J444" s="25">
        <v>5.055325542491218E-5</v>
      </c>
      <c r="K444" s="25">
        <v>-4.5745654162853144E-3</v>
      </c>
      <c r="L444" s="4">
        <f t="shared" si="70"/>
        <v>57.948916766203659</v>
      </c>
      <c r="M444" s="25">
        <v>1.0041906238764442E-2</v>
      </c>
      <c r="N444" s="4">
        <f t="shared" si="65"/>
        <v>76.248697435699384</v>
      </c>
      <c r="O444" s="4">
        <f t="shared" si="66"/>
        <v>188.91751972798096</v>
      </c>
      <c r="P444" s="27">
        <f t="shared" si="71"/>
        <v>417</v>
      </c>
      <c r="Q444" s="14">
        <f>O444/MAX(O$3:O444)-1</f>
        <v>0</v>
      </c>
      <c r="R444" s="19">
        <f t="shared" ca="1" si="61"/>
        <v>-38.288577596132271</v>
      </c>
      <c r="S444">
        <f t="shared" si="67"/>
        <v>419</v>
      </c>
      <c r="T444" s="8">
        <f t="shared" ca="1" si="68"/>
        <v>95.38154750904846</v>
      </c>
      <c r="U444" s="14" t="e">
        <f ca="1">R444/MAX(R$3:R444)-1</f>
        <v>#DIV/0!</v>
      </c>
    </row>
    <row r="445" spans="1:21" x14ac:dyDescent="0.3">
      <c r="A445">
        <v>442</v>
      </c>
      <c r="B445" s="1">
        <v>41848</v>
      </c>
      <c r="C445" s="25">
        <v>-2.2187620778994943E-2</v>
      </c>
      <c r="D445" s="4">
        <f t="shared" si="62"/>
        <v>13.309474970369052</v>
      </c>
      <c r="E445" s="25">
        <v>-1.1209189830597155E-2</v>
      </c>
      <c r="F445" s="25">
        <v>-1.5648854961831993E-2</v>
      </c>
      <c r="G445" s="4">
        <f t="shared" si="69"/>
        <v>13.819994337398255</v>
      </c>
      <c r="H445" s="25">
        <v>-1.2786671332796207E-3</v>
      </c>
      <c r="I445" s="4">
        <f t="shared" si="63"/>
        <v>27.034112721109437</v>
      </c>
      <c r="J445" s="25">
        <v>-2.6400962668994721E-2</v>
      </c>
      <c r="K445" s="25">
        <v>1.1029411764705843E-2</v>
      </c>
      <c r="L445" s="4">
        <f t="shared" si="70"/>
        <v>58.588059230536786</v>
      </c>
      <c r="M445" s="25">
        <v>-6.9825587267767775E-3</v>
      </c>
      <c r="N445" s="4">
        <f t="shared" si="65"/>
        <v>75.716286428014385</v>
      </c>
      <c r="O445" s="4">
        <f t="shared" si="66"/>
        <v>188.4679276874279</v>
      </c>
      <c r="P445" s="27">
        <f t="shared" si="71"/>
        <v>417</v>
      </c>
      <c r="Q445" s="14">
        <f>O445/MAX(O$3:O445)-1</f>
        <v>-2.3798324326955722E-3</v>
      </c>
      <c r="R445" s="19">
        <f t="shared" ca="1" si="61"/>
        <v>-84.899344782353353</v>
      </c>
      <c r="S445">
        <f t="shared" si="67"/>
        <v>419</v>
      </c>
      <c r="T445" s="8">
        <f t="shared" ca="1" si="68"/>
        <v>95.38154750904846</v>
      </c>
      <c r="U445" s="14" t="e">
        <f ca="1">R445/MAX(R$3:R445)-1</f>
        <v>#DIV/0!</v>
      </c>
    </row>
    <row r="446" spans="1:21" x14ac:dyDescent="0.3">
      <c r="A446">
        <v>443</v>
      </c>
      <c r="B446" s="1">
        <v>41855</v>
      </c>
      <c r="C446" s="25">
        <v>6.3694264980322934E-3</v>
      </c>
      <c r="D446" s="4">
        <f t="shared" si="62"/>
        <v>13.394248692920218</v>
      </c>
      <c r="E446" s="25">
        <v>1.4552219357265361E-2</v>
      </c>
      <c r="F446" s="25">
        <v>-7.3671965878248091E-3</v>
      </c>
      <c r="G446" s="4">
        <f t="shared" si="69"/>
        <v>13.718179722272016</v>
      </c>
      <c r="H446" s="25">
        <v>5.6001178267277574E-3</v>
      </c>
      <c r="I446" s="4">
        <f t="shared" si="63"/>
        <v>27.18550693768869</v>
      </c>
      <c r="J446" s="25">
        <v>3.8441436138145768E-3</v>
      </c>
      <c r="K446" s="25">
        <v>-2.1818181818181848E-2</v>
      </c>
      <c r="L446" s="4">
        <f t="shared" si="70"/>
        <v>57.309774301870526</v>
      </c>
      <c r="M446" s="25">
        <v>8.3798776391126317E-3</v>
      </c>
      <c r="N446" s="4">
        <f t="shared" si="65"/>
        <v>76.350779643569155</v>
      </c>
      <c r="O446" s="4">
        <f t="shared" si="66"/>
        <v>187.95848929832061</v>
      </c>
      <c r="P446" s="27">
        <f t="shared" si="71"/>
        <v>417</v>
      </c>
      <c r="Q446" s="14">
        <f>O446/MAX(O$3:O446)-1</f>
        <v>-5.0764504585981696E-3</v>
      </c>
      <c r="R446" s="19">
        <f t="shared" ca="1" si="61"/>
        <v>-31.61398763094974</v>
      </c>
      <c r="S446">
        <f t="shared" si="67"/>
        <v>419</v>
      </c>
      <c r="T446" s="8">
        <f t="shared" ca="1" si="68"/>
        <v>95.38154750904846</v>
      </c>
      <c r="U446" s="14" t="e">
        <f ca="1">R446/MAX(R$3:R446)-1</f>
        <v>#DIV/0!</v>
      </c>
    </row>
    <row r="447" spans="1:21" x14ac:dyDescent="0.3">
      <c r="A447">
        <v>444</v>
      </c>
      <c r="B447" s="1">
        <v>41862</v>
      </c>
      <c r="C447" s="25">
        <v>-1.3449366556591458E-2</v>
      </c>
      <c r="D447" s="4">
        <f t="shared" si="62"/>
        <v>13.214104532498988</v>
      </c>
      <c r="E447" s="25">
        <v>-5.626428312442755E-3</v>
      </c>
      <c r="F447" s="25">
        <v>2.1875000000000089E-2</v>
      </c>
      <c r="G447" s="4">
        <f t="shared" si="69"/>
        <v>14.018264903696718</v>
      </c>
      <c r="H447" s="25">
        <v>7.3931613036795074E-3</v>
      </c>
      <c r="I447" s="4">
        <f t="shared" si="63"/>
        <v>27.38649377560132</v>
      </c>
      <c r="J447" s="25">
        <v>1.2833748978224424E-2</v>
      </c>
      <c r="K447" s="25">
        <v>-1.3011152416356864E-2</v>
      </c>
      <c r="L447" s="4">
        <f t="shared" si="70"/>
        <v>56.564108093481877</v>
      </c>
      <c r="M447" s="25">
        <v>1.8957717929453999E-2</v>
      </c>
      <c r="N447" s="4">
        <f t="shared" si="65"/>
        <v>77.798216187745837</v>
      </c>
      <c r="O447" s="4">
        <f t="shared" si="66"/>
        <v>188.98118749302472</v>
      </c>
      <c r="P447" s="27">
        <f t="shared" si="71"/>
        <v>417</v>
      </c>
      <c r="Q447" s="14">
        <f>O447/MAX(O$3:O447)-1</f>
        <v>0</v>
      </c>
      <c r="R447" s="19">
        <f t="shared" ca="1" si="61"/>
        <v>9.8232383998726291</v>
      </c>
      <c r="S447">
        <f t="shared" si="67"/>
        <v>419</v>
      </c>
      <c r="T447" s="8">
        <f t="shared" ca="1" si="68"/>
        <v>95.38154750904846</v>
      </c>
      <c r="U447" s="14" t="e">
        <f ca="1">R447/MAX(R$3:R447)-1</f>
        <v>#DIV/0!</v>
      </c>
    </row>
    <row r="448" spans="1:21" x14ac:dyDescent="0.3">
      <c r="A448">
        <v>445</v>
      </c>
      <c r="B448" s="1">
        <v>41869</v>
      </c>
      <c r="C448" s="25">
        <v>-2.8067360542608499E-3</v>
      </c>
      <c r="D448" s="4">
        <f t="shared" si="62"/>
        <v>13.177016028882852</v>
      </c>
      <c r="E448" s="25">
        <v>-1.8249927839099511E-2</v>
      </c>
      <c r="F448" s="25">
        <v>-6.4984709480121472E-3</v>
      </c>
      <c r="G448" s="4">
        <f t="shared" si="69"/>
        <v>13.927167616478506</v>
      </c>
      <c r="H448" s="25">
        <v>-4.9561374412137038E-3</v>
      </c>
      <c r="I448" s="4">
        <f t="shared" si="63"/>
        <v>27.250762548416496</v>
      </c>
      <c r="J448" s="25">
        <v>1.7729458718940494E-2</v>
      </c>
      <c r="K448" s="25">
        <v>2.2598870056497189E-2</v>
      </c>
      <c r="L448" s="4">
        <f t="shared" si="70"/>
        <v>57.842393022148137</v>
      </c>
      <c r="M448" s="25">
        <v>-3.5680705817815461E-3</v>
      </c>
      <c r="N448" s="4">
        <f t="shared" si="65"/>
        <v>77.520626661251256</v>
      </c>
      <c r="O448" s="4">
        <f t="shared" si="66"/>
        <v>189.71796587717725</v>
      </c>
      <c r="P448" s="27">
        <f t="shared" si="71"/>
        <v>417</v>
      </c>
      <c r="Q448" s="14">
        <f>O448/MAX(O$3:O448)-1</f>
        <v>0</v>
      </c>
      <c r="R448" s="19">
        <f t="shared" ca="1" si="61"/>
        <v>23.642520336979842</v>
      </c>
      <c r="S448">
        <f t="shared" si="67"/>
        <v>419</v>
      </c>
      <c r="T448" s="8">
        <f t="shared" ca="1" si="68"/>
        <v>95.38154750904846</v>
      </c>
      <c r="U448" s="14" t="e">
        <f ca="1">R448/MAX(R$3:R448)-1</f>
        <v>#DIV/0!</v>
      </c>
    </row>
    <row r="449" spans="1:21" x14ac:dyDescent="0.3">
      <c r="A449">
        <v>446</v>
      </c>
      <c r="B449" s="1">
        <v>41876</v>
      </c>
      <c r="C449" s="25">
        <v>6.4334537019117288E-3</v>
      </c>
      <c r="D449" s="4">
        <f t="shared" si="62"/>
        <v>13.261789751434018</v>
      </c>
      <c r="E449" s="25">
        <v>5.4387449397068632E-3</v>
      </c>
      <c r="F449" s="25">
        <v>-2.1161985378991943E-2</v>
      </c>
      <c r="G449" s="4">
        <f t="shared" si="69"/>
        <v>13.632441099007819</v>
      </c>
      <c r="H449" s="25">
        <v>4.7892785174121766E-3</v>
      </c>
      <c r="I449" s="4">
        <f t="shared" si="63"/>
        <v>27.381274040072729</v>
      </c>
      <c r="J449" s="25">
        <v>7.6309348568466273E-3</v>
      </c>
      <c r="K449" s="25">
        <v>1.8416206261510082E-2</v>
      </c>
      <c r="L449" s="4">
        <f t="shared" si="70"/>
        <v>58.907630462703345</v>
      </c>
      <c r="M449" s="25">
        <v>1.5005578294348565E-2</v>
      </c>
      <c r="N449" s="4">
        <f t="shared" si="65"/>
        <v>78.683868494043622</v>
      </c>
      <c r="O449" s="4">
        <f t="shared" si="66"/>
        <v>191.86700384726154</v>
      </c>
      <c r="P449" s="27">
        <f t="shared" si="71"/>
        <v>417</v>
      </c>
      <c r="Q449" s="14">
        <f>O449/MAX(O$3:O449)-1</f>
        <v>0</v>
      </c>
      <c r="R449" s="19">
        <f t="shared" ca="1" si="61"/>
        <v>-20.451501576036627</v>
      </c>
      <c r="S449">
        <f t="shared" si="67"/>
        <v>419</v>
      </c>
      <c r="T449" s="8">
        <f t="shared" ca="1" si="68"/>
        <v>95.38154750904846</v>
      </c>
      <c r="U449" s="14" t="e">
        <f ca="1">R449/MAX(R$3:R449)-1</f>
        <v>#DIV/0!</v>
      </c>
    </row>
    <row r="450" spans="1:21" x14ac:dyDescent="0.3">
      <c r="A450">
        <v>447</v>
      </c>
      <c r="B450" s="1">
        <v>41884</v>
      </c>
      <c r="C450" s="25">
        <v>-1.5980902278030173E-2</v>
      </c>
      <c r="D450" s="4">
        <f t="shared" si="62"/>
        <v>13.049854385384569</v>
      </c>
      <c r="E450" s="25">
        <v>-1.4532560838587449E-2</v>
      </c>
      <c r="F450" s="25">
        <v>3.9308176100627534E-3</v>
      </c>
      <c r="G450" s="4">
        <f t="shared" si="69"/>
        <v>13.686027738547942</v>
      </c>
      <c r="H450" s="25">
        <v>-8.2029504968728073E-3</v>
      </c>
      <c r="I450" s="4">
        <f t="shared" si="63"/>
        <v>27.156666804580702</v>
      </c>
      <c r="J450" s="25">
        <v>1.9928401385362893E-3</v>
      </c>
      <c r="K450" s="25">
        <v>9.0415913200714293E-4</v>
      </c>
      <c r="L450" s="4">
        <f t="shared" si="70"/>
        <v>58.960892334731099</v>
      </c>
      <c r="M450" s="25">
        <v>-2.5669485165516037E-2</v>
      </c>
      <c r="N450" s="4">
        <f t="shared" si="65"/>
        <v>76.664094098970352</v>
      </c>
      <c r="O450" s="4">
        <f t="shared" si="66"/>
        <v>189.51753536221469</v>
      </c>
      <c r="P450" s="27">
        <f t="shared" si="71"/>
        <v>417</v>
      </c>
      <c r="Q450" s="14">
        <f>O450/MAX(O$3:O450)-1</f>
        <v>-1.2245297200331406E-2</v>
      </c>
      <c r="R450" s="19">
        <f t="shared" ca="1" si="61"/>
        <v>-5.9034000344482891</v>
      </c>
      <c r="S450">
        <f t="shared" si="67"/>
        <v>419</v>
      </c>
      <c r="T450" s="8">
        <f t="shared" ca="1" si="68"/>
        <v>95.38154750904846</v>
      </c>
      <c r="U450" s="14" t="e">
        <f ca="1">R450/MAX(R$3:R450)-1</f>
        <v>#DIV/0!</v>
      </c>
    </row>
    <row r="451" spans="1:21" x14ac:dyDescent="0.3">
      <c r="A451">
        <v>448</v>
      </c>
      <c r="B451" s="1">
        <v>41890</v>
      </c>
      <c r="C451" s="25">
        <v>-3.2480675293572014E-2</v>
      </c>
      <c r="D451" s="4">
        <f t="shared" si="62"/>
        <v>12.625986302464495</v>
      </c>
      <c r="E451" s="25">
        <v>-3.0149115683255956E-2</v>
      </c>
      <c r="F451" s="25">
        <v>-1.4878621769772837E-2</v>
      </c>
      <c r="G451" s="4">
        <f t="shared" si="69"/>
        <v>13.482398508295468</v>
      </c>
      <c r="H451" s="25">
        <v>-1.0879974223119926E-2</v>
      </c>
      <c r="I451" s="4">
        <f t="shared" si="63"/>
        <v>26.861202969761006</v>
      </c>
      <c r="J451" s="25">
        <v>-9.8452951321595927E-3</v>
      </c>
      <c r="K451" s="25">
        <v>9.0334236675704283E-4</v>
      </c>
      <c r="L451" s="4">
        <f t="shared" si="70"/>
        <v>59.01415420675886</v>
      </c>
      <c r="M451" s="25">
        <v>-2.0305935921295926E-2</v>
      </c>
      <c r="N451" s="4">
        <f t="shared" si="65"/>
        <v>75.107357916732454</v>
      </c>
      <c r="O451" s="4">
        <f t="shared" si="66"/>
        <v>187.09109990401228</v>
      </c>
      <c r="P451" s="27">
        <f t="shared" si="71"/>
        <v>417</v>
      </c>
      <c r="Q451" s="14">
        <f>O451/MAX(O$3:O451)-1</f>
        <v>-2.4891741922708044E-2</v>
      </c>
      <c r="R451" s="19">
        <f t="shared" ca="1" si="61"/>
        <v>-21.954747233003403</v>
      </c>
      <c r="S451">
        <f t="shared" si="67"/>
        <v>419</v>
      </c>
      <c r="T451" s="8">
        <f t="shared" ca="1" si="68"/>
        <v>95.38154750904846</v>
      </c>
      <c r="U451" s="14" t="e">
        <f ca="1">R451/MAX(R$3:R451)-1</f>
        <v>#DIV/0!</v>
      </c>
    </row>
    <row r="452" spans="1:21" x14ac:dyDescent="0.3">
      <c r="A452">
        <v>449</v>
      </c>
      <c r="B452" s="1">
        <v>41897</v>
      </c>
      <c r="C452" s="25">
        <v>-6.2945866554762198E-3</v>
      </c>
      <c r="D452" s="4">
        <f t="shared" si="62"/>
        <v>12.546510937572776</v>
      </c>
      <c r="E452" s="25">
        <v>-1.0897119722008464E-2</v>
      </c>
      <c r="F452" s="25">
        <v>-2.0667726550079535E-2</v>
      </c>
      <c r="G452" s="4">
        <f t="shared" si="69"/>
        <v>13.203747982686817</v>
      </c>
      <c r="H452" s="25">
        <v>2.1414200293645713E-3</v>
      </c>
      <c r="I452" s="4">
        <f t="shared" si="63"/>
        <v>26.918724087813281</v>
      </c>
      <c r="J452" s="25">
        <v>1.2595499284381084E-2</v>
      </c>
      <c r="K452" s="25">
        <v>-9.0252707581239822E-4</v>
      </c>
      <c r="L452" s="4">
        <f t="shared" si="70"/>
        <v>58.960892334731092</v>
      </c>
      <c r="M452" s="25">
        <v>1.0760299288840036E-2</v>
      </c>
      <c r="N452" s="4">
        <f t="shared" si="65"/>
        <v>75.915535566710531</v>
      </c>
      <c r="O452" s="4">
        <f t="shared" si="66"/>
        <v>187.54541090951449</v>
      </c>
      <c r="P452" s="27">
        <f t="shared" si="71"/>
        <v>417</v>
      </c>
      <c r="Q452" s="14">
        <f>O452/MAX(O$3:O452)-1</f>
        <v>-2.2523898591689684E-2</v>
      </c>
      <c r="R452" s="19">
        <f t="shared" ref="R452:R515" ca="1" si="72">T452*$C$2*$C452/INDIRECT("C"&amp;S452)+T452*$E$2*$E452/INDIRECT("D"&amp;S452)+T452*$H$2*$H452/INDIRECT("E"&amp;S452)+T452*$J$2*$J452/INDIRECT("F"&amp;S452)+T452*$M$2*$M452/INDIRECT("G"&amp;S452)-(T452-INDIRECT("L"&amp;S452))*(1+$S$2/365*7)</f>
        <v>6.8809772610527986</v>
      </c>
      <c r="S452">
        <f t="shared" si="67"/>
        <v>419</v>
      </c>
      <c r="T452" s="8">
        <f t="shared" ca="1" si="68"/>
        <v>95.38154750904846</v>
      </c>
      <c r="U452" s="14" t="e">
        <f ca="1">R452/MAX(R$3:R452)-1</f>
        <v>#DIV/0!</v>
      </c>
    </row>
    <row r="453" spans="1:21" x14ac:dyDescent="0.3">
      <c r="A453">
        <v>450</v>
      </c>
      <c r="B453" s="1">
        <v>41904</v>
      </c>
      <c r="C453" s="25">
        <v>-8.0236486486486847E-3</v>
      </c>
      <c r="D453" s="4">
        <f t="shared" ref="D453:D516" si="73">IF($P453&lt;&gt;$A453,D452*(1+C453),$O452*C$2*(1+C453))</f>
        <v>12.445842142043265</v>
      </c>
      <c r="E453" s="25">
        <v>-2.5619609723115389E-4</v>
      </c>
      <c r="F453" s="25">
        <v>-1.2175324675324561E-2</v>
      </c>
      <c r="G453" s="4">
        <f t="shared" si="69"/>
        <v>13.042988064066444</v>
      </c>
      <c r="H453" s="25">
        <v>4.1768149775003316E-3</v>
      </c>
      <c r="I453" s="4">
        <f t="shared" ref="I453:I516" si="74">IF($P453&lt;&gt;$A453,I452*(1+H453),$O452*H$2*(1+H453))</f>
        <v>27.031158617758457</v>
      </c>
      <c r="J453" s="25">
        <v>-1.3951140884989721E-2</v>
      </c>
      <c r="K453" s="25">
        <v>9.936766034327027E-3</v>
      </c>
      <c r="L453" s="4">
        <f t="shared" si="70"/>
        <v>59.546772927036457</v>
      </c>
      <c r="M453" s="25">
        <v>1.2216435854159879E-2</v>
      </c>
      <c r="N453" s="4">
        <f t="shared" ref="N453:N516" si="75">IF($P453&lt;&gt;$A453,N452*(1+M453),$O452*M$2*(1+M453))</f>
        <v>76.842952837295442</v>
      </c>
      <c r="O453" s="4">
        <f t="shared" ref="O453:O516" si="76">D453+G453+I453+L453+N453</f>
        <v>188.90971458820007</v>
      </c>
      <c r="P453" s="27">
        <f t="shared" si="71"/>
        <v>417</v>
      </c>
      <c r="Q453" s="14">
        <f>O453/MAX(O$3:O453)-1</f>
        <v>-1.5413224784682988E-2</v>
      </c>
      <c r="R453" s="19">
        <f t="shared" ca="1" si="72"/>
        <v>-67.160782654885367</v>
      </c>
      <c r="S453">
        <f t="shared" ref="S453:S516" si="77">INT($A453/52.001)*52+3</f>
        <v>419</v>
      </c>
      <c r="T453" s="8">
        <f t="shared" ref="T453:T516" ca="1" si="78">INDIRECT("L"&amp;S453)*(1+45/(55*$R$2+45)*($R$2-1))</f>
        <v>95.38154750904846</v>
      </c>
      <c r="U453" s="14" t="e">
        <f ca="1">R453/MAX(R$3:R453)-1</f>
        <v>#DIV/0!</v>
      </c>
    </row>
    <row r="454" spans="1:21" x14ac:dyDescent="0.3">
      <c r="A454">
        <v>451</v>
      </c>
      <c r="B454" s="1">
        <v>41911</v>
      </c>
      <c r="C454" s="25">
        <v>-2.8097062579821253E-2</v>
      </c>
      <c r="D454" s="4">
        <f t="shared" si="73"/>
        <v>12.0961505365197</v>
      </c>
      <c r="E454" s="25">
        <v>-2.092941262479775E-2</v>
      </c>
      <c r="F454" s="25">
        <v>-2.0542317173378732E-3</v>
      </c>
      <c r="G454" s="4">
        <f t="shared" si="69"/>
        <v>13.01619474429638</v>
      </c>
      <c r="H454" s="25">
        <v>7.4479611968161219E-3</v>
      </c>
      <c r="I454" s="4">
        <f t="shared" si="74"/>
        <v>27.232485638248505</v>
      </c>
      <c r="J454" s="25">
        <v>-6.9731750989517893E-3</v>
      </c>
      <c r="K454" s="25">
        <v>-2.683363148479434E-2</v>
      </c>
      <c r="L454" s="4">
        <f t="shared" si="70"/>
        <v>57.948916766203631</v>
      </c>
      <c r="M454" s="25">
        <v>1.7183356909076242E-2</v>
      </c>
      <c r="N454" s="4">
        <f t="shared" si="75"/>
        <v>78.163372721846002</v>
      </c>
      <c r="O454" s="4">
        <f t="shared" si="76"/>
        <v>188.45712040711422</v>
      </c>
      <c r="P454" s="27">
        <f t="shared" si="71"/>
        <v>417</v>
      </c>
      <c r="Q454" s="14">
        <f>O454/MAX(O$3:O454)-1</f>
        <v>-1.7772120123696777E-2</v>
      </c>
      <c r="R454" s="19">
        <f t="shared" ca="1" si="72"/>
        <v>-32.300285277937022</v>
      </c>
      <c r="S454">
        <f t="shared" si="77"/>
        <v>419</v>
      </c>
      <c r="T454" s="8">
        <f t="shared" ca="1" si="78"/>
        <v>95.38154750904846</v>
      </c>
      <c r="U454" s="14" t="e">
        <f ca="1">R454/MAX(R$3:R454)-1</f>
        <v>#DIV/0!</v>
      </c>
    </row>
    <row r="455" spans="1:21" x14ac:dyDescent="0.3">
      <c r="A455">
        <v>452</v>
      </c>
      <c r="B455" s="1">
        <v>41918</v>
      </c>
      <c r="C455" s="25">
        <v>-1.0512483574244391E-2</v>
      </c>
      <c r="D455" s="4">
        <f t="shared" si="73"/>
        <v>11.968989952692949</v>
      </c>
      <c r="E455" s="25">
        <v>2.6001177680820442E-2</v>
      </c>
      <c r="F455" s="25">
        <v>0</v>
      </c>
      <c r="G455" s="4">
        <f t="shared" si="69"/>
        <v>13.01619474429638</v>
      </c>
      <c r="H455" s="25">
        <v>1.3274321136775846E-2</v>
      </c>
      <c r="I455" s="4">
        <f t="shared" si="74"/>
        <v>27.593978397963252</v>
      </c>
      <c r="J455" s="25">
        <v>-3.0429511760924344E-2</v>
      </c>
      <c r="K455" s="25">
        <v>9.1911764705883137E-3</v>
      </c>
      <c r="L455" s="4">
        <f t="shared" si="70"/>
        <v>58.481535486481242</v>
      </c>
      <c r="M455" s="25">
        <v>1.9966069752404447E-2</v>
      </c>
      <c r="N455" s="4">
        <f t="shared" si="75"/>
        <v>79.723988073693562</v>
      </c>
      <c r="O455" s="4">
        <f t="shared" si="76"/>
        <v>190.78468665512739</v>
      </c>
      <c r="P455" s="27">
        <f t="shared" si="71"/>
        <v>417</v>
      </c>
      <c r="Q455" s="14">
        <f>O455/MAX(O$3:O455)-1</f>
        <v>-5.6409761471845066E-3</v>
      </c>
      <c r="R455" s="19">
        <f t="shared" ca="1" si="72"/>
        <v>-118.04114981922575</v>
      </c>
      <c r="S455">
        <f t="shared" si="77"/>
        <v>419</v>
      </c>
      <c r="T455" s="8">
        <f t="shared" ca="1" si="78"/>
        <v>95.38154750904846</v>
      </c>
      <c r="U455" s="14" t="e">
        <f ca="1">R455/MAX(R$3:R455)-1</f>
        <v>#DIV/0!</v>
      </c>
    </row>
    <row r="456" spans="1:21" x14ac:dyDescent="0.3">
      <c r="A456">
        <v>453</v>
      </c>
      <c r="B456" s="1">
        <v>41925</v>
      </c>
      <c r="C456" s="25">
        <v>-1.4165559982293074E-2</v>
      </c>
      <c r="D456" s="4">
        <f t="shared" si="73"/>
        <v>11.799442507590614</v>
      </c>
      <c r="E456" s="25">
        <v>1.1905791713778147E-2</v>
      </c>
      <c r="F456" s="25">
        <v>-2.0584602717167444E-3</v>
      </c>
      <c r="G456" s="4">
        <f t="shared" si="69"/>
        <v>12.989401424526317</v>
      </c>
      <c r="H456" s="25">
        <v>7.2147655656273901E-3</v>
      </c>
      <c r="I456" s="4">
        <f t="shared" si="74"/>
        <v>27.793062483127542</v>
      </c>
      <c r="J456" s="25">
        <v>-1.0863870986673074E-2</v>
      </c>
      <c r="K456" s="25">
        <v>-2.1857923497267784E-2</v>
      </c>
      <c r="L456" s="4">
        <f t="shared" si="70"/>
        <v>57.203250557814982</v>
      </c>
      <c r="M456" s="25">
        <v>8.4964709589678833E-3</v>
      </c>
      <c r="N456" s="4">
        <f t="shared" si="75"/>
        <v>80.401360623094803</v>
      </c>
      <c r="O456" s="4">
        <f t="shared" si="76"/>
        <v>190.18651759615426</v>
      </c>
      <c r="P456" s="27">
        <f t="shared" si="71"/>
        <v>417</v>
      </c>
      <c r="Q456" s="14">
        <f>O456/MAX(O$3:O456)-1</f>
        <v>-8.7585995372350123E-3</v>
      </c>
      <c r="R456" s="19">
        <f t="shared" ca="1" si="72"/>
        <v>-55.470162256627646</v>
      </c>
      <c r="S456">
        <f t="shared" si="77"/>
        <v>419</v>
      </c>
      <c r="T456" s="8">
        <f t="shared" ca="1" si="78"/>
        <v>95.38154750904846</v>
      </c>
      <c r="U456" s="14" t="e">
        <f ca="1">R456/MAX(R$3:R456)-1</f>
        <v>#DIV/0!</v>
      </c>
    </row>
    <row r="457" spans="1:21" x14ac:dyDescent="0.3">
      <c r="A457">
        <v>454</v>
      </c>
      <c r="B457" s="1">
        <v>41932</v>
      </c>
      <c r="C457" s="25">
        <v>-4.9393803322855812E-3</v>
      </c>
      <c r="D457" s="4">
        <f t="shared" si="73"/>
        <v>11.741160573336687</v>
      </c>
      <c r="E457" s="25">
        <v>-5.3786033343743433E-3</v>
      </c>
      <c r="F457" s="25">
        <v>1.0313531353135286E-2</v>
      </c>
      <c r="G457" s="4">
        <f t="shared" si="69"/>
        <v>13.12336802337663</v>
      </c>
      <c r="H457" s="25">
        <v>-4.9010682782679726E-3</v>
      </c>
      <c r="I457" s="4">
        <f t="shared" si="74"/>
        <v>27.656846786235565</v>
      </c>
      <c r="J457" s="25">
        <v>4.2234789173666298E-2</v>
      </c>
      <c r="K457" s="25">
        <v>-3.1657355679702071E-2</v>
      </c>
      <c r="L457" s="4">
        <f t="shared" si="70"/>
        <v>55.392346908871119</v>
      </c>
      <c r="M457" s="25">
        <v>-1.1150570570272578E-2</v>
      </c>
      <c r="N457" s="4">
        <f t="shared" si="75"/>
        <v>79.504839577521054</v>
      </c>
      <c r="O457" s="4">
        <f t="shared" si="76"/>
        <v>187.41856186934103</v>
      </c>
      <c r="P457" s="27">
        <f t="shared" si="71"/>
        <v>417</v>
      </c>
      <c r="Q457" s="14">
        <f>O457/MAX(O$3:O457)-1</f>
        <v>-2.3185028632967786E-2</v>
      </c>
      <c r="R457" s="19">
        <f t="shared" ca="1" si="72"/>
        <v>93.786787170888118</v>
      </c>
      <c r="S457">
        <f t="shared" si="77"/>
        <v>419</v>
      </c>
      <c r="T457" s="8">
        <f t="shared" ca="1" si="78"/>
        <v>95.38154750904846</v>
      </c>
      <c r="U457" s="14" t="e">
        <f ca="1">R457/MAX(R$3:R457)-1</f>
        <v>#DIV/0!</v>
      </c>
    </row>
    <row r="458" spans="1:21" x14ac:dyDescent="0.3">
      <c r="A458">
        <v>455</v>
      </c>
      <c r="B458" s="1">
        <v>41939</v>
      </c>
      <c r="C458" s="25">
        <v>7.2202166064982976E-3</v>
      </c>
      <c r="D458" s="4">
        <f t="shared" si="73"/>
        <v>11.825934295887857</v>
      </c>
      <c r="E458" s="25">
        <v>-4.8077685645588231E-2</v>
      </c>
      <c r="F458" s="25">
        <v>-7.3499387505103764E-3</v>
      </c>
      <c r="G458" s="4">
        <f t="shared" si="69"/>
        <v>13.026912072204405</v>
      </c>
      <c r="H458" s="25">
        <v>-5.3040683839081781E-3</v>
      </c>
      <c r="I458" s="4">
        <f t="shared" si="74"/>
        <v>27.5101529795981</v>
      </c>
      <c r="J458" s="25">
        <v>2.6625391520065156E-2</v>
      </c>
      <c r="K458" s="25">
        <v>3.6538461538461631E-2</v>
      </c>
      <c r="L458" s="4">
        <f t="shared" si="70"/>
        <v>57.416298045926027</v>
      </c>
      <c r="M458" s="25">
        <v>-3.9258129793051655E-3</v>
      </c>
      <c r="N458" s="4">
        <f t="shared" si="75"/>
        <v>79.192718446390046</v>
      </c>
      <c r="O458" s="4">
        <f t="shared" si="76"/>
        <v>188.97201584000643</v>
      </c>
      <c r="P458" s="27">
        <f t="shared" si="71"/>
        <v>417</v>
      </c>
      <c r="Q458" s="14">
        <f>O458/MAX(O$3:O458)-1</f>
        <v>-1.5088514174952716E-2</v>
      </c>
      <c r="R458" s="19">
        <f t="shared" ca="1" si="72"/>
        <v>39.697451976704357</v>
      </c>
      <c r="S458">
        <f t="shared" si="77"/>
        <v>419</v>
      </c>
      <c r="T458" s="8">
        <f t="shared" ca="1" si="78"/>
        <v>95.38154750904846</v>
      </c>
      <c r="U458" s="14" t="e">
        <f ca="1">R458/MAX(R$3:R458)-1</f>
        <v>#DIV/0!</v>
      </c>
    </row>
    <row r="459" spans="1:21" x14ac:dyDescent="0.3">
      <c r="A459">
        <v>456</v>
      </c>
      <c r="B459" s="1">
        <v>41946</v>
      </c>
      <c r="C459" s="25">
        <v>-1.5232974910394215E-2</v>
      </c>
      <c r="D459" s="4">
        <f t="shared" si="73"/>
        <v>11.645790135466626</v>
      </c>
      <c r="E459" s="25">
        <v>2.7516153825095646E-3</v>
      </c>
      <c r="F459" s="25">
        <v>-3.3730974907445477E-2</v>
      </c>
      <c r="G459" s="4">
        <f t="shared" ref="G459:G522" si="79">IF($P459&lt;&gt;$A459,G458*(1+F459),$O458*E$2*(1+F459))</f>
        <v>12.58750162797538</v>
      </c>
      <c r="H459" s="25">
        <v>3.1573026860158837E-3</v>
      </c>
      <c r="I459" s="4">
        <f t="shared" si="74"/>
        <v>27.597010859493292</v>
      </c>
      <c r="J459" s="25">
        <v>8.3307890856108013E-3</v>
      </c>
      <c r="K459" s="25">
        <v>2.6901669758812474E-2</v>
      </c>
      <c r="L459" s="4">
        <f t="shared" si="70"/>
        <v>58.960892334731078</v>
      </c>
      <c r="M459" s="25">
        <v>6.6409109151150947E-3</v>
      </c>
      <c r="N459" s="4">
        <f t="shared" si="75"/>
        <v>79.718630234718319</v>
      </c>
      <c r="O459" s="4">
        <f t="shared" si="76"/>
        <v>190.50982519238468</v>
      </c>
      <c r="P459" s="27">
        <f t="shared" si="71"/>
        <v>417</v>
      </c>
      <c r="Q459" s="14">
        <f>O459/MAX(O$3:O459)-1</f>
        <v>-7.0735385848692545E-3</v>
      </c>
      <c r="R459" s="19">
        <f t="shared" ca="1" si="72"/>
        <v>2.1973191144432036</v>
      </c>
      <c r="S459">
        <f t="shared" si="77"/>
        <v>419</v>
      </c>
      <c r="T459" s="8">
        <f t="shared" ca="1" si="78"/>
        <v>95.38154750904846</v>
      </c>
      <c r="U459" s="14" t="e">
        <f ca="1">R459/MAX(R$3:R459)-1</f>
        <v>#DIV/0!</v>
      </c>
    </row>
    <row r="460" spans="1:21" x14ac:dyDescent="0.3">
      <c r="A460">
        <v>457</v>
      </c>
      <c r="B460" s="1">
        <v>41953</v>
      </c>
      <c r="C460" s="25">
        <v>-1.5468653321201176E-2</v>
      </c>
      <c r="D460" s="4">
        <f t="shared" si="73"/>
        <v>11.465645445209628</v>
      </c>
      <c r="E460" s="25">
        <v>1.3277861261592694E-2</v>
      </c>
      <c r="F460" s="25">
        <v>-3.8739889314602038E-2</v>
      </c>
      <c r="G460" s="4">
        <f t="shared" si="79"/>
        <v>12.09986320816024</v>
      </c>
      <c r="H460" s="25">
        <v>-6.6564669898228068E-4</v>
      </c>
      <c r="I460" s="4">
        <f t="shared" si="74"/>
        <v>27.578641000312892</v>
      </c>
      <c r="J460" s="25">
        <v>4.4261020514295701E-3</v>
      </c>
      <c r="K460" s="25">
        <v>1.6260162601626105E-2</v>
      </c>
      <c r="L460" s="4">
        <f t="shared" si="70"/>
        <v>59.919606031230778</v>
      </c>
      <c r="M460" s="25">
        <v>-2.1712379913095825E-3</v>
      </c>
      <c r="N460" s="4">
        <f t="shared" si="75"/>
        <v>79.54554211613754</v>
      </c>
      <c r="O460" s="4">
        <f t="shared" si="76"/>
        <v>190.60929780105107</v>
      </c>
      <c r="P460" s="27">
        <f t="shared" si="71"/>
        <v>417</v>
      </c>
      <c r="Q460" s="14">
        <f>O460/MAX(O$3:O460)-1</f>
        <v>-6.5550929601824182E-3</v>
      </c>
      <c r="R460" s="19">
        <f t="shared" ca="1" si="72"/>
        <v>-5.4625600483805741</v>
      </c>
      <c r="S460">
        <f t="shared" si="77"/>
        <v>419</v>
      </c>
      <c r="T460" s="8">
        <f t="shared" ca="1" si="78"/>
        <v>95.38154750904846</v>
      </c>
      <c r="U460" s="14" t="e">
        <f ca="1">R460/MAX(R$3:R460)-1</f>
        <v>#DIV/0!</v>
      </c>
    </row>
    <row r="461" spans="1:21" x14ac:dyDescent="0.3">
      <c r="A461">
        <v>458</v>
      </c>
      <c r="B461" s="1">
        <v>41960</v>
      </c>
      <c r="C461" s="25">
        <v>4.6211185129907406E-3</v>
      </c>
      <c r="D461" s="4">
        <f t="shared" si="73"/>
        <v>11.518629551639874</v>
      </c>
      <c r="E461" s="25">
        <v>8.0370227305230912E-3</v>
      </c>
      <c r="F461" s="25">
        <v>1.0628875110717528E-2</v>
      </c>
      <c r="G461" s="4">
        <f t="shared" si="79"/>
        <v>12.228471143056542</v>
      </c>
      <c r="H461" s="25">
        <v>1.1418645090517376E-3</v>
      </c>
      <c r="I461" s="4">
        <f t="shared" si="74"/>
        <v>27.610132071679029</v>
      </c>
      <c r="J461" s="25">
        <v>1.1946711249959607E-2</v>
      </c>
      <c r="K461" s="25">
        <v>-1.777777777777767E-3</v>
      </c>
      <c r="L461" s="4">
        <f t="shared" si="70"/>
        <v>59.813082287175256</v>
      </c>
      <c r="M461" s="25">
        <v>5.1050088939277316E-3</v>
      </c>
      <c r="N461" s="4">
        <f t="shared" si="75"/>
        <v>79.951622816112732</v>
      </c>
      <c r="O461" s="4">
        <f t="shared" si="76"/>
        <v>191.12193786966344</v>
      </c>
      <c r="P461" s="27">
        <f t="shared" si="71"/>
        <v>417</v>
      </c>
      <c r="Q461" s="14">
        <f>O461/MAX(O$3:O461)-1</f>
        <v>-3.8832418428299542E-3</v>
      </c>
      <c r="R461" s="19">
        <f t="shared" ca="1" si="72"/>
        <v>-3.9352493378771598</v>
      </c>
      <c r="S461">
        <f t="shared" si="77"/>
        <v>419</v>
      </c>
      <c r="T461" s="8">
        <f t="shared" ca="1" si="78"/>
        <v>95.38154750904846</v>
      </c>
      <c r="U461" s="14" t="e">
        <f ca="1">R461/MAX(R$3:R461)-1</f>
        <v>#DIV/0!</v>
      </c>
    </row>
    <row r="462" spans="1:21" x14ac:dyDescent="0.3">
      <c r="A462">
        <v>459</v>
      </c>
      <c r="B462" s="1">
        <v>41967</v>
      </c>
      <c r="C462" s="25">
        <v>-6.0717571297147943E-2</v>
      </c>
      <c r="D462" s="4">
        <f t="shared" si="73"/>
        <v>10.819246340592745</v>
      </c>
      <c r="E462" s="25">
        <v>-2.8425323064609875E-2</v>
      </c>
      <c r="F462" s="25">
        <v>2.9360210341805582E-2</v>
      </c>
      <c r="G462" s="4">
        <f t="shared" si="79"/>
        <v>12.587501627975382</v>
      </c>
      <c r="H462" s="25">
        <v>9.2187684150357718E-3</v>
      </c>
      <c r="I462" s="4">
        <f t="shared" si="74"/>
        <v>27.864663485156388</v>
      </c>
      <c r="J462" s="25">
        <v>2.515961556506241E-3</v>
      </c>
      <c r="K462" s="25">
        <v>6.2333036509349959E-3</v>
      </c>
      <c r="L462" s="4">
        <f t="shared" si="70"/>
        <v>60.185915391369583</v>
      </c>
      <c r="M462" s="25">
        <v>1.990011088674426E-2</v>
      </c>
      <c r="N462" s="4">
        <f t="shared" si="75"/>
        <v>81.542668975728532</v>
      </c>
      <c r="O462" s="4">
        <f t="shared" si="76"/>
        <v>192.99999582082262</v>
      </c>
      <c r="P462" s="27">
        <f t="shared" si="71"/>
        <v>417</v>
      </c>
      <c r="Q462" s="14">
        <f>O462/MAX(O$3:O462)-1</f>
        <v>0</v>
      </c>
      <c r="R462" s="19">
        <f t="shared" ca="1" si="72"/>
        <v>22.006888891937159</v>
      </c>
      <c r="S462">
        <f t="shared" si="77"/>
        <v>419</v>
      </c>
      <c r="T462" s="8">
        <f t="shared" ca="1" si="78"/>
        <v>95.38154750904846</v>
      </c>
      <c r="U462" s="14" t="e">
        <f ca="1">R462/MAX(R$3:R462)-1</f>
        <v>#DIV/0!</v>
      </c>
    </row>
    <row r="463" spans="1:21" x14ac:dyDescent="0.3">
      <c r="A463">
        <v>460</v>
      </c>
      <c r="B463" s="1">
        <v>41974</v>
      </c>
      <c r="C463" s="25">
        <v>-1.2242899118511286E-2</v>
      </c>
      <c r="D463" s="4">
        <f t="shared" si="73"/>
        <v>10.686787399106546</v>
      </c>
      <c r="E463" s="25">
        <v>2.0693952183623798E-2</v>
      </c>
      <c r="F463" s="25">
        <v>1.7028522775648369E-3</v>
      </c>
      <c r="G463" s="4">
        <f t="shared" si="79"/>
        <v>12.608936283791431</v>
      </c>
      <c r="H463" s="25">
        <v>-8.5841440774995226E-3</v>
      </c>
      <c r="I463" s="4">
        <f t="shared" si="74"/>
        <v>27.625469199128766</v>
      </c>
      <c r="J463" s="25">
        <v>3.861028138789413E-3</v>
      </c>
      <c r="K463" s="25">
        <v>7.964601769911539E-3</v>
      </c>
      <c r="L463" s="4">
        <f t="shared" si="70"/>
        <v>60.665272239619433</v>
      </c>
      <c r="M463" s="25">
        <v>-9.1889048257729478E-3</v>
      </c>
      <c r="N463" s="4">
        <f t="shared" si="75"/>
        <v>80.793381151271049</v>
      </c>
      <c r="O463" s="4">
        <f t="shared" si="76"/>
        <v>192.37984627291723</v>
      </c>
      <c r="P463" s="27">
        <f t="shared" si="71"/>
        <v>417</v>
      </c>
      <c r="Q463" s="14">
        <f>O463/MAX(O$3:O463)-1</f>
        <v>-3.2132101623520981E-3</v>
      </c>
      <c r="R463" s="19">
        <f t="shared" ca="1" si="72"/>
        <v>-3.6574475880089672</v>
      </c>
      <c r="S463">
        <f t="shared" si="77"/>
        <v>419</v>
      </c>
      <c r="T463" s="8">
        <f t="shared" ca="1" si="78"/>
        <v>95.38154750904846</v>
      </c>
      <c r="U463" s="14" t="e">
        <f ca="1">R463/MAX(R$3:R463)-1</f>
        <v>#DIV/0!</v>
      </c>
    </row>
    <row r="464" spans="1:21" x14ac:dyDescent="0.3">
      <c r="A464">
        <v>461</v>
      </c>
      <c r="B464" s="1">
        <v>41981</v>
      </c>
      <c r="C464" s="25">
        <v>-4.263763014377786E-2</v>
      </c>
      <c r="D464" s="4">
        <f t="shared" si="73"/>
        <v>10.231128110558256</v>
      </c>
      <c r="E464" s="25">
        <v>2.6042156777069003E-2</v>
      </c>
      <c r="F464" s="25">
        <v>1.7424564385890351E-2</v>
      </c>
      <c r="G464" s="4">
        <f t="shared" si="79"/>
        <v>12.828641505905944</v>
      </c>
      <c r="H464" s="25">
        <v>1.8173213699823831E-2</v>
      </c>
      <c r="I464" s="4">
        <f t="shared" si="74"/>
        <v>28.127512754442435</v>
      </c>
      <c r="J464" s="25">
        <v>-3.4182662911854678E-2</v>
      </c>
      <c r="K464" s="25">
        <v>-2.6338893766463256E-3</v>
      </c>
      <c r="L464" s="4">
        <f t="shared" si="70"/>
        <v>60.505486623536143</v>
      </c>
      <c r="M464" s="25">
        <v>4.3025853211192011E-2</v>
      </c>
      <c r="N464" s="4">
        <f t="shared" si="75"/>
        <v>84.269585309121524</v>
      </c>
      <c r="O464" s="4">
        <f t="shared" si="76"/>
        <v>195.96235430356433</v>
      </c>
      <c r="P464" s="27">
        <f t="shared" si="71"/>
        <v>417</v>
      </c>
      <c r="Q464" s="14">
        <f>O464/MAX(O$3:O464)-1</f>
        <v>0</v>
      </c>
      <c r="R464" s="19">
        <f t="shared" ca="1" si="72"/>
        <v>-103.48561094293296</v>
      </c>
      <c r="S464">
        <f t="shared" si="77"/>
        <v>419</v>
      </c>
      <c r="T464" s="8">
        <f t="shared" ca="1" si="78"/>
        <v>95.38154750904846</v>
      </c>
      <c r="U464" s="14" t="e">
        <f ca="1">R464/MAX(R$3:R464)-1</f>
        <v>#DIV/0!</v>
      </c>
    </row>
    <row r="465" spans="1:21" x14ac:dyDescent="0.3">
      <c r="A465">
        <v>462</v>
      </c>
      <c r="B465" s="1">
        <v>41988</v>
      </c>
      <c r="C465" s="25">
        <v>-4.660797755608348E-3</v>
      </c>
      <c r="D465" s="4">
        <f t="shared" si="73"/>
        <v>10.183442891623224</v>
      </c>
      <c r="E465" s="25">
        <v>-2.2485366749497748E-2</v>
      </c>
      <c r="F465" s="25">
        <v>1.6708437761069339E-2</v>
      </c>
      <c r="G465" s="4">
        <f t="shared" si="79"/>
        <v>13.042988064066444</v>
      </c>
      <c r="H465" s="25">
        <v>-7.4759488898147319E-3</v>
      </c>
      <c r="I465" s="4">
        <f t="shared" si="74"/>
        <v>27.917232906692611</v>
      </c>
      <c r="J465" s="25">
        <v>3.3699178377456063E-2</v>
      </c>
      <c r="K465" s="25">
        <v>-2.552816901408439E-2</v>
      </c>
      <c r="L465" s="4">
        <f t="shared" si="70"/>
        <v>58.960892334731092</v>
      </c>
      <c r="M465" s="25">
        <v>-3.4045491983432097E-3</v>
      </c>
      <c r="N465" s="4">
        <f t="shared" si="75"/>
        <v>83.982685360012638</v>
      </c>
      <c r="O465" s="4">
        <f t="shared" si="76"/>
        <v>194.08724155712599</v>
      </c>
      <c r="P465" s="27">
        <f t="shared" si="71"/>
        <v>417</v>
      </c>
      <c r="Q465" s="14">
        <f>O465/MAX(O$3:O465)-1</f>
        <v>-9.5687396342136743E-3</v>
      </c>
      <c r="R465" s="19">
        <f t="shared" ca="1" si="72"/>
        <v>71.816052678039455</v>
      </c>
      <c r="S465">
        <f t="shared" si="77"/>
        <v>419</v>
      </c>
      <c r="T465" s="8">
        <f t="shared" ca="1" si="78"/>
        <v>95.38154750904846</v>
      </c>
      <c r="U465" s="14" t="e">
        <f ca="1">R465/MAX(R$3:R465)-1</f>
        <v>#DIV/0!</v>
      </c>
    </row>
    <row r="466" spans="1:21" x14ac:dyDescent="0.3">
      <c r="A466">
        <v>463</v>
      </c>
      <c r="B466" s="1">
        <v>41995</v>
      </c>
      <c r="C466" s="25">
        <v>-2.2372425721770339E-2</v>
      </c>
      <c r="D466" s="4">
        <f t="shared" si="73"/>
        <v>9.9556145719384936</v>
      </c>
      <c r="E466" s="25">
        <v>5.2282827889227335E-4</v>
      </c>
      <c r="F466" s="25">
        <v>-8.2169268693508268E-3</v>
      </c>
      <c r="G466" s="4">
        <f t="shared" si="79"/>
        <v>12.935814784986194</v>
      </c>
      <c r="H466" s="25">
        <v>-6.2487376039592757E-3</v>
      </c>
      <c r="I466" s="4">
        <f t="shared" si="74"/>
        <v>27.742785443630073</v>
      </c>
      <c r="J466" s="25">
        <v>9.2968843060166062E-3</v>
      </c>
      <c r="K466" s="25">
        <v>2.7100271002709952E-2</v>
      </c>
      <c r="L466" s="4">
        <f t="shared" si="70"/>
        <v>60.558748495563911</v>
      </c>
      <c r="M466" s="25">
        <v>-9.5066935665033547E-3</v>
      </c>
      <c r="N466" s="4">
        <f t="shared" si="75"/>
        <v>83.184287705402937</v>
      </c>
      <c r="O466" s="4">
        <f t="shared" si="76"/>
        <v>194.37725100152161</v>
      </c>
      <c r="P466" s="27">
        <f t="shared" si="71"/>
        <v>417</v>
      </c>
      <c r="Q466" s="14">
        <f>O466/MAX(O$3:O466)-1</f>
        <v>-8.0888153629101733E-3</v>
      </c>
      <c r="R466" s="19">
        <f t="shared" ca="1" si="72"/>
        <v>18.70791128408694</v>
      </c>
      <c r="S466">
        <f t="shared" si="77"/>
        <v>419</v>
      </c>
      <c r="T466" s="8">
        <f t="shared" ca="1" si="78"/>
        <v>95.38154750904846</v>
      </c>
      <c r="U466" s="14" t="e">
        <f ca="1">R466/MAX(R$3:R466)-1</f>
        <v>#DIV/0!</v>
      </c>
    </row>
    <row r="467" spans="1:21" x14ac:dyDescent="0.3">
      <c r="A467">
        <v>464</v>
      </c>
      <c r="B467" s="1">
        <v>42002</v>
      </c>
      <c r="C467" s="25">
        <v>-2.9803138381951144E-2</v>
      </c>
      <c r="D467" s="4">
        <f t="shared" si="73"/>
        <v>9.6589060131736417</v>
      </c>
      <c r="E467" s="25">
        <v>-6.5313941211984083E-3</v>
      </c>
      <c r="F467" s="25">
        <v>-1.1599005799502904E-2</v>
      </c>
      <c r="G467" s="4">
        <f t="shared" si="79"/>
        <v>12.785772194273843</v>
      </c>
      <c r="H467" s="25">
        <v>1.0816932265353962E-2</v>
      </c>
      <c r="I467" s="4">
        <f t="shared" si="74"/>
        <v>28.042877274626068</v>
      </c>
      <c r="J467" s="25">
        <v>-1.444065881613632E-2</v>
      </c>
      <c r="K467" s="25">
        <v>7.9155672823219003E-3</v>
      </c>
      <c r="L467" s="4">
        <f t="shared" si="70"/>
        <v>61.038105343813754</v>
      </c>
      <c r="M467" s="25">
        <v>2.3390396729860985E-2</v>
      </c>
      <c r="N467" s="4">
        <f t="shared" si="75"/>
        <v>85.13000119652321</v>
      </c>
      <c r="O467" s="4">
        <f t="shared" si="76"/>
        <v>196.65566202241052</v>
      </c>
      <c r="P467" s="27">
        <f t="shared" si="71"/>
        <v>417</v>
      </c>
      <c r="Q467" s="14">
        <f>O467/MAX(O$3:O467)-1</f>
        <v>0</v>
      </c>
      <c r="R467" s="19">
        <f t="shared" ca="1" si="72"/>
        <v>-54.227028107605037</v>
      </c>
      <c r="S467">
        <f t="shared" si="77"/>
        <v>419</v>
      </c>
      <c r="T467" s="8">
        <f t="shared" ca="1" si="78"/>
        <v>95.38154750904846</v>
      </c>
      <c r="U467" s="14" t="e">
        <f ca="1">R467/MAX(R$3:R467)-1</f>
        <v>#DIV/0!</v>
      </c>
    </row>
    <row r="468" spans="1:21" x14ac:dyDescent="0.3">
      <c r="A468">
        <v>465</v>
      </c>
      <c r="B468" s="1">
        <v>42009</v>
      </c>
      <c r="C468" s="25">
        <v>-2.7427317608337942E-2</v>
      </c>
      <c r="D468" s="4">
        <f t="shared" si="73"/>
        <v>9.3939881302012438</v>
      </c>
      <c r="E468" s="25">
        <v>2.7875174826872851E-2</v>
      </c>
      <c r="F468" s="25">
        <v>1.0896898575020852E-2</v>
      </c>
      <c r="G468" s="4">
        <f t="shared" si="79"/>
        <v>12.925097457078166</v>
      </c>
      <c r="H468" s="25">
        <v>1.3517316449338956E-2</v>
      </c>
      <c r="I468" s="4">
        <f t="shared" si="74"/>
        <v>28.421941720897166</v>
      </c>
      <c r="J468" s="25">
        <v>-5.7439592911358028E-3</v>
      </c>
      <c r="K468" s="25">
        <v>1.7452006980802626E-3</v>
      </c>
      <c r="L468" s="4">
        <f t="shared" si="70"/>
        <v>61.144629087869276</v>
      </c>
      <c r="M468" s="25">
        <v>2.9453386528343728E-2</v>
      </c>
      <c r="N468" s="4">
        <f t="shared" si="75"/>
        <v>87.637368026922772</v>
      </c>
      <c r="O468" s="4">
        <f t="shared" si="76"/>
        <v>199.5230244229686</v>
      </c>
      <c r="P468" s="27">
        <f t="shared" si="71"/>
        <v>417</v>
      </c>
      <c r="Q468" s="14">
        <f>O468/MAX(O$3:O468)-1</f>
        <v>0</v>
      </c>
      <c r="R468" s="19">
        <f t="shared" ca="1" si="72"/>
        <v>-34.221259494204851</v>
      </c>
      <c r="S468">
        <f t="shared" si="77"/>
        <v>419</v>
      </c>
      <c r="T468" s="8">
        <f t="shared" ca="1" si="78"/>
        <v>95.38154750904846</v>
      </c>
      <c r="U468" s="14" t="e">
        <f ca="1">R468/MAX(R$3:R468)-1</f>
        <v>#DIV/0!</v>
      </c>
    </row>
    <row r="469" spans="1:21" x14ac:dyDescent="0.3">
      <c r="A469">
        <v>466</v>
      </c>
      <c r="B469" s="1">
        <v>42016</v>
      </c>
      <c r="C469" s="25">
        <v>-1.0152340665538717E-2</v>
      </c>
      <c r="D469" s="4">
        <f t="shared" si="73"/>
        <v>9.2986171624954128</v>
      </c>
      <c r="E469" s="25">
        <v>4.4857538037565536E-2</v>
      </c>
      <c r="F469" s="25">
        <v>1.1194029850746245E-2</v>
      </c>
      <c r="G469" s="4">
        <f t="shared" si="79"/>
        <v>13.069781383836505</v>
      </c>
      <c r="H469" s="25">
        <v>1.0188044405283758E-2</v>
      </c>
      <c r="I469" s="4">
        <f t="shared" si="74"/>
        <v>28.711505725234055</v>
      </c>
      <c r="J469" s="25">
        <v>-1.2827456147792127E-2</v>
      </c>
      <c r="K469" s="25">
        <v>-4.3554006968640202E-3</v>
      </c>
      <c r="L469" s="4">
        <f t="shared" si="70"/>
        <v>60.878319727730478</v>
      </c>
      <c r="M469" s="25">
        <v>1.6174578308340903E-2</v>
      </c>
      <c r="N469" s="4">
        <f t="shared" si="75"/>
        <v>89.054865498811125</v>
      </c>
      <c r="O469" s="4">
        <f t="shared" si="76"/>
        <v>201.01308949810758</v>
      </c>
      <c r="P469" s="27">
        <f t="shared" si="71"/>
        <v>417</v>
      </c>
      <c r="Q469" s="14">
        <f>O469/MAX(O$3:O469)-1</f>
        <v>0</v>
      </c>
      <c r="R469" s="19">
        <f t="shared" ca="1" si="72"/>
        <v>-66.855368590002286</v>
      </c>
      <c r="S469">
        <f t="shared" si="77"/>
        <v>419</v>
      </c>
      <c r="T469" s="8">
        <f t="shared" ca="1" si="78"/>
        <v>95.38154750904846</v>
      </c>
      <c r="U469" s="14" t="e">
        <f ca="1">R469/MAX(R$3:R469)-1</f>
        <v>#DIV/0!</v>
      </c>
    </row>
    <row r="470" spans="1:21" x14ac:dyDescent="0.3">
      <c r="A470">
        <v>467</v>
      </c>
      <c r="B470" s="1">
        <v>42024</v>
      </c>
      <c r="C470" s="25">
        <v>-1.4814701698843358E-2</v>
      </c>
      <c r="D470" s="4">
        <f t="shared" si="73"/>
        <v>9.1608609230212981</v>
      </c>
      <c r="E470" s="25">
        <v>1.3956954308446345E-2</v>
      </c>
      <c r="F470" s="25">
        <v>3.2390323903238816E-2</v>
      </c>
      <c r="G470" s="4">
        <f t="shared" si="79"/>
        <v>13.49311583620349</v>
      </c>
      <c r="H470" s="25">
        <v>1.5586210105338338E-3</v>
      </c>
      <c r="I470" s="4">
        <f t="shared" si="74"/>
        <v>28.756256081301466</v>
      </c>
      <c r="J470" s="25">
        <v>1.65649838190709E-2</v>
      </c>
      <c r="K470" s="25">
        <v>-2.7121609798775093E-2</v>
      </c>
      <c r="L470" s="4">
        <f t="shared" si="70"/>
        <v>59.227201694869898</v>
      </c>
      <c r="M470" s="25">
        <v>1.1862702166371308E-2</v>
      </c>
      <c r="N470" s="4">
        <f t="shared" si="75"/>
        <v>90.111296844689775</v>
      </c>
      <c r="O470" s="4">
        <f t="shared" si="76"/>
        <v>200.74873138008593</v>
      </c>
      <c r="P470" s="27">
        <f t="shared" si="71"/>
        <v>417</v>
      </c>
      <c r="Q470" s="14">
        <f>O470/MAX(O$3:O470)-1</f>
        <v>-1.315128873854432E-3</v>
      </c>
      <c r="R470" s="19">
        <f t="shared" ca="1" si="72"/>
        <v>26.070927608732859</v>
      </c>
      <c r="S470">
        <f t="shared" si="77"/>
        <v>419</v>
      </c>
      <c r="T470" s="8">
        <f t="shared" ca="1" si="78"/>
        <v>95.38154750904846</v>
      </c>
      <c r="U470" s="14" t="e">
        <f ca="1">R470/MAX(R$3:R470)-1</f>
        <v>#DIV/0!</v>
      </c>
    </row>
    <row r="471" spans="1:21" x14ac:dyDescent="0.3">
      <c r="A471">
        <v>468</v>
      </c>
      <c r="B471" s="1">
        <v>42030</v>
      </c>
      <c r="C471" s="25">
        <v>6.362000788779465E-3</v>
      </c>
      <c r="D471" s="4">
        <f t="shared" si="73"/>
        <v>9.2191423274394584</v>
      </c>
      <c r="E471" s="25">
        <v>-6.2787247940419011E-3</v>
      </c>
      <c r="F471" s="25">
        <v>3.5345512311358407E-2</v>
      </c>
      <c r="G471" s="4">
        <f t="shared" si="79"/>
        <v>13.970036928110606</v>
      </c>
      <c r="H471" s="25">
        <v>1.1991976552628625E-2</v>
      </c>
      <c r="I471" s="4">
        <f t="shared" si="74"/>
        <v>29.101100429969819</v>
      </c>
      <c r="J471" s="25">
        <v>-2.6930782883968551E-2</v>
      </c>
      <c r="K471" s="25">
        <v>3.597122302158251E-2</v>
      </c>
      <c r="L471" s="4">
        <f t="shared" si="70"/>
        <v>61.357676575980314</v>
      </c>
      <c r="M471" s="25">
        <v>2.6044363612149013E-2</v>
      </c>
      <c r="N471" s="4">
        <f t="shared" si="75"/>
        <v>92.458188225275165</v>
      </c>
      <c r="O471" s="4">
        <f t="shared" si="76"/>
        <v>206.10614448677535</v>
      </c>
      <c r="P471" s="27">
        <f t="shared" si="71"/>
        <v>417</v>
      </c>
      <c r="Q471" s="14">
        <f>O471/MAX(O$3:O471)-1</f>
        <v>0</v>
      </c>
      <c r="R471" s="19">
        <f t="shared" ca="1" si="72"/>
        <v>-122.40343906003196</v>
      </c>
      <c r="S471">
        <f t="shared" si="77"/>
        <v>419</v>
      </c>
      <c r="T471" s="8">
        <f t="shared" ca="1" si="78"/>
        <v>95.38154750904846</v>
      </c>
      <c r="U471" s="14" t="e">
        <f ca="1">R471/MAX(R$3:R471)-1</f>
        <v>#DIV/0!</v>
      </c>
    </row>
    <row r="472" spans="1:21" x14ac:dyDescent="0.3">
      <c r="A472">
        <v>469</v>
      </c>
      <c r="B472" s="1">
        <v>42037</v>
      </c>
      <c r="C472" s="25">
        <v>3.5632183908046011E-2</v>
      </c>
      <c r="D472" s="4">
        <f t="shared" si="73"/>
        <v>16.008761739877983</v>
      </c>
      <c r="E472" s="25">
        <v>-3.8963127718828483E-2</v>
      </c>
      <c r="F472" s="25">
        <v>-2.5661680092060046E-2</v>
      </c>
      <c r="G472" s="4">
        <f t="shared" si="79"/>
        <v>15.061283590646084</v>
      </c>
      <c r="H472" s="25">
        <v>-2.272401541782576E-2</v>
      </c>
      <c r="I472" s="4">
        <f t="shared" si="74"/>
        <v>30.213387792262385</v>
      </c>
      <c r="J472" s="25">
        <v>3.0584173728314124E-2</v>
      </c>
      <c r="K472" s="25">
        <v>-1.2326388888888928E-2</v>
      </c>
      <c r="L472" s="4">
        <f t="shared" si="70"/>
        <v>61.069679999232541</v>
      </c>
      <c r="M472" s="25">
        <v>-5.1021314243515858E-2</v>
      </c>
      <c r="N472" s="4">
        <f t="shared" si="75"/>
        <v>78.236135248558455</v>
      </c>
      <c r="O472" s="4">
        <f t="shared" si="76"/>
        <v>200.58924837057742</v>
      </c>
      <c r="P472" s="27">
        <f t="shared" si="71"/>
        <v>469</v>
      </c>
      <c r="Q472" s="14">
        <f>O472/MAX(O$3:O472)-1</f>
        <v>-2.6767256890548041E-2</v>
      </c>
      <c r="R472" s="19">
        <f t="shared" ca="1" si="72"/>
        <v>81.790493446057766</v>
      </c>
      <c r="S472">
        <f t="shared" si="77"/>
        <v>471</v>
      </c>
      <c r="T472" s="8">
        <f t="shared" ca="1" si="78"/>
        <v>92.615360869404256</v>
      </c>
      <c r="U472" s="14" t="e">
        <f ca="1">R472/MAX(R$3:R472)-1</f>
        <v>#DIV/0!</v>
      </c>
    </row>
    <row r="473" spans="1:21" x14ac:dyDescent="0.3">
      <c r="A473">
        <v>470</v>
      </c>
      <c r="B473" s="1">
        <v>42044</v>
      </c>
      <c r="C473" s="25">
        <v>1.5538235294117575E-2</v>
      </c>
      <c r="D473" s="4">
        <f t="shared" si="73"/>
        <v>16.257509646559672</v>
      </c>
      <c r="E473" s="25">
        <v>-5.5630142073754829E-3</v>
      </c>
      <c r="F473" s="25">
        <v>8.6217078067791775E-3</v>
      </c>
      <c r="G473" s="4">
        <f t="shared" si="79"/>
        <v>15.191137576959672</v>
      </c>
      <c r="H473" s="25">
        <v>-6.304476933555514E-3</v>
      </c>
      <c r="I473" s="4">
        <f t="shared" si="74"/>
        <v>30.022908185841498</v>
      </c>
      <c r="J473" s="25">
        <v>2.0578881049096553E-2</v>
      </c>
      <c r="K473" s="25">
        <v>1.1601335911407995E-2</v>
      </c>
      <c r="L473" s="4">
        <f t="shared" si="70"/>
        <v>61.778169870905835</v>
      </c>
      <c r="M473" s="25">
        <v>-2.1151539193299151E-2</v>
      </c>
      <c r="N473" s="4">
        <f t="shared" si="75"/>
        <v>76.581320567516315</v>
      </c>
      <c r="O473" s="4">
        <f t="shared" si="76"/>
        <v>199.831045847783</v>
      </c>
      <c r="P473" s="27">
        <f t="shared" si="71"/>
        <v>469</v>
      </c>
      <c r="Q473" s="14">
        <f>O473/MAX(O$3:O473)-1</f>
        <v>-3.0445956158259957E-2</v>
      </c>
      <c r="R473" s="19">
        <f t="shared" ca="1" si="72"/>
        <v>15.76103335083393</v>
      </c>
      <c r="S473">
        <f t="shared" si="77"/>
        <v>471</v>
      </c>
      <c r="T473" s="8">
        <f t="shared" ca="1" si="78"/>
        <v>92.615360869404256</v>
      </c>
      <c r="U473" s="14" t="e">
        <f ca="1">R473/MAX(R$3:R473)-1</f>
        <v>#DIV/0!</v>
      </c>
    </row>
    <row r="474" spans="1:21" x14ac:dyDescent="0.3">
      <c r="A474">
        <v>471</v>
      </c>
      <c r="B474" s="1">
        <v>42052</v>
      </c>
      <c r="C474" s="25">
        <v>-1.8579235987936427E-2</v>
      </c>
      <c r="D474" s="4">
        <f t="shared" si="73"/>
        <v>15.955457538260086</v>
      </c>
      <c r="E474" s="25">
        <v>-2.2885268107680878E-2</v>
      </c>
      <c r="F474" s="25">
        <v>-2.6502732240437088E-2</v>
      </c>
      <c r="G474" s="4">
        <f t="shared" si="79"/>
        <v>14.788530925329868</v>
      </c>
      <c r="H474" s="25">
        <v>-5.4115161676305812E-3</v>
      </c>
      <c r="I474" s="4">
        <f t="shared" si="74"/>
        <v>29.860438732794528</v>
      </c>
      <c r="J474" s="25">
        <v>6.9597443413993432E-3</v>
      </c>
      <c r="K474" s="25">
        <v>1.8505647263249214E-2</v>
      </c>
      <c r="L474" s="4">
        <f t="shared" si="70"/>
        <v>62.921414891105911</v>
      </c>
      <c r="M474" s="25">
        <v>-1.2871537171698089E-2</v>
      </c>
      <c r="N474" s="4">
        <f t="shared" si="75"/>
        <v>75.595601253173797</v>
      </c>
      <c r="O474" s="4">
        <f t="shared" si="76"/>
        <v>199.1214433406642</v>
      </c>
      <c r="P474" s="27">
        <f t="shared" si="71"/>
        <v>469</v>
      </c>
      <c r="Q474" s="14">
        <f>O474/MAX(O$3:O474)-1</f>
        <v>-3.3888854519615319E-2</v>
      </c>
      <c r="R474" s="19">
        <f t="shared" ca="1" si="72"/>
        <v>-34.161733243462926</v>
      </c>
      <c r="S474">
        <f t="shared" si="77"/>
        <v>471</v>
      </c>
      <c r="T474" s="8">
        <f t="shared" ca="1" si="78"/>
        <v>92.615360869404256</v>
      </c>
      <c r="U474" s="14" t="e">
        <f ca="1">R474/MAX(R$3:R474)-1</f>
        <v>#DIV/0!</v>
      </c>
    </row>
    <row r="475" spans="1:21" x14ac:dyDescent="0.3">
      <c r="A475">
        <v>472</v>
      </c>
      <c r="B475" s="1">
        <v>42058</v>
      </c>
      <c r="C475" s="25">
        <v>1.1692706664404806E-2</v>
      </c>
      <c r="D475" s="4">
        <f t="shared" si="73"/>
        <v>16.142020022951328</v>
      </c>
      <c r="E475" s="25">
        <v>7.6336312251354954E-3</v>
      </c>
      <c r="F475" s="25">
        <v>-3.2075698648811324E-3</v>
      </c>
      <c r="G475" s="4">
        <f t="shared" si="79"/>
        <v>14.741095679187916</v>
      </c>
      <c r="H475" s="25">
        <v>9.7561120040550176E-3</v>
      </c>
      <c r="I475" s="4">
        <f t="shared" si="74"/>
        <v>30.151760517561893</v>
      </c>
      <c r="J475" s="25">
        <v>-2.7457430511965697E-3</v>
      </c>
      <c r="K475" s="25">
        <v>4.2651198498677712E-3</v>
      </c>
      <c r="L475" s="4">
        <f t="shared" si="70"/>
        <v>63.189782266739734</v>
      </c>
      <c r="M475" s="25">
        <v>2.3628887672868748E-2</v>
      </c>
      <c r="N475" s="4">
        <f t="shared" si="75"/>
        <v>77.381841223748012</v>
      </c>
      <c r="O475" s="4">
        <f t="shared" si="76"/>
        <v>201.60649971018887</v>
      </c>
      <c r="P475" s="27">
        <f t="shared" si="71"/>
        <v>469</v>
      </c>
      <c r="Q475" s="14">
        <f>O475/MAX(O$3:O475)-1</f>
        <v>-2.1831686715556353E-2</v>
      </c>
      <c r="R475" s="19">
        <f t="shared" ca="1" si="72"/>
        <v>-42.179704895579391</v>
      </c>
      <c r="S475">
        <f t="shared" si="77"/>
        <v>471</v>
      </c>
      <c r="T475" s="8">
        <f t="shared" ca="1" si="78"/>
        <v>92.615360869404256</v>
      </c>
      <c r="U475" s="14" t="e">
        <f ca="1">R475/MAX(R$3:R475)-1</f>
        <v>#DIV/0!</v>
      </c>
    </row>
    <row r="476" spans="1:21" x14ac:dyDescent="0.3">
      <c r="A476">
        <v>473</v>
      </c>
      <c r="B476" s="1">
        <v>42065</v>
      </c>
      <c r="C476" s="25">
        <v>-3.3021463951568575E-2</v>
      </c>
      <c r="D476" s="4">
        <f t="shared" si="73"/>
        <v>15.608986890657944</v>
      </c>
      <c r="E476" s="25">
        <v>-3.7017930887812356E-2</v>
      </c>
      <c r="F476" s="25">
        <v>-9.2514379952536308E-3</v>
      </c>
      <c r="G476" s="4">
        <f t="shared" si="79"/>
        <v>14.604719346529809</v>
      </c>
      <c r="H476" s="25">
        <v>-1.8423687900383734E-2</v>
      </c>
      <c r="I476" s="4">
        <f t="shared" si="74"/>
        <v>29.59625389213922</v>
      </c>
      <c r="J476" s="25">
        <v>-1.5000511147913898E-2</v>
      </c>
      <c r="K476" s="25">
        <v>6.8801494946062469E-3</v>
      </c>
      <c r="L476" s="4">
        <f t="shared" si="70"/>
        <v>63.624537415266524</v>
      </c>
      <c r="M476" s="25">
        <v>-4.469439620702087E-2</v>
      </c>
      <c r="N476" s="4">
        <f t="shared" si="75"/>
        <v>73.923306552865043</v>
      </c>
      <c r="O476" s="4">
        <f t="shared" si="76"/>
        <v>197.35780409745854</v>
      </c>
      <c r="P476" s="27">
        <f t="shared" si="71"/>
        <v>469</v>
      </c>
      <c r="Q476" s="14">
        <f>O476/MAX(O$3:O476)-1</f>
        <v>-4.2445800978428094E-2</v>
      </c>
      <c r="R476" s="19">
        <f t="shared" ca="1" si="72"/>
        <v>-38.49698677508453</v>
      </c>
      <c r="S476">
        <f t="shared" si="77"/>
        <v>471</v>
      </c>
      <c r="T476" s="8">
        <f t="shared" ca="1" si="78"/>
        <v>92.615360869404256</v>
      </c>
      <c r="U476" s="14" t="e">
        <f ca="1">R476/MAX(R$3:R476)-1</f>
        <v>#DIV/0!</v>
      </c>
    </row>
    <row r="477" spans="1:21" x14ac:dyDescent="0.3">
      <c r="A477">
        <v>474</v>
      </c>
      <c r="B477" s="1">
        <v>42072</v>
      </c>
      <c r="C477" s="25">
        <v>-3.5287364826408596E-2</v>
      </c>
      <c r="D477" s="4">
        <f t="shared" si="73"/>
        <v>15.058186875676668</v>
      </c>
      <c r="E477" s="25">
        <v>-8.7609868696496562E-3</v>
      </c>
      <c r="F477" s="25">
        <v>-1.0555803662051777E-2</v>
      </c>
      <c r="G477" s="4">
        <f t="shared" si="79"/>
        <v>14.45055479656847</v>
      </c>
      <c r="H477" s="25">
        <v>1.0143097536964962E-2</v>
      </c>
      <c r="I477" s="4">
        <f t="shared" si="74"/>
        <v>29.896451582095967</v>
      </c>
      <c r="J477" s="25">
        <v>-8.0481849475014799E-3</v>
      </c>
      <c r="K477" s="25">
        <v>5.9895393959843446E-3</v>
      </c>
      <c r="L477" s="4">
        <f t="shared" si="70"/>
        <v>64.005619088666549</v>
      </c>
      <c r="M477" s="25">
        <v>2.6072899043351194E-2</v>
      </c>
      <c r="N477" s="4">
        <f t="shared" si="75"/>
        <v>75.85070146156859</v>
      </c>
      <c r="O477" s="4">
        <f t="shared" si="76"/>
        <v>199.26151380457623</v>
      </c>
      <c r="P477" s="27">
        <f t="shared" si="71"/>
        <v>469</v>
      </c>
      <c r="Q477" s="14">
        <f>O477/MAX(O$3:O477)-1</f>
        <v>-3.3209250986878325E-2</v>
      </c>
      <c r="R477" s="19">
        <f t="shared" ca="1" si="72"/>
        <v>-98.503720335595304</v>
      </c>
      <c r="S477">
        <f t="shared" si="77"/>
        <v>471</v>
      </c>
      <c r="T477" s="8">
        <f t="shared" ca="1" si="78"/>
        <v>92.615360869404256</v>
      </c>
      <c r="U477" s="14" t="e">
        <f ca="1">R477/MAX(R$3:R477)-1</f>
        <v>#DIV/0!</v>
      </c>
    </row>
    <row r="478" spans="1:21" x14ac:dyDescent="0.3">
      <c r="A478">
        <v>475</v>
      </c>
      <c r="B478" s="1">
        <v>42079</v>
      </c>
      <c r="C478" s="25">
        <v>1.5339114139285348E-2</v>
      </c>
      <c r="D478" s="4">
        <f t="shared" si="73"/>
        <v>15.289166122893361</v>
      </c>
      <c r="E478" s="25">
        <v>2.4260489473137303E-2</v>
      </c>
      <c r="F478" s="25">
        <v>-3.2784867260268302E-2</v>
      </c>
      <c r="G478" s="4">
        <f t="shared" si="79"/>
        <v>13.97679527572574</v>
      </c>
      <c r="H478" s="25">
        <v>1.6422670087581803E-2</v>
      </c>
      <c r="I478" s="4">
        <f t="shared" si="74"/>
        <v>30.387431143218091</v>
      </c>
      <c r="J478" s="25">
        <v>2.6814457814799297E-2</v>
      </c>
      <c r="K478" s="25">
        <v>-1.8700209643605858E-2</v>
      </c>
      <c r="L478" s="4">
        <f t="shared" si="70"/>
        <v>62.808700593339701</v>
      </c>
      <c r="M478" s="25">
        <v>3.7799823137829813E-2</v>
      </c>
      <c r="N478" s="4">
        <f t="shared" si="75"/>
        <v>78.717844561696211</v>
      </c>
      <c r="O478" s="4">
        <f t="shared" si="76"/>
        <v>201.17993769687311</v>
      </c>
      <c r="P478" s="27">
        <f t="shared" si="71"/>
        <v>469</v>
      </c>
      <c r="Q478" s="14">
        <f>O478/MAX(O$3:O478)-1</f>
        <v>-2.3901309697335726E-2</v>
      </c>
      <c r="R478" s="19">
        <f t="shared" ca="1" si="72"/>
        <v>-29.661949600769546</v>
      </c>
      <c r="S478">
        <f t="shared" si="77"/>
        <v>471</v>
      </c>
      <c r="T478" s="8">
        <f t="shared" ca="1" si="78"/>
        <v>92.615360869404256</v>
      </c>
      <c r="U478" s="14" t="e">
        <f ca="1">R478/MAX(R$3:R478)-1</f>
        <v>#DIV/0!</v>
      </c>
    </row>
    <row r="479" spans="1:21" x14ac:dyDescent="0.3">
      <c r="A479">
        <v>476</v>
      </c>
      <c r="B479" s="1">
        <v>42086</v>
      </c>
      <c r="C479" s="25">
        <v>-1.7431145696173989E-3</v>
      </c>
      <c r="D479" s="4">
        <f t="shared" si="73"/>
        <v>15.262515354667245</v>
      </c>
      <c r="E479" s="25">
        <v>1.3119644272254982E-2</v>
      </c>
      <c r="F479" s="25">
        <v>-2.1211606991347054E-3</v>
      </c>
      <c r="G479" s="4">
        <f t="shared" si="79"/>
        <v>13.94714824688702</v>
      </c>
      <c r="H479" s="25">
        <v>-1.7541822049679245E-3</v>
      </c>
      <c r="I479" s="4">
        <f t="shared" si="74"/>
        <v>30.334126052251971</v>
      </c>
      <c r="J479" s="25">
        <v>-2.2194743986499899E-2</v>
      </c>
      <c r="K479" s="25">
        <v>8.7164587250043724E-3</v>
      </c>
      <c r="L479" s="4">
        <f t="shared" si="70"/>
        <v>63.356170039632701</v>
      </c>
      <c r="M479" s="25">
        <v>-3.4217509848466499E-3</v>
      </c>
      <c r="N479" s="4">
        <f t="shared" si="75"/>
        <v>78.448491699542217</v>
      </c>
      <c r="O479" s="4">
        <f t="shared" si="76"/>
        <v>201.34845139298116</v>
      </c>
      <c r="P479" s="27">
        <f t="shared" si="71"/>
        <v>469</v>
      </c>
      <c r="Q479" s="14">
        <f>O479/MAX(O$3:O479)-1</f>
        <v>-2.3083703329860983E-2</v>
      </c>
      <c r="R479" s="19">
        <f t="shared" ca="1" si="72"/>
        <v>-46.737699753584565</v>
      </c>
      <c r="S479">
        <f t="shared" si="77"/>
        <v>471</v>
      </c>
      <c r="T479" s="8">
        <f t="shared" ca="1" si="78"/>
        <v>92.615360869404256</v>
      </c>
      <c r="U479" s="14" t="e">
        <f ca="1">R479/MAX(R$3:R479)-1</f>
        <v>#DIV/0!</v>
      </c>
    </row>
    <row r="480" spans="1:21" x14ac:dyDescent="0.3">
      <c r="A480">
        <v>477</v>
      </c>
      <c r="B480" s="1">
        <v>42093</v>
      </c>
      <c r="C480" s="25">
        <v>6.4028521536669825E-3</v>
      </c>
      <c r="D480" s="4">
        <f t="shared" si="73"/>
        <v>15.360238983976252</v>
      </c>
      <c r="E480" s="25">
        <v>1.9120546134547833E-3</v>
      </c>
      <c r="F480" s="25">
        <v>2.2106963693563575E-2</v>
      </c>
      <c r="G480" s="4">
        <f t="shared" si="79"/>
        <v>14.2554773468097</v>
      </c>
      <c r="H480" s="25">
        <v>4.3963462095575334E-3</v>
      </c>
      <c r="I480" s="4">
        <f t="shared" si="74"/>
        <v>30.467485372342029</v>
      </c>
      <c r="J480" s="25">
        <v>3.4022991888269516E-3</v>
      </c>
      <c r="K480" s="25">
        <v>-1.804473059979661E-2</v>
      </c>
      <c r="L480" s="4">
        <f t="shared" si="70"/>
        <v>62.212925019432625</v>
      </c>
      <c r="M480" s="25">
        <v>-4.2990676468390721E-4</v>
      </c>
      <c r="N480" s="4">
        <f t="shared" si="75"/>
        <v>78.414766162281339</v>
      </c>
      <c r="O480" s="4">
        <f t="shared" si="76"/>
        <v>200.71089288484194</v>
      </c>
      <c r="P480" s="27">
        <f t="shared" si="71"/>
        <v>469</v>
      </c>
      <c r="Q480" s="14">
        <f>O480/MAX(O$3:O480)-1</f>
        <v>-2.6177053650526139E-2</v>
      </c>
      <c r="R480" s="19">
        <f t="shared" ca="1" si="72"/>
        <v>-31.33147320854345</v>
      </c>
      <c r="S480">
        <f t="shared" si="77"/>
        <v>471</v>
      </c>
      <c r="T480" s="8">
        <f t="shared" ca="1" si="78"/>
        <v>92.615360869404256</v>
      </c>
      <c r="U480" s="14" t="e">
        <f ca="1">R480/MAX(R$3:R480)-1</f>
        <v>#DIV/0!</v>
      </c>
    </row>
    <row r="481" spans="1:21" x14ac:dyDescent="0.3">
      <c r="A481">
        <v>478</v>
      </c>
      <c r="B481" s="1">
        <v>42100</v>
      </c>
      <c r="C481" s="25">
        <v>8.6755344895583786E-3</v>
      </c>
      <c r="D481" s="4">
        <f t="shared" si="73"/>
        <v>15.493497267049598</v>
      </c>
      <c r="E481" s="25">
        <v>5.9854441879374498E-3</v>
      </c>
      <c r="F481" s="25">
        <v>-5.823142833374817E-3</v>
      </c>
      <c r="G481" s="4">
        <f t="shared" si="79"/>
        <v>14.172465666061289</v>
      </c>
      <c r="H481" s="25">
        <v>-3.135935773647569E-3</v>
      </c>
      <c r="I481" s="4">
        <f t="shared" si="74"/>
        <v>30.371941295029817</v>
      </c>
      <c r="J481" s="25">
        <v>1.7438490683767016E-2</v>
      </c>
      <c r="K481" s="25">
        <v>0</v>
      </c>
      <c r="L481" s="4">
        <f t="shared" si="70"/>
        <v>62.212925019432625</v>
      </c>
      <c r="M481" s="25">
        <v>-8.4908274019809271E-3</v>
      </c>
      <c r="N481" s="4">
        <f t="shared" si="75"/>
        <v>77.748959917030717</v>
      </c>
      <c r="O481" s="4">
        <f t="shared" si="76"/>
        <v>199.99978916460407</v>
      </c>
      <c r="P481" s="27">
        <f t="shared" si="71"/>
        <v>469</v>
      </c>
      <c r="Q481" s="14">
        <f>O481/MAX(O$3:O481)-1</f>
        <v>-2.9627235701180643E-2</v>
      </c>
      <c r="R481" s="19">
        <f t="shared" ca="1" si="72"/>
        <v>-1.1688467124986275</v>
      </c>
      <c r="S481">
        <f t="shared" si="77"/>
        <v>471</v>
      </c>
      <c r="T481" s="8">
        <f t="shared" ca="1" si="78"/>
        <v>92.615360869404256</v>
      </c>
      <c r="U481" s="14" t="e">
        <f ca="1">R481/MAX(R$3:R481)-1</f>
        <v>#DIV/0!</v>
      </c>
    </row>
    <row r="482" spans="1:21" x14ac:dyDescent="0.3">
      <c r="A482">
        <v>479</v>
      </c>
      <c r="B482" s="1">
        <v>42107</v>
      </c>
      <c r="C482" s="25">
        <v>2.8669723126736102E-2</v>
      </c>
      <c r="D482" s="4">
        <f t="shared" si="73"/>
        <v>15.937691543960753</v>
      </c>
      <c r="E482" s="25">
        <v>-3.1905061378760813E-3</v>
      </c>
      <c r="F482" s="25">
        <v>-3.3470002510249675E-3</v>
      </c>
      <c r="G482" s="4">
        <f t="shared" si="79"/>
        <v>14.125030419919339</v>
      </c>
      <c r="H482" s="25">
        <v>8.3271898224501761E-3</v>
      </c>
      <c r="I482" s="4">
        <f t="shared" si="74"/>
        <v>30.624854215469842</v>
      </c>
      <c r="J482" s="25">
        <v>-9.9504658556068826E-3</v>
      </c>
      <c r="K482" s="25">
        <v>5.2627038219308364E-3</v>
      </c>
      <c r="L482" s="4">
        <f t="shared" si="70"/>
        <v>62.540333217705893</v>
      </c>
      <c r="M482" s="25">
        <v>1.4118216655497617E-2</v>
      </c>
      <c r="N482" s="4">
        <f t="shared" si="75"/>
        <v>78.846636577878954</v>
      </c>
      <c r="O482" s="4">
        <f t="shared" si="76"/>
        <v>202.07454597493478</v>
      </c>
      <c r="P482" s="27">
        <f t="shared" si="71"/>
        <v>469</v>
      </c>
      <c r="Q482" s="14">
        <f>O482/MAX(O$3:O482)-1</f>
        <v>-1.956078758292068E-2</v>
      </c>
      <c r="R482" s="19">
        <f t="shared" ca="1" si="72"/>
        <v>-26.179153466211325</v>
      </c>
      <c r="S482">
        <f t="shared" si="77"/>
        <v>471</v>
      </c>
      <c r="T482" s="8">
        <f t="shared" ca="1" si="78"/>
        <v>92.615360869404256</v>
      </c>
      <c r="U482" s="14" t="e">
        <f ca="1">R482/MAX(R$3:R482)-1</f>
        <v>#DIV/0!</v>
      </c>
    </row>
    <row r="483" spans="1:21" x14ac:dyDescent="0.3">
      <c r="A483">
        <v>480</v>
      </c>
      <c r="B483" s="1">
        <v>42114</v>
      </c>
      <c r="C483" s="25">
        <v>3.344425677568319E-3</v>
      </c>
      <c r="D483" s="4">
        <f t="shared" si="73"/>
        <v>15.990993968801538</v>
      </c>
      <c r="E483" s="25">
        <v>-2.2058780658456345E-2</v>
      </c>
      <c r="F483" s="25">
        <v>4.6175803878767407E-3</v>
      </c>
      <c r="G483" s="4">
        <f t="shared" si="79"/>
        <v>14.190253883364521</v>
      </c>
      <c r="H483" s="25">
        <v>-3.2116501078904847E-3</v>
      </c>
      <c r="I483" s="4">
        <f t="shared" si="74"/>
        <v>30.5264978991246</v>
      </c>
      <c r="J483" s="25">
        <v>1.7792696100954242E-2</v>
      </c>
      <c r="K483" s="25">
        <v>4.2911088225197069E-3</v>
      </c>
      <c r="L483" s="4">
        <f t="shared" ref="L483:L542" si="80">IF($P483&lt;&gt;$A483,L482*(1+K483),$O482*J$2*(1+K483))</f>
        <v>62.808700593339715</v>
      </c>
      <c r="M483" s="25">
        <v>-1.8105640703283021E-2</v>
      </c>
      <c r="N483" s="4">
        <f t="shared" si="75"/>
        <v>77.41906770533754</v>
      </c>
      <c r="O483" s="4">
        <f t="shared" si="76"/>
        <v>200.93551404996791</v>
      </c>
      <c r="P483" s="27">
        <f t="shared" si="71"/>
        <v>469</v>
      </c>
      <c r="Q483" s="14">
        <f>O483/MAX(O$3:O483)-1</f>
        <v>-2.5087221197033327E-2</v>
      </c>
      <c r="R483" s="19">
        <f t="shared" ca="1" si="72"/>
        <v>-6.5901168772238456</v>
      </c>
      <c r="S483">
        <f t="shared" si="77"/>
        <v>471</v>
      </c>
      <c r="T483" s="8">
        <f t="shared" ca="1" si="78"/>
        <v>92.615360869404256</v>
      </c>
      <c r="U483" s="14" t="e">
        <f ca="1">R483/MAX(R$3:R483)-1</f>
        <v>#DIV/0!</v>
      </c>
    </row>
    <row r="484" spans="1:21" x14ac:dyDescent="0.3">
      <c r="A484">
        <v>481</v>
      </c>
      <c r="B484" s="1">
        <v>42121</v>
      </c>
      <c r="C484" s="25">
        <v>1.4999999999999902E-2</v>
      </c>
      <c r="D484" s="4">
        <f t="shared" si="73"/>
        <v>16.23085887833356</v>
      </c>
      <c r="E484" s="25">
        <v>2.6536045293146238E-4</v>
      </c>
      <c r="F484" s="25">
        <v>1.6714023065351746E-3</v>
      </c>
      <c r="G484" s="4">
        <f t="shared" si="79"/>
        <v>14.213971506435497</v>
      </c>
      <c r="H484" s="25">
        <v>-1.5538050841076068E-2</v>
      </c>
      <c r="I484" s="4">
        <f t="shared" si="74"/>
        <v>30.052175622768001</v>
      </c>
      <c r="J484" s="25">
        <v>-4.394052065383125E-3</v>
      </c>
      <c r="K484" s="25">
        <v>6.9218936933856945E-3</v>
      </c>
      <c r="L484" s="4">
        <f t="shared" si="80"/>
        <v>63.243455741866505</v>
      </c>
      <c r="M484" s="25">
        <v>-3.7309094507080198E-2</v>
      </c>
      <c r="N484" s="4">
        <f t="shared" si="75"/>
        <v>74.530632391669059</v>
      </c>
      <c r="O484" s="4">
        <f t="shared" si="76"/>
        <v>198.27109414107261</v>
      </c>
      <c r="P484" s="27">
        <f t="shared" si="71"/>
        <v>469</v>
      </c>
      <c r="Q484" s="14">
        <f>O484/MAX(O$3:O484)-1</f>
        <v>-3.8014637386055594E-2</v>
      </c>
      <c r="R484" s="19">
        <f t="shared" ca="1" si="72"/>
        <v>15.934254243058117</v>
      </c>
      <c r="S484">
        <f t="shared" si="77"/>
        <v>471</v>
      </c>
      <c r="T484" s="8">
        <f t="shared" ca="1" si="78"/>
        <v>92.615360869404256</v>
      </c>
      <c r="U484" s="14" t="e">
        <f ca="1">R484/MAX(R$3:R484)-1</f>
        <v>#DIV/0!</v>
      </c>
    </row>
    <row r="485" spans="1:21" x14ac:dyDescent="0.3">
      <c r="A485">
        <v>482</v>
      </c>
      <c r="B485" s="1">
        <v>42128</v>
      </c>
      <c r="C485" s="25">
        <v>-2.7367816091953268E-3</v>
      </c>
      <c r="D485" s="4">
        <f t="shared" si="73"/>
        <v>16.18643856225389</v>
      </c>
      <c r="E485" s="25">
        <v>7.8705251526260955E-3</v>
      </c>
      <c r="F485" s="25">
        <v>4.1715334556982064E-3</v>
      </c>
      <c r="G485" s="4">
        <f t="shared" si="79"/>
        <v>14.273265564112934</v>
      </c>
      <c r="H485" s="25">
        <v>-5.6186292476001487E-4</v>
      </c>
      <c r="I485" s="4">
        <f t="shared" si="74"/>
        <v>30.035290419477192</v>
      </c>
      <c r="J485" s="25">
        <v>4.2710718709246809E-3</v>
      </c>
      <c r="K485" s="25">
        <v>-2.5460409063904343E-3</v>
      </c>
      <c r="L485" s="4">
        <f t="shared" si="80"/>
        <v>63.082435316486219</v>
      </c>
      <c r="M485" s="25">
        <v>-1.2016097871623055E-2</v>
      </c>
      <c r="N485" s="4">
        <f t="shared" si="75"/>
        <v>73.63506501841681</v>
      </c>
      <c r="O485" s="4">
        <f t="shared" si="76"/>
        <v>197.21249488074704</v>
      </c>
      <c r="P485" s="27">
        <f t="shared" si="71"/>
        <v>469</v>
      </c>
      <c r="Q485" s="14">
        <f>O485/MAX(O$3:O485)-1</f>
        <v>-4.3150822253137378E-2</v>
      </c>
      <c r="R485" s="19">
        <f t="shared" ca="1" si="72"/>
        <v>-29.683070747847168</v>
      </c>
      <c r="S485">
        <f t="shared" si="77"/>
        <v>471</v>
      </c>
      <c r="T485" s="8">
        <f t="shared" ca="1" si="78"/>
        <v>92.615360869404256</v>
      </c>
      <c r="U485" s="14" t="e">
        <f ca="1">R485/MAX(R$3:R485)-1</f>
        <v>#DIV/0!</v>
      </c>
    </row>
    <row r="486" spans="1:21" x14ac:dyDescent="0.3">
      <c r="A486">
        <v>483</v>
      </c>
      <c r="B486" s="1">
        <v>42135</v>
      </c>
      <c r="C486" s="25">
        <v>1.2623601131920958E-2</v>
      </c>
      <c r="D486" s="4">
        <f t="shared" si="73"/>
        <v>16.390769706410129</v>
      </c>
      <c r="E486" s="25">
        <v>3.1236272429268519E-2</v>
      </c>
      <c r="F486" s="25">
        <v>-1.6616816218012698E-2</v>
      </c>
      <c r="G486" s="4">
        <f t="shared" si="79"/>
        <v>14.036089333403181</v>
      </c>
      <c r="H486" s="25">
        <v>9.3698058217572822E-5</v>
      </c>
      <c r="I486" s="4">
        <f t="shared" si="74"/>
        <v>30.038104667867497</v>
      </c>
      <c r="J486" s="25">
        <v>3.8748974611306775E-3</v>
      </c>
      <c r="K486" s="25">
        <v>-4.339317621033012E-3</v>
      </c>
      <c r="L486" s="4">
        <f t="shared" si="80"/>
        <v>62.808700593339715</v>
      </c>
      <c r="M486" s="25">
        <v>-7.5096450224477751E-3</v>
      </c>
      <c r="N486" s="4">
        <f t="shared" si="75"/>
        <v>73.082091818923644</v>
      </c>
      <c r="O486" s="4">
        <f t="shared" si="76"/>
        <v>196.35575611994415</v>
      </c>
      <c r="P486" s="27">
        <f t="shared" si="71"/>
        <v>469</v>
      </c>
      <c r="Q486" s="14">
        <f>O486/MAX(O$3:O486)-1</f>
        <v>-4.7307606433134919E-2</v>
      </c>
      <c r="R486" s="19">
        <f t="shared" ca="1" si="72"/>
        <v>-14.644681960310827</v>
      </c>
      <c r="S486">
        <f t="shared" si="77"/>
        <v>471</v>
      </c>
      <c r="T486" s="8">
        <f t="shared" ca="1" si="78"/>
        <v>92.615360869404256</v>
      </c>
      <c r="U486" s="14" t="e">
        <f ca="1">R486/MAX(R$3:R486)-1</f>
        <v>#DIV/0!</v>
      </c>
    </row>
    <row r="487" spans="1:21" x14ac:dyDescent="0.3">
      <c r="A487">
        <v>484</v>
      </c>
      <c r="B487" s="1">
        <v>42142</v>
      </c>
      <c r="C487" s="25">
        <v>-2.4932302171691068E-2</v>
      </c>
      <c r="D487" s="4">
        <f t="shared" si="73"/>
        <v>15.982110083263311</v>
      </c>
      <c r="E487" s="25">
        <v>-1.6421347880722803E-2</v>
      </c>
      <c r="F487" s="25">
        <v>2.3614396755660572E-2</v>
      </c>
      <c r="G487" s="4">
        <f t="shared" si="79"/>
        <v>14.367543115820059</v>
      </c>
      <c r="H487" s="25">
        <v>-5.3405278494537134E-3</v>
      </c>
      <c r="I487" s="4">
        <f t="shared" si="74"/>
        <v>29.877685333343944</v>
      </c>
      <c r="J487" s="25">
        <v>2.5889907549492275E-3</v>
      </c>
      <c r="K487" s="25">
        <v>7.8619039480432029E-3</v>
      </c>
      <c r="L487" s="4">
        <f t="shared" si="80"/>
        <v>63.302496564505958</v>
      </c>
      <c r="M487" s="25">
        <v>-9.7869295938788348E-3</v>
      </c>
      <c r="N487" s="4">
        <f t="shared" si="75"/>
        <v>72.366842531718447</v>
      </c>
      <c r="O487" s="4">
        <f t="shared" si="76"/>
        <v>195.89667762865173</v>
      </c>
      <c r="P487" s="27">
        <f t="shared" si="71"/>
        <v>469</v>
      </c>
      <c r="Q487" s="14">
        <f>O487/MAX(O$3:O487)-1</f>
        <v>-4.9534995104324575E-2</v>
      </c>
      <c r="R487" s="19">
        <f t="shared" ca="1" si="72"/>
        <v>-44.67793667426379</v>
      </c>
      <c r="S487">
        <f t="shared" si="77"/>
        <v>471</v>
      </c>
      <c r="T487" s="8">
        <f t="shared" ca="1" si="78"/>
        <v>92.615360869404256</v>
      </c>
      <c r="U487" s="14" t="e">
        <f ca="1">R487/MAX(R$3:R487)-1</f>
        <v>#DIV/0!</v>
      </c>
    </row>
    <row r="488" spans="1:21" x14ac:dyDescent="0.3">
      <c r="A488">
        <v>485</v>
      </c>
      <c r="B488" s="1">
        <v>42150</v>
      </c>
      <c r="C488" s="25">
        <v>-1.5564257921067193E-2</v>
      </c>
      <c r="D488" s="4">
        <f t="shared" si="73"/>
        <v>15.733360399804512</v>
      </c>
      <c r="E488" s="25">
        <v>-1.2975778771207258E-2</v>
      </c>
      <c r="F488" s="25">
        <v>-5.7364533036193821E-3</v>
      </c>
      <c r="G488" s="4">
        <f t="shared" si="79"/>
        <v>14.285124375648419</v>
      </c>
      <c r="H488" s="25">
        <v>7.1589619180483233E-3</v>
      </c>
      <c r="I488" s="4">
        <f t="shared" si="74"/>
        <v>30.091578544844783</v>
      </c>
      <c r="J488" s="25">
        <v>-8.6859025105643362E-3</v>
      </c>
      <c r="K488" s="25">
        <v>5.9352212989653985E-3</v>
      </c>
      <c r="L488" s="4">
        <f t="shared" si="80"/>
        <v>63.678210890393295</v>
      </c>
      <c r="M488" s="25">
        <v>1.9185985505349779E-2</v>
      </c>
      <c r="N488" s="4">
        <f t="shared" si="75"/>
        <v>73.755271723599932</v>
      </c>
      <c r="O488" s="4">
        <f t="shared" si="76"/>
        <v>197.54354593429093</v>
      </c>
      <c r="P488" s="27">
        <f t="shared" si="71"/>
        <v>469</v>
      </c>
      <c r="Q488" s="14">
        <f>O488/MAX(O$3:O488)-1</f>
        <v>-4.1544605930144085E-2</v>
      </c>
      <c r="R488" s="19">
        <f t="shared" ca="1" si="72"/>
        <v>-70.889703391387229</v>
      </c>
      <c r="S488">
        <f t="shared" si="77"/>
        <v>471</v>
      </c>
      <c r="T488" s="8">
        <f t="shared" ca="1" si="78"/>
        <v>92.615360869404256</v>
      </c>
      <c r="U488" s="14" t="e">
        <f ca="1">R488/MAX(R$3:R488)-1</f>
        <v>#DIV/0!</v>
      </c>
    </row>
    <row r="489" spans="1:21" x14ac:dyDescent="0.3">
      <c r="A489">
        <v>486</v>
      </c>
      <c r="B489" s="1">
        <v>42156</v>
      </c>
      <c r="C489" s="25">
        <v>-7.9050823210097265E-3</v>
      </c>
      <c r="D489" s="4">
        <f t="shared" si="73"/>
        <v>15.608986890657944</v>
      </c>
      <c r="E489" s="25">
        <v>-1.6301490206862224E-2</v>
      </c>
      <c r="F489" s="25">
        <v>-1.2452266312468763E-2</v>
      </c>
      <c r="G489" s="4">
        <f t="shared" si="79"/>
        <v>14.107242202616106</v>
      </c>
      <c r="H489" s="25">
        <v>-2.2116861648742825E-2</v>
      </c>
      <c r="I489" s="4">
        <f t="shared" si="74"/>
        <v>29.426047265376173</v>
      </c>
      <c r="J489" s="25">
        <v>-6.488565350517228E-3</v>
      </c>
      <c r="K489" s="25">
        <v>-8.4288604180704496E-4</v>
      </c>
      <c r="L489" s="4">
        <f t="shared" si="80"/>
        <v>63.624537415266538</v>
      </c>
      <c r="M489" s="25">
        <v>-3.9576625163723178E-2</v>
      </c>
      <c r="N489" s="4">
        <f t="shared" si="75"/>
        <v>70.836286980746465</v>
      </c>
      <c r="O489" s="4">
        <f t="shared" si="76"/>
        <v>193.60310075466322</v>
      </c>
      <c r="P489" s="27">
        <f t="shared" si="71"/>
        <v>469</v>
      </c>
      <c r="Q489" s="14">
        <f>O489/MAX(O$3:O489)-1</f>
        <v>-6.066312949206798E-2</v>
      </c>
      <c r="R489" s="19">
        <f t="shared" ca="1" si="72"/>
        <v>3.817366384406963</v>
      </c>
      <c r="S489">
        <f t="shared" si="77"/>
        <v>471</v>
      </c>
      <c r="T489" s="8">
        <f t="shared" ca="1" si="78"/>
        <v>92.615360869404256</v>
      </c>
      <c r="U489" s="14" t="e">
        <f ca="1">R489/MAX(R$3:R489)-1</f>
        <v>#DIV/0!</v>
      </c>
    </row>
    <row r="490" spans="1:21" x14ac:dyDescent="0.3">
      <c r="A490">
        <v>487</v>
      </c>
      <c r="B490" s="1">
        <v>42163</v>
      </c>
      <c r="C490" s="25">
        <v>1.1383039271484208E-3</v>
      </c>
      <c r="D490" s="4">
        <f t="shared" si="73"/>
        <v>15.626754661734388</v>
      </c>
      <c r="E490" s="25">
        <v>8.8204295940916833E-3</v>
      </c>
      <c r="F490" s="25">
        <v>-5.4640215198386022E-3</v>
      </c>
      <c r="G490" s="4">
        <f t="shared" si="79"/>
        <v>14.030159927635436</v>
      </c>
      <c r="H490" s="25">
        <v>1.6284896518636849E-3</v>
      </c>
      <c r="I490" s="4">
        <f t="shared" si="74"/>
        <v>29.473967278843091</v>
      </c>
      <c r="J490" s="25">
        <v>1.1441089015420403E-3</v>
      </c>
      <c r="K490" s="25">
        <v>-6.8331364940104056E-3</v>
      </c>
      <c r="L490" s="4">
        <f t="shared" si="80"/>
        <v>63.189782266739748</v>
      </c>
      <c r="M490" s="25">
        <v>2.9761664494603046E-3</v>
      </c>
      <c r="N490" s="4">
        <f t="shared" si="75"/>
        <v>71.047107561462909</v>
      </c>
      <c r="O490" s="4">
        <f t="shared" si="76"/>
        <v>193.36777169641556</v>
      </c>
      <c r="P490" s="27">
        <f t="shared" si="71"/>
        <v>469</v>
      </c>
      <c r="Q490" s="14">
        <f>O490/MAX(O$3:O490)-1</f>
        <v>-6.1804915239570324E-2</v>
      </c>
      <c r="R490" s="19">
        <f t="shared" ca="1" si="72"/>
        <v>-32.716141626987458</v>
      </c>
      <c r="S490">
        <f t="shared" si="77"/>
        <v>471</v>
      </c>
      <c r="T490" s="8">
        <f t="shared" ca="1" si="78"/>
        <v>92.615360869404256</v>
      </c>
      <c r="U490" s="14" t="e">
        <f ca="1">R490/MAX(R$3:R490)-1</f>
        <v>#DIV/0!</v>
      </c>
    </row>
    <row r="491" spans="1:21" x14ac:dyDescent="0.3">
      <c r="A491">
        <v>488</v>
      </c>
      <c r="B491" s="1">
        <v>42170</v>
      </c>
      <c r="C491" s="25">
        <v>-7.9590108015917815E-3</v>
      </c>
      <c r="D491" s="4">
        <f t="shared" si="73"/>
        <v>15.502381152587819</v>
      </c>
      <c r="E491" s="25">
        <v>1.6691689039344038E-2</v>
      </c>
      <c r="F491" s="25">
        <v>2.958329811512117E-3</v>
      </c>
      <c r="G491" s="4">
        <f t="shared" si="79"/>
        <v>14.071665768009643</v>
      </c>
      <c r="H491" s="25">
        <v>1.1381020503905104E-2</v>
      </c>
      <c r="I491" s="4">
        <f t="shared" si="74"/>
        <v>29.809411104775034</v>
      </c>
      <c r="J491" s="25">
        <v>8.6920604401372614E-3</v>
      </c>
      <c r="K491" s="25">
        <v>6.0307483224326663E-3</v>
      </c>
      <c r="L491" s="4">
        <f t="shared" si="80"/>
        <v>63.570863940139773</v>
      </c>
      <c r="M491" s="25">
        <v>9.5804358252067345E-3</v>
      </c>
      <c r="N491" s="4">
        <f t="shared" si="75"/>
        <v>71.727769816022061</v>
      </c>
      <c r="O491" s="4">
        <f t="shared" si="76"/>
        <v>194.68209178153433</v>
      </c>
      <c r="P491" s="27">
        <f t="shared" si="71"/>
        <v>469</v>
      </c>
      <c r="Q491" s="14">
        <f>O491/MAX(O$3:O491)-1</f>
        <v>-5.542800644632917E-2</v>
      </c>
      <c r="R491" s="19">
        <f t="shared" ca="1" si="72"/>
        <v>-58.270424856510445</v>
      </c>
      <c r="S491">
        <f t="shared" si="77"/>
        <v>471</v>
      </c>
      <c r="T491" s="8">
        <f t="shared" ca="1" si="78"/>
        <v>92.615360869404256</v>
      </c>
      <c r="U491" s="14" t="e">
        <f ca="1">R491/MAX(R$3:R491)-1</f>
        <v>#DIV/0!</v>
      </c>
    </row>
    <row r="492" spans="1:21" x14ac:dyDescent="0.3">
      <c r="A492">
        <v>489</v>
      </c>
      <c r="B492" s="1">
        <v>42177</v>
      </c>
      <c r="C492" s="25">
        <v>1.4326646743458626E-2</v>
      </c>
      <c r="D492" s="4">
        <f t="shared" si="73"/>
        <v>15.724478291043397</v>
      </c>
      <c r="E492" s="25">
        <v>-2.2237707898600467E-2</v>
      </c>
      <c r="F492" s="25">
        <v>-4.6350918590932766E-3</v>
      </c>
      <c r="G492" s="4">
        <f t="shared" si="79"/>
        <v>14.006442304564461</v>
      </c>
      <c r="H492" s="25">
        <v>-1.5697379866526084E-2</v>
      </c>
      <c r="I492" s="4">
        <f t="shared" si="74"/>
        <v>29.341481455065939</v>
      </c>
      <c r="J492" s="25">
        <v>-4.6961036150857671E-3</v>
      </c>
      <c r="K492" s="25">
        <v>-8.5275244849712939E-3</v>
      </c>
      <c r="L492" s="4">
        <f t="shared" si="80"/>
        <v>63.028761841359454</v>
      </c>
      <c r="M492" s="25">
        <v>-3.2331235041174744E-2</v>
      </c>
      <c r="N492" s="4">
        <f t="shared" si="75"/>
        <v>69.408722431120978</v>
      </c>
      <c r="O492" s="4">
        <f t="shared" si="76"/>
        <v>191.50988632315421</v>
      </c>
      <c r="P492" s="27">
        <f t="shared" si="71"/>
        <v>469</v>
      </c>
      <c r="Q492" s="14">
        <f>O492/MAX(O$3:O492)-1</f>
        <v>-7.0819131569159532E-2</v>
      </c>
      <c r="R492" s="19">
        <f t="shared" ca="1" si="72"/>
        <v>15.310412901325588</v>
      </c>
      <c r="S492">
        <f t="shared" si="77"/>
        <v>471</v>
      </c>
      <c r="T492" s="8">
        <f t="shared" ca="1" si="78"/>
        <v>92.615360869404256</v>
      </c>
      <c r="U492" s="14" t="e">
        <f ca="1">R492/MAX(R$3:R492)-1</f>
        <v>#DIV/0!</v>
      </c>
    </row>
    <row r="493" spans="1:21" x14ac:dyDescent="0.3">
      <c r="A493">
        <v>490</v>
      </c>
      <c r="B493" s="1">
        <v>42184</v>
      </c>
      <c r="C493" s="25">
        <v>2.8248021002936774E-3</v>
      </c>
      <c r="D493" s="4">
        <f t="shared" si="73"/>
        <v>15.768896830345959</v>
      </c>
      <c r="E493" s="25">
        <v>-7.1072851298379369E-3</v>
      </c>
      <c r="F493" s="25">
        <v>-4.6566759800187318E-3</v>
      </c>
      <c r="G493" s="4">
        <f t="shared" si="79"/>
        <v>13.941218841119277</v>
      </c>
      <c r="H493" s="25">
        <v>7.1257360655521129E-3</v>
      </c>
      <c r="I493" s="4">
        <f t="shared" si="74"/>
        <v>29.550561107687031</v>
      </c>
      <c r="J493" s="25">
        <v>-1.1914980667174668E-2</v>
      </c>
      <c r="K493" s="25">
        <v>0</v>
      </c>
      <c r="L493" s="4">
        <f t="shared" si="80"/>
        <v>63.028761841359454</v>
      </c>
      <c r="M493" s="25">
        <v>8.8983221444414173E-3</v>
      </c>
      <c r="N493" s="4">
        <f t="shared" si="75"/>
        <v>70.026343602947208</v>
      </c>
      <c r="O493" s="4">
        <f t="shared" si="76"/>
        <v>192.31578222345894</v>
      </c>
      <c r="P493" s="27">
        <f t="shared" si="71"/>
        <v>469</v>
      </c>
      <c r="Q493" s="14">
        <f>O493/MAX(O$3:O493)-1</f>
        <v>-6.6909030284641791E-2</v>
      </c>
      <c r="R493" s="19">
        <f t="shared" ca="1" si="72"/>
        <v>-53.299858706934664</v>
      </c>
      <c r="S493">
        <f t="shared" si="77"/>
        <v>471</v>
      </c>
      <c r="T493" s="8">
        <f t="shared" ca="1" si="78"/>
        <v>92.615360869404256</v>
      </c>
      <c r="U493" s="14" t="e">
        <f ca="1">R493/MAX(R$3:R493)-1</f>
        <v>#DIV/0!</v>
      </c>
    </row>
    <row r="494" spans="1:21" x14ac:dyDescent="0.3">
      <c r="A494">
        <v>491</v>
      </c>
      <c r="B494" s="1">
        <v>42191</v>
      </c>
      <c r="C494" s="25">
        <v>-2.7042253521126769E-2</v>
      </c>
      <c r="D494" s="4">
        <f t="shared" si="73"/>
        <v>15.34247032451125</v>
      </c>
      <c r="E494" s="25">
        <v>-2.4159269431652808E-3</v>
      </c>
      <c r="F494" s="25">
        <v>-1.7437904048996256E-2</v>
      </c>
      <c r="G494" s="4">
        <f t="shared" si="79"/>
        <v>13.69811320464178</v>
      </c>
      <c r="H494" s="25">
        <v>-2.8658903581035844E-4</v>
      </c>
      <c r="I494" s="4">
        <f t="shared" si="74"/>
        <v>29.542092240871522</v>
      </c>
      <c r="J494" s="25">
        <v>7.7171035065615179E-4</v>
      </c>
      <c r="K494" s="25">
        <v>-7.7492974538021508E-3</v>
      </c>
      <c r="L494" s="4">
        <f t="shared" si="80"/>
        <v>62.540333217705907</v>
      </c>
      <c r="M494" s="25">
        <v>4.3107950886334123E-4</v>
      </c>
      <c r="N494" s="4">
        <f t="shared" si="75"/>
        <v>70.056530524755061</v>
      </c>
      <c r="O494" s="4">
        <f t="shared" si="76"/>
        <v>191.17953951248552</v>
      </c>
      <c r="P494" s="27">
        <f t="shared" si="71"/>
        <v>469</v>
      </c>
      <c r="Q494" s="14">
        <f>O494/MAX(O$3:O494)-1</f>
        <v>-7.2421930998023187E-2</v>
      </c>
      <c r="R494" s="19">
        <f t="shared" ca="1" si="72"/>
        <v>-59.554854046522848</v>
      </c>
      <c r="S494">
        <f t="shared" si="77"/>
        <v>471</v>
      </c>
      <c r="T494" s="8">
        <f t="shared" ca="1" si="78"/>
        <v>92.615360869404256</v>
      </c>
      <c r="U494" s="14" t="e">
        <f ca="1">R494/MAX(R$3:R494)-1</f>
        <v>#DIV/0!</v>
      </c>
    </row>
    <row r="495" spans="1:21" x14ac:dyDescent="0.3">
      <c r="A495">
        <v>492</v>
      </c>
      <c r="B495" s="1">
        <v>42198</v>
      </c>
      <c r="C495" s="25">
        <v>-2.431962941517074E-2</v>
      </c>
      <c r="D495" s="4">
        <f t="shared" si="73"/>
        <v>14.969347131905883</v>
      </c>
      <c r="E495" s="25">
        <v>-2.5473101183480118E-2</v>
      </c>
      <c r="F495" s="25">
        <v>-4.761492511470955E-3</v>
      </c>
      <c r="G495" s="4">
        <f t="shared" si="79"/>
        <v>13.632889741196596</v>
      </c>
      <c r="H495" s="25">
        <v>4.0137562139743732E-3</v>
      </c>
      <c r="I495" s="4">
        <f t="shared" si="74"/>
        <v>29.660666997177124</v>
      </c>
      <c r="J495" s="25">
        <v>2.4050507800545518E-2</v>
      </c>
      <c r="K495" s="25">
        <v>-2.3515276347408243E-2</v>
      </c>
      <c r="L495" s="4">
        <f t="shared" si="80"/>
        <v>61.069679999232555</v>
      </c>
      <c r="M495" s="25">
        <v>2.3007299056964969E-2</v>
      </c>
      <c r="N495" s="4">
        <f t="shared" si="75"/>
        <v>71.668342073431489</v>
      </c>
      <c r="O495" s="4">
        <f t="shared" si="76"/>
        <v>191.00092594294364</v>
      </c>
      <c r="P495" s="27">
        <f t="shared" si="71"/>
        <v>469</v>
      </c>
      <c r="Q495" s="14">
        <f>O495/MAX(O$3:O495)-1</f>
        <v>-7.3288540627671206E-2</v>
      </c>
      <c r="R495" s="19">
        <f t="shared" ca="1" si="72"/>
        <v>-47.755554236744175</v>
      </c>
      <c r="S495">
        <f t="shared" si="77"/>
        <v>471</v>
      </c>
      <c r="T495" s="8">
        <f t="shared" ca="1" si="78"/>
        <v>92.615360869404256</v>
      </c>
      <c r="U495" s="14" t="e">
        <f ca="1">R495/MAX(R$3:R495)-1</f>
        <v>#DIV/0!</v>
      </c>
    </row>
    <row r="496" spans="1:21" x14ac:dyDescent="0.3">
      <c r="A496">
        <v>493</v>
      </c>
      <c r="B496" s="1">
        <v>42205</v>
      </c>
      <c r="C496" s="25">
        <v>-4.2136557863501567E-2</v>
      </c>
      <c r="D496" s="4">
        <f t="shared" si="73"/>
        <v>14.338590370303489</v>
      </c>
      <c r="E496" s="25">
        <v>-3.0372792814122529E-2</v>
      </c>
      <c r="F496" s="25">
        <v>-8.6986778009734422E-4</v>
      </c>
      <c r="G496" s="4">
        <f t="shared" si="79"/>
        <v>13.62103092966111</v>
      </c>
      <c r="H496" s="25">
        <v>7.0436540810423498E-3</v>
      </c>
      <c r="I496" s="4">
        <f t="shared" si="74"/>
        <v>29.869586475318229</v>
      </c>
      <c r="J496" s="25">
        <v>-2.103825786465785E-2</v>
      </c>
      <c r="K496" s="25">
        <v>4.2714009492001992E-2</v>
      </c>
      <c r="L496" s="4">
        <f t="shared" si="80"/>
        <v>63.678210890393302</v>
      </c>
      <c r="M496" s="25">
        <v>2.2489867939528452E-2</v>
      </c>
      <c r="N496" s="4">
        <f t="shared" si="75"/>
        <v>73.280153622107917</v>
      </c>
      <c r="O496" s="4">
        <f t="shared" si="76"/>
        <v>194.78757228778403</v>
      </c>
      <c r="P496" s="27">
        <f t="shared" si="71"/>
        <v>469</v>
      </c>
      <c r="Q496" s="14">
        <f>O496/MAX(O$3:O496)-1</f>
        <v>-5.4916228854679172E-2</v>
      </c>
      <c r="R496" s="19">
        <f t="shared" ca="1" si="72"/>
        <v>-109.36106854149662</v>
      </c>
      <c r="S496">
        <f t="shared" si="77"/>
        <v>471</v>
      </c>
      <c r="T496" s="8">
        <f t="shared" ca="1" si="78"/>
        <v>92.615360869404256</v>
      </c>
      <c r="U496" s="14" t="e">
        <f ca="1">R496/MAX(R$3:R496)-1</f>
        <v>#DIV/0!</v>
      </c>
    </row>
    <row r="497" spans="1:21" x14ac:dyDescent="0.3">
      <c r="A497">
        <v>494</v>
      </c>
      <c r="B497" s="1">
        <v>42212</v>
      </c>
      <c r="C497" s="25">
        <v>-2.5402665762246923E-2</v>
      </c>
      <c r="D497" s="4">
        <f t="shared" si="73"/>
        <v>13.974351951624897</v>
      </c>
      <c r="E497" s="25">
        <v>-3.9866920548018436E-3</v>
      </c>
      <c r="F497" s="25">
        <v>-4.9146787393348546E-2</v>
      </c>
      <c r="G497" s="4">
        <f t="shared" si="79"/>
        <v>12.951601018482831</v>
      </c>
      <c r="H497" s="25">
        <v>6.049086176653784E-3</v>
      </c>
      <c r="I497" s="4">
        <f t="shared" si="74"/>
        <v>30.050270177968443</v>
      </c>
      <c r="J497" s="25">
        <v>1.201923730025567E-2</v>
      </c>
      <c r="K497" s="25">
        <v>5.9844908968307298E-3</v>
      </c>
      <c r="L497" s="4">
        <f t="shared" si="80"/>
        <v>64.059292563793335</v>
      </c>
      <c r="M497" s="25">
        <v>9.3912403964993008E-3</v>
      </c>
      <c r="N497" s="4">
        <f t="shared" si="75"/>
        <v>73.968345161065528</v>
      </c>
      <c r="O497" s="4">
        <f t="shared" si="76"/>
        <v>195.00386087293504</v>
      </c>
      <c r="P497" s="27">
        <f t="shared" si="71"/>
        <v>469</v>
      </c>
      <c r="Q497" s="14">
        <f>O497/MAX(O$3:O497)-1</f>
        <v>-5.3866824987125472E-2</v>
      </c>
      <c r="R497" s="19">
        <f t="shared" ca="1" si="72"/>
        <v>-62.918934436647419</v>
      </c>
      <c r="S497">
        <f t="shared" si="77"/>
        <v>471</v>
      </c>
      <c r="T497" s="8">
        <f t="shared" ca="1" si="78"/>
        <v>92.615360869404256</v>
      </c>
      <c r="U497" s="14" t="e">
        <f ca="1">R497/MAX(R$3:R497)-1</f>
        <v>#DIV/0!</v>
      </c>
    </row>
    <row r="498" spans="1:21" x14ac:dyDescent="0.3">
      <c r="A498">
        <v>495</v>
      </c>
      <c r="B498" s="1">
        <v>42219</v>
      </c>
      <c r="C498" s="25">
        <v>-1.9071837253655466E-2</v>
      </c>
      <c r="D498" s="4">
        <f t="shared" si="73"/>
        <v>13.707835385478203</v>
      </c>
      <c r="E498" s="25">
        <v>-2.6684265700943621E-3</v>
      </c>
      <c r="F498" s="25">
        <v>-8.6984388591311301E-3</v>
      </c>
      <c r="G498" s="4">
        <f t="shared" si="79"/>
        <v>12.838942308895698</v>
      </c>
      <c r="H498" s="25">
        <v>1.4491218738692524E-3</v>
      </c>
      <c r="I498" s="4">
        <f t="shared" si="74"/>
        <v>30.093816681799019</v>
      </c>
      <c r="J498" s="25">
        <v>-1.2114023556655473E-2</v>
      </c>
      <c r="K498" s="25">
        <v>-8.3787180561378793E-4</v>
      </c>
      <c r="L498" s="4">
        <f t="shared" si="80"/>
        <v>64.005619088666563</v>
      </c>
      <c r="M498" s="25">
        <v>1.6987889211085738E-2</v>
      </c>
      <c r="N498" s="4">
        <f t="shared" si="75"/>
        <v>75.224911213789056</v>
      </c>
      <c r="O498" s="4">
        <f t="shared" si="76"/>
        <v>195.87112467862855</v>
      </c>
      <c r="P498" s="27">
        <f t="shared" si="71"/>
        <v>469</v>
      </c>
      <c r="Q498" s="14">
        <f>O498/MAX(O$3:O498)-1</f>
        <v>-4.9658974668770894E-2</v>
      </c>
      <c r="R498" s="19">
        <f t="shared" ca="1" si="72"/>
        <v>-64.778614974936602</v>
      </c>
      <c r="S498">
        <f t="shared" si="77"/>
        <v>471</v>
      </c>
      <c r="T498" s="8">
        <f t="shared" ca="1" si="78"/>
        <v>92.615360869404256</v>
      </c>
      <c r="U498" s="14" t="e">
        <f ca="1">R498/MAX(R$3:R498)-1</f>
        <v>#DIV/0!</v>
      </c>
    </row>
    <row r="499" spans="1:21" x14ac:dyDescent="0.3">
      <c r="A499">
        <v>496</v>
      </c>
      <c r="B499" s="1">
        <v>42226</v>
      </c>
      <c r="C499" s="25">
        <v>-6.4808813998703529E-3</v>
      </c>
      <c r="D499" s="4">
        <f t="shared" si="73"/>
        <v>13.618996530095973</v>
      </c>
      <c r="E499" s="25">
        <v>2.1022417180651454E-2</v>
      </c>
      <c r="F499" s="25">
        <v>9.2365953909390175E-3</v>
      </c>
      <c r="G499" s="4">
        <f t="shared" si="79"/>
        <v>12.957530424250576</v>
      </c>
      <c r="H499" s="25">
        <v>-1.5972950993087265E-3</v>
      </c>
      <c r="I499" s="4">
        <f t="shared" si="74"/>
        <v>30.045747975893686</v>
      </c>
      <c r="J499" s="25">
        <v>7.069022819593096E-3</v>
      </c>
      <c r="K499" s="25">
        <v>-9.3081761006288399E-3</v>
      </c>
      <c r="L499" s="4">
        <f t="shared" si="80"/>
        <v>63.409843514759487</v>
      </c>
      <c r="M499" s="25">
        <v>-3.0560791898214257E-3</v>
      </c>
      <c r="N499" s="4">
        <f t="shared" si="75"/>
        <v>74.995017928072429</v>
      </c>
      <c r="O499" s="4">
        <f t="shared" si="76"/>
        <v>195.02713637307215</v>
      </c>
      <c r="P499" s="27">
        <f t="shared" si="71"/>
        <v>469</v>
      </c>
      <c r="Q499" s="14">
        <f>O499/MAX(O$3:O499)-1</f>
        <v>-5.3753895311035138E-2</v>
      </c>
      <c r="R499" s="19">
        <f t="shared" ca="1" si="72"/>
        <v>-29.246852990771551</v>
      </c>
      <c r="S499">
        <f t="shared" si="77"/>
        <v>471</v>
      </c>
      <c r="T499" s="8">
        <f t="shared" ca="1" si="78"/>
        <v>92.615360869404256</v>
      </c>
      <c r="U499" s="14" t="e">
        <f ca="1">R499/MAX(R$3:R499)-1</f>
        <v>#DIV/0!</v>
      </c>
    </row>
    <row r="500" spans="1:21" x14ac:dyDescent="0.3">
      <c r="A500">
        <v>497</v>
      </c>
      <c r="B500" s="1">
        <v>42233</v>
      </c>
      <c r="C500" s="25">
        <v>-3.3920417482061316E-2</v>
      </c>
      <c r="D500" s="4">
        <f t="shared" si="73"/>
        <v>13.157034482108374</v>
      </c>
      <c r="E500" s="25">
        <v>4.0056144877045341E-2</v>
      </c>
      <c r="F500" s="25">
        <v>5.1205784102869245E-2</v>
      </c>
      <c r="G500" s="4">
        <f t="shared" si="79"/>
        <v>13.621030929661112</v>
      </c>
      <c r="H500" s="25">
        <v>1.3081147686037076E-2</v>
      </c>
      <c r="I500" s="4">
        <f t="shared" si="74"/>
        <v>30.4387808425038</v>
      </c>
      <c r="J500" s="25">
        <v>-5.5343340331385771E-2</v>
      </c>
      <c r="K500" s="25">
        <v>3.8598273235144864E-2</v>
      </c>
      <c r="L500" s="4">
        <f t="shared" si="80"/>
        <v>65.857353980539955</v>
      </c>
      <c r="M500" s="25">
        <v>1.9603082689197304E-2</v>
      </c>
      <c r="N500" s="4">
        <f t="shared" si="75"/>
        <v>76.465151465794264</v>
      </c>
      <c r="O500" s="4">
        <f t="shared" si="76"/>
        <v>199.53935170060751</v>
      </c>
      <c r="P500" s="27">
        <f t="shared" si="71"/>
        <v>469</v>
      </c>
      <c r="Q500" s="14">
        <f>O500/MAX(O$3:O500)-1</f>
        <v>-3.1861217929818664E-2</v>
      </c>
      <c r="R500" s="19">
        <f t="shared" ca="1" si="72"/>
        <v>-140.67041980965303</v>
      </c>
      <c r="S500">
        <f t="shared" si="77"/>
        <v>471</v>
      </c>
      <c r="T500" s="8">
        <f t="shared" ca="1" si="78"/>
        <v>92.615360869404256</v>
      </c>
      <c r="U500" s="14" t="e">
        <f ca="1">R500/MAX(R$3:R500)-1</f>
        <v>#DIV/0!</v>
      </c>
    </row>
    <row r="501" spans="1:21" x14ac:dyDescent="0.3">
      <c r="A501">
        <v>498</v>
      </c>
      <c r="B501" s="1">
        <v>42240</v>
      </c>
      <c r="C501" s="25">
        <v>3.4436191762322821E-2</v>
      </c>
      <c r="D501" s="4">
        <f t="shared" si="73"/>
        <v>13.610112644557752</v>
      </c>
      <c r="E501" s="25">
        <v>-2.1866283322224955E-2</v>
      </c>
      <c r="F501" s="25">
        <v>3.9613442451680303E-2</v>
      </c>
      <c r="G501" s="4">
        <f t="shared" si="79"/>
        <v>14.160606854525799</v>
      </c>
      <c r="H501" s="25">
        <v>-1.0311231617859962E-2</v>
      </c>
      <c r="I501" s="4">
        <f t="shared" si="74"/>
        <v>30.124919523071465</v>
      </c>
      <c r="J501" s="25">
        <v>7.3295129876103093E-3</v>
      </c>
      <c r="K501" s="25">
        <v>-1.6544417277913559E-2</v>
      </c>
      <c r="L501" s="4">
        <f t="shared" si="80"/>
        <v>64.767782435466643</v>
      </c>
      <c r="M501" s="25">
        <v>-3.1885418286059175E-2</v>
      </c>
      <c r="N501" s="4">
        <f t="shared" si="75"/>
        <v>74.027028127000548</v>
      </c>
      <c r="O501" s="4">
        <f t="shared" si="76"/>
        <v>196.69044958462223</v>
      </c>
      <c r="P501" s="27">
        <f t="shared" si="71"/>
        <v>469</v>
      </c>
      <c r="Q501" s="14">
        <f>O501/MAX(O$3:O501)-1</f>
        <v>-4.5683717608706598E-2</v>
      </c>
      <c r="R501" s="19">
        <f t="shared" ca="1" si="72"/>
        <v>34.803632133958672</v>
      </c>
      <c r="S501">
        <f t="shared" si="77"/>
        <v>471</v>
      </c>
      <c r="T501" s="8">
        <f t="shared" ca="1" si="78"/>
        <v>92.615360869404256</v>
      </c>
      <c r="U501" s="14" t="e">
        <f ca="1">R501/MAX(R$3:R501)-1</f>
        <v>#DIV/0!</v>
      </c>
    </row>
    <row r="502" spans="1:21" x14ac:dyDescent="0.3">
      <c r="A502">
        <v>499</v>
      </c>
      <c r="B502" s="1">
        <v>42247</v>
      </c>
      <c r="C502" s="25">
        <v>-7.1801566579634546E-3</v>
      </c>
      <c r="D502" s="4">
        <f t="shared" si="73"/>
        <v>13.512389903637299</v>
      </c>
      <c r="E502" s="25">
        <v>-1.1131545845396773E-2</v>
      </c>
      <c r="F502" s="25">
        <v>-2.3867347793317117E-2</v>
      </c>
      <c r="G502" s="4">
        <f t="shared" si="79"/>
        <v>13.822630725764402</v>
      </c>
      <c r="H502" s="25">
        <v>5.6149810760679486E-3</v>
      </c>
      <c r="I502" s="4">
        <f t="shared" si="74"/>
        <v>30.294070376111581</v>
      </c>
      <c r="J502" s="25">
        <v>-3.357086045862312E-2</v>
      </c>
      <c r="K502" s="25">
        <v>-2.4363967846192214E-2</v>
      </c>
      <c r="L502" s="4">
        <f t="shared" si="80"/>
        <v>63.189782266739762</v>
      </c>
      <c r="M502" s="25">
        <v>4.7916042050553109E-3</v>
      </c>
      <c r="N502" s="4">
        <f t="shared" si="75"/>
        <v>74.381736346261633</v>
      </c>
      <c r="O502" s="4">
        <f t="shared" si="76"/>
        <v>195.20060961851468</v>
      </c>
      <c r="P502" s="27">
        <f t="shared" si="71"/>
        <v>469</v>
      </c>
      <c r="Q502" s="14">
        <f>O502/MAX(O$3:O502)-1</f>
        <v>-5.291222586020683E-2</v>
      </c>
      <c r="R502" s="19">
        <f t="shared" ca="1" si="72"/>
        <v>-77.918068623600462</v>
      </c>
      <c r="S502">
        <f t="shared" si="77"/>
        <v>471</v>
      </c>
      <c r="T502" s="8">
        <f t="shared" ca="1" si="78"/>
        <v>92.615360869404256</v>
      </c>
      <c r="U502" s="14" t="e">
        <f ca="1">R502/MAX(R$3:R502)-1</f>
        <v>#DIV/0!</v>
      </c>
    </row>
    <row r="503" spans="1:21" x14ac:dyDescent="0.3">
      <c r="A503">
        <v>500</v>
      </c>
      <c r="B503" s="1">
        <v>42255</v>
      </c>
      <c r="C503" s="25">
        <v>1.3149243918475495E-3</v>
      </c>
      <c r="D503" s="4">
        <f t="shared" si="73"/>
        <v>13.530157674713747</v>
      </c>
      <c r="E503" s="25">
        <v>-1.2373188433774107E-2</v>
      </c>
      <c r="F503" s="25">
        <v>7.7213452299245144E-3</v>
      </c>
      <c r="G503" s="4">
        <f t="shared" si="79"/>
        <v>13.92936002958379</v>
      </c>
      <c r="H503" s="25">
        <v>-3.6458353666146692E-3</v>
      </c>
      <c r="I503" s="4">
        <f t="shared" si="74"/>
        <v>30.183623182935641</v>
      </c>
      <c r="J503" s="25">
        <v>2.1548453693569058E-2</v>
      </c>
      <c r="K503" s="25">
        <v>-2.8369999150598901E-2</v>
      </c>
      <c r="L503" s="4">
        <f t="shared" si="80"/>
        <v>61.397088197505823</v>
      </c>
      <c r="M503" s="25">
        <v>-1.051516072144143E-2</v>
      </c>
      <c r="N503" s="4">
        <f t="shared" si="75"/>
        <v>73.599600433840806</v>
      </c>
      <c r="O503" s="4">
        <f t="shared" si="76"/>
        <v>192.6398295185798</v>
      </c>
      <c r="P503" s="27">
        <f t="shared" ref="P503:P542" si="81">INT($A503/52.001)*52+1</f>
        <v>469</v>
      </c>
      <c r="Q503" s="14">
        <f>O503/MAX(O$3:O503)-1</f>
        <v>-6.5336795279577919E-2</v>
      </c>
      <c r="R503" s="19">
        <f t="shared" ca="1" si="72"/>
        <v>-4.8655121193809698</v>
      </c>
      <c r="S503">
        <f t="shared" si="77"/>
        <v>471</v>
      </c>
      <c r="T503" s="8">
        <f t="shared" ca="1" si="78"/>
        <v>92.615360869404256</v>
      </c>
      <c r="U503" s="14" t="e">
        <f ca="1">R503/MAX(R$3:R503)-1</f>
        <v>#DIV/0!</v>
      </c>
    </row>
    <row r="504" spans="1:21" x14ac:dyDescent="0.3">
      <c r="A504">
        <v>501</v>
      </c>
      <c r="B504" s="1">
        <v>42261</v>
      </c>
      <c r="C504" s="25">
        <v>-1.4445173998686833E-2</v>
      </c>
      <c r="D504" s="4">
        <f t="shared" si="73"/>
        <v>13.334712192872839</v>
      </c>
      <c r="E504" s="25">
        <v>2.8730170356813467E-2</v>
      </c>
      <c r="F504" s="25">
        <v>-2.7243316873829415E-2</v>
      </c>
      <c r="G504" s="4">
        <f t="shared" si="79"/>
        <v>13.549878060448185</v>
      </c>
      <c r="H504" s="25">
        <v>5.7233465041737208E-3</v>
      </c>
      <c r="I504" s="4">
        <f t="shared" si="74"/>
        <v>30.356374517162994</v>
      </c>
      <c r="J504" s="25">
        <v>-1.3921337093929509E-3</v>
      </c>
      <c r="K504" s="25">
        <v>9.7036454235510661E-3</v>
      </c>
      <c r="L504" s="4">
        <f t="shared" si="80"/>
        <v>61.992863771412914</v>
      </c>
      <c r="M504" s="25">
        <v>5.8489571189836997E-3</v>
      </c>
      <c r="N504" s="4">
        <f t="shared" si="75"/>
        <v>74.030081340752673</v>
      </c>
      <c r="O504" s="4">
        <f t="shared" si="76"/>
        <v>193.26390988264961</v>
      </c>
      <c r="P504" s="27">
        <f t="shared" si="81"/>
        <v>469</v>
      </c>
      <c r="Q504" s="14">
        <f>O504/MAX(O$3:O504)-1</f>
        <v>-6.230883914744112E-2</v>
      </c>
      <c r="R504" s="19">
        <f t="shared" ca="1" si="72"/>
        <v>-60.761839924455217</v>
      </c>
      <c r="S504">
        <f t="shared" si="77"/>
        <v>471</v>
      </c>
      <c r="T504" s="8">
        <f t="shared" ca="1" si="78"/>
        <v>92.615360869404256</v>
      </c>
      <c r="U504" s="14" t="e">
        <f ca="1">R504/MAX(R$3:R504)-1</f>
        <v>#DIV/0!</v>
      </c>
    </row>
    <row r="505" spans="1:21" x14ac:dyDescent="0.3">
      <c r="A505">
        <v>502</v>
      </c>
      <c r="B505" s="1">
        <v>42268</v>
      </c>
      <c r="C505" s="25">
        <v>9.327115256495766E-3</v>
      </c>
      <c r="D505" s="4">
        <f t="shared" si="73"/>
        <v>13.459086590407964</v>
      </c>
      <c r="E505" s="25">
        <v>5.4939932743702791E-3</v>
      </c>
      <c r="F505" s="25">
        <v>1.356555224925593E-2</v>
      </c>
      <c r="G505" s="4">
        <f t="shared" si="79"/>
        <v>13.733689639248242</v>
      </c>
      <c r="H505" s="25">
        <v>-2.9853091083879013E-3</v>
      </c>
      <c r="I505" s="4">
        <f t="shared" si="74"/>
        <v>30.265751355819273</v>
      </c>
      <c r="J505" s="25">
        <v>-1.3200302475923631E-2</v>
      </c>
      <c r="K505" s="25">
        <v>1.6709956709956675E-2</v>
      </c>
      <c r="L505" s="4">
        <f t="shared" si="80"/>
        <v>63.028761841359469</v>
      </c>
      <c r="M505" s="25">
        <v>-4.5864184610537873E-3</v>
      </c>
      <c r="N505" s="4">
        <f t="shared" si="75"/>
        <v>73.690548409018135</v>
      </c>
      <c r="O505" s="4">
        <f t="shared" si="76"/>
        <v>194.1778378358531</v>
      </c>
      <c r="P505" s="27">
        <f t="shared" si="81"/>
        <v>469</v>
      </c>
      <c r="Q505" s="14">
        <f>O505/MAX(O$3:O505)-1</f>
        <v>-5.7874580501347528E-2</v>
      </c>
      <c r="R505" s="19">
        <f t="shared" ca="1" si="72"/>
        <v>-24.865454324105993</v>
      </c>
      <c r="S505">
        <f t="shared" si="77"/>
        <v>471</v>
      </c>
      <c r="T505" s="8">
        <f t="shared" ca="1" si="78"/>
        <v>92.615360869404256</v>
      </c>
      <c r="U505" s="14" t="e">
        <f ca="1">R505/MAX(R$3:R505)-1</f>
        <v>#DIV/0!</v>
      </c>
    </row>
    <row r="506" spans="1:21" x14ac:dyDescent="0.3">
      <c r="A506">
        <v>503</v>
      </c>
      <c r="B506" s="1">
        <v>42275</v>
      </c>
      <c r="C506" s="25">
        <v>0</v>
      </c>
      <c r="D506" s="4">
        <f t="shared" si="73"/>
        <v>13.459086590407964</v>
      </c>
      <c r="E506" s="25">
        <v>-7.4674439025123052E-3</v>
      </c>
      <c r="F506" s="25">
        <v>1.7701407477765496E-2</v>
      </c>
      <c r="G506" s="4">
        <f t="shared" si="79"/>
        <v>13.976795275725742</v>
      </c>
      <c r="H506" s="25">
        <v>1.5017418628930912E-2</v>
      </c>
      <c r="I506" s="4">
        <f t="shared" si="74"/>
        <v>30.720264814048743</v>
      </c>
      <c r="J506" s="25">
        <v>1.104372613818505E-2</v>
      </c>
      <c r="K506" s="25">
        <v>-2.3333049476283674E-2</v>
      </c>
      <c r="L506" s="4">
        <f t="shared" si="80"/>
        <v>61.558108622886131</v>
      </c>
      <c r="M506" s="25">
        <v>2.6975832035279534E-2</v>
      </c>
      <c r="N506" s="4">
        <f t="shared" si="75"/>
        <v>75.678412265487438</v>
      </c>
      <c r="O506" s="4">
        <f t="shared" si="76"/>
        <v>195.39266756855602</v>
      </c>
      <c r="P506" s="27">
        <f t="shared" si="81"/>
        <v>469</v>
      </c>
      <c r="Q506" s="14">
        <f>O506/MAX(O$3:O506)-1</f>
        <v>-5.1980385858446554E-2</v>
      </c>
      <c r="R506" s="19">
        <f t="shared" ca="1" si="72"/>
        <v>-55.749982220189139</v>
      </c>
      <c r="S506">
        <f t="shared" si="77"/>
        <v>471</v>
      </c>
      <c r="T506" s="8">
        <f t="shared" ca="1" si="78"/>
        <v>92.615360869404256</v>
      </c>
      <c r="U506" s="14" t="e">
        <f ca="1">R506/MAX(R$3:R506)-1</f>
        <v>#DIV/0!</v>
      </c>
    </row>
    <row r="507" spans="1:21" x14ac:dyDescent="0.3">
      <c r="A507">
        <v>504</v>
      </c>
      <c r="B507" s="1">
        <v>42282</v>
      </c>
      <c r="C507" s="25">
        <v>4.0264026402640152E-2</v>
      </c>
      <c r="D507" s="4">
        <f t="shared" si="73"/>
        <v>14.00100360823957</v>
      </c>
      <c r="E507" s="25">
        <v>1.7249335117888398E-2</v>
      </c>
      <c r="F507" s="25">
        <v>-1.9090446292211238E-2</v>
      </c>
      <c r="G507" s="4">
        <f t="shared" si="79"/>
        <v>13.709972016177268</v>
      </c>
      <c r="H507" s="25">
        <v>-8.032454204120576E-3</v>
      </c>
      <c r="I507" s="4">
        <f t="shared" si="74"/>
        <v>30.473505693791441</v>
      </c>
      <c r="J507" s="25">
        <v>3.2461575429767242E-2</v>
      </c>
      <c r="K507" s="25">
        <v>-2.3803295840962635E-2</v>
      </c>
      <c r="L507" s="4">
        <f t="shared" si="80"/>
        <v>60.092822751925461</v>
      </c>
      <c r="M507" s="25">
        <v>-1.8304419146499717E-2</v>
      </c>
      <c r="N507" s="4">
        <f t="shared" si="75"/>
        <v>74.293162887038349</v>
      </c>
      <c r="O507" s="4">
        <f t="shared" si="76"/>
        <v>192.57046695717207</v>
      </c>
      <c r="P507" s="27">
        <f t="shared" si="81"/>
        <v>469</v>
      </c>
      <c r="Q507" s="14">
        <f>O507/MAX(O$3:O507)-1</f>
        <v>-6.5673333336608963E-2</v>
      </c>
      <c r="R507" s="19">
        <f t="shared" ca="1" si="72"/>
        <v>55.945995103289661</v>
      </c>
      <c r="S507">
        <f t="shared" si="77"/>
        <v>471</v>
      </c>
      <c r="T507" s="8">
        <f t="shared" ca="1" si="78"/>
        <v>92.615360869404256</v>
      </c>
      <c r="U507" s="14" t="e">
        <f ca="1">R507/MAX(R$3:R507)-1</f>
        <v>#DIV/0!</v>
      </c>
    </row>
    <row r="508" spans="1:21" x14ac:dyDescent="0.3">
      <c r="A508">
        <v>505</v>
      </c>
      <c r="B508" s="1">
        <v>42289</v>
      </c>
      <c r="C508" s="25">
        <v>-2.1573604060913687E-2</v>
      </c>
      <c r="D508" s="4">
        <f t="shared" si="73"/>
        <v>13.698951499939986</v>
      </c>
      <c r="E508" s="25">
        <v>1.461166191183394E-2</v>
      </c>
      <c r="F508" s="25">
        <v>1.5569587405933838E-2</v>
      </c>
      <c r="G508" s="4">
        <f t="shared" si="79"/>
        <v>13.923430623816047</v>
      </c>
      <c r="H508" s="25">
        <v>5.4913978759894011E-3</v>
      </c>
      <c r="I508" s="4">
        <f t="shared" si="74"/>
        <v>30.640847838232279</v>
      </c>
      <c r="J508" s="25">
        <v>9.6359114338990803E-3</v>
      </c>
      <c r="K508" s="25">
        <v>5.0643086816720251E-2</v>
      </c>
      <c r="L508" s="4">
        <f t="shared" si="80"/>
        <v>63.136108791613005</v>
      </c>
      <c r="M508" s="25">
        <v>1.3493676486573847E-2</v>
      </c>
      <c r="N508" s="4">
        <f t="shared" si="75"/>
        <v>75.295650792200377</v>
      </c>
      <c r="O508" s="4">
        <f t="shared" si="76"/>
        <v>196.69498954580169</v>
      </c>
      <c r="P508" s="27">
        <f t="shared" si="81"/>
        <v>469</v>
      </c>
      <c r="Q508" s="14">
        <f>O508/MAX(O$3:O508)-1</f>
        <v>-4.5661690312088332E-2</v>
      </c>
      <c r="R508" s="19">
        <f t="shared" ca="1" si="72"/>
        <v>-59.352958913037924</v>
      </c>
      <c r="S508">
        <f t="shared" si="77"/>
        <v>471</v>
      </c>
      <c r="T508" s="8">
        <f t="shared" ca="1" si="78"/>
        <v>92.615360869404256</v>
      </c>
      <c r="U508" s="14" t="e">
        <f ca="1">R508/MAX(R$3:R508)-1</f>
        <v>#DIV/0!</v>
      </c>
    </row>
    <row r="509" spans="1:21" x14ac:dyDescent="0.3">
      <c r="A509">
        <v>506</v>
      </c>
      <c r="B509" s="1">
        <v>42296</v>
      </c>
      <c r="C509" s="25">
        <v>-2.7237354085603127E-2</v>
      </c>
      <c r="D509" s="4">
        <f t="shared" si="73"/>
        <v>13.325828307334616</v>
      </c>
      <c r="E509" s="25">
        <v>-8.800764668873029E-3</v>
      </c>
      <c r="F509" s="25">
        <v>2.214462141214546E-2</v>
      </c>
      <c r="G509" s="4">
        <f t="shared" si="79"/>
        <v>14.231759723738726</v>
      </c>
      <c r="H509" s="25">
        <v>-5.09116461581538E-3</v>
      </c>
      <c r="I509" s="4">
        <f t="shared" si="74"/>
        <v>30.484850237919687</v>
      </c>
      <c r="J509" s="25">
        <v>2.085893277829598E-2</v>
      </c>
      <c r="K509" s="25">
        <v>6.0358752019042949E-3</v>
      </c>
      <c r="L509" s="4">
        <f t="shared" si="80"/>
        <v>63.51719046501303</v>
      </c>
      <c r="M509" s="25">
        <v>-5.8904710286185047E-3</v>
      </c>
      <c r="N509" s="4">
        <f t="shared" si="75"/>
        <v>74.852123942627941</v>
      </c>
      <c r="O509" s="4">
        <f t="shared" si="76"/>
        <v>196.41175267663399</v>
      </c>
      <c r="P509" s="27">
        <f t="shared" si="81"/>
        <v>469</v>
      </c>
      <c r="Q509" s="14">
        <f>O509/MAX(O$3:O509)-1</f>
        <v>-4.7035918479195971E-2</v>
      </c>
      <c r="R509" s="19">
        <f t="shared" ca="1" si="72"/>
        <v>-33.368558715061198</v>
      </c>
      <c r="S509">
        <f t="shared" si="77"/>
        <v>471</v>
      </c>
      <c r="T509" s="8">
        <f t="shared" ca="1" si="78"/>
        <v>92.615360869404256</v>
      </c>
      <c r="U509" s="14" t="e">
        <f ca="1">R509/MAX(R$3:R509)-1</f>
        <v>#DIV/0!</v>
      </c>
    </row>
    <row r="510" spans="1:21" x14ac:dyDescent="0.3">
      <c r="A510">
        <v>507</v>
      </c>
      <c r="B510" s="1">
        <v>42303</v>
      </c>
      <c r="C510" s="25">
        <v>1.3333333333333197E-2</v>
      </c>
      <c r="D510" s="4">
        <f t="shared" si="73"/>
        <v>13.503506018099076</v>
      </c>
      <c r="E510" s="25">
        <v>-1.9730914798206212E-2</v>
      </c>
      <c r="F510" s="25">
        <v>4.1663194733776443E-4</v>
      </c>
      <c r="G510" s="4">
        <f t="shared" si="79"/>
        <v>14.237689129506471</v>
      </c>
      <c r="H510" s="25">
        <v>-4.2799298953605236E-3</v>
      </c>
      <c r="I510" s="4">
        <f t="shared" si="74"/>
        <v>30.354377216030827</v>
      </c>
      <c r="J510" s="25">
        <v>2.0239363411989064E-3</v>
      </c>
      <c r="K510" s="25">
        <v>1.968903160385338E-2</v>
      </c>
      <c r="L510" s="4">
        <f t="shared" si="80"/>
        <v>64.767782435466643</v>
      </c>
      <c r="M510" s="25">
        <v>-3.4090622577270802E-3</v>
      </c>
      <c r="N510" s="4">
        <f t="shared" si="75"/>
        <v>74.596948391984412</v>
      </c>
      <c r="O510" s="4">
        <f t="shared" si="76"/>
        <v>197.46030319108741</v>
      </c>
      <c r="P510" s="27">
        <f t="shared" si="81"/>
        <v>469</v>
      </c>
      <c r="Q510" s="14">
        <f>O510/MAX(O$3:O510)-1</f>
        <v>-4.1948488810059192E-2</v>
      </c>
      <c r="R510" s="19">
        <f t="shared" ca="1" si="72"/>
        <v>-5.6752369578003652</v>
      </c>
      <c r="S510">
        <f t="shared" si="77"/>
        <v>471</v>
      </c>
      <c r="T510" s="8">
        <f t="shared" ca="1" si="78"/>
        <v>92.615360869404256</v>
      </c>
      <c r="U510" s="14" t="e">
        <f ca="1">R510/MAX(R$3:R510)-1</f>
        <v>#DIV/0!</v>
      </c>
    </row>
    <row r="511" spans="1:21" x14ac:dyDescent="0.3">
      <c r="A511">
        <v>508</v>
      </c>
      <c r="B511" s="1">
        <v>42310</v>
      </c>
      <c r="C511" s="25">
        <v>-1.8421052631578894E-2</v>
      </c>
      <c r="D511" s="4">
        <f t="shared" si="73"/>
        <v>13.254757223028831</v>
      </c>
      <c r="E511" s="25">
        <v>-4.7575524769198796E-2</v>
      </c>
      <c r="F511" s="25">
        <v>-2.1655838747292822E-2</v>
      </c>
      <c r="G511" s="4">
        <f t="shared" si="79"/>
        <v>13.929360029583794</v>
      </c>
      <c r="H511" s="25">
        <v>-1.3915665029009427E-2</v>
      </c>
      <c r="I511" s="4">
        <f t="shared" si="74"/>
        <v>29.931975870528344</v>
      </c>
      <c r="J511" s="25">
        <v>1.01476806908114E-2</v>
      </c>
      <c r="K511" s="25">
        <v>1.7651446092649348E-2</v>
      </c>
      <c r="L511" s="4">
        <f t="shared" si="80"/>
        <v>65.911027455666726</v>
      </c>
      <c r="M511" s="25">
        <v>-2.8674506316384574E-2</v>
      </c>
      <c r="N511" s="4">
        <f t="shared" si="75"/>
        <v>72.457917724135442</v>
      </c>
      <c r="O511" s="4">
        <f t="shared" si="76"/>
        <v>195.48503830294314</v>
      </c>
      <c r="P511" s="27">
        <f t="shared" si="81"/>
        <v>469</v>
      </c>
      <c r="Q511" s="14">
        <f>O511/MAX(O$3:O511)-1</f>
        <v>-5.1532215161657624E-2</v>
      </c>
      <c r="R511" s="19">
        <f t="shared" ca="1" si="72"/>
        <v>-12.727266942957822</v>
      </c>
      <c r="S511">
        <f t="shared" si="77"/>
        <v>471</v>
      </c>
      <c r="T511" s="8">
        <f t="shared" ca="1" si="78"/>
        <v>92.615360869404256</v>
      </c>
      <c r="U511" s="14" t="e">
        <f ca="1">R511/MAX(R$3:R511)-1</f>
        <v>#DIV/0!</v>
      </c>
    </row>
    <row r="512" spans="1:21" x14ac:dyDescent="0.3">
      <c r="A512">
        <v>509</v>
      </c>
      <c r="B512" s="1">
        <v>42317</v>
      </c>
      <c r="C512" s="25">
        <v>-4.2225201072386143E-2</v>
      </c>
      <c r="D512" s="4">
        <f t="shared" si="73"/>
        <v>12.695072434120776</v>
      </c>
      <c r="E512" s="25">
        <v>-5.1873199843865958E-3</v>
      </c>
      <c r="F512" s="25">
        <v>-2.9329133321982059E-2</v>
      </c>
      <c r="G512" s="4">
        <f t="shared" si="79"/>
        <v>13.520823972186243</v>
      </c>
      <c r="H512" s="25">
        <v>4.0808809056096518E-3</v>
      </c>
      <c r="I512" s="4">
        <f t="shared" si="74"/>
        <v>30.054124699325552</v>
      </c>
      <c r="J512" s="25">
        <v>-3.570749053246669E-2</v>
      </c>
      <c r="K512" s="25">
        <v>4.9674267100976444E-3</v>
      </c>
      <c r="L512" s="4">
        <f t="shared" si="80"/>
        <v>66.238435653939987</v>
      </c>
      <c r="M512" s="25">
        <v>5.7143018836494086E-3</v>
      </c>
      <c r="N512" s="4">
        <f t="shared" si="75"/>
        <v>72.871964139871778</v>
      </c>
      <c r="O512" s="4">
        <f t="shared" si="76"/>
        <v>195.38042089944435</v>
      </c>
      <c r="P512" s="27">
        <f t="shared" si="81"/>
        <v>469</v>
      </c>
      <c r="Q512" s="14">
        <f>O512/MAX(O$3:O512)-1</f>
        <v>-5.2039805091881775E-2</v>
      </c>
      <c r="R512" s="19">
        <f t="shared" ca="1" si="72"/>
        <v>-114.4592067224074</v>
      </c>
      <c r="S512">
        <f t="shared" si="77"/>
        <v>471</v>
      </c>
      <c r="T512" s="8">
        <f t="shared" ca="1" si="78"/>
        <v>92.615360869404256</v>
      </c>
      <c r="U512" s="14" t="e">
        <f ca="1">R512/MAX(R$3:R512)-1</f>
        <v>#DIV/0!</v>
      </c>
    </row>
    <row r="513" spans="1:21" x14ac:dyDescent="0.3">
      <c r="A513">
        <v>510</v>
      </c>
      <c r="B513" s="1">
        <v>42324</v>
      </c>
      <c r="C513" s="25">
        <v>-7.6976906927921362E-3</v>
      </c>
      <c r="D513" s="4">
        <f t="shared" si="73"/>
        <v>12.597349693200323</v>
      </c>
      <c r="E513" s="25">
        <v>-4.5384512270847388E-3</v>
      </c>
      <c r="F513" s="25">
        <v>-2.2804017015304989E-2</v>
      </c>
      <c r="G513" s="4">
        <f t="shared" si="79"/>
        <v>13.212494872263564</v>
      </c>
      <c r="H513" s="25">
        <v>1.4176751512435803E-3</v>
      </c>
      <c r="I513" s="4">
        <f t="shared" si="74"/>
        <v>30.09673168510416</v>
      </c>
      <c r="J513" s="25">
        <v>3.3425520424750221E-2</v>
      </c>
      <c r="K513" s="25">
        <v>-2.0581800502390335E-2</v>
      </c>
      <c r="L513" s="4">
        <f t="shared" si="80"/>
        <v>64.875129385720172</v>
      </c>
      <c r="M513" s="25">
        <v>6.4337753302281531E-3</v>
      </c>
      <c r="N513" s="4">
        <f t="shared" si="75"/>
        <v>73.340805985020154</v>
      </c>
      <c r="O513" s="4">
        <f t="shared" si="76"/>
        <v>194.12251162130838</v>
      </c>
      <c r="P513" s="27">
        <f t="shared" si="81"/>
        <v>469</v>
      </c>
      <c r="Q513" s="14">
        <f>O513/MAX(O$3:O513)-1</f>
        <v>-5.8143016043055828E-2</v>
      </c>
      <c r="R513" s="19">
        <f t="shared" ca="1" si="72"/>
        <v>-16.521932942500865</v>
      </c>
      <c r="S513">
        <f t="shared" si="77"/>
        <v>471</v>
      </c>
      <c r="T513" s="8">
        <f t="shared" ca="1" si="78"/>
        <v>92.615360869404256</v>
      </c>
      <c r="U513" s="14" t="e">
        <f ca="1">R513/MAX(R$3:R513)-1</f>
        <v>#DIV/0!</v>
      </c>
    </row>
    <row r="514" spans="1:21" x14ac:dyDescent="0.3">
      <c r="A514">
        <v>511</v>
      </c>
      <c r="B514" s="1">
        <v>42331</v>
      </c>
      <c r="C514" s="25">
        <v>7.0521861777150807E-3</v>
      </c>
      <c r="D514" s="4">
        <f t="shared" si="73"/>
        <v>12.686188548582553</v>
      </c>
      <c r="E514" s="25">
        <v>-1.7848443800502212E-2</v>
      </c>
      <c r="F514" s="25">
        <v>1.7950904276802238E-3</v>
      </c>
      <c r="G514" s="4">
        <f t="shared" si="79"/>
        <v>13.236212495334538</v>
      </c>
      <c r="H514" s="25">
        <v>3.8697823702240619E-3</v>
      </c>
      <c r="I514" s="4">
        <f t="shared" si="74"/>
        <v>30.213199486780539</v>
      </c>
      <c r="J514" s="25">
        <v>1.1943633189372971E-3</v>
      </c>
      <c r="K514" s="25">
        <v>2.5150988665508356E-2</v>
      </c>
      <c r="L514" s="4">
        <f t="shared" si="80"/>
        <v>66.506803029573803</v>
      </c>
      <c r="M514" s="25">
        <v>4.3171677887883231E-3</v>
      </c>
      <c r="N514" s="4">
        <f t="shared" si="75"/>
        <v>73.657430550222458</v>
      </c>
      <c r="O514" s="4">
        <f t="shared" si="76"/>
        <v>196.29983411049389</v>
      </c>
      <c r="P514" s="27">
        <f t="shared" si="81"/>
        <v>469</v>
      </c>
      <c r="Q514" s="14">
        <f>O514/MAX(O$3:O514)-1</f>
        <v>-4.7578932693637777E-2</v>
      </c>
      <c r="R514" s="19">
        <f t="shared" ca="1" si="72"/>
        <v>-31.195370474265196</v>
      </c>
      <c r="S514">
        <f t="shared" si="77"/>
        <v>471</v>
      </c>
      <c r="T514" s="8">
        <f t="shared" ca="1" si="78"/>
        <v>92.615360869404256</v>
      </c>
      <c r="U514" s="14" t="e">
        <f ca="1">R514/MAX(R$3:R514)-1</f>
        <v>#DIV/0!</v>
      </c>
    </row>
    <row r="515" spans="1:21" x14ac:dyDescent="0.3">
      <c r="A515">
        <v>512</v>
      </c>
      <c r="B515" s="1">
        <v>42338</v>
      </c>
      <c r="C515" s="25">
        <v>-6.302521008403339E-3</v>
      </c>
      <c r="D515" s="4">
        <f t="shared" si="73"/>
        <v>12.606233578738546</v>
      </c>
      <c r="E515" s="25">
        <v>2.7357995061728424E-2</v>
      </c>
      <c r="F515" s="25">
        <v>-1.254311696456567E-2</v>
      </c>
      <c r="G515" s="4">
        <f t="shared" si="79"/>
        <v>13.070189133837712</v>
      </c>
      <c r="H515" s="25">
        <v>-4.0027360924342892E-3</v>
      </c>
      <c r="I515" s="4">
        <f t="shared" si="74"/>
        <v>30.092264022726884</v>
      </c>
      <c r="J515" s="25">
        <v>2.8632879036294412E-4</v>
      </c>
      <c r="K515" s="25">
        <v>8.0703736582998786E-4</v>
      </c>
      <c r="L515" s="4">
        <f t="shared" si="80"/>
        <v>66.56047650470056</v>
      </c>
      <c r="M515" s="25">
        <v>-1.1101952571995755E-3</v>
      </c>
      <c r="N515" s="4">
        <f t="shared" si="75"/>
        <v>73.575656420168087</v>
      </c>
      <c r="O515" s="4">
        <f t="shared" si="76"/>
        <v>195.9048196601718</v>
      </c>
      <c r="P515" s="27">
        <f t="shared" si="81"/>
        <v>469</v>
      </c>
      <c r="Q515" s="14">
        <f>O515/MAX(O$3:O515)-1</f>
        <v>-4.949549103451456E-2</v>
      </c>
      <c r="R515" s="19">
        <f t="shared" ca="1" si="72"/>
        <v>-29.051684262289314</v>
      </c>
      <c r="S515">
        <f t="shared" si="77"/>
        <v>471</v>
      </c>
      <c r="T515" s="8">
        <f t="shared" ca="1" si="78"/>
        <v>92.615360869404256</v>
      </c>
      <c r="U515" s="14" t="e">
        <f ca="1">R515/MAX(R$3:R515)-1</f>
        <v>#DIV/0!</v>
      </c>
    </row>
    <row r="516" spans="1:21" x14ac:dyDescent="0.3">
      <c r="A516">
        <v>513</v>
      </c>
      <c r="B516" s="1">
        <v>42345</v>
      </c>
      <c r="C516" s="25">
        <v>-4.6511627906976716E-2</v>
      </c>
      <c r="D516" s="4">
        <f t="shared" si="73"/>
        <v>12.019897133215824</v>
      </c>
      <c r="E516" s="25">
        <v>-8.7482794293870514E-3</v>
      </c>
      <c r="F516" s="25">
        <v>-2.7219525472937933E-3</v>
      </c>
      <c r="G516" s="4">
        <f t="shared" si="79"/>
        <v>13.03461269923125</v>
      </c>
      <c r="H516" s="25">
        <v>1.1156278316911683E-2</v>
      </c>
      <c r="I516" s="4">
        <f t="shared" si="74"/>
        <v>30.427981695350415</v>
      </c>
      <c r="J516" s="25">
        <v>-3.6923940495409258E-2</v>
      </c>
      <c r="K516" s="25">
        <v>-1.3869849205709106E-2</v>
      </c>
      <c r="L516" s="4">
        <f t="shared" si="80"/>
        <v>65.637292732520223</v>
      </c>
      <c r="M516" s="25">
        <v>2.6372577662114427E-2</v>
      </c>
      <c r="N516" s="4">
        <f t="shared" si="75"/>
        <v>75.516036133150024</v>
      </c>
      <c r="O516" s="4">
        <f t="shared" si="76"/>
        <v>196.63582039346772</v>
      </c>
      <c r="P516" s="27">
        <f t="shared" si="81"/>
        <v>469</v>
      </c>
      <c r="Q516" s="14">
        <f>O516/MAX(O$3:O516)-1</f>
        <v>-4.5948771284280099E-2</v>
      </c>
      <c r="R516" s="19">
        <f t="shared" ref="R516:R542" ca="1" si="82">T516*$C$2*$C516/INDIRECT("C"&amp;S516)+T516*$E$2*$E516/INDIRECT("D"&amp;S516)+T516*$H$2*$H516/INDIRECT("E"&amp;S516)+T516*$J$2*$J516/INDIRECT("F"&amp;S516)+T516*$M$2*$M516/INDIRECT("G"&amp;S516)-(T516-INDIRECT("L"&amp;S516))*(1+$S$2/365*7)</f>
        <v>-135.69836472583384</v>
      </c>
      <c r="S516">
        <f t="shared" si="77"/>
        <v>471</v>
      </c>
      <c r="T516" s="8">
        <f t="shared" ca="1" si="78"/>
        <v>92.615360869404256</v>
      </c>
      <c r="U516" s="14" t="e">
        <f ca="1">R516/MAX(R$3:R516)-1</f>
        <v>#DIV/0!</v>
      </c>
    </row>
    <row r="517" spans="1:21" x14ac:dyDescent="0.3">
      <c r="A517">
        <v>514</v>
      </c>
      <c r="B517" s="1">
        <v>42352</v>
      </c>
      <c r="C517" s="25">
        <v>-1.9216555801921609E-2</v>
      </c>
      <c r="D517" s="4">
        <f t="shared" ref="D517:D542" si="83">IF($P517&lt;&gt;$A517,D516*(1+C517),$O516*C$2*(1+C517))</f>
        <v>11.788916109222026</v>
      </c>
      <c r="E517" s="25">
        <v>-1.03772668957689E-2</v>
      </c>
      <c r="F517" s="25">
        <v>1.3646908975117E-2</v>
      </c>
      <c r="G517" s="4">
        <f t="shared" si="79"/>
        <v>13.212494872263562</v>
      </c>
      <c r="H517" s="25">
        <v>-4.86205961923869E-3</v>
      </c>
      <c r="I517" s="4">
        <f t="shared" ref="I517:I542" si="84">IF($P517&lt;&gt;$A517,I516*(1+H517),$O516*H$2*(1+H517))</f>
        <v>30.280039034254518</v>
      </c>
      <c r="J517" s="25">
        <v>-3.3167119169433823E-3</v>
      </c>
      <c r="K517" s="25">
        <v>6.6235996401995401E-3</v>
      </c>
      <c r="L517" s="4">
        <f t="shared" si="80"/>
        <v>66.072047881047013</v>
      </c>
      <c r="M517" s="25">
        <v>-4.2824661573659384E-3</v>
      </c>
      <c r="N517" s="4">
        <f t="shared" ref="N517:N542" si="85">IF($P517&lt;&gt;$A517,N516*(1+M517),$O516*M$2*(1+M517))</f>
        <v>75.192641264071383</v>
      </c>
      <c r="O517" s="4">
        <f t="shared" ref="O517:O542" si="86">D517+G517+I517+L517+N517</f>
        <v>196.5461391608585</v>
      </c>
      <c r="P517" s="27">
        <f t="shared" si="81"/>
        <v>469</v>
      </c>
      <c r="Q517" s="14">
        <f>O517/MAX(O$3:O517)-1</f>
        <v>-4.6383892870938914E-2</v>
      </c>
      <c r="R517" s="19">
        <f t="shared" ca="1" si="82"/>
        <v>-44.119274661110282</v>
      </c>
      <c r="S517">
        <f t="shared" ref="S517:S542" si="87">INT($A517/52.001)*52+3</f>
        <v>471</v>
      </c>
      <c r="T517" s="8">
        <f t="shared" ref="T517:T542" ca="1" si="88">INDIRECT("L"&amp;S517)*(1+45/(55*$R$2+45)*($R$2-1))</f>
        <v>92.615360869404256</v>
      </c>
      <c r="U517" s="14" t="e">
        <f ca="1">R517/MAX(R$3:R517)-1</f>
        <v>#DIV/0!</v>
      </c>
    </row>
    <row r="518" spans="1:21" x14ac:dyDescent="0.3">
      <c r="A518">
        <v>515</v>
      </c>
      <c r="B518" s="1">
        <v>42359</v>
      </c>
      <c r="C518" s="25">
        <v>9.042954031650341E-3</v>
      </c>
      <c r="D518" s="4">
        <f t="shared" si="83"/>
        <v>11.895522735680702</v>
      </c>
      <c r="E518" s="25">
        <v>9.8980986877881261E-3</v>
      </c>
      <c r="F518" s="25">
        <v>-5.8340438899608937E-3</v>
      </c>
      <c r="G518" s="4">
        <f t="shared" si="79"/>
        <v>13.135412597282894</v>
      </c>
      <c r="H518" s="25">
        <v>-2.7782485326597328E-3</v>
      </c>
      <c r="I518" s="4">
        <f t="shared" si="84"/>
        <v>30.195913560238722</v>
      </c>
      <c r="J518" s="25">
        <v>2.8297056165626389E-2</v>
      </c>
      <c r="K518" s="25">
        <v>-3.2493907392363575E-3</v>
      </c>
      <c r="L518" s="4">
        <f t="shared" si="80"/>
        <v>65.857353980539955</v>
      </c>
      <c r="M518" s="25">
        <v>-9.2879102622006604E-3</v>
      </c>
      <c r="N518" s="4">
        <f t="shared" si="85"/>
        <v>74.494258759632842</v>
      </c>
      <c r="O518" s="4">
        <f t="shared" si="86"/>
        <v>195.57846163337513</v>
      </c>
      <c r="P518" s="27">
        <f t="shared" si="81"/>
        <v>469</v>
      </c>
      <c r="Q518" s="14">
        <f>O518/MAX(O$3:O518)-1</f>
        <v>-5.1078937406816238E-2</v>
      </c>
      <c r="R518" s="19">
        <f t="shared" ca="1" si="82"/>
        <v>6.9774894897597157</v>
      </c>
      <c r="S518">
        <f t="shared" si="87"/>
        <v>471</v>
      </c>
      <c r="T518" s="8">
        <f t="shared" ca="1" si="88"/>
        <v>92.615360869404256</v>
      </c>
      <c r="U518" s="14" t="e">
        <f ca="1">R518/MAX(R$3:R518)-1</f>
        <v>#DIV/0!</v>
      </c>
    </row>
    <row r="519" spans="1:21" x14ac:dyDescent="0.3">
      <c r="A519">
        <v>516</v>
      </c>
      <c r="B519" s="1">
        <v>42366</v>
      </c>
      <c r="C519" s="25">
        <v>-2.2404779686333587E-3</v>
      </c>
      <c r="D519" s="4">
        <f t="shared" si="83"/>
        <v>11.868871079066032</v>
      </c>
      <c r="E519" s="25">
        <v>-1.5429441569254521E-2</v>
      </c>
      <c r="F519" s="25">
        <v>1.4896402293143041E-2</v>
      </c>
      <c r="G519" s="4">
        <f t="shared" si="79"/>
        <v>13.331082987618439</v>
      </c>
      <c r="H519" s="25">
        <v>-3.585961817900607E-3</v>
      </c>
      <c r="I519" s="4">
        <f t="shared" si="84"/>
        <v>30.087632167155078</v>
      </c>
      <c r="J519" s="25">
        <v>-8.8000415082051253E-3</v>
      </c>
      <c r="K519" s="25">
        <v>1.3202933985330123E-2</v>
      </c>
      <c r="L519" s="4">
        <f t="shared" si="80"/>
        <v>66.726864277593535</v>
      </c>
      <c r="M519" s="25">
        <v>-1.0260193357087055E-2</v>
      </c>
      <c r="N519" s="4">
        <f t="shared" si="85"/>
        <v>73.729933260766131</v>
      </c>
      <c r="O519" s="4">
        <f t="shared" si="86"/>
        <v>195.74438377219923</v>
      </c>
      <c r="P519" s="27">
        <f t="shared" si="81"/>
        <v>469</v>
      </c>
      <c r="Q519" s="14">
        <f>O519/MAX(O$3:O519)-1</f>
        <v>-5.0273904935624003E-2</v>
      </c>
      <c r="R519" s="19">
        <f t="shared" ca="1" si="82"/>
        <v>-32.737993702412268</v>
      </c>
      <c r="S519">
        <f t="shared" si="87"/>
        <v>471</v>
      </c>
      <c r="T519" s="8">
        <f t="shared" ca="1" si="88"/>
        <v>92.615360869404256</v>
      </c>
      <c r="U519" s="14" t="e">
        <f ca="1">R519/MAX(R$3:R519)-1</f>
        <v>#DIV/0!</v>
      </c>
    </row>
    <row r="520" spans="1:21" x14ac:dyDescent="0.3">
      <c r="A520">
        <v>517</v>
      </c>
      <c r="B520" s="1">
        <v>42373</v>
      </c>
      <c r="C520" s="25">
        <v>-4.1916167664670545E-2</v>
      </c>
      <c r="D520" s="4">
        <f t="shared" si="83"/>
        <v>11.371373488925542</v>
      </c>
      <c r="E520" s="25">
        <v>4.1592756175761636E-2</v>
      </c>
      <c r="F520" s="25">
        <v>-8.0060490148110564E-3</v>
      </c>
      <c r="G520" s="4">
        <f t="shared" si="79"/>
        <v>13.224353683799052</v>
      </c>
      <c r="H520" s="25">
        <v>1.4774112217167845E-2</v>
      </c>
      <c r="I520" s="4">
        <f t="shared" si="84"/>
        <v>30.532150221141496</v>
      </c>
      <c r="J520" s="25">
        <v>-5.861573570585854E-2</v>
      </c>
      <c r="K520" s="25">
        <v>5.7110682110681488E-3</v>
      </c>
      <c r="L520" s="4">
        <f t="shared" si="80"/>
        <v>67.107945950993553</v>
      </c>
      <c r="M520" s="25">
        <v>2.3055248525214456E-2</v>
      </c>
      <c r="N520" s="4">
        <f t="shared" si="85"/>
        <v>75.429795195840569</v>
      </c>
      <c r="O520" s="4">
        <f t="shared" si="86"/>
        <v>197.66561854070022</v>
      </c>
      <c r="P520" s="27">
        <f t="shared" si="81"/>
        <v>469</v>
      </c>
      <c r="Q520" s="14">
        <f>O520/MAX(O$3:O520)-1</f>
        <v>-4.0952325643143106E-2</v>
      </c>
      <c r="R520" s="19">
        <f t="shared" ca="1" si="82"/>
        <v>-155.70825436302133</v>
      </c>
      <c r="S520">
        <f t="shared" si="87"/>
        <v>471</v>
      </c>
      <c r="T520" s="8">
        <f t="shared" ca="1" si="88"/>
        <v>92.615360869404256</v>
      </c>
      <c r="U520" s="14" t="e">
        <f ca="1">R520/MAX(R$3:R520)-1</f>
        <v>#DIV/0!</v>
      </c>
    </row>
    <row r="521" spans="1:21" x14ac:dyDescent="0.3">
      <c r="A521">
        <v>518</v>
      </c>
      <c r="B521" s="1">
        <v>42380</v>
      </c>
      <c r="C521" s="25">
        <v>-5.7031249999999978E-2</v>
      </c>
      <c r="D521" s="4">
        <f t="shared" si="83"/>
        <v>10.722849844635258</v>
      </c>
      <c r="E521" s="25">
        <v>-1.5140026495079617E-2</v>
      </c>
      <c r="F521" s="25">
        <v>4.7482401470654079E-2</v>
      </c>
      <c r="G521" s="4">
        <f t="shared" si="79"/>
        <v>13.852277754603122</v>
      </c>
      <c r="H521" s="25">
        <v>7.8394952965818998E-3</v>
      </c>
      <c r="I521" s="4">
        <f t="shared" si="84"/>
        <v>30.771506869194667</v>
      </c>
      <c r="J521" s="25">
        <v>-2.1415184016384647E-2</v>
      </c>
      <c r="K521" s="25">
        <v>-3.4071822762536952E-2</v>
      </c>
      <c r="L521" s="4">
        <f t="shared" si="80"/>
        <v>64.821455910593386</v>
      </c>
      <c r="M521" s="25">
        <v>1.9374159675214164E-2</v>
      </c>
      <c r="N521" s="4">
        <f t="shared" si="85"/>
        <v>76.891184092233487</v>
      </c>
      <c r="O521" s="4">
        <f t="shared" si="86"/>
        <v>197.05927447125993</v>
      </c>
      <c r="P521" s="27">
        <f t="shared" si="81"/>
        <v>469</v>
      </c>
      <c r="Q521" s="14">
        <f>O521/MAX(O$3:O521)-1</f>
        <v>-4.3894227598323288E-2</v>
      </c>
      <c r="R521" s="19">
        <f t="shared" ca="1" si="82"/>
        <v>-127.67733294964756</v>
      </c>
      <c r="S521">
        <f t="shared" si="87"/>
        <v>471</v>
      </c>
      <c r="T521" s="8">
        <f t="shared" ca="1" si="88"/>
        <v>92.615360869404256</v>
      </c>
      <c r="U521" s="14" t="e">
        <f ca="1">R521/MAX(R$3:R521)-1</f>
        <v>#DIV/0!</v>
      </c>
    </row>
    <row r="522" spans="1:21" x14ac:dyDescent="0.3">
      <c r="A522">
        <v>519</v>
      </c>
      <c r="B522" s="1">
        <v>42388</v>
      </c>
      <c r="C522" s="25">
        <v>2.7340513670256916E-2</v>
      </c>
      <c r="D522" s="4">
        <f t="shared" si="83"/>
        <v>11.016018067396621</v>
      </c>
      <c r="E522" s="25">
        <v>8.8393349569690916E-3</v>
      </c>
      <c r="F522" s="25">
        <v>-1.4553548497560076E-2</v>
      </c>
      <c r="G522" s="4">
        <f t="shared" si="79"/>
        <v>13.650677958499832</v>
      </c>
      <c r="H522" s="25">
        <v>-1.1111792089327777E-3</v>
      </c>
      <c r="I522" s="4">
        <f t="shared" si="84"/>
        <v>30.737314210534084</v>
      </c>
      <c r="J522" s="25">
        <v>1.4429457861445671E-2</v>
      </c>
      <c r="K522" s="25">
        <v>-1.763683033866037E-2</v>
      </c>
      <c r="L522" s="4">
        <f t="shared" si="80"/>
        <v>63.678210890393295</v>
      </c>
      <c r="M522" s="25">
        <v>-3.260453074254821E-3</v>
      </c>
      <c r="N522" s="4">
        <f t="shared" si="85"/>
        <v>76.64048399467687</v>
      </c>
      <c r="O522" s="4">
        <f t="shared" si="86"/>
        <v>195.72270512150072</v>
      </c>
      <c r="P522" s="27">
        <f t="shared" si="81"/>
        <v>469</v>
      </c>
      <c r="Q522" s="14">
        <f>O522/MAX(O$3:O522)-1</f>
        <v>-5.0379086907527237E-2</v>
      </c>
      <c r="R522" s="19">
        <f t="shared" ca="1" si="82"/>
        <v>12.380614929949854</v>
      </c>
      <c r="S522">
        <f t="shared" si="87"/>
        <v>471</v>
      </c>
      <c r="T522" s="8">
        <f t="shared" ca="1" si="88"/>
        <v>92.615360869404256</v>
      </c>
      <c r="U522" s="14" t="e">
        <f ca="1">R522/MAX(R$3:R522)-1</f>
        <v>#DIV/0!</v>
      </c>
    </row>
    <row r="523" spans="1:21" x14ac:dyDescent="0.3">
      <c r="A523">
        <v>520</v>
      </c>
      <c r="B523" s="1">
        <v>42394</v>
      </c>
      <c r="C523" s="25">
        <v>3.0645161290322465E-2</v>
      </c>
      <c r="D523" s="4">
        <f t="shared" si="83"/>
        <v>11.353605717849096</v>
      </c>
      <c r="E523" s="25">
        <v>1.8571399999999905E-2</v>
      </c>
      <c r="F523" s="25">
        <v>1.3465380939970517E-2</v>
      </c>
      <c r="G523" s="4">
        <f t="shared" ref="G523:G542" si="89">IF($P523&lt;&gt;$A523,G522*(1+F523),$O522*E$2*(1+F523))</f>
        <v>13.834489537299891</v>
      </c>
      <c r="H523" s="25">
        <v>1.149528808999345E-2</v>
      </c>
      <c r="I523" s="4">
        <f t="shared" si="84"/>
        <v>31.090648492496822</v>
      </c>
      <c r="J523" s="25">
        <v>1.6796130748663485E-2</v>
      </c>
      <c r="K523" s="25">
        <v>-1.685772083614312E-3</v>
      </c>
      <c r="L523" s="4">
        <f t="shared" si="80"/>
        <v>63.570863940139766</v>
      </c>
      <c r="M523" s="25">
        <v>1.563752256678308E-2</v>
      </c>
      <c r="N523" s="4">
        <f t="shared" si="85"/>
        <v>77.838951292672803</v>
      </c>
      <c r="O523" s="4">
        <f t="shared" si="86"/>
        <v>197.68855898045837</v>
      </c>
      <c r="P523" s="27">
        <f t="shared" si="81"/>
        <v>469</v>
      </c>
      <c r="Q523" s="14">
        <f>O523/MAX(O$3:O523)-1</f>
        <v>-4.0841021636097263E-2</v>
      </c>
      <c r="R523" s="19">
        <f t="shared" ca="1" si="82"/>
        <v>-9.9865185481605998</v>
      </c>
      <c r="S523">
        <f t="shared" si="87"/>
        <v>471</v>
      </c>
      <c r="T523" s="8">
        <f t="shared" ca="1" si="88"/>
        <v>92.615360869404256</v>
      </c>
      <c r="U523" s="14" t="e">
        <f ca="1">R523/MAX(R$3:R523)-1</f>
        <v>#DIV/0!</v>
      </c>
    </row>
    <row r="524" spans="1:21" x14ac:dyDescent="0.3">
      <c r="A524">
        <v>521</v>
      </c>
      <c r="B524" s="1">
        <v>42401</v>
      </c>
      <c r="C524" s="25">
        <v>-1.9561815336463173E-2</v>
      </c>
      <c r="D524" s="4">
        <f t="shared" si="83"/>
        <v>14.536605892166333</v>
      </c>
      <c r="E524" s="25">
        <v>5.0210408140544338E-2</v>
      </c>
      <c r="F524" s="25">
        <v>1.2000685753471574E-2</v>
      </c>
      <c r="G524" s="4">
        <f t="shared" si="89"/>
        <v>15.004571794037959</v>
      </c>
      <c r="H524" s="25">
        <v>7.3335809916310613E-3</v>
      </c>
      <c r="I524" s="4">
        <f t="shared" si="84"/>
        <v>29.870748605829057</v>
      </c>
      <c r="J524" s="25">
        <v>-2.9785226208964399E-2</v>
      </c>
      <c r="K524" s="25">
        <v>-1.3677811550152019E-2</v>
      </c>
      <c r="L524" s="4">
        <f t="shared" si="80"/>
        <v>58.495383637530757</v>
      </c>
      <c r="M524" s="25">
        <v>1.30726411510802E-2</v>
      </c>
      <c r="N524" s="4">
        <f t="shared" si="85"/>
        <v>80.109148228673632</v>
      </c>
      <c r="O524" s="4">
        <f t="shared" si="86"/>
        <v>198.01645815823775</v>
      </c>
      <c r="P524" s="27">
        <f t="shared" si="81"/>
        <v>521</v>
      </c>
      <c r="Q524" s="14">
        <f>O524/MAX(O$3:O524)-1</f>
        <v>-3.9250097801216466E-2</v>
      </c>
      <c r="R524" s="19">
        <f t="shared" ca="1" si="82"/>
        <v>-94.915620780980902</v>
      </c>
      <c r="S524">
        <f t="shared" si="87"/>
        <v>523</v>
      </c>
      <c r="T524" s="8">
        <f t="shared" ca="1" si="88"/>
        <v>95.956021041720405</v>
      </c>
      <c r="U524" s="14" t="e">
        <f ca="1">R524/MAX(R$3:R524)-1</f>
        <v>#DIV/0!</v>
      </c>
    </row>
    <row r="525" spans="1:21" x14ac:dyDescent="0.3">
      <c r="A525">
        <v>522</v>
      </c>
      <c r="B525" s="1">
        <v>42408</v>
      </c>
      <c r="C525" s="25">
        <v>-2.3942537909017458E-3</v>
      </c>
      <c r="D525" s="4">
        <f t="shared" si="83"/>
        <v>14.50180156840217</v>
      </c>
      <c r="E525" s="25">
        <v>5.377493767806274E-2</v>
      </c>
      <c r="F525" s="25">
        <v>3.7226833813315263E-2</v>
      </c>
      <c r="G525" s="4">
        <f t="shared" si="89"/>
        <v>15.563144494654567</v>
      </c>
      <c r="H525" s="25">
        <v>7.5626259178924737E-3</v>
      </c>
      <c r="I525" s="4">
        <f t="shared" si="84"/>
        <v>30.09664990342235</v>
      </c>
      <c r="J525" s="25">
        <v>-7.0230917679883209E-3</v>
      </c>
      <c r="K525" s="25">
        <v>3.4668721109399225E-2</v>
      </c>
      <c r="L525" s="4">
        <f t="shared" si="80"/>
        <v>60.523343779047629</v>
      </c>
      <c r="M525" s="25">
        <v>2.1597264894281487E-2</v>
      </c>
      <c r="N525" s="4">
        <f t="shared" si="85"/>
        <v>81.839286723423555</v>
      </c>
      <c r="O525" s="4">
        <f t="shared" si="86"/>
        <v>202.52422646895027</v>
      </c>
      <c r="P525" s="27">
        <f t="shared" si="81"/>
        <v>521</v>
      </c>
      <c r="Q525" s="14">
        <f>O525/MAX(O$3:O525)-1</f>
        <v>-1.7378996762781651E-2</v>
      </c>
      <c r="R525" s="19">
        <f t="shared" ca="1" si="82"/>
        <v>-42.018806707036902</v>
      </c>
      <c r="S525">
        <f t="shared" si="87"/>
        <v>523</v>
      </c>
      <c r="T525" s="8">
        <f t="shared" ca="1" si="88"/>
        <v>95.956021041720405</v>
      </c>
      <c r="U525" s="14" t="e">
        <f ca="1">R525/MAX(R$3:R525)-1</f>
        <v>#DIV/0!</v>
      </c>
    </row>
    <row r="526" spans="1:21" x14ac:dyDescent="0.3">
      <c r="A526">
        <v>523</v>
      </c>
      <c r="B526" s="1">
        <v>42416</v>
      </c>
      <c r="C526" s="25">
        <v>-4.8000000000000265E-3</v>
      </c>
      <c r="D526" s="4">
        <f t="shared" si="83"/>
        <v>14.43219292087384</v>
      </c>
      <c r="E526" s="25">
        <v>-6.5900557064036969E-3</v>
      </c>
      <c r="F526" s="25">
        <v>5.0181699399779456E-2</v>
      </c>
      <c r="G526" s="4">
        <f t="shared" si="89"/>
        <v>16.344129533400654</v>
      </c>
      <c r="H526" s="25">
        <v>-8.1388195338616409E-4</v>
      </c>
      <c r="I526" s="4">
        <f t="shared" si="84"/>
        <v>30.072154783208571</v>
      </c>
      <c r="J526" s="25">
        <v>2.8773461237333375E-2</v>
      </c>
      <c r="K526" s="25">
        <v>-1.3402829486225065E-2</v>
      </c>
      <c r="L526" s="4">
        <f t="shared" si="80"/>
        <v>59.712159722440873</v>
      </c>
      <c r="M526" s="25">
        <v>-3.7262568642691951E-3</v>
      </c>
      <c r="N526" s="4">
        <f t="shared" si="85"/>
        <v>81.534332519503508</v>
      </c>
      <c r="O526" s="4">
        <f t="shared" si="86"/>
        <v>202.09496947942745</v>
      </c>
      <c r="P526" s="27">
        <f t="shared" si="81"/>
        <v>521</v>
      </c>
      <c r="Q526" s="14">
        <f>O526/MAX(O$3:O526)-1</f>
        <v>-1.9461695415903923E-2</v>
      </c>
      <c r="R526" s="19">
        <f t="shared" ca="1" si="82"/>
        <v>27.342897468215966</v>
      </c>
      <c r="S526">
        <f t="shared" si="87"/>
        <v>523</v>
      </c>
      <c r="T526" s="8">
        <f t="shared" ca="1" si="88"/>
        <v>95.956021041720405</v>
      </c>
      <c r="U526" s="14" t="e">
        <f ca="1">R526/MAX(R$3:R526)-1</f>
        <v>#DIV/0!</v>
      </c>
    </row>
    <row r="527" spans="1:21" x14ac:dyDescent="0.3">
      <c r="A527">
        <v>524</v>
      </c>
      <c r="B527" s="1">
        <v>42422</v>
      </c>
      <c r="C527" s="25">
        <v>1.2057877813504758E-2</v>
      </c>
      <c r="D527" s="4">
        <f t="shared" si="83"/>
        <v>14.606214539694665</v>
      </c>
      <c r="E527" s="25">
        <v>-3.9972868855708832E-3</v>
      </c>
      <c r="F527" s="25">
        <v>1.4774494556765161E-2</v>
      </c>
      <c r="G527" s="4">
        <f t="shared" si="89"/>
        <v>16.585605786226946</v>
      </c>
      <c r="H527" s="25">
        <v>-9.0504887374076581E-4</v>
      </c>
      <c r="I527" s="4">
        <f t="shared" si="84"/>
        <v>30.044938013391072</v>
      </c>
      <c r="J527" s="25">
        <v>1.6093741126342653E-2</v>
      </c>
      <c r="K527" s="25">
        <v>9.3920335429771296E-3</v>
      </c>
      <c r="L527" s="4">
        <f t="shared" si="80"/>
        <v>60.272978329477645</v>
      </c>
      <c r="M527" s="25">
        <v>-4.5797914394372086E-3</v>
      </c>
      <c r="N527" s="4">
        <f t="shared" si="85"/>
        <v>81.160922281410464</v>
      </c>
      <c r="O527" s="4">
        <f t="shared" si="86"/>
        <v>202.67065895020079</v>
      </c>
      <c r="P527" s="27">
        <f t="shared" si="81"/>
        <v>521</v>
      </c>
      <c r="Q527" s="14">
        <f>O527/MAX(O$3:O527)-1</f>
        <v>-1.666852555574827E-2</v>
      </c>
      <c r="R527" s="19">
        <f t="shared" ca="1" si="82"/>
        <v>4.1232247689283597</v>
      </c>
      <c r="S527">
        <f t="shared" si="87"/>
        <v>523</v>
      </c>
      <c r="T527" s="8">
        <f t="shared" ca="1" si="88"/>
        <v>95.956021041720405</v>
      </c>
      <c r="U527" s="14" t="e">
        <f ca="1">R527/MAX(R$3:R527)-1</f>
        <v>#DIV/0!</v>
      </c>
    </row>
    <row r="528" spans="1:21" x14ac:dyDescent="0.3">
      <c r="A528">
        <v>525</v>
      </c>
      <c r="B528" s="1">
        <v>42429</v>
      </c>
      <c r="C528" s="25">
        <v>4.4479745830023898E-2</v>
      </c>
      <c r="D528" s="4">
        <f t="shared" si="83"/>
        <v>15.255895249959083</v>
      </c>
      <c r="E528" s="25">
        <v>2.9288702678774703E-2</v>
      </c>
      <c r="F528" s="25">
        <v>1.4942528735632177E-2</v>
      </c>
      <c r="G528" s="4">
        <f t="shared" si="89"/>
        <v>16.833436677285508</v>
      </c>
      <c r="H528" s="25">
        <v>-1.0099081778556784E-2</v>
      </c>
      <c r="I528" s="4">
        <f t="shared" si="84"/>
        <v>29.741511727362166</v>
      </c>
      <c r="J528" s="25">
        <v>2.7371938246111061E-2</v>
      </c>
      <c r="K528" s="25">
        <v>1.4289274736229984E-2</v>
      </c>
      <c r="L528" s="4">
        <f t="shared" si="80"/>
        <v>61.134235475998388</v>
      </c>
      <c r="M528" s="25">
        <v>-1.2008560139540991E-2</v>
      </c>
      <c r="N528" s="4">
        <f t="shared" si="85"/>
        <v>80.18629646521353</v>
      </c>
      <c r="O528" s="4">
        <f t="shared" si="86"/>
        <v>203.15137559581868</v>
      </c>
      <c r="P528" s="27">
        <f t="shared" si="81"/>
        <v>521</v>
      </c>
      <c r="Q528" s="14">
        <f>O528/MAX(O$3:O528)-1</f>
        <v>-1.433615139574973E-2</v>
      </c>
      <c r="R528" s="19">
        <f t="shared" ca="1" si="82"/>
        <v>28.722960599267658</v>
      </c>
      <c r="S528">
        <f t="shared" si="87"/>
        <v>523</v>
      </c>
      <c r="T528" s="8">
        <f t="shared" ca="1" si="88"/>
        <v>95.956021041720405</v>
      </c>
      <c r="U528" s="14" t="e">
        <f ca="1">R528/MAX(R$3:R528)-1</f>
        <v>#DIV/0!</v>
      </c>
    </row>
    <row r="529" spans="1:24" x14ac:dyDescent="0.3">
      <c r="A529">
        <v>526</v>
      </c>
      <c r="B529" s="1">
        <v>42436</v>
      </c>
      <c r="C529" s="25">
        <v>2.2053231939163531E-2</v>
      </c>
      <c r="D529" s="4">
        <f t="shared" si="83"/>
        <v>15.592337046346014</v>
      </c>
      <c r="E529" s="25">
        <v>-9.3744565341425945E-3</v>
      </c>
      <c r="F529" s="25">
        <v>0</v>
      </c>
      <c r="G529" s="4">
        <f t="shared" si="89"/>
        <v>16.833436677285508</v>
      </c>
      <c r="H529" s="25">
        <v>-6.5982108421011043E-3</v>
      </c>
      <c r="I529" s="4">
        <f t="shared" si="84"/>
        <v>29.545270962222208</v>
      </c>
      <c r="J529" s="25">
        <v>1.1624979845944239E-2</v>
      </c>
      <c r="K529" s="25">
        <v>-7.4535178966337323E-3</v>
      </c>
      <c r="L529" s="4">
        <f t="shared" si="80"/>
        <v>60.678570357781012</v>
      </c>
      <c r="M529" s="25">
        <v>-9.6423432078063254E-3</v>
      </c>
      <c r="N529" s="4">
        <f t="shared" si="85"/>
        <v>79.413112674133032</v>
      </c>
      <c r="O529" s="4">
        <f t="shared" si="86"/>
        <v>202.06272771776776</v>
      </c>
      <c r="P529" s="27">
        <f t="shared" si="81"/>
        <v>521</v>
      </c>
      <c r="Q529" s="14">
        <f>O529/MAX(O$3:O529)-1</f>
        <v>-1.9618128217749664E-2</v>
      </c>
      <c r="R529" s="19">
        <f t="shared" ca="1" si="82"/>
        <v>-7.5127863313504406</v>
      </c>
      <c r="S529">
        <f t="shared" si="87"/>
        <v>523</v>
      </c>
      <c r="T529" s="8">
        <f t="shared" ca="1" si="88"/>
        <v>95.956021041720405</v>
      </c>
      <c r="U529" s="14" t="e">
        <f ca="1">R529/MAX(R$3:R529)-1</f>
        <v>#DIV/0!</v>
      </c>
    </row>
    <row r="530" spans="1:24" x14ac:dyDescent="0.3">
      <c r="A530">
        <v>527</v>
      </c>
      <c r="B530" s="1">
        <v>42443</v>
      </c>
      <c r="C530" s="25">
        <v>1.0416666666666741E-2</v>
      </c>
      <c r="D530" s="4">
        <f t="shared" si="83"/>
        <v>15.754757223912119</v>
      </c>
      <c r="E530" s="25">
        <v>3.2660496351712975E-3</v>
      </c>
      <c r="F530" s="25">
        <v>-1.2835032087580189E-2</v>
      </c>
      <c r="G530" s="4">
        <f t="shared" si="89"/>
        <v>16.617378977388299</v>
      </c>
      <c r="H530" s="25">
        <v>8.6714759627859461E-3</v>
      </c>
      <c r="I530" s="4">
        <f t="shared" si="84"/>
        <v>29.801472069185117</v>
      </c>
      <c r="J530" s="25">
        <v>1.3188684416762353E-2</v>
      </c>
      <c r="K530" s="25">
        <v>1.5018980029707807E-2</v>
      </c>
      <c r="L530" s="4">
        <f t="shared" si="80"/>
        <v>61.589900594215749</v>
      </c>
      <c r="M530" s="25">
        <v>1.334800208271214E-2</v>
      </c>
      <c r="N530" s="4">
        <f t="shared" si="85"/>
        <v>80.473119067502012</v>
      </c>
      <c r="O530" s="4">
        <f t="shared" si="86"/>
        <v>204.23662793220331</v>
      </c>
      <c r="P530" s="27">
        <f t="shared" si="81"/>
        <v>521</v>
      </c>
      <c r="Q530" s="14">
        <f>O530/MAX(O$3:O530)-1</f>
        <v>-9.0706492968820607E-3</v>
      </c>
      <c r="R530" s="19">
        <f t="shared" ca="1" si="82"/>
        <v>5.0037044494625533</v>
      </c>
      <c r="S530">
        <f t="shared" si="87"/>
        <v>523</v>
      </c>
      <c r="T530" s="8">
        <f t="shared" ca="1" si="88"/>
        <v>95.956021041720405</v>
      </c>
      <c r="U530" s="14" t="e">
        <f ca="1">R530/MAX(R$3:R530)-1</f>
        <v>#DIV/0!</v>
      </c>
    </row>
    <row r="531" spans="1:24" x14ac:dyDescent="0.3">
      <c r="A531">
        <v>528</v>
      </c>
      <c r="B531" s="1">
        <v>42450</v>
      </c>
      <c r="C531" s="25">
        <v>-1.6936671575846884E-2</v>
      </c>
      <c r="D531" s="4">
        <f t="shared" si="83"/>
        <v>15.487924075053519</v>
      </c>
      <c r="E531" s="25">
        <v>-2.8964949191194966E-2</v>
      </c>
      <c r="F531" s="25">
        <v>-2.600382409177826E-2</v>
      </c>
      <c r="G531" s="4">
        <f t="shared" si="89"/>
        <v>16.185263577593879</v>
      </c>
      <c r="H531" s="25">
        <v>-1.3717918522812012E-3</v>
      </c>
      <c r="I531" s="4">
        <f t="shared" si="84"/>
        <v>29.760590652614624</v>
      </c>
      <c r="J531" s="25">
        <v>-6.1650355669577994E-3</v>
      </c>
      <c r="K531" s="25">
        <v>0</v>
      </c>
      <c r="L531" s="4">
        <f t="shared" si="80"/>
        <v>61.589900594215749</v>
      </c>
      <c r="M531" s="25">
        <v>3.7190950224719188E-3</v>
      </c>
      <c r="N531" s="4">
        <f t="shared" si="85"/>
        <v>80.772406244068748</v>
      </c>
      <c r="O531" s="4">
        <f t="shared" si="86"/>
        <v>203.79608514354652</v>
      </c>
      <c r="P531" s="27">
        <f t="shared" si="81"/>
        <v>521</v>
      </c>
      <c r="Q531" s="14">
        <f>O531/MAX(O$3:O531)-1</f>
        <v>-1.1208105168242777E-2</v>
      </c>
      <c r="R531" s="19">
        <f t="shared" ca="1" si="82"/>
        <v>-50.626053464948342</v>
      </c>
      <c r="S531">
        <f t="shared" si="87"/>
        <v>523</v>
      </c>
      <c r="T531" s="8">
        <f t="shared" ca="1" si="88"/>
        <v>95.956021041720405</v>
      </c>
      <c r="U531" s="14" t="e">
        <f ca="1">R531/MAX(R$3:R531)-1</f>
        <v>#DIV/0!</v>
      </c>
    </row>
    <row r="532" spans="1:24" x14ac:dyDescent="0.3">
      <c r="A532">
        <v>529</v>
      </c>
      <c r="B532" s="1">
        <v>42457</v>
      </c>
      <c r="C532" s="25">
        <v>-2.1722846441947552E-2</v>
      </c>
      <c r="D532" s="4">
        <f t="shared" si="83"/>
        <v>15.151482278666588</v>
      </c>
      <c r="E532" s="25">
        <v>5.1577236283379957E-3</v>
      </c>
      <c r="F532" s="25">
        <v>5.8892815076558858E-3</v>
      </c>
      <c r="G532" s="4">
        <f t="shared" si="89"/>
        <v>16.280583151077938</v>
      </c>
      <c r="H532" s="25">
        <v>1.0238599088306044E-2</v>
      </c>
      <c r="I532" s="4">
        <f t="shared" si="84"/>
        <v>30.065297408937933</v>
      </c>
      <c r="J532" s="25">
        <v>1.8708168046183804E-2</v>
      </c>
      <c r="K532" s="25">
        <v>8.1300813008144956E-4</v>
      </c>
      <c r="L532" s="4">
        <f t="shared" si="80"/>
        <v>61.639973684129757</v>
      </c>
      <c r="M532" s="25">
        <v>1.0890044761318274E-2</v>
      </c>
      <c r="N532" s="4">
        <f t="shared" si="85"/>
        <v>81.652021363546041</v>
      </c>
      <c r="O532" s="4">
        <f t="shared" si="86"/>
        <v>204.78935788635826</v>
      </c>
      <c r="P532" s="27">
        <f t="shared" si="81"/>
        <v>521</v>
      </c>
      <c r="Q532" s="14">
        <f>O532/MAX(O$3:O532)-1</f>
        <v>-6.3888760021978408E-3</v>
      </c>
      <c r="R532" s="19">
        <f t="shared" ca="1" si="82"/>
        <v>10.464780945151759</v>
      </c>
      <c r="S532">
        <f t="shared" si="87"/>
        <v>523</v>
      </c>
      <c r="T532" s="8">
        <f t="shared" ca="1" si="88"/>
        <v>95.956021041720405</v>
      </c>
      <c r="U532" s="14" t="e">
        <f ca="1">R532/MAX(R$3:R532)-1</f>
        <v>#DIV/0!</v>
      </c>
    </row>
    <row r="533" spans="1:24" x14ac:dyDescent="0.3">
      <c r="A533">
        <v>530</v>
      </c>
      <c r="B533" s="1">
        <v>42464</v>
      </c>
      <c r="C533" s="25">
        <v>1.5313935681469992E-2</v>
      </c>
      <c r="D533" s="4">
        <f t="shared" si="83"/>
        <v>15.383511103761021</v>
      </c>
      <c r="E533" s="25">
        <v>1.2828187804669433E-2</v>
      </c>
      <c r="F533" s="25">
        <v>2.3419203747072626E-3</v>
      </c>
      <c r="G533" s="4">
        <f t="shared" si="89"/>
        <v>16.318710980471565</v>
      </c>
      <c r="H533" s="25">
        <v>6.6279574737357905E-3</v>
      </c>
      <c r="I533" s="4">
        <f t="shared" si="84"/>
        <v>30.264568921599594</v>
      </c>
      <c r="J533" s="25">
        <v>-1.1695331642135431E-2</v>
      </c>
      <c r="K533" s="25">
        <v>3.3306255077172331E-3</v>
      </c>
      <c r="L533" s="4">
        <f t="shared" si="80"/>
        <v>61.845273352777141</v>
      </c>
      <c r="M533" s="25">
        <v>1.0177622883150494E-2</v>
      </c>
      <c r="N533" s="4">
        <f t="shared" si="85"/>
        <v>82.483044844631166</v>
      </c>
      <c r="O533" s="4">
        <f t="shared" si="86"/>
        <v>206.29510920324049</v>
      </c>
      <c r="P533" s="27">
        <f t="shared" si="81"/>
        <v>521</v>
      </c>
      <c r="Q533" s="14">
        <f>O533/MAX(O$3:O533)-1</f>
        <v>0</v>
      </c>
      <c r="R533" s="19">
        <f t="shared" ca="1" si="82"/>
        <v>-48.630747428530114</v>
      </c>
      <c r="S533">
        <f t="shared" si="87"/>
        <v>523</v>
      </c>
      <c r="T533" s="8">
        <f t="shared" ca="1" si="88"/>
        <v>95.956021041720405</v>
      </c>
      <c r="U533" s="14" t="e">
        <f ca="1">R533/MAX(R$3:R533)-1</f>
        <v>#DIV/0!</v>
      </c>
    </row>
    <row r="534" spans="1:24" x14ac:dyDescent="0.3">
      <c r="A534">
        <v>531</v>
      </c>
      <c r="B534" s="1">
        <v>42471</v>
      </c>
      <c r="C534" s="25">
        <v>2.2624434389140413E-2</v>
      </c>
      <c r="D534" s="4">
        <f t="shared" si="83"/>
        <v>15.731554341402676</v>
      </c>
      <c r="E534" s="25">
        <v>-4.3063581862703426E-3</v>
      </c>
      <c r="F534" s="25">
        <v>-3.1152647975077885E-3</v>
      </c>
      <c r="G534" s="4">
        <f t="shared" si="89"/>
        <v>16.267873874613397</v>
      </c>
      <c r="H534" s="25">
        <v>-2.796171729368413E-3</v>
      </c>
      <c r="I534" s="4">
        <f t="shared" si="84"/>
        <v>30.179943989579495</v>
      </c>
      <c r="J534" s="25">
        <v>1.6039114914425445E-2</v>
      </c>
      <c r="K534" s="25">
        <v>1.1497044773702614E-2</v>
      </c>
      <c r="L534" s="4">
        <f t="shared" si="80"/>
        <v>62.556311229555895</v>
      </c>
      <c r="M534" s="25">
        <v>-9.8476162559846259E-4</v>
      </c>
      <c r="N534" s="4">
        <f t="shared" si="85"/>
        <v>82.401818707305651</v>
      </c>
      <c r="O534" s="4">
        <f t="shared" si="86"/>
        <v>207.13750214245709</v>
      </c>
      <c r="P534" s="27">
        <f t="shared" si="81"/>
        <v>521</v>
      </c>
      <c r="Q534" s="14">
        <f>O534/MAX(O$3:O534)-1</f>
        <v>0</v>
      </c>
      <c r="R534" s="19">
        <f t="shared" ca="1" si="82"/>
        <v>5.0319901893628796</v>
      </c>
      <c r="S534">
        <f t="shared" si="87"/>
        <v>523</v>
      </c>
      <c r="T534" s="8">
        <f t="shared" ca="1" si="88"/>
        <v>95.956021041720405</v>
      </c>
      <c r="U534" s="14" t="e">
        <f ca="1">R534/MAX(R$3:R534)-1</f>
        <v>#DIV/0!</v>
      </c>
    </row>
    <row r="535" spans="1:24" x14ac:dyDescent="0.3">
      <c r="A535">
        <v>532</v>
      </c>
      <c r="B535" s="1">
        <v>42478</v>
      </c>
      <c r="C535" s="25">
        <v>3.6873156342182911E-2</v>
      </c>
      <c r="D535" s="4">
        <f t="shared" si="83"/>
        <v>16.311626404138764</v>
      </c>
      <c r="E535" s="25">
        <v>-2.5440129332432448E-4</v>
      </c>
      <c r="F535" s="25">
        <v>1.171875E-2</v>
      </c>
      <c r="G535" s="4">
        <f t="shared" si="89"/>
        <v>16.458513021581524</v>
      </c>
      <c r="H535" s="25">
        <v>-1.0401483082598029E-2</v>
      </c>
      <c r="I535" s="4">
        <f t="shared" si="84"/>
        <v>29.866027812738128</v>
      </c>
      <c r="J535" s="25">
        <v>5.7272211268033502E-3</v>
      </c>
      <c r="K535" s="25">
        <v>1.1366365164492187E-2</v>
      </c>
      <c r="L535" s="4">
        <f t="shared" si="80"/>
        <v>63.267349106334649</v>
      </c>
      <c r="M535" s="25">
        <v>-2.6690885634568562E-2</v>
      </c>
      <c r="N535" s="4">
        <f t="shared" si="85"/>
        <v>80.202441188108509</v>
      </c>
      <c r="O535" s="4">
        <f t="shared" si="86"/>
        <v>206.10595753290158</v>
      </c>
      <c r="P535" s="27">
        <f t="shared" si="81"/>
        <v>521</v>
      </c>
      <c r="Q535" s="14">
        <f>O535/MAX(O$3:O535)-1</f>
        <v>-4.9799992704656626E-3</v>
      </c>
      <c r="R535" s="19">
        <f t="shared" ca="1" si="82"/>
        <v>-19.630104225917226</v>
      </c>
      <c r="S535">
        <f t="shared" si="87"/>
        <v>523</v>
      </c>
      <c r="T535" s="8">
        <f t="shared" ca="1" si="88"/>
        <v>95.956021041720405</v>
      </c>
      <c r="U535" s="14" t="e">
        <f ca="1">R535/MAX(R$3:R535)-1</f>
        <v>#DIV/0!</v>
      </c>
    </row>
    <row r="536" spans="1:24" x14ac:dyDescent="0.3">
      <c r="A536">
        <v>533</v>
      </c>
      <c r="B536" s="1">
        <v>42485</v>
      </c>
      <c r="C536" s="25">
        <v>3.6984352773826501E-2</v>
      </c>
      <c r="D536" s="4">
        <f t="shared" si="83"/>
        <v>16.914901349384294</v>
      </c>
      <c r="E536" s="25">
        <v>4.885913180811885E-2</v>
      </c>
      <c r="F536" s="25">
        <v>2.6254826254826336E-2</v>
      </c>
      <c r="G536" s="4">
        <f t="shared" si="89"/>
        <v>16.890628421375943</v>
      </c>
      <c r="H536" s="25">
        <v>5.3925201479159135E-3</v>
      </c>
      <c r="I536" s="4">
        <f t="shared" si="84"/>
        <v>30.027080969456534</v>
      </c>
      <c r="J536" s="25">
        <v>-1.2633387507137828E-2</v>
      </c>
      <c r="K536" s="25">
        <v>-6.4899089829837386E-3</v>
      </c>
      <c r="L536" s="4">
        <f t="shared" si="80"/>
        <v>62.85674976903988</v>
      </c>
      <c r="M536" s="25">
        <v>7.9463922479157123E-3</v>
      </c>
      <c r="N536" s="4">
        <f t="shared" si="85"/>
        <v>80.839761245029607</v>
      </c>
      <c r="O536" s="4">
        <f t="shared" si="86"/>
        <v>207.52912175428628</v>
      </c>
      <c r="P536" s="27">
        <f t="shared" si="81"/>
        <v>521</v>
      </c>
      <c r="Q536" s="14">
        <f>O536/MAX(O$3:O536)-1</f>
        <v>0</v>
      </c>
      <c r="R536" s="19">
        <f t="shared" ca="1" si="82"/>
        <v>-46.487937249092589</v>
      </c>
      <c r="S536">
        <f t="shared" si="87"/>
        <v>523</v>
      </c>
      <c r="T536" s="8">
        <f t="shared" ca="1" si="88"/>
        <v>95.956021041720405</v>
      </c>
      <c r="U536" s="14" t="e">
        <f ca="1">R536/MAX(R$3:R536)-1</f>
        <v>#DIV/0!</v>
      </c>
    </row>
    <row r="537" spans="1:24" x14ac:dyDescent="0.3">
      <c r="A537">
        <v>534</v>
      </c>
      <c r="B537" s="1">
        <v>42492</v>
      </c>
      <c r="C537" s="25">
        <v>-3.1550068587105629E-2</v>
      </c>
      <c r="D537" s="4">
        <f t="shared" si="83"/>
        <v>16.381235051667094</v>
      </c>
      <c r="E537" s="25">
        <v>-3.8010674678354839E-3</v>
      </c>
      <c r="F537" s="25">
        <v>7.4868322046652835E-3</v>
      </c>
      <c r="G537" s="4">
        <f t="shared" si="89"/>
        <v>17.017085722198136</v>
      </c>
      <c r="H537" s="25">
        <v>5.1985285875442155E-3</v>
      </c>
      <c r="I537" s="4">
        <f t="shared" si="84"/>
        <v>30.183177608276758</v>
      </c>
      <c r="J537" s="25">
        <v>-2.9564338394181267E-3</v>
      </c>
      <c r="K537" s="25">
        <v>-1.1232374731139916E-2</v>
      </c>
      <c r="L537" s="4">
        <f t="shared" si="80"/>
        <v>62.150719201252528</v>
      </c>
      <c r="M537" s="25">
        <v>1.030048993081234E-2</v>
      </c>
      <c r="N537" s="4">
        <f t="shared" si="85"/>
        <v>81.672450391743311</v>
      </c>
      <c r="O537" s="4">
        <f t="shared" si="86"/>
        <v>207.40466797513784</v>
      </c>
      <c r="P537" s="27">
        <f t="shared" si="81"/>
        <v>521</v>
      </c>
      <c r="Q537" s="14">
        <f>O537/MAX(O$3:O537)-1</f>
        <v>-5.9969308450014136E-4</v>
      </c>
      <c r="R537" s="19">
        <f t="shared" ca="1" si="82"/>
        <v>-42.071978900906061</v>
      </c>
      <c r="S537">
        <f t="shared" si="87"/>
        <v>523</v>
      </c>
      <c r="T537" s="8">
        <f t="shared" ca="1" si="88"/>
        <v>95.956021041720405</v>
      </c>
      <c r="U537" s="14" t="e">
        <f ca="1">R537/MAX(R$3:R537)-1</f>
        <v>#DIV/0!</v>
      </c>
    </row>
    <row r="538" spans="1:24" x14ac:dyDescent="0.3">
      <c r="A538">
        <v>535</v>
      </c>
      <c r="B538" s="1">
        <v>42499</v>
      </c>
      <c r="C538" s="25">
        <v>2.5495750708215414E-2</v>
      </c>
      <c r="D538" s="4">
        <f t="shared" si="83"/>
        <v>16.798886936837079</v>
      </c>
      <c r="E538" s="25">
        <v>-1.1933763597986813E-2</v>
      </c>
      <c r="F538" s="25">
        <v>7.4685387803863357E-4</v>
      </c>
      <c r="G538" s="4">
        <f t="shared" si="89"/>
        <v>17.029794998662677</v>
      </c>
      <c r="H538" s="25">
        <v>4.34735066793146E-3</v>
      </c>
      <c r="I538" s="4">
        <f t="shared" si="84"/>
        <v>30.314394465612395</v>
      </c>
      <c r="J538" s="25">
        <v>-4.6665661838101169E-3</v>
      </c>
      <c r="K538" s="25">
        <v>1.3857557202706872E-2</v>
      </c>
      <c r="L538" s="4">
        <f t="shared" si="80"/>
        <v>63.011976347773256</v>
      </c>
      <c r="M538" s="25">
        <v>1.4028378213080339E-2</v>
      </c>
      <c r="N538" s="4">
        <f t="shared" si="85"/>
        <v>82.818182415427728</v>
      </c>
      <c r="O538" s="4">
        <f t="shared" si="86"/>
        <v>209.97323516431314</v>
      </c>
      <c r="P538" s="27">
        <f t="shared" si="81"/>
        <v>521</v>
      </c>
      <c r="Q538" s="14">
        <f>O538/MAX(O$3:O538)-1</f>
        <v>0</v>
      </c>
      <c r="R538" s="19">
        <f t="shared" ca="1" si="82"/>
        <v>-32.985841439040342</v>
      </c>
      <c r="S538">
        <f t="shared" si="87"/>
        <v>523</v>
      </c>
      <c r="T538" s="8">
        <f t="shared" ca="1" si="88"/>
        <v>95.956021041720405</v>
      </c>
      <c r="U538" s="14" t="e">
        <f ca="1">R538/MAX(R$3:R538)-1</f>
        <v>#DIV/0!</v>
      </c>
    </row>
    <row r="539" spans="1:24" x14ac:dyDescent="0.3">
      <c r="A539">
        <v>536</v>
      </c>
      <c r="B539" s="1">
        <v>42506</v>
      </c>
      <c r="C539" s="25">
        <v>1.2430939226519389E-2</v>
      </c>
      <c r="D539" s="4">
        <f t="shared" si="83"/>
        <v>17.007712879422069</v>
      </c>
      <c r="E539" s="25">
        <v>-1.6432503626920614E-2</v>
      </c>
      <c r="F539" s="25">
        <v>-1.6381208254039215E-2</v>
      </c>
      <c r="G539" s="4">
        <f t="shared" si="89"/>
        <v>16.750826380265988</v>
      </c>
      <c r="H539" s="25">
        <v>-1.1362582054776249E-2</v>
      </c>
      <c r="I539" s="4">
        <f t="shared" si="84"/>
        <v>29.96994467105602</v>
      </c>
      <c r="J539" s="25">
        <v>3.5651983679720889E-3</v>
      </c>
      <c r="K539" s="25">
        <v>-9.694850603941485E-3</v>
      </c>
      <c r="L539" s="4">
        <f t="shared" si="80"/>
        <v>62.401084650822497</v>
      </c>
      <c r="M539" s="25">
        <v>-1.6102285477470057E-2</v>
      </c>
      <c r="N539" s="4">
        <f t="shared" si="85"/>
        <v>81.484620399449327</v>
      </c>
      <c r="O539" s="4">
        <f t="shared" si="86"/>
        <v>207.6141889810159</v>
      </c>
      <c r="P539" s="27">
        <f t="shared" si="81"/>
        <v>521</v>
      </c>
      <c r="Q539" s="14">
        <f>O539/MAX(O$3:O539)-1</f>
        <v>-1.1234985170615608E-2</v>
      </c>
      <c r="R539" s="19">
        <f t="shared" ca="1" si="82"/>
        <v>-30.717921862003781</v>
      </c>
      <c r="S539">
        <f t="shared" si="87"/>
        <v>523</v>
      </c>
      <c r="T539" s="8">
        <f t="shared" ca="1" si="88"/>
        <v>95.956021041720405</v>
      </c>
      <c r="U539" s="14" t="e">
        <f ca="1">R539/MAX(R$3:R539)-1</f>
        <v>#DIV/0!</v>
      </c>
    </row>
    <row r="540" spans="1:24" x14ac:dyDescent="0.3">
      <c r="A540">
        <v>537</v>
      </c>
      <c r="B540" s="1">
        <v>42513</v>
      </c>
      <c r="C540" s="25">
        <v>9.5497953615280018E-3</v>
      </c>
      <c r="D540" s="4">
        <f t="shared" si="83"/>
        <v>17.170133056988174</v>
      </c>
      <c r="E540" s="25">
        <v>-3.4165867798562122E-2</v>
      </c>
      <c r="F540" s="25">
        <v>-2.2003034901365792E-2</v>
      </c>
      <c r="G540" s="4">
        <f t="shared" si="89"/>
        <v>16.382257362794277</v>
      </c>
      <c r="H540" s="25">
        <v>-2.736254716345643E-4</v>
      </c>
      <c r="I540" s="4">
        <f t="shared" si="84"/>
        <v>29.961744130810541</v>
      </c>
      <c r="J540" s="25">
        <v>2.3115479509575154E-2</v>
      </c>
      <c r="K540" s="25">
        <v>2.118440057775639E-2</v>
      </c>
      <c r="L540" s="4">
        <f t="shared" si="80"/>
        <v>63.72301422455201</v>
      </c>
      <c r="M540" s="25">
        <v>-2.3048587932720244E-3</v>
      </c>
      <c r="N540" s="4">
        <f t="shared" si="85"/>
        <v>81.296809855605218</v>
      </c>
      <c r="O540" s="4">
        <f t="shared" si="86"/>
        <v>208.53395863075025</v>
      </c>
      <c r="P540" s="27">
        <f t="shared" si="81"/>
        <v>521</v>
      </c>
      <c r="Q540" s="14">
        <f>O540/MAX(O$3:O540)-1</f>
        <v>-6.8545714049536022E-3</v>
      </c>
      <c r="R540" s="19">
        <f t="shared" ca="1" si="82"/>
        <v>19.022129278856255</v>
      </c>
      <c r="S540">
        <f t="shared" si="87"/>
        <v>523</v>
      </c>
      <c r="T540" s="8">
        <f t="shared" ca="1" si="88"/>
        <v>95.956021041720405</v>
      </c>
      <c r="U540" s="14" t="e">
        <f ca="1">R540/MAX(R$3:R540)-1</f>
        <v>#DIV/0!</v>
      </c>
    </row>
    <row r="541" spans="1:24" x14ac:dyDescent="0.3">
      <c r="A541">
        <v>538</v>
      </c>
      <c r="B541" s="1">
        <v>42521</v>
      </c>
      <c r="C541" s="25">
        <v>1.2837837837837762E-2</v>
      </c>
      <c r="D541" s="4">
        <f t="shared" si="83"/>
        <v>17.390560440827887</v>
      </c>
      <c r="E541" s="25">
        <v>2.8195761247299167E-2</v>
      </c>
      <c r="F541" s="25">
        <v>-2.3273855702093948E-3</v>
      </c>
      <c r="G541" s="4">
        <f t="shared" si="89"/>
        <v>16.344129533400654</v>
      </c>
      <c r="H541" s="25">
        <v>1.3275230601442312E-2</v>
      </c>
      <c r="I541" s="4">
        <f t="shared" si="84"/>
        <v>30.359493193368461</v>
      </c>
      <c r="J541" s="25">
        <v>1.9023020856567818E-4</v>
      </c>
      <c r="K541" s="25">
        <v>1.4301430143014215E-2</v>
      </c>
      <c r="L541" s="4">
        <f t="shared" si="80"/>
        <v>64.634344460986739</v>
      </c>
      <c r="M541" s="25">
        <v>2.8138943671820682E-2</v>
      </c>
      <c r="N541" s="4">
        <f t="shared" si="85"/>
        <v>83.584416208830817</v>
      </c>
      <c r="O541" s="4">
        <f t="shared" si="86"/>
        <v>212.31294383741456</v>
      </c>
      <c r="P541" s="27">
        <f t="shared" si="81"/>
        <v>521</v>
      </c>
      <c r="Q541" s="14">
        <f>O541/MAX(O$3:O541)-1</f>
        <v>0</v>
      </c>
      <c r="R541" s="19">
        <f t="shared" ca="1" si="82"/>
        <v>-18.591411987162658</v>
      </c>
      <c r="S541">
        <f t="shared" si="87"/>
        <v>523</v>
      </c>
      <c r="T541" s="8">
        <f t="shared" ca="1" si="88"/>
        <v>95.956021041720405</v>
      </c>
      <c r="U541" s="14" t="e">
        <f ca="1">R541/MAX(R$3:R541)-1</f>
        <v>#DIV/0!</v>
      </c>
    </row>
    <row r="542" spans="1:24" x14ac:dyDescent="0.3">
      <c r="A542">
        <v>539</v>
      </c>
      <c r="B542" s="1">
        <v>42527</v>
      </c>
      <c r="C542" s="25">
        <v>2.4683122081387454E-2</v>
      </c>
      <c r="D542" s="4">
        <f t="shared" si="83"/>
        <v>17.81981376725259</v>
      </c>
      <c r="E542" s="25">
        <v>2.4057882504825434E-2</v>
      </c>
      <c r="F542" s="25">
        <v>2.7993779160186749E-2</v>
      </c>
      <c r="G542" s="4">
        <f t="shared" si="89"/>
        <v>16.801663486124159</v>
      </c>
      <c r="H542" s="25">
        <v>5.0500316083508245E-3</v>
      </c>
      <c r="I542" s="4">
        <f t="shared" si="84"/>
        <v>30.512809593608484</v>
      </c>
      <c r="J542" s="25">
        <v>-9.9863040231418232E-4</v>
      </c>
      <c r="K542" s="25">
        <v>-7.7471335605816538E-4</v>
      </c>
      <c r="L542" s="4">
        <f t="shared" si="80"/>
        <v>64.584271371072745</v>
      </c>
      <c r="M542" s="25">
        <v>1.1634039229424076E-2</v>
      </c>
      <c r="N542" s="4">
        <f t="shared" si="85"/>
        <v>84.556840585972864</v>
      </c>
      <c r="O542" s="4">
        <f t="shared" si="86"/>
        <v>214.27539880403083</v>
      </c>
      <c r="P542" s="27">
        <f t="shared" si="81"/>
        <v>521</v>
      </c>
      <c r="Q542" s="14">
        <f>O542/MAX(O$3:O542)-1</f>
        <v>0</v>
      </c>
      <c r="R542" s="19">
        <f t="shared" ca="1" si="82"/>
        <v>-24.774455179566612</v>
      </c>
      <c r="S542">
        <f t="shared" si="87"/>
        <v>523</v>
      </c>
      <c r="T542" s="8">
        <f t="shared" ca="1" si="88"/>
        <v>95.956021041720405</v>
      </c>
      <c r="U542" s="14" t="e">
        <f ca="1">R542/MAX(R$3:R542)-1</f>
        <v>#DIV/0!</v>
      </c>
    </row>
    <row r="543" spans="1:24" x14ac:dyDescent="0.3">
      <c r="E543" s="27"/>
      <c r="F543" s="25">
        <v>2.6059001512859226E-2</v>
      </c>
      <c r="K543" s="27">
        <v>-8.6835168243138972E-3</v>
      </c>
    </row>
    <row r="544" spans="1:24" x14ac:dyDescent="0.3">
      <c r="B544" t="s">
        <v>32</v>
      </c>
      <c r="C544" s="14"/>
      <c r="D544" s="14"/>
      <c r="E544" s="14"/>
      <c r="F544" s="14"/>
      <c r="G544" s="14"/>
      <c r="I544" s="14"/>
      <c r="J544" s="14"/>
      <c r="K544" s="14"/>
      <c r="L544" s="14"/>
      <c r="M544" s="14"/>
      <c r="N544" s="14"/>
      <c r="O544" s="14">
        <f t="shared" ref="O544" si="90">O542/O3-1</f>
        <v>1.1427539880403081</v>
      </c>
      <c r="P544" s="14"/>
      <c r="R544" s="20">
        <f ca="1">R542/R3-1</f>
        <v>-1.247744551795666</v>
      </c>
      <c r="S544" s="14"/>
      <c r="T544" s="14"/>
      <c r="V544" s="14"/>
      <c r="W544" s="14"/>
      <c r="X544" s="14"/>
    </row>
    <row r="545" spans="5:26" x14ac:dyDescent="0.3">
      <c r="J545" s="14"/>
      <c r="K545" s="14"/>
    </row>
    <row r="548" spans="5:26" x14ac:dyDescent="0.3">
      <c r="O548"/>
      <c r="P548" t="s">
        <v>33</v>
      </c>
      <c r="Q548" t="s">
        <v>34</v>
      </c>
      <c r="R548" t="s">
        <v>31</v>
      </c>
      <c r="S548" t="s">
        <v>59</v>
      </c>
      <c r="U548"/>
      <c r="Y548"/>
    </row>
    <row r="549" spans="5:26" x14ac:dyDescent="0.3">
      <c r="O549">
        <v>2005</v>
      </c>
      <c r="P549">
        <v>3</v>
      </c>
      <c r="Q549"/>
      <c r="R549"/>
      <c r="U549"/>
      <c r="Y549"/>
    </row>
    <row r="550" spans="5:26" x14ac:dyDescent="0.3">
      <c r="F550" s="27" t="s">
        <v>61</v>
      </c>
      <c r="G550" s="14" t="s">
        <v>65</v>
      </c>
      <c r="H550" s="25" t="s">
        <v>63</v>
      </c>
      <c r="I550" s="27" t="s">
        <v>64</v>
      </c>
      <c r="J550" s="27" t="s">
        <v>62</v>
      </c>
      <c r="O550">
        <v>2006</v>
      </c>
      <c r="P550">
        <v>49</v>
      </c>
      <c r="Q550" s="14">
        <f ca="1">INDIRECT("O"&amp;P550)/INDIRECT("O"&amp;P549)-1</f>
        <v>7.3858541845575054E-2</v>
      </c>
      <c r="R550" s="14">
        <f ca="1">MIN(INDIRECT("Q"&amp;P549):INDIRECT("Q"&amp;P550))</f>
        <v>-3.4948551212497514E-2</v>
      </c>
      <c r="S550" s="30">
        <v>7.3858541845575276E-2</v>
      </c>
      <c r="T550" s="14"/>
      <c r="Z550" s="14"/>
    </row>
    <row r="551" spans="5:26" x14ac:dyDescent="0.3">
      <c r="E551" t="s">
        <v>67</v>
      </c>
      <c r="F551" s="22">
        <v>7.4999999999999997E-2</v>
      </c>
      <c r="G551" s="32">
        <v>0.4</v>
      </c>
      <c r="H551" s="32">
        <v>0.15</v>
      </c>
      <c r="I551" s="31">
        <v>0.3</v>
      </c>
      <c r="J551" s="22">
        <v>7.4999999999999997E-2</v>
      </c>
      <c r="O551">
        <v>2007</v>
      </c>
      <c r="P551">
        <v>102</v>
      </c>
      <c r="Q551" s="14">
        <f t="shared" ref="Q551:Q560" ca="1" si="91">INDIRECT("O"&amp;P551)/INDIRECT("O"&amp;P550)-1</f>
        <v>0.12288359699404938</v>
      </c>
      <c r="R551" s="14">
        <f ca="1">MIN(INDIRECT("Q"&amp;P550):INDIRECT("Q"&amp;P551))</f>
        <v>-2.8162098180101625E-2</v>
      </c>
      <c r="S551" s="30">
        <v>0.1228835969940496</v>
      </c>
      <c r="T551" s="14"/>
      <c r="Z551" s="14"/>
    </row>
    <row r="552" spans="5:26" x14ac:dyDescent="0.3">
      <c r="E552" t="s">
        <v>66</v>
      </c>
      <c r="F552" s="27">
        <v>1</v>
      </c>
      <c r="G552">
        <v>2</v>
      </c>
      <c r="H552" s="33">
        <v>4</v>
      </c>
      <c r="I552" s="27">
        <v>1</v>
      </c>
      <c r="J552" s="27">
        <v>1</v>
      </c>
      <c r="O552">
        <v>2008</v>
      </c>
      <c r="P552">
        <v>154</v>
      </c>
      <c r="Q552" s="14">
        <f t="shared" ca="1" si="91"/>
        <v>1.6202984781156005E-2</v>
      </c>
      <c r="R552" s="14">
        <f ca="1">MIN(INDIRECT("Q"&amp;P551):INDIRECT("Q"&amp;P552))</f>
        <v>-0.14190299559101738</v>
      </c>
      <c r="S552" s="30">
        <v>1.6202984781156227E-2</v>
      </c>
      <c r="T552" s="14"/>
      <c r="Z552" s="14"/>
    </row>
    <row r="553" spans="5:26" x14ac:dyDescent="0.3">
      <c r="E553" t="s">
        <v>68</v>
      </c>
      <c r="F553" s="27" t="s">
        <v>69</v>
      </c>
      <c r="G553" s="27" t="s">
        <v>70</v>
      </c>
      <c r="H553" s="25" t="s">
        <v>70</v>
      </c>
      <c r="I553" s="27" t="s">
        <v>71</v>
      </c>
      <c r="J553" s="14" t="s">
        <v>71</v>
      </c>
      <c r="K553" s="14"/>
      <c r="O553">
        <v>2009</v>
      </c>
      <c r="P553">
        <v>206</v>
      </c>
      <c r="Q553" s="14">
        <f t="shared" ca="1" si="91"/>
        <v>-1.7191786139272303E-3</v>
      </c>
      <c r="R553" s="14">
        <f ca="1">MIN(INDIRECT("Q"&amp;P552):INDIRECT("Q"&amp;P553))</f>
        <v>-0.13960905029279069</v>
      </c>
      <c r="S553" s="30">
        <v>-1.7191786139268972E-3</v>
      </c>
      <c r="T553" s="14"/>
      <c r="Z553" s="14"/>
    </row>
    <row r="554" spans="5:26" x14ac:dyDescent="0.3">
      <c r="E554" t="s">
        <v>72</v>
      </c>
      <c r="F554" s="27">
        <f>F551/F552</f>
        <v>7.4999999999999997E-2</v>
      </c>
      <c r="G554" s="27">
        <f t="shared" ref="G554:J554" si="92">G551/G552</f>
        <v>0.2</v>
      </c>
      <c r="H554" s="27">
        <f t="shared" si="92"/>
        <v>3.7499999999999999E-2</v>
      </c>
      <c r="I554" s="27">
        <f t="shared" si="92"/>
        <v>0.3</v>
      </c>
      <c r="J554" s="27">
        <f t="shared" si="92"/>
        <v>7.4999999999999997E-2</v>
      </c>
      <c r="K554" s="14"/>
      <c r="L554" s="27">
        <f>SUM(F554:H554)</f>
        <v>0.3125</v>
      </c>
      <c r="O554">
        <v>2010</v>
      </c>
      <c r="P554">
        <v>258</v>
      </c>
      <c r="Q554" s="14">
        <f t="shared" ca="1" si="91"/>
        <v>0.12249224708352013</v>
      </c>
      <c r="R554" s="14">
        <f ca="1">MIN(INDIRECT("Q"&amp;P553):INDIRECT("Q"&amp;P554))</f>
        <v>-3.7684107250753773E-2</v>
      </c>
      <c r="S554" s="30">
        <v>0.12249224708352102</v>
      </c>
      <c r="T554" s="14"/>
      <c r="Z554" s="14"/>
    </row>
    <row r="555" spans="5:26" x14ac:dyDescent="0.3">
      <c r="E555" t="s">
        <v>73</v>
      </c>
      <c r="F555" s="29">
        <f>F554/$L554</f>
        <v>0.24</v>
      </c>
      <c r="G555" s="29">
        <f t="shared" ref="G555:H555" si="93">G554/$L554</f>
        <v>0.64</v>
      </c>
      <c r="H555" s="29">
        <f t="shared" si="93"/>
        <v>0.12</v>
      </c>
      <c r="I555" s="29">
        <f t="shared" ref="I555" si="94">I554/$L554</f>
        <v>0.96</v>
      </c>
      <c r="J555" s="29">
        <f t="shared" ref="J555" si="95">J554/$L554</f>
        <v>0.24</v>
      </c>
      <c r="K555" s="14"/>
      <c r="O555">
        <v>2011</v>
      </c>
      <c r="P555">
        <v>310</v>
      </c>
      <c r="Q555" s="14">
        <f t="shared" ca="1" si="91"/>
        <v>0.18082656794228269</v>
      </c>
      <c r="R555" s="14">
        <f ca="1">MIN(INDIRECT("Q"&amp;P554):INDIRECT("Q"&amp;P555))</f>
        <v>-1.7601218575889921E-2</v>
      </c>
      <c r="S555" s="30">
        <v>0.18082656794228313</v>
      </c>
      <c r="T555" s="14"/>
      <c r="Z555" s="14"/>
    </row>
    <row r="556" spans="5:26" x14ac:dyDescent="0.3">
      <c r="E556" t="s">
        <v>75</v>
      </c>
      <c r="F556" s="36">
        <f>$F560*F555</f>
        <v>12000</v>
      </c>
      <c r="G556" s="36">
        <f t="shared" ref="G556:H556" si="96">$F560*G555</f>
        <v>32000</v>
      </c>
      <c r="H556" s="36">
        <f t="shared" si="96"/>
        <v>6000</v>
      </c>
      <c r="I556" s="36">
        <f>$F560*I555</f>
        <v>48000</v>
      </c>
      <c r="J556" s="36">
        <f t="shared" ref="J556" si="97">$F560*J555</f>
        <v>12000</v>
      </c>
      <c r="K556" s="14"/>
      <c r="O556">
        <v>2012</v>
      </c>
      <c r="P556">
        <v>363</v>
      </c>
      <c r="Q556" s="14">
        <f t="shared" ca="1" si="91"/>
        <v>5.941099750249923E-2</v>
      </c>
      <c r="R556" s="14">
        <f ca="1">MIN(INDIRECT("Q"&amp;P555):INDIRECT("Q"&amp;P556))</f>
        <v>-1.9679295387846185E-2</v>
      </c>
      <c r="S556" s="30">
        <v>5.941099750249923E-2</v>
      </c>
      <c r="T556" s="14"/>
      <c r="Z556" s="14"/>
    </row>
    <row r="557" spans="5:26" x14ac:dyDescent="0.3">
      <c r="J557" s="14"/>
      <c r="K557" s="14"/>
      <c r="O557">
        <v>2013</v>
      </c>
      <c r="P557">
        <v>415</v>
      </c>
      <c r="Q557" s="14">
        <f t="shared" ca="1" si="91"/>
        <v>5.1398508256528253E-4</v>
      </c>
      <c r="R557" s="14">
        <f ca="1">MIN(INDIRECT("Q"&amp;P556):INDIRECT("Q"&amp;P557))</f>
        <v>-6.6980109428206314E-2</v>
      </c>
      <c r="S557" s="30">
        <v>2.7337769652961974E-3</v>
      </c>
      <c r="T557" s="14"/>
      <c r="Z557" s="14"/>
    </row>
    <row r="558" spans="5:26" x14ac:dyDescent="0.3">
      <c r="J558" s="14"/>
      <c r="K558" s="14"/>
      <c r="O558">
        <v>2014</v>
      </c>
      <c r="P558">
        <v>467</v>
      </c>
      <c r="Q558" s="14">
        <f t="shared" ca="1" si="91"/>
        <v>0.14428535789410724</v>
      </c>
      <c r="R558" s="14">
        <f ca="1">MIN(INDIRECT("Q"&amp;P557):INDIRECT("Q"&amp;P558))</f>
        <v>-3.557090550421671E-2</v>
      </c>
      <c r="S558" s="30">
        <v>0.14053903663395761</v>
      </c>
      <c r="T558" s="14"/>
      <c r="Z558" s="14"/>
    </row>
    <row r="559" spans="5:26" x14ac:dyDescent="0.3">
      <c r="F559" s="27" t="s">
        <v>77</v>
      </c>
      <c r="H559" s="25" t="s">
        <v>78</v>
      </c>
      <c r="J559" s="14"/>
      <c r="K559" s="14"/>
      <c r="O559">
        <v>2015</v>
      </c>
      <c r="P559">
        <v>519</v>
      </c>
      <c r="Q559" s="14">
        <f t="shared" ca="1" si="91"/>
        <v>-4.6338775138213828E-3</v>
      </c>
      <c r="R559" s="14">
        <f ca="1">MIN(INDIRECT("Q"&amp;P558):INDIRECT("Q"&amp;P559))</f>
        <v>-7.3288540627671206E-2</v>
      </c>
      <c r="S559" s="30">
        <v>-3.0078212487798628E-2</v>
      </c>
      <c r="T559" s="14"/>
      <c r="Z559" s="14"/>
    </row>
    <row r="560" spans="5:26" x14ac:dyDescent="0.3">
      <c r="E560" t="s">
        <v>74</v>
      </c>
      <c r="F560" s="33">
        <v>50000</v>
      </c>
      <c r="H560" s="33">
        <f>H$562/F$562*F560</f>
        <v>100000</v>
      </c>
      <c r="J560" s="14"/>
      <c r="K560" s="14"/>
      <c r="O560">
        <v>2016</v>
      </c>
      <c r="P560">
        <v>542</v>
      </c>
      <c r="Q560" s="14">
        <f t="shared" ca="1" si="91"/>
        <v>9.4669459601953942E-2</v>
      </c>
      <c r="R560" s="14">
        <f ca="1">MIN(INDIRECT("Q"&amp;P559):INDIRECT("Q"&amp;P560))</f>
        <v>-5.0379086907527237E-2</v>
      </c>
      <c r="S560" s="30">
        <v>9.6239625228905723E-2</v>
      </c>
      <c r="T560" s="14"/>
      <c r="Z560" s="14"/>
    </row>
    <row r="561" spans="5:8" x14ac:dyDescent="0.3">
      <c r="E561" t="s">
        <v>79</v>
      </c>
      <c r="F561" s="34">
        <f>F560*6.6</f>
        <v>330000</v>
      </c>
      <c r="H561" s="33">
        <f>H$562/F$562*F561</f>
        <v>660000</v>
      </c>
    </row>
    <row r="562" spans="5:8" x14ac:dyDescent="0.3">
      <c r="E562" t="s">
        <v>80</v>
      </c>
      <c r="F562" s="35">
        <f>(I556+J556)*6.6</f>
        <v>396000</v>
      </c>
      <c r="G562" s="27" t="s">
        <v>76</v>
      </c>
      <c r="H562" s="33">
        <f>F562*2</f>
        <v>792000</v>
      </c>
    </row>
    <row r="563" spans="5:8" x14ac:dyDescent="0.3">
      <c r="E563" t="s">
        <v>81</v>
      </c>
      <c r="F563" s="34">
        <f>F561+F562</f>
        <v>726000</v>
      </c>
      <c r="H563" s="33">
        <f>H$562/F$562*F563</f>
        <v>1452000</v>
      </c>
    </row>
    <row r="564" spans="5:8" x14ac:dyDescent="0.3">
      <c r="E564" t="s">
        <v>82</v>
      </c>
      <c r="F564" s="35">
        <f>F556/F551*6.6</f>
        <v>1056000</v>
      </c>
      <c r="H564" s="33">
        <f>H$562/F$562*F564</f>
        <v>2112000</v>
      </c>
    </row>
    <row r="565" spans="5:8" x14ac:dyDescent="0.3">
      <c r="F565" s="34"/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441" workbookViewId="0">
      <selection activeCell="H6" sqref="H6"/>
    </sheetView>
  </sheetViews>
  <sheetFormatPr defaultRowHeight="14" x14ac:dyDescent="0.3"/>
  <cols>
    <col min="1" max="7" width="12" customWidth="1"/>
    <col min="8" max="8" width="11.6640625" style="25" bestFit="1" customWidth="1"/>
    <col min="12" max="12" width="10.08203125" customWidth="1"/>
  </cols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8" x14ac:dyDescent="0.3">
      <c r="A2" s="1">
        <v>38309</v>
      </c>
      <c r="B2">
        <v>44.43</v>
      </c>
      <c r="C2">
        <v>44.919998</v>
      </c>
      <c r="D2">
        <v>44.07</v>
      </c>
      <c r="E2">
        <v>44.779998999999997</v>
      </c>
      <c r="F2">
        <v>8823600</v>
      </c>
      <c r="G2">
        <v>44.779998999999997</v>
      </c>
    </row>
    <row r="3" spans="1:8" x14ac:dyDescent="0.3">
      <c r="A3" s="1">
        <v>38313</v>
      </c>
      <c r="B3">
        <v>44.75</v>
      </c>
      <c r="C3">
        <v>45.599997999999999</v>
      </c>
      <c r="D3">
        <v>44.720001000000003</v>
      </c>
      <c r="E3">
        <v>45.290000999999997</v>
      </c>
      <c r="F3">
        <v>6092000</v>
      </c>
      <c r="G3">
        <v>45.290000999999997</v>
      </c>
      <c r="H3" s="25">
        <f>G3/G2-1</f>
        <v>1.1389057869340302E-2</v>
      </c>
    </row>
    <row r="4" spans="1:8" x14ac:dyDescent="0.3">
      <c r="A4" s="1">
        <v>38320</v>
      </c>
      <c r="B4">
        <v>45.099997999999999</v>
      </c>
      <c r="C4">
        <v>46</v>
      </c>
      <c r="D4">
        <v>44.68</v>
      </c>
      <c r="E4">
        <v>45.599997999999999</v>
      </c>
      <c r="F4">
        <v>4065900</v>
      </c>
      <c r="G4">
        <v>45.599997999999999</v>
      </c>
      <c r="H4" s="25">
        <f t="shared" ref="H4:H67" si="0">G4/G3-1</f>
        <v>6.8447117057912621E-3</v>
      </c>
    </row>
    <row r="5" spans="1:8" x14ac:dyDescent="0.3">
      <c r="A5" s="1">
        <v>38327</v>
      </c>
      <c r="B5">
        <v>45.389999000000003</v>
      </c>
      <c r="C5">
        <v>45.470001000000003</v>
      </c>
      <c r="D5">
        <v>43.200001</v>
      </c>
      <c r="E5">
        <v>43.439999</v>
      </c>
      <c r="F5">
        <v>3813200</v>
      </c>
      <c r="G5">
        <v>43.439999</v>
      </c>
      <c r="H5" s="25">
        <f t="shared" si="0"/>
        <v>-4.7368401200368448E-2</v>
      </c>
    </row>
    <row r="6" spans="1:8" x14ac:dyDescent="0.3">
      <c r="A6" s="1">
        <v>38334</v>
      </c>
      <c r="B6">
        <v>43.610000999999997</v>
      </c>
      <c r="C6">
        <v>44.220001000000003</v>
      </c>
      <c r="D6">
        <v>43.509998000000003</v>
      </c>
      <c r="E6">
        <v>44.189999</v>
      </c>
      <c r="F6">
        <v>2297200</v>
      </c>
      <c r="G6">
        <v>44.189999</v>
      </c>
      <c r="H6" s="25">
        <f t="shared" si="0"/>
        <v>1.7265193767614928E-2</v>
      </c>
    </row>
    <row r="7" spans="1:8" x14ac:dyDescent="0.3">
      <c r="A7" s="1">
        <v>38341</v>
      </c>
      <c r="B7">
        <v>44.330002</v>
      </c>
      <c r="C7">
        <v>44.369999</v>
      </c>
      <c r="D7">
        <v>43.889999000000003</v>
      </c>
      <c r="E7">
        <v>44.27</v>
      </c>
      <c r="F7">
        <v>1665200</v>
      </c>
      <c r="G7">
        <v>44.27</v>
      </c>
      <c r="H7" s="25">
        <f t="shared" si="0"/>
        <v>1.81038700634506E-3</v>
      </c>
    </row>
    <row r="8" spans="1:8" x14ac:dyDescent="0.3">
      <c r="A8" s="1">
        <v>38348</v>
      </c>
      <c r="B8">
        <v>44.290000999999997</v>
      </c>
      <c r="C8">
        <v>44.560001</v>
      </c>
      <c r="D8">
        <v>43.349997999999999</v>
      </c>
      <c r="E8">
        <v>43.799999</v>
      </c>
      <c r="F8">
        <v>2174000</v>
      </c>
      <c r="G8">
        <v>43.799999</v>
      </c>
      <c r="H8" s="25">
        <f t="shared" si="0"/>
        <v>-1.061669302010404E-2</v>
      </c>
    </row>
    <row r="9" spans="1:8" x14ac:dyDescent="0.3">
      <c r="A9" s="1">
        <v>38355</v>
      </c>
      <c r="B9">
        <v>42.98</v>
      </c>
      <c r="C9">
        <v>43.169998</v>
      </c>
      <c r="D9">
        <v>41.700001</v>
      </c>
      <c r="E9">
        <v>41.84</v>
      </c>
      <c r="F9">
        <v>3457900</v>
      </c>
      <c r="G9">
        <v>41.84</v>
      </c>
      <c r="H9" s="25">
        <f t="shared" si="0"/>
        <v>-4.4748836638101253E-2</v>
      </c>
    </row>
    <row r="10" spans="1:8" x14ac:dyDescent="0.3">
      <c r="A10" s="1">
        <v>38362</v>
      </c>
      <c r="B10">
        <v>41.990001999999997</v>
      </c>
      <c r="C10">
        <v>42.790000999999997</v>
      </c>
      <c r="D10">
        <v>41.889999000000003</v>
      </c>
      <c r="E10">
        <v>42.32</v>
      </c>
      <c r="F10">
        <v>1250300</v>
      </c>
      <c r="G10">
        <v>42.32</v>
      </c>
      <c r="H10" s="25">
        <f t="shared" si="0"/>
        <v>1.1472275334607929E-2</v>
      </c>
    </row>
    <row r="11" spans="1:8" x14ac:dyDescent="0.3">
      <c r="A11" s="1">
        <v>38370</v>
      </c>
      <c r="B11">
        <v>42.220001000000003</v>
      </c>
      <c r="C11">
        <v>42.82</v>
      </c>
      <c r="D11">
        <v>42.110000999999997</v>
      </c>
      <c r="E11">
        <v>42.740001999999997</v>
      </c>
      <c r="F11">
        <v>1102900</v>
      </c>
      <c r="G11">
        <v>42.740001999999997</v>
      </c>
      <c r="H11" s="25">
        <f t="shared" si="0"/>
        <v>9.924432892249424E-3</v>
      </c>
    </row>
    <row r="12" spans="1:8" x14ac:dyDescent="0.3">
      <c r="A12" s="1">
        <v>38376</v>
      </c>
      <c r="B12">
        <v>42.740001999999997</v>
      </c>
      <c r="C12">
        <v>42.82</v>
      </c>
      <c r="D12">
        <v>42.099997999999999</v>
      </c>
      <c r="E12">
        <v>42.689999</v>
      </c>
      <c r="F12">
        <v>1177900</v>
      </c>
      <c r="G12">
        <v>42.689999</v>
      </c>
      <c r="H12" s="25">
        <f t="shared" si="0"/>
        <v>-1.1699344328527372E-3</v>
      </c>
    </row>
    <row r="13" spans="1:8" x14ac:dyDescent="0.3">
      <c r="A13" s="1">
        <v>38383</v>
      </c>
      <c r="B13">
        <v>42.209999000000003</v>
      </c>
      <c r="C13">
        <v>42.299999</v>
      </c>
      <c r="D13">
        <v>41.389999000000003</v>
      </c>
      <c r="E13">
        <v>41.470001000000003</v>
      </c>
      <c r="F13">
        <v>1600700</v>
      </c>
      <c r="G13">
        <v>41.470001000000003</v>
      </c>
      <c r="H13" s="25">
        <f t="shared" si="0"/>
        <v>-2.8578075159945482E-2</v>
      </c>
    </row>
    <row r="14" spans="1:8" x14ac:dyDescent="0.3">
      <c r="A14" s="1">
        <v>38390</v>
      </c>
      <c r="B14">
        <v>41.549999</v>
      </c>
      <c r="C14">
        <v>42.16</v>
      </c>
      <c r="D14">
        <v>41.02</v>
      </c>
      <c r="E14">
        <v>42.080002</v>
      </c>
      <c r="F14">
        <v>3239900</v>
      </c>
      <c r="G14">
        <v>42.080002</v>
      </c>
      <c r="H14" s="25">
        <f t="shared" si="0"/>
        <v>1.4709452261647993E-2</v>
      </c>
    </row>
    <row r="15" spans="1:8" x14ac:dyDescent="0.3">
      <c r="A15" s="1">
        <v>38397</v>
      </c>
      <c r="B15">
        <v>42.419998</v>
      </c>
      <c r="C15">
        <v>42.82</v>
      </c>
      <c r="D15">
        <v>42.200001</v>
      </c>
      <c r="E15">
        <v>42.75</v>
      </c>
      <c r="F15">
        <v>1929900</v>
      </c>
      <c r="G15">
        <v>42.75</v>
      </c>
      <c r="H15" s="25">
        <f t="shared" si="0"/>
        <v>1.5922004946672841E-2</v>
      </c>
    </row>
    <row r="16" spans="1:8" x14ac:dyDescent="0.3">
      <c r="A16" s="1">
        <v>38405</v>
      </c>
      <c r="B16">
        <v>43.389999000000003</v>
      </c>
      <c r="C16">
        <v>43.630001</v>
      </c>
      <c r="D16">
        <v>43.150002000000001</v>
      </c>
      <c r="E16">
        <v>43.5</v>
      </c>
      <c r="F16">
        <v>1808100</v>
      </c>
      <c r="G16">
        <v>43.5</v>
      </c>
      <c r="H16" s="25">
        <f t="shared" si="0"/>
        <v>1.7543859649122862E-2</v>
      </c>
    </row>
    <row r="17" spans="1:8" x14ac:dyDescent="0.3">
      <c r="A17" s="1">
        <v>38411</v>
      </c>
      <c r="B17">
        <v>43.68</v>
      </c>
      <c r="C17">
        <v>43.740001999999997</v>
      </c>
      <c r="D17">
        <v>42.900002000000001</v>
      </c>
      <c r="E17">
        <v>43.380001</v>
      </c>
      <c r="F17">
        <v>1605700</v>
      </c>
      <c r="G17">
        <v>43.380001</v>
      </c>
      <c r="H17" s="25">
        <f t="shared" si="0"/>
        <v>-2.7585977011493901E-3</v>
      </c>
    </row>
    <row r="18" spans="1:8" x14ac:dyDescent="0.3">
      <c r="A18" s="1">
        <v>38418</v>
      </c>
      <c r="B18">
        <v>43.32</v>
      </c>
      <c r="C18">
        <v>44.669998</v>
      </c>
      <c r="D18">
        <v>43.259998000000003</v>
      </c>
      <c r="E18">
        <v>44.43</v>
      </c>
      <c r="F18">
        <v>2342900</v>
      </c>
      <c r="G18">
        <v>44.43</v>
      </c>
      <c r="H18" s="25">
        <f t="shared" si="0"/>
        <v>2.420467901787271E-2</v>
      </c>
    </row>
    <row r="19" spans="1:8" x14ac:dyDescent="0.3">
      <c r="A19" s="1">
        <v>38425</v>
      </c>
      <c r="B19">
        <v>44.259998000000003</v>
      </c>
      <c r="C19">
        <v>44.349997999999999</v>
      </c>
      <c r="D19">
        <v>43.599997999999999</v>
      </c>
      <c r="E19">
        <v>43.889999000000003</v>
      </c>
      <c r="F19">
        <v>1415500</v>
      </c>
      <c r="G19">
        <v>43.889999000000003</v>
      </c>
      <c r="H19" s="25">
        <f t="shared" si="0"/>
        <v>-1.2153972541075753E-2</v>
      </c>
    </row>
    <row r="20" spans="1:8" x14ac:dyDescent="0.3">
      <c r="A20" s="1">
        <v>38432</v>
      </c>
      <c r="B20">
        <v>43.209999000000003</v>
      </c>
      <c r="C20">
        <v>43.25</v>
      </c>
      <c r="D20">
        <v>42.349997999999999</v>
      </c>
      <c r="E20">
        <v>42.389999000000003</v>
      </c>
      <c r="F20">
        <v>2627100</v>
      </c>
      <c r="G20">
        <v>42.389999000000003</v>
      </c>
      <c r="H20" s="25">
        <f t="shared" si="0"/>
        <v>-3.4176350744505646E-2</v>
      </c>
    </row>
    <row r="21" spans="1:8" x14ac:dyDescent="0.3">
      <c r="A21" s="1">
        <v>38439</v>
      </c>
      <c r="B21">
        <v>42.459999000000003</v>
      </c>
      <c r="C21">
        <v>42.869999</v>
      </c>
      <c r="D21">
        <v>42.41</v>
      </c>
      <c r="E21">
        <v>42.619999</v>
      </c>
      <c r="F21">
        <v>1382900</v>
      </c>
      <c r="G21">
        <v>42.619999</v>
      </c>
      <c r="H21" s="25">
        <f t="shared" si="0"/>
        <v>5.4258081015758908E-3</v>
      </c>
    </row>
    <row r="22" spans="1:8" x14ac:dyDescent="0.3">
      <c r="A22" s="1">
        <v>38446</v>
      </c>
      <c r="B22">
        <v>42.43</v>
      </c>
      <c r="C22">
        <v>42.810001</v>
      </c>
      <c r="D22">
        <v>42.23</v>
      </c>
      <c r="E22">
        <v>42.689999</v>
      </c>
      <c r="F22">
        <v>1654700</v>
      </c>
      <c r="G22">
        <v>42.689999</v>
      </c>
      <c r="H22" s="25">
        <f t="shared" si="0"/>
        <v>1.6424214369408219E-3</v>
      </c>
    </row>
    <row r="23" spans="1:8" x14ac:dyDescent="0.3">
      <c r="A23" s="1">
        <v>38453</v>
      </c>
      <c r="B23">
        <v>42.84</v>
      </c>
      <c r="C23">
        <v>42.959999000000003</v>
      </c>
      <c r="D23">
        <v>42.16</v>
      </c>
      <c r="E23">
        <v>42.400002000000001</v>
      </c>
      <c r="F23">
        <v>1697500</v>
      </c>
      <c r="G23">
        <v>42.400002000000001</v>
      </c>
      <c r="H23" s="25">
        <f t="shared" si="0"/>
        <v>-6.7930898756872748E-3</v>
      </c>
    </row>
    <row r="24" spans="1:8" x14ac:dyDescent="0.3">
      <c r="A24" s="1">
        <v>38460</v>
      </c>
      <c r="B24">
        <v>42.549999</v>
      </c>
      <c r="C24">
        <v>43.52</v>
      </c>
      <c r="D24">
        <v>42.52</v>
      </c>
      <c r="E24">
        <v>43.389999000000003</v>
      </c>
      <c r="F24">
        <v>1604500</v>
      </c>
      <c r="G24">
        <v>43.389999000000003</v>
      </c>
      <c r="H24" s="25">
        <f t="shared" si="0"/>
        <v>2.3348984747689538E-2</v>
      </c>
    </row>
    <row r="25" spans="1:8" x14ac:dyDescent="0.3">
      <c r="A25" s="1">
        <v>38467</v>
      </c>
      <c r="B25">
        <v>43.349997999999999</v>
      </c>
      <c r="C25">
        <v>43.700001</v>
      </c>
      <c r="D25">
        <v>42.990001999999997</v>
      </c>
      <c r="E25">
        <v>43.349997999999999</v>
      </c>
      <c r="F25">
        <v>2239400</v>
      </c>
      <c r="G25">
        <v>43.349997999999999</v>
      </c>
      <c r="H25" s="25">
        <f t="shared" si="0"/>
        <v>-9.2189446697166222E-4</v>
      </c>
    </row>
    <row r="26" spans="1:8" x14ac:dyDescent="0.3">
      <c r="A26" s="1">
        <v>38474</v>
      </c>
      <c r="B26">
        <v>43.130001</v>
      </c>
      <c r="C26">
        <v>43.169998</v>
      </c>
      <c r="D26">
        <v>42.34</v>
      </c>
      <c r="E26">
        <v>42.52</v>
      </c>
      <c r="F26">
        <v>1525100</v>
      </c>
      <c r="G26">
        <v>42.52</v>
      </c>
      <c r="H26" s="25">
        <f t="shared" si="0"/>
        <v>-1.9146436869501016E-2</v>
      </c>
    </row>
    <row r="27" spans="1:8" x14ac:dyDescent="0.3">
      <c r="A27" s="1">
        <v>38481</v>
      </c>
      <c r="B27">
        <v>42.540000999999997</v>
      </c>
      <c r="C27">
        <v>42.830002</v>
      </c>
      <c r="D27">
        <v>41.830002</v>
      </c>
      <c r="E27">
        <v>41.950001</v>
      </c>
      <c r="F27">
        <v>901300</v>
      </c>
      <c r="G27">
        <v>41.950001</v>
      </c>
      <c r="H27" s="25">
        <f t="shared" si="0"/>
        <v>-1.3405432737535361E-2</v>
      </c>
    </row>
    <row r="28" spans="1:8" x14ac:dyDescent="0.3">
      <c r="A28" s="1">
        <v>38488</v>
      </c>
      <c r="B28">
        <v>41.77</v>
      </c>
      <c r="C28">
        <v>42.110000999999997</v>
      </c>
      <c r="D28">
        <v>41.610000999999997</v>
      </c>
      <c r="E28">
        <v>41.650002000000001</v>
      </c>
      <c r="F28">
        <v>1101000</v>
      </c>
      <c r="G28">
        <v>41.650002000000001</v>
      </c>
      <c r="H28" s="25">
        <f t="shared" si="0"/>
        <v>-7.1513466710048101E-3</v>
      </c>
    </row>
    <row r="29" spans="1:8" x14ac:dyDescent="0.3">
      <c r="A29" s="1">
        <v>38495</v>
      </c>
      <c r="B29">
        <v>41.689999</v>
      </c>
      <c r="C29">
        <v>41.959999000000003</v>
      </c>
      <c r="D29">
        <v>41.549999</v>
      </c>
      <c r="E29">
        <v>41.880001</v>
      </c>
      <c r="F29">
        <v>2203300</v>
      </c>
      <c r="G29">
        <v>41.880001</v>
      </c>
      <c r="H29" s="25">
        <f t="shared" si="0"/>
        <v>5.5221846087787352E-3</v>
      </c>
    </row>
    <row r="30" spans="1:8" x14ac:dyDescent="0.3">
      <c r="A30" s="1">
        <v>38503</v>
      </c>
      <c r="B30">
        <v>41.34</v>
      </c>
      <c r="C30">
        <v>42.389999000000003</v>
      </c>
      <c r="D30">
        <v>41.330002</v>
      </c>
      <c r="E30">
        <v>42.169998</v>
      </c>
      <c r="F30">
        <v>3522500</v>
      </c>
      <c r="G30">
        <v>42.169998</v>
      </c>
      <c r="H30" s="25">
        <f t="shared" si="0"/>
        <v>6.9244745242484917E-3</v>
      </c>
    </row>
    <row r="31" spans="1:8" x14ac:dyDescent="0.3">
      <c r="A31" s="1">
        <v>38509</v>
      </c>
      <c r="B31">
        <v>42.560001</v>
      </c>
      <c r="C31">
        <v>42.720001000000003</v>
      </c>
      <c r="D31">
        <v>42.029998999999997</v>
      </c>
      <c r="E31">
        <v>42.619999</v>
      </c>
      <c r="F31">
        <v>1229200</v>
      </c>
      <c r="G31">
        <v>42.619999</v>
      </c>
      <c r="H31" s="25">
        <f t="shared" si="0"/>
        <v>1.0671117413854292E-2</v>
      </c>
    </row>
    <row r="32" spans="1:8" x14ac:dyDescent="0.3">
      <c r="A32" s="1">
        <v>38516</v>
      </c>
      <c r="B32">
        <v>42.82</v>
      </c>
      <c r="C32">
        <v>43.849997999999999</v>
      </c>
      <c r="D32">
        <v>42.580002</v>
      </c>
      <c r="E32">
        <v>43.630001</v>
      </c>
      <c r="F32">
        <v>1818800</v>
      </c>
      <c r="G32">
        <v>43.630001</v>
      </c>
      <c r="H32" s="25">
        <f t="shared" si="0"/>
        <v>2.3697841945045539E-2</v>
      </c>
    </row>
    <row r="33" spans="1:8" x14ac:dyDescent="0.3">
      <c r="A33" s="1">
        <v>38523</v>
      </c>
      <c r="B33">
        <v>43.939999</v>
      </c>
      <c r="C33">
        <v>44.130001</v>
      </c>
      <c r="D33">
        <v>43.419998</v>
      </c>
      <c r="E33">
        <v>43.900002000000001</v>
      </c>
      <c r="F33">
        <v>1082900</v>
      </c>
      <c r="G33">
        <v>43.900002000000001</v>
      </c>
      <c r="H33" s="25">
        <f t="shared" si="0"/>
        <v>6.18842525353136E-3</v>
      </c>
    </row>
    <row r="34" spans="1:8" x14ac:dyDescent="0.3">
      <c r="A34" s="1">
        <v>38530</v>
      </c>
      <c r="B34">
        <v>43.900002000000001</v>
      </c>
      <c r="C34">
        <v>43.93</v>
      </c>
      <c r="D34">
        <v>42.59</v>
      </c>
      <c r="E34">
        <v>42.700001</v>
      </c>
      <c r="F34">
        <v>1270900</v>
      </c>
      <c r="G34">
        <v>42.700001</v>
      </c>
      <c r="H34" s="25">
        <f t="shared" si="0"/>
        <v>-2.733487346993746E-2</v>
      </c>
    </row>
    <row r="35" spans="1:8" x14ac:dyDescent="0.3">
      <c r="A35" s="1">
        <v>38538</v>
      </c>
      <c r="B35">
        <v>42.34</v>
      </c>
      <c r="C35">
        <v>42.560001</v>
      </c>
      <c r="D35">
        <v>42.049999</v>
      </c>
      <c r="E35">
        <v>42.259998000000003</v>
      </c>
      <c r="F35">
        <v>2251600</v>
      </c>
      <c r="G35">
        <v>42.259998000000003</v>
      </c>
      <c r="H35" s="25">
        <f t="shared" si="0"/>
        <v>-1.0304519664999456E-2</v>
      </c>
    </row>
    <row r="36" spans="1:8" x14ac:dyDescent="0.3">
      <c r="A36" s="1">
        <v>38544</v>
      </c>
      <c r="B36">
        <v>42.330002</v>
      </c>
      <c r="C36">
        <v>42.639999000000003</v>
      </c>
      <c r="D36">
        <v>41.700001</v>
      </c>
      <c r="E36">
        <v>42.049999</v>
      </c>
      <c r="F36">
        <v>1451100</v>
      </c>
      <c r="G36">
        <v>42.049999</v>
      </c>
      <c r="H36" s="25">
        <f t="shared" si="0"/>
        <v>-4.9692146223008216E-3</v>
      </c>
    </row>
    <row r="37" spans="1:8" x14ac:dyDescent="0.3">
      <c r="A37" s="1">
        <v>38551</v>
      </c>
      <c r="B37">
        <v>41.959999000000003</v>
      </c>
      <c r="C37">
        <v>42.509998000000003</v>
      </c>
      <c r="D37">
        <v>41.810001</v>
      </c>
      <c r="E37">
        <v>42.450001</v>
      </c>
      <c r="F37">
        <v>1353200</v>
      </c>
      <c r="G37">
        <v>42.450001</v>
      </c>
      <c r="H37" s="25">
        <f t="shared" si="0"/>
        <v>9.5125329253873403E-3</v>
      </c>
    </row>
    <row r="38" spans="1:8" x14ac:dyDescent="0.3">
      <c r="A38" s="1">
        <v>38558</v>
      </c>
      <c r="B38">
        <v>42.459999000000003</v>
      </c>
      <c r="C38">
        <v>42.959999000000003</v>
      </c>
      <c r="D38">
        <v>42.139999000000003</v>
      </c>
      <c r="E38">
        <v>42.82</v>
      </c>
      <c r="F38">
        <v>1835600</v>
      </c>
      <c r="G38">
        <v>42.82</v>
      </c>
      <c r="H38" s="25">
        <f t="shared" si="0"/>
        <v>8.7161128688784117E-3</v>
      </c>
    </row>
    <row r="39" spans="1:8" x14ac:dyDescent="0.3">
      <c r="A39" s="1">
        <v>38565</v>
      </c>
      <c r="B39">
        <v>43.080002</v>
      </c>
      <c r="C39">
        <v>43.82</v>
      </c>
      <c r="D39">
        <v>42.990001999999997</v>
      </c>
      <c r="E39">
        <v>43.599997999999999</v>
      </c>
      <c r="F39">
        <v>1141500</v>
      </c>
      <c r="G39">
        <v>43.599997999999999</v>
      </c>
      <c r="H39" s="25">
        <f t="shared" si="0"/>
        <v>1.8215740308267225E-2</v>
      </c>
    </row>
    <row r="40" spans="1:8" x14ac:dyDescent="0.3">
      <c r="A40" s="1">
        <v>38572</v>
      </c>
      <c r="B40">
        <v>43.52</v>
      </c>
      <c r="C40">
        <v>44.720001000000003</v>
      </c>
      <c r="D40">
        <v>43.169998</v>
      </c>
      <c r="E40">
        <v>44.490001999999997</v>
      </c>
      <c r="F40">
        <v>1544800</v>
      </c>
      <c r="G40">
        <v>44.490001999999997</v>
      </c>
      <c r="H40" s="25">
        <f t="shared" si="0"/>
        <v>2.04129367161896E-2</v>
      </c>
    </row>
    <row r="41" spans="1:8" x14ac:dyDescent="0.3">
      <c r="A41" s="1">
        <v>38579</v>
      </c>
      <c r="B41">
        <v>44.189999</v>
      </c>
      <c r="C41">
        <v>44.57</v>
      </c>
      <c r="D41">
        <v>43.490001999999997</v>
      </c>
      <c r="E41">
        <v>43.599997999999999</v>
      </c>
      <c r="F41">
        <v>1460500</v>
      </c>
      <c r="G41">
        <v>43.599997999999999</v>
      </c>
      <c r="H41" s="25">
        <f t="shared" si="0"/>
        <v>-2.0004584400782899E-2</v>
      </c>
    </row>
    <row r="42" spans="1:8" x14ac:dyDescent="0.3">
      <c r="A42" s="1">
        <v>38586</v>
      </c>
      <c r="B42">
        <v>43.84</v>
      </c>
      <c r="C42">
        <v>43.959999000000003</v>
      </c>
      <c r="D42">
        <v>43.41</v>
      </c>
      <c r="E42">
        <v>43.610000999999997</v>
      </c>
      <c r="F42">
        <v>1066700</v>
      </c>
      <c r="G42">
        <v>43.610000999999997</v>
      </c>
      <c r="H42" s="25">
        <f t="shared" si="0"/>
        <v>2.2942661602876058E-4</v>
      </c>
    </row>
    <row r="43" spans="1:8" x14ac:dyDescent="0.3">
      <c r="A43" s="1">
        <v>38593</v>
      </c>
      <c r="B43">
        <v>43.810001</v>
      </c>
      <c r="C43">
        <v>44.400002000000001</v>
      </c>
      <c r="D43">
        <v>42.810001</v>
      </c>
      <c r="E43">
        <v>44.25</v>
      </c>
      <c r="F43">
        <v>2024000</v>
      </c>
      <c r="G43">
        <v>44.25</v>
      </c>
      <c r="H43" s="25">
        <f t="shared" si="0"/>
        <v>1.4675509867564607E-2</v>
      </c>
    </row>
    <row r="44" spans="1:8" x14ac:dyDescent="0.3">
      <c r="A44" s="1">
        <v>38601</v>
      </c>
      <c r="B44">
        <v>44.419998</v>
      </c>
      <c r="C44">
        <v>44.869999</v>
      </c>
      <c r="D44">
        <v>44.189999</v>
      </c>
      <c r="E44">
        <v>44.84</v>
      </c>
      <c r="F44">
        <v>1143800</v>
      </c>
      <c r="G44">
        <v>44.84</v>
      </c>
      <c r="H44" s="25">
        <f t="shared" si="0"/>
        <v>1.3333333333333419E-2</v>
      </c>
    </row>
    <row r="45" spans="1:8" x14ac:dyDescent="0.3">
      <c r="A45" s="1">
        <v>38607</v>
      </c>
      <c r="B45">
        <v>44.68</v>
      </c>
      <c r="C45">
        <v>45.880001</v>
      </c>
      <c r="D45">
        <v>44.360000999999997</v>
      </c>
      <c r="E45">
        <v>45.82</v>
      </c>
      <c r="F45">
        <v>1693600</v>
      </c>
      <c r="G45">
        <v>45.82</v>
      </c>
      <c r="H45" s="25">
        <f t="shared" si="0"/>
        <v>2.1855486173059768E-2</v>
      </c>
    </row>
    <row r="46" spans="1:8" x14ac:dyDescent="0.3">
      <c r="A46" s="1">
        <v>38614</v>
      </c>
      <c r="B46">
        <v>46.27</v>
      </c>
      <c r="C46">
        <v>47.130001</v>
      </c>
      <c r="D46">
        <v>45.919998</v>
      </c>
      <c r="E46">
        <v>46.279998999999997</v>
      </c>
      <c r="F46">
        <v>3270600</v>
      </c>
      <c r="G46">
        <v>46.279998999999997</v>
      </c>
      <c r="H46" s="25">
        <f t="shared" si="0"/>
        <v>1.0039262330859833E-2</v>
      </c>
    </row>
    <row r="47" spans="1:8" x14ac:dyDescent="0.3">
      <c r="A47" s="1">
        <v>38621</v>
      </c>
      <c r="B47">
        <v>45.84</v>
      </c>
      <c r="C47">
        <v>47.23</v>
      </c>
      <c r="D47">
        <v>45.66</v>
      </c>
      <c r="E47">
        <v>46.700001</v>
      </c>
      <c r="F47">
        <v>2258400</v>
      </c>
      <c r="G47">
        <v>46.700001</v>
      </c>
      <c r="H47" s="25">
        <f t="shared" si="0"/>
        <v>9.0752378797589461E-3</v>
      </c>
    </row>
    <row r="48" spans="1:8" x14ac:dyDescent="0.3">
      <c r="A48" s="1">
        <v>38628</v>
      </c>
      <c r="B48">
        <v>46.619999</v>
      </c>
      <c r="C48">
        <v>47.48</v>
      </c>
      <c r="D48">
        <v>46.139999000000003</v>
      </c>
      <c r="E48">
        <v>47.360000999999997</v>
      </c>
      <c r="F48">
        <v>1896300</v>
      </c>
      <c r="G48">
        <v>47.360000999999997</v>
      </c>
      <c r="H48" s="25">
        <f t="shared" si="0"/>
        <v>1.4132762010005129E-2</v>
      </c>
    </row>
    <row r="49" spans="1:8" x14ac:dyDescent="0.3">
      <c r="A49" s="1">
        <v>38635</v>
      </c>
      <c r="B49">
        <v>47.310001</v>
      </c>
      <c r="C49">
        <v>47.720001000000003</v>
      </c>
      <c r="D49">
        <v>46.41</v>
      </c>
      <c r="E49">
        <v>46.799999</v>
      </c>
      <c r="F49">
        <v>2623500</v>
      </c>
      <c r="G49">
        <v>46.799999</v>
      </c>
      <c r="H49" s="25">
        <f t="shared" si="0"/>
        <v>-1.1824366304384104E-2</v>
      </c>
    </row>
    <row r="50" spans="1:8" x14ac:dyDescent="0.3">
      <c r="A50" s="1">
        <v>38642</v>
      </c>
      <c r="B50">
        <v>47.259998000000003</v>
      </c>
      <c r="C50">
        <v>47.369999</v>
      </c>
      <c r="D50">
        <v>45.830002</v>
      </c>
      <c r="E50">
        <v>46.52</v>
      </c>
      <c r="F50">
        <v>1815000</v>
      </c>
      <c r="G50">
        <v>46.52</v>
      </c>
      <c r="H50" s="25">
        <f t="shared" si="0"/>
        <v>-5.9828847432239485E-3</v>
      </c>
    </row>
    <row r="51" spans="1:8" x14ac:dyDescent="0.3">
      <c r="A51" s="1">
        <v>38649</v>
      </c>
      <c r="B51">
        <v>46.389999000000003</v>
      </c>
      <c r="C51">
        <v>47.419998</v>
      </c>
      <c r="D51">
        <v>46.310001</v>
      </c>
      <c r="E51">
        <v>47.220001000000003</v>
      </c>
      <c r="F51">
        <v>2297900</v>
      </c>
      <c r="G51">
        <v>47.220001000000003</v>
      </c>
      <c r="H51" s="25">
        <f t="shared" si="0"/>
        <v>1.5047312983663019E-2</v>
      </c>
    </row>
    <row r="52" spans="1:8" x14ac:dyDescent="0.3">
      <c r="A52" s="1">
        <v>38656</v>
      </c>
      <c r="B52">
        <v>47.02</v>
      </c>
      <c r="C52">
        <v>47.040000999999997</v>
      </c>
      <c r="D52">
        <v>45.32</v>
      </c>
      <c r="E52">
        <v>45.509998000000003</v>
      </c>
      <c r="F52">
        <v>2067200</v>
      </c>
      <c r="G52">
        <v>45.509998000000003</v>
      </c>
      <c r="H52" s="25">
        <f t="shared" si="0"/>
        <v>-3.6213531634613938E-2</v>
      </c>
    </row>
    <row r="53" spans="1:8" x14ac:dyDescent="0.3">
      <c r="A53" s="1">
        <v>38663</v>
      </c>
      <c r="B53">
        <v>45.669998</v>
      </c>
      <c r="C53">
        <v>46.82</v>
      </c>
      <c r="D53">
        <v>45.459999000000003</v>
      </c>
      <c r="E53">
        <v>46.799999</v>
      </c>
      <c r="F53">
        <v>1012200</v>
      </c>
      <c r="G53">
        <v>46.799999</v>
      </c>
      <c r="H53" s="25">
        <f t="shared" si="0"/>
        <v>2.8345441808193428E-2</v>
      </c>
    </row>
    <row r="54" spans="1:8" x14ac:dyDescent="0.3">
      <c r="A54" s="1">
        <v>38670</v>
      </c>
      <c r="B54">
        <v>46.560001</v>
      </c>
      <c r="C54">
        <v>48.610000999999997</v>
      </c>
      <c r="D54">
        <v>46.509998000000003</v>
      </c>
      <c r="E54">
        <v>48.459999000000003</v>
      </c>
      <c r="F54">
        <v>2002600</v>
      </c>
      <c r="G54">
        <v>48.459999000000003</v>
      </c>
      <c r="H54" s="25">
        <f t="shared" si="0"/>
        <v>3.5470086227993303E-2</v>
      </c>
    </row>
    <row r="55" spans="1:8" x14ac:dyDescent="0.3">
      <c r="A55" s="1">
        <v>38677</v>
      </c>
      <c r="B55">
        <v>48.689999</v>
      </c>
      <c r="C55">
        <v>49.990001999999997</v>
      </c>
      <c r="D55">
        <v>48.240001999999997</v>
      </c>
      <c r="E55">
        <v>49.419998</v>
      </c>
      <c r="F55">
        <v>1922700</v>
      </c>
      <c r="G55">
        <v>49.419998</v>
      </c>
      <c r="H55" s="25">
        <f t="shared" si="0"/>
        <v>1.9810132476478115E-2</v>
      </c>
    </row>
    <row r="56" spans="1:8" x14ac:dyDescent="0.3">
      <c r="A56" s="1">
        <v>38684</v>
      </c>
      <c r="B56">
        <v>49.299999</v>
      </c>
      <c r="C56">
        <v>50.34</v>
      </c>
      <c r="D56">
        <v>49.060001</v>
      </c>
      <c r="E56">
        <v>50.32</v>
      </c>
      <c r="F56">
        <v>2103700</v>
      </c>
      <c r="G56">
        <v>50.32</v>
      </c>
      <c r="H56" s="25">
        <f t="shared" si="0"/>
        <v>1.8211291712314503E-2</v>
      </c>
    </row>
    <row r="57" spans="1:8" x14ac:dyDescent="0.3">
      <c r="A57" s="1">
        <v>38691</v>
      </c>
      <c r="B57">
        <v>50.43</v>
      </c>
      <c r="C57">
        <v>52.900002000000001</v>
      </c>
      <c r="D57">
        <v>50.209999000000003</v>
      </c>
      <c r="E57">
        <v>52.400002000000001</v>
      </c>
      <c r="F57">
        <v>3109800</v>
      </c>
      <c r="G57">
        <v>52.400002000000001</v>
      </c>
      <c r="H57" s="25">
        <f t="shared" si="0"/>
        <v>4.133549284578697E-2</v>
      </c>
    </row>
    <row r="58" spans="1:8" x14ac:dyDescent="0.3">
      <c r="A58" s="1">
        <v>38698</v>
      </c>
      <c r="B58">
        <v>53.09</v>
      </c>
      <c r="C58">
        <v>53.759998000000003</v>
      </c>
      <c r="D58">
        <v>49.93</v>
      </c>
      <c r="E58">
        <v>50.09</v>
      </c>
      <c r="F58">
        <v>5615400</v>
      </c>
      <c r="G58">
        <v>50.09</v>
      </c>
      <c r="H58" s="25">
        <f t="shared" si="0"/>
        <v>-4.4084005950992045E-2</v>
      </c>
    </row>
    <row r="59" spans="1:8" x14ac:dyDescent="0.3">
      <c r="A59" s="1">
        <v>38705</v>
      </c>
      <c r="B59">
        <v>50.580002</v>
      </c>
      <c r="C59">
        <v>50.75</v>
      </c>
      <c r="D59">
        <v>48.799999</v>
      </c>
      <c r="E59">
        <v>50.119999</v>
      </c>
      <c r="F59">
        <v>3238800</v>
      </c>
      <c r="G59">
        <v>50.119999</v>
      </c>
      <c r="H59" s="25">
        <f t="shared" si="0"/>
        <v>5.9890197644230092E-4</v>
      </c>
    </row>
    <row r="60" spans="1:8" x14ac:dyDescent="0.3">
      <c r="A60" s="1">
        <v>38713</v>
      </c>
      <c r="B60">
        <v>50.650002000000001</v>
      </c>
      <c r="C60">
        <v>51.720001000000003</v>
      </c>
      <c r="D60">
        <v>50.5</v>
      </c>
      <c r="E60">
        <v>51.580002</v>
      </c>
      <c r="F60">
        <v>3845100</v>
      </c>
      <c r="G60">
        <v>51.580002</v>
      </c>
      <c r="H60" s="25">
        <f t="shared" si="0"/>
        <v>2.9130148226858443E-2</v>
      </c>
    </row>
    <row r="61" spans="1:8" x14ac:dyDescent="0.3">
      <c r="A61" s="1">
        <v>38720</v>
      </c>
      <c r="B61">
        <v>52.290000999999997</v>
      </c>
      <c r="C61">
        <v>53.869999</v>
      </c>
      <c r="D61">
        <v>52.099997999999999</v>
      </c>
      <c r="E61">
        <v>53.720001000000003</v>
      </c>
      <c r="F61">
        <v>5546500</v>
      </c>
      <c r="G61">
        <v>53.720001000000003</v>
      </c>
      <c r="H61" s="25">
        <f t="shared" si="0"/>
        <v>4.1488928209037379E-2</v>
      </c>
    </row>
    <row r="62" spans="1:8" x14ac:dyDescent="0.3">
      <c r="A62" s="1">
        <v>38726</v>
      </c>
      <c r="B62">
        <v>53.459999000000003</v>
      </c>
      <c r="C62">
        <v>55.560001</v>
      </c>
      <c r="D62">
        <v>53.310001</v>
      </c>
      <c r="E62">
        <v>55.439999</v>
      </c>
      <c r="F62">
        <v>4650700</v>
      </c>
      <c r="G62">
        <v>55.439999</v>
      </c>
      <c r="H62" s="25">
        <f t="shared" si="0"/>
        <v>3.2017832613219666E-2</v>
      </c>
    </row>
    <row r="63" spans="1:8" x14ac:dyDescent="0.3">
      <c r="A63" s="1">
        <v>38734</v>
      </c>
      <c r="B63">
        <v>55.25</v>
      </c>
      <c r="C63">
        <v>56.599997999999999</v>
      </c>
      <c r="D63">
        <v>54.009998000000003</v>
      </c>
      <c r="E63">
        <v>55.200001</v>
      </c>
      <c r="F63">
        <v>5564200</v>
      </c>
      <c r="G63">
        <v>55.200001</v>
      </c>
      <c r="H63" s="25">
        <f t="shared" si="0"/>
        <v>-4.3289683320520966E-3</v>
      </c>
    </row>
    <row r="64" spans="1:8" x14ac:dyDescent="0.3">
      <c r="A64" s="1">
        <v>38740</v>
      </c>
      <c r="B64">
        <v>55.59</v>
      </c>
      <c r="C64">
        <v>56.529998999999997</v>
      </c>
      <c r="D64">
        <v>55.259998000000003</v>
      </c>
      <c r="E64">
        <v>55.630001</v>
      </c>
      <c r="F64">
        <v>5396900</v>
      </c>
      <c r="G64">
        <v>55.630001</v>
      </c>
      <c r="H64" s="25">
        <f t="shared" si="0"/>
        <v>7.7898549313430987E-3</v>
      </c>
    </row>
    <row r="65" spans="1:8" x14ac:dyDescent="0.3">
      <c r="A65" s="1">
        <v>38747</v>
      </c>
      <c r="B65">
        <v>55.970001000000003</v>
      </c>
      <c r="C65">
        <v>57.299999</v>
      </c>
      <c r="D65">
        <v>55.950001</v>
      </c>
      <c r="E65">
        <v>56.5</v>
      </c>
      <c r="F65">
        <v>4770000</v>
      </c>
      <c r="G65">
        <v>56.5</v>
      </c>
      <c r="H65" s="25">
        <f t="shared" si="0"/>
        <v>1.5639025424428743E-2</v>
      </c>
    </row>
    <row r="66" spans="1:8" s="6" customFormat="1" x14ac:dyDescent="0.3">
      <c r="A66" s="5">
        <v>38754</v>
      </c>
      <c r="B66" s="6">
        <v>56.759998000000003</v>
      </c>
      <c r="C66" s="6">
        <v>57.150002000000001</v>
      </c>
      <c r="D66" s="6">
        <v>54.330002</v>
      </c>
      <c r="E66" s="6">
        <v>54.790000999999997</v>
      </c>
      <c r="F66" s="6">
        <v>5731200</v>
      </c>
      <c r="G66" s="6">
        <v>54.790000999999997</v>
      </c>
      <c r="H66" s="25">
        <f t="shared" si="0"/>
        <v>-3.0265469026548697E-2</v>
      </c>
    </row>
    <row r="67" spans="1:8" x14ac:dyDescent="0.3">
      <c r="A67" s="1">
        <v>38761</v>
      </c>
      <c r="B67">
        <v>54.639999000000003</v>
      </c>
      <c r="C67">
        <v>55.200001</v>
      </c>
      <c r="D67">
        <v>53.330002</v>
      </c>
      <c r="E67">
        <v>54.959999000000003</v>
      </c>
      <c r="F67">
        <v>4612800</v>
      </c>
      <c r="G67">
        <v>54.959999000000003</v>
      </c>
      <c r="H67" s="25">
        <f t="shared" si="0"/>
        <v>3.1027194177275508E-3</v>
      </c>
    </row>
    <row r="68" spans="1:8" x14ac:dyDescent="0.3">
      <c r="A68" s="1">
        <v>38769</v>
      </c>
      <c r="B68">
        <v>55.139999000000003</v>
      </c>
      <c r="C68">
        <v>55.709999000000003</v>
      </c>
      <c r="D68">
        <v>54.549999</v>
      </c>
      <c r="E68">
        <v>55.639999000000003</v>
      </c>
      <c r="F68">
        <v>3636000</v>
      </c>
      <c r="G68">
        <v>55.639999000000003</v>
      </c>
      <c r="H68" s="25">
        <f t="shared" ref="H68:H131" si="1">G68/G67-1</f>
        <v>1.2372634868497823E-2</v>
      </c>
    </row>
    <row r="69" spans="1:8" x14ac:dyDescent="0.3">
      <c r="A69" s="1">
        <v>38775</v>
      </c>
      <c r="B69">
        <v>55.259998000000003</v>
      </c>
      <c r="C69">
        <v>56.82</v>
      </c>
      <c r="D69">
        <v>55.009998000000003</v>
      </c>
      <c r="E69">
        <v>56.279998999999997</v>
      </c>
      <c r="F69">
        <v>3389700</v>
      </c>
      <c r="G69">
        <v>56.279998999999997</v>
      </c>
      <c r="H69" s="25">
        <f t="shared" si="1"/>
        <v>1.1502516382144279E-2</v>
      </c>
    </row>
    <row r="70" spans="1:8" x14ac:dyDescent="0.3">
      <c r="A70" s="1">
        <v>38782</v>
      </c>
      <c r="B70">
        <v>56.41</v>
      </c>
      <c r="C70">
        <v>56.450001</v>
      </c>
      <c r="D70">
        <v>53.150002000000001</v>
      </c>
      <c r="E70">
        <v>53.830002</v>
      </c>
      <c r="F70">
        <v>5363500</v>
      </c>
      <c r="G70">
        <v>53.830002</v>
      </c>
      <c r="H70" s="25">
        <f t="shared" si="1"/>
        <v>-4.3532285777048374E-2</v>
      </c>
    </row>
    <row r="71" spans="1:8" x14ac:dyDescent="0.3">
      <c r="A71" s="1">
        <v>38789</v>
      </c>
      <c r="B71">
        <v>54.09</v>
      </c>
      <c r="C71">
        <v>55.439999</v>
      </c>
      <c r="D71">
        <v>53.919998</v>
      </c>
      <c r="E71">
        <v>55.119999</v>
      </c>
      <c r="F71">
        <v>3076400</v>
      </c>
      <c r="G71">
        <v>55.119999</v>
      </c>
      <c r="H71" s="25">
        <f t="shared" si="1"/>
        <v>2.3964275535416135E-2</v>
      </c>
    </row>
    <row r="72" spans="1:8" x14ac:dyDescent="0.3">
      <c r="A72" s="1">
        <v>38796</v>
      </c>
      <c r="B72">
        <v>55.009998000000003</v>
      </c>
      <c r="C72">
        <v>55.830002</v>
      </c>
      <c r="D72">
        <v>54.240001999999997</v>
      </c>
      <c r="E72">
        <v>55.709999000000003</v>
      </c>
      <c r="F72">
        <v>3053200</v>
      </c>
      <c r="G72">
        <v>55.709999000000003</v>
      </c>
      <c r="H72" s="25">
        <f t="shared" si="1"/>
        <v>1.0703918916979749E-2</v>
      </c>
    </row>
    <row r="73" spans="1:8" x14ac:dyDescent="0.3">
      <c r="A73" s="1">
        <v>38803</v>
      </c>
      <c r="B73">
        <v>56.18</v>
      </c>
      <c r="C73">
        <v>58.700001</v>
      </c>
      <c r="D73">
        <v>55.919998</v>
      </c>
      <c r="E73">
        <v>58.099997999999999</v>
      </c>
      <c r="F73">
        <v>4798000</v>
      </c>
      <c r="G73">
        <v>58.099997999999999</v>
      </c>
      <c r="H73" s="25">
        <f t="shared" si="1"/>
        <v>4.2900718774021129E-2</v>
      </c>
    </row>
    <row r="74" spans="1:8" x14ac:dyDescent="0.3">
      <c r="A74" s="1">
        <v>38810</v>
      </c>
      <c r="B74">
        <v>58.619999</v>
      </c>
      <c r="C74">
        <v>59.34</v>
      </c>
      <c r="D74">
        <v>58</v>
      </c>
      <c r="E74">
        <v>58.59</v>
      </c>
      <c r="F74">
        <v>5144000</v>
      </c>
      <c r="G74">
        <v>58.59</v>
      </c>
      <c r="H74" s="25">
        <f t="shared" si="1"/>
        <v>8.4337696534861895E-3</v>
      </c>
    </row>
    <row r="75" spans="1:8" x14ac:dyDescent="0.3">
      <c r="A75" s="1">
        <v>38817</v>
      </c>
      <c r="B75">
        <v>59.48</v>
      </c>
      <c r="C75">
        <v>59.849997999999999</v>
      </c>
      <c r="D75">
        <v>58.869999</v>
      </c>
      <c r="E75">
        <v>59.5</v>
      </c>
      <c r="F75">
        <v>3806800</v>
      </c>
      <c r="G75">
        <v>59.5</v>
      </c>
      <c r="H75" s="25">
        <f t="shared" si="1"/>
        <v>1.5531660692950977E-2</v>
      </c>
    </row>
    <row r="76" spans="1:8" x14ac:dyDescent="0.3">
      <c r="A76" s="1">
        <v>38824</v>
      </c>
      <c r="B76">
        <v>60.380001</v>
      </c>
      <c r="C76">
        <v>63.950001</v>
      </c>
      <c r="D76">
        <v>60.200001</v>
      </c>
      <c r="E76">
        <v>63.200001</v>
      </c>
      <c r="F76">
        <v>8598800</v>
      </c>
      <c r="G76">
        <v>63.200001</v>
      </c>
      <c r="H76" s="25">
        <f t="shared" si="1"/>
        <v>6.2184890756302513E-2</v>
      </c>
    </row>
    <row r="77" spans="1:8" x14ac:dyDescent="0.3">
      <c r="A77" s="1">
        <v>38831</v>
      </c>
      <c r="B77">
        <v>62.349997999999999</v>
      </c>
      <c r="C77">
        <v>65.269997000000004</v>
      </c>
      <c r="D77">
        <v>61.599997999999999</v>
      </c>
      <c r="E77">
        <v>65.089995999999999</v>
      </c>
      <c r="F77">
        <v>6718100</v>
      </c>
      <c r="G77">
        <v>65.089995999999999</v>
      </c>
      <c r="H77" s="25">
        <f t="shared" si="1"/>
        <v>2.9904983704035049E-2</v>
      </c>
    </row>
    <row r="78" spans="1:8" x14ac:dyDescent="0.3">
      <c r="A78" s="1">
        <v>38838</v>
      </c>
      <c r="B78">
        <v>65.680000000000007</v>
      </c>
      <c r="C78">
        <v>68.010002</v>
      </c>
      <c r="D78">
        <v>64.980002999999996</v>
      </c>
      <c r="E78">
        <v>67.989998</v>
      </c>
      <c r="F78">
        <v>9740000</v>
      </c>
      <c r="G78">
        <v>67.989998</v>
      </c>
      <c r="H78" s="25">
        <f t="shared" si="1"/>
        <v>4.4553728348669663E-2</v>
      </c>
    </row>
    <row r="79" spans="1:8" x14ac:dyDescent="0.3">
      <c r="A79" s="1">
        <v>38845</v>
      </c>
      <c r="B79">
        <v>67.199996999999996</v>
      </c>
      <c r="C79">
        <v>72.260002</v>
      </c>
      <c r="D79">
        <v>66.75</v>
      </c>
      <c r="E79">
        <v>71.120002999999997</v>
      </c>
      <c r="F79">
        <v>13462900</v>
      </c>
      <c r="G79">
        <v>71.120002999999997</v>
      </c>
      <c r="H79" s="25">
        <f t="shared" si="1"/>
        <v>4.6036256685872967E-2</v>
      </c>
    </row>
    <row r="80" spans="1:8" x14ac:dyDescent="0.3">
      <c r="A80" s="1">
        <v>38852</v>
      </c>
      <c r="B80">
        <v>68.680000000000007</v>
      </c>
      <c r="C80">
        <v>70.169998000000007</v>
      </c>
      <c r="D80">
        <v>64.699996999999996</v>
      </c>
      <c r="E80">
        <v>65.580001999999993</v>
      </c>
      <c r="F80">
        <v>15685700</v>
      </c>
      <c r="G80">
        <v>65.580001999999993</v>
      </c>
      <c r="H80" s="25">
        <f t="shared" si="1"/>
        <v>-7.78965237107766E-2</v>
      </c>
    </row>
    <row r="81" spans="1:8" x14ac:dyDescent="0.3">
      <c r="A81" s="1">
        <v>38859</v>
      </c>
      <c r="B81">
        <v>64.419998000000007</v>
      </c>
      <c r="C81">
        <v>67.160004000000001</v>
      </c>
      <c r="D81">
        <v>63.220001000000003</v>
      </c>
      <c r="E81">
        <v>65.099997999999999</v>
      </c>
      <c r="F81">
        <v>9064800</v>
      </c>
      <c r="G81">
        <v>65.099997999999999</v>
      </c>
      <c r="H81" s="25">
        <f t="shared" si="1"/>
        <v>-7.3193654370427019E-3</v>
      </c>
    </row>
    <row r="82" spans="1:8" x14ac:dyDescent="0.3">
      <c r="A82" s="1">
        <v>38867</v>
      </c>
      <c r="B82">
        <v>65.199996999999996</v>
      </c>
      <c r="C82">
        <v>66.239998</v>
      </c>
      <c r="D82">
        <v>61.799999</v>
      </c>
      <c r="E82">
        <v>63.5</v>
      </c>
      <c r="F82">
        <v>8630900</v>
      </c>
      <c r="G82">
        <v>63.5</v>
      </c>
      <c r="H82" s="25">
        <f t="shared" si="1"/>
        <v>-2.4577542997773927E-2</v>
      </c>
    </row>
    <row r="83" spans="1:8" x14ac:dyDescent="0.3">
      <c r="A83" s="1">
        <v>38873</v>
      </c>
      <c r="B83">
        <v>63.82</v>
      </c>
      <c r="C83">
        <v>64.190002000000007</v>
      </c>
      <c r="D83">
        <v>59.709999000000003</v>
      </c>
      <c r="E83">
        <v>60.450001</v>
      </c>
      <c r="F83">
        <v>9001900</v>
      </c>
      <c r="G83">
        <v>60.450001</v>
      </c>
      <c r="H83" s="25">
        <f t="shared" si="1"/>
        <v>-4.8031480314960628E-2</v>
      </c>
    </row>
    <row r="84" spans="1:8" x14ac:dyDescent="0.3">
      <c r="A84" s="1">
        <v>38880</v>
      </c>
      <c r="B84">
        <v>60.779998999999997</v>
      </c>
      <c r="C84">
        <v>60.84</v>
      </c>
      <c r="D84">
        <v>55.049999</v>
      </c>
      <c r="E84">
        <v>57.68</v>
      </c>
      <c r="F84">
        <v>12445100</v>
      </c>
      <c r="G84">
        <v>57.68</v>
      </c>
      <c r="H84" s="25">
        <f t="shared" si="1"/>
        <v>-4.5823009994656605E-2</v>
      </c>
    </row>
    <row r="85" spans="1:8" x14ac:dyDescent="0.3">
      <c r="A85" s="1">
        <v>38887</v>
      </c>
      <c r="B85">
        <v>56.849997999999999</v>
      </c>
      <c r="C85">
        <v>58.77</v>
      </c>
      <c r="D85">
        <v>56.150002000000001</v>
      </c>
      <c r="E85">
        <v>57.990001999999997</v>
      </c>
      <c r="F85">
        <v>6890600</v>
      </c>
      <c r="G85">
        <v>57.990001999999997</v>
      </c>
      <c r="H85" s="25">
        <f t="shared" si="1"/>
        <v>5.3745145631067803E-3</v>
      </c>
    </row>
    <row r="86" spans="1:8" x14ac:dyDescent="0.3">
      <c r="A86" s="1">
        <v>38894</v>
      </c>
      <c r="B86">
        <v>58.25</v>
      </c>
      <c r="C86">
        <v>61.349997999999999</v>
      </c>
      <c r="D86">
        <v>57.349997999999999</v>
      </c>
      <c r="E86">
        <v>61.23</v>
      </c>
      <c r="F86">
        <v>6272100</v>
      </c>
      <c r="G86">
        <v>61.23</v>
      </c>
      <c r="H86" s="25">
        <f t="shared" si="1"/>
        <v>5.5871665601942899E-2</v>
      </c>
    </row>
    <row r="87" spans="1:8" x14ac:dyDescent="0.3">
      <c r="A87" s="1">
        <v>38901</v>
      </c>
      <c r="B87">
        <v>61.959999000000003</v>
      </c>
      <c r="C87">
        <v>63.200001</v>
      </c>
      <c r="D87">
        <v>61.439999</v>
      </c>
      <c r="E87">
        <v>62.630001</v>
      </c>
      <c r="F87">
        <v>5568000</v>
      </c>
      <c r="G87">
        <v>62.630001</v>
      </c>
      <c r="H87" s="25">
        <f t="shared" si="1"/>
        <v>2.2864625183733445E-2</v>
      </c>
    </row>
    <row r="88" spans="1:8" x14ac:dyDescent="0.3">
      <c r="A88" s="1">
        <v>38908</v>
      </c>
      <c r="B88">
        <v>62.130001</v>
      </c>
      <c r="C88">
        <v>66.419998000000007</v>
      </c>
      <c r="D88">
        <v>61.990001999999997</v>
      </c>
      <c r="E88">
        <v>65.849997999999999</v>
      </c>
      <c r="F88">
        <v>8202300</v>
      </c>
      <c r="G88">
        <v>65.849997999999999</v>
      </c>
      <c r="H88" s="25">
        <f t="shared" si="1"/>
        <v>5.1413012112198508E-2</v>
      </c>
    </row>
    <row r="89" spans="1:8" x14ac:dyDescent="0.3">
      <c r="A89" s="1">
        <v>38915</v>
      </c>
      <c r="B89">
        <v>64.790001000000004</v>
      </c>
      <c r="C89">
        <v>65.220000999999996</v>
      </c>
      <c r="D89">
        <v>61.209999000000003</v>
      </c>
      <c r="E89">
        <v>61.709999000000003</v>
      </c>
      <c r="F89">
        <v>7631500</v>
      </c>
      <c r="G89">
        <v>61.709999000000003</v>
      </c>
      <c r="H89" s="25">
        <f t="shared" si="1"/>
        <v>-6.2870146176769781E-2</v>
      </c>
    </row>
    <row r="90" spans="1:8" x14ac:dyDescent="0.3">
      <c r="A90" s="1">
        <v>38922</v>
      </c>
      <c r="B90">
        <v>60.630001</v>
      </c>
      <c r="C90">
        <v>63.610000999999997</v>
      </c>
      <c r="D90">
        <v>59.830002</v>
      </c>
      <c r="E90">
        <v>63.110000999999997</v>
      </c>
      <c r="F90">
        <v>4649500</v>
      </c>
      <c r="G90">
        <v>63.110000999999997</v>
      </c>
      <c r="H90" s="25">
        <f t="shared" si="1"/>
        <v>2.2686793431968777E-2</v>
      </c>
    </row>
    <row r="91" spans="1:8" x14ac:dyDescent="0.3">
      <c r="A91" s="1">
        <v>38929</v>
      </c>
      <c r="B91">
        <v>63.119999</v>
      </c>
      <c r="C91">
        <v>65.220000999999996</v>
      </c>
      <c r="D91">
        <v>62.439999</v>
      </c>
      <c r="E91">
        <v>64.279999000000004</v>
      </c>
      <c r="F91">
        <v>4358700</v>
      </c>
      <c r="G91">
        <v>64.279999000000004</v>
      </c>
      <c r="H91" s="25">
        <f t="shared" si="1"/>
        <v>1.8539026801790204E-2</v>
      </c>
    </row>
    <row r="92" spans="1:8" x14ac:dyDescent="0.3">
      <c r="A92" s="1">
        <v>38936</v>
      </c>
      <c r="B92">
        <v>64.470000999999996</v>
      </c>
      <c r="C92">
        <v>65.129997000000003</v>
      </c>
      <c r="D92">
        <v>62.240001999999997</v>
      </c>
      <c r="E92">
        <v>62.709999000000003</v>
      </c>
      <c r="F92">
        <v>5254000</v>
      </c>
      <c r="G92">
        <v>62.709999000000003</v>
      </c>
      <c r="H92" s="25">
        <f t="shared" si="1"/>
        <v>-2.4424393659371435E-2</v>
      </c>
    </row>
    <row r="93" spans="1:8" x14ac:dyDescent="0.3">
      <c r="A93" s="1">
        <v>38943</v>
      </c>
      <c r="B93">
        <v>62.389999000000003</v>
      </c>
      <c r="C93">
        <v>62.900002000000001</v>
      </c>
      <c r="D93">
        <v>60.299999</v>
      </c>
      <c r="E93">
        <v>61.040000999999997</v>
      </c>
      <c r="F93">
        <v>4465300</v>
      </c>
      <c r="G93">
        <v>61.040000999999997</v>
      </c>
      <c r="H93" s="25">
        <f t="shared" si="1"/>
        <v>-2.6630489979755922E-2</v>
      </c>
    </row>
    <row r="94" spans="1:8" x14ac:dyDescent="0.3">
      <c r="A94" s="1">
        <v>38950</v>
      </c>
      <c r="B94">
        <v>62.09</v>
      </c>
      <c r="C94">
        <v>62.68</v>
      </c>
      <c r="D94">
        <v>61.450001</v>
      </c>
      <c r="E94">
        <v>61.77</v>
      </c>
      <c r="F94">
        <v>3112400</v>
      </c>
      <c r="G94">
        <v>61.77</v>
      </c>
      <c r="H94" s="25">
        <f t="shared" si="1"/>
        <v>1.1959354325698834E-2</v>
      </c>
    </row>
    <row r="95" spans="1:8" x14ac:dyDescent="0.3">
      <c r="A95" s="1">
        <v>38957</v>
      </c>
      <c r="B95">
        <v>61.799999</v>
      </c>
      <c r="C95">
        <v>62.299999</v>
      </c>
      <c r="D95">
        <v>60.32</v>
      </c>
      <c r="E95">
        <v>62.139999000000003</v>
      </c>
      <c r="F95">
        <v>3629700</v>
      </c>
      <c r="G95">
        <v>62.139999000000003</v>
      </c>
      <c r="H95" s="25">
        <f t="shared" si="1"/>
        <v>5.9899465760078208E-3</v>
      </c>
    </row>
    <row r="96" spans="1:8" x14ac:dyDescent="0.3">
      <c r="A96" s="1">
        <v>38965</v>
      </c>
      <c r="B96">
        <v>63.200001</v>
      </c>
      <c r="C96">
        <v>63.630001</v>
      </c>
      <c r="D96">
        <v>60.279998999999997</v>
      </c>
      <c r="E96">
        <v>60.639999000000003</v>
      </c>
      <c r="F96">
        <v>4131500</v>
      </c>
      <c r="G96">
        <v>60.639999000000003</v>
      </c>
      <c r="H96" s="25">
        <f t="shared" si="1"/>
        <v>-2.4139041263904759E-2</v>
      </c>
    </row>
    <row r="97" spans="1:8" x14ac:dyDescent="0.3">
      <c r="A97" s="1">
        <v>38971</v>
      </c>
      <c r="B97">
        <v>58.849997999999999</v>
      </c>
      <c r="C97">
        <v>59.25</v>
      </c>
      <c r="D97">
        <v>56.66</v>
      </c>
      <c r="E97">
        <v>57.400002000000001</v>
      </c>
      <c r="F97">
        <v>6809700</v>
      </c>
      <c r="G97">
        <v>57.400002000000001</v>
      </c>
      <c r="H97" s="25">
        <f t="shared" si="1"/>
        <v>-5.343003056447948E-2</v>
      </c>
    </row>
    <row r="98" spans="1:8" x14ac:dyDescent="0.3">
      <c r="A98" s="1">
        <v>38978</v>
      </c>
      <c r="B98">
        <v>57.470001000000003</v>
      </c>
      <c r="C98">
        <v>58.75</v>
      </c>
      <c r="D98">
        <v>56.84</v>
      </c>
      <c r="E98">
        <v>58.5</v>
      </c>
      <c r="F98">
        <v>4460400</v>
      </c>
      <c r="G98">
        <v>58.5</v>
      </c>
      <c r="H98" s="25">
        <f t="shared" si="1"/>
        <v>1.9163727555270738E-2</v>
      </c>
    </row>
    <row r="99" spans="1:8" x14ac:dyDescent="0.3">
      <c r="A99" s="1">
        <v>38985</v>
      </c>
      <c r="B99">
        <v>58.150002000000001</v>
      </c>
      <c r="C99">
        <v>60.27</v>
      </c>
      <c r="D99">
        <v>57.779998999999997</v>
      </c>
      <c r="E99">
        <v>59.470001000000003</v>
      </c>
      <c r="F99">
        <v>3669900</v>
      </c>
      <c r="G99">
        <v>59.470001000000003</v>
      </c>
      <c r="H99" s="25">
        <f t="shared" si="1"/>
        <v>1.6581213675213702E-2</v>
      </c>
    </row>
    <row r="100" spans="1:8" x14ac:dyDescent="0.3">
      <c r="A100" s="1">
        <v>38992</v>
      </c>
      <c r="B100">
        <v>59.799999</v>
      </c>
      <c r="C100">
        <v>59.880001</v>
      </c>
      <c r="D100">
        <v>55.549999</v>
      </c>
      <c r="E100">
        <v>56.990001999999997</v>
      </c>
      <c r="F100">
        <v>4715900</v>
      </c>
      <c r="G100">
        <v>56.990001999999997</v>
      </c>
      <c r="H100" s="25">
        <f t="shared" si="1"/>
        <v>-4.1701680818872155E-2</v>
      </c>
    </row>
    <row r="101" spans="1:8" x14ac:dyDescent="0.3">
      <c r="A101" s="1">
        <v>38999</v>
      </c>
      <c r="B101">
        <v>57.459999000000003</v>
      </c>
      <c r="C101">
        <v>58.599997999999999</v>
      </c>
      <c r="D101">
        <v>56.48</v>
      </c>
      <c r="E101">
        <v>58.57</v>
      </c>
      <c r="F101">
        <v>2982400</v>
      </c>
      <c r="G101">
        <v>58.57</v>
      </c>
      <c r="H101" s="25">
        <f t="shared" si="1"/>
        <v>2.7724126066884569E-2</v>
      </c>
    </row>
    <row r="102" spans="1:8" x14ac:dyDescent="0.3">
      <c r="A102" s="1">
        <v>39006</v>
      </c>
      <c r="B102">
        <v>58.93</v>
      </c>
      <c r="C102">
        <v>59.650002000000001</v>
      </c>
      <c r="D102">
        <v>58.119999</v>
      </c>
      <c r="E102">
        <v>58.779998999999997</v>
      </c>
      <c r="F102">
        <v>2893100</v>
      </c>
      <c r="G102">
        <v>58.779998999999997</v>
      </c>
      <c r="H102" s="25">
        <f t="shared" si="1"/>
        <v>3.5854362301519505E-3</v>
      </c>
    </row>
    <row r="103" spans="1:8" x14ac:dyDescent="0.3">
      <c r="A103" s="1">
        <v>39013</v>
      </c>
      <c r="B103">
        <v>57.880001</v>
      </c>
      <c r="C103">
        <v>59.57</v>
      </c>
      <c r="D103">
        <v>56.869999</v>
      </c>
      <c r="E103">
        <v>59.400002000000001</v>
      </c>
      <c r="F103">
        <v>3957200</v>
      </c>
      <c r="G103">
        <v>59.400002000000001</v>
      </c>
      <c r="H103" s="25">
        <f t="shared" si="1"/>
        <v>1.0547856593192684E-2</v>
      </c>
    </row>
    <row r="104" spans="1:8" x14ac:dyDescent="0.3">
      <c r="A104" s="1">
        <v>39020</v>
      </c>
      <c r="B104">
        <v>60.049999</v>
      </c>
      <c r="C104">
        <v>62.5</v>
      </c>
      <c r="D104">
        <v>59.57</v>
      </c>
      <c r="E104">
        <v>62.299999</v>
      </c>
      <c r="F104">
        <v>6298100</v>
      </c>
      <c r="G104">
        <v>62.299999</v>
      </c>
      <c r="H104" s="25">
        <f t="shared" si="1"/>
        <v>4.8821496672676767E-2</v>
      </c>
    </row>
    <row r="105" spans="1:8" x14ac:dyDescent="0.3">
      <c r="A105" s="1">
        <v>39027</v>
      </c>
      <c r="B105">
        <v>62.169998</v>
      </c>
      <c r="C105">
        <v>63.130001</v>
      </c>
      <c r="D105">
        <v>60.869999</v>
      </c>
      <c r="E105">
        <v>62.490001999999997</v>
      </c>
      <c r="F105">
        <v>5160300</v>
      </c>
      <c r="G105">
        <v>62.490001999999997</v>
      </c>
      <c r="H105" s="25">
        <f t="shared" si="1"/>
        <v>3.0498074325810975E-3</v>
      </c>
    </row>
    <row r="106" spans="1:8" x14ac:dyDescent="0.3">
      <c r="A106" s="1">
        <v>39034</v>
      </c>
      <c r="B106">
        <v>61.93</v>
      </c>
      <c r="C106">
        <v>62.52</v>
      </c>
      <c r="D106">
        <v>61.25</v>
      </c>
      <c r="E106">
        <v>61.779998999999997</v>
      </c>
      <c r="F106">
        <v>4122700</v>
      </c>
      <c r="G106">
        <v>61.779998999999997</v>
      </c>
      <c r="H106" s="25">
        <f t="shared" si="1"/>
        <v>-1.1361865534905924E-2</v>
      </c>
    </row>
    <row r="107" spans="1:8" x14ac:dyDescent="0.3">
      <c r="A107" s="1">
        <v>39041</v>
      </c>
      <c r="B107">
        <v>62.060001</v>
      </c>
      <c r="C107">
        <v>63.68</v>
      </c>
      <c r="D107">
        <v>61.560001</v>
      </c>
      <c r="E107">
        <v>63.5</v>
      </c>
      <c r="F107">
        <v>4406800</v>
      </c>
      <c r="G107">
        <v>63.5</v>
      </c>
      <c r="H107" s="25">
        <f t="shared" si="1"/>
        <v>2.7840741790882806E-2</v>
      </c>
    </row>
    <row r="108" spans="1:8" x14ac:dyDescent="0.3">
      <c r="A108" s="1">
        <v>39048</v>
      </c>
      <c r="B108">
        <v>63.459999000000003</v>
      </c>
      <c r="C108">
        <v>64.550003000000004</v>
      </c>
      <c r="D108">
        <v>62.82</v>
      </c>
      <c r="E108">
        <v>64.120002999999997</v>
      </c>
      <c r="F108">
        <v>5608000</v>
      </c>
      <c r="G108">
        <v>64.120002999999997</v>
      </c>
      <c r="H108" s="25">
        <f t="shared" si="1"/>
        <v>9.7638267716535498E-3</v>
      </c>
    </row>
    <row r="109" spans="1:8" x14ac:dyDescent="0.3">
      <c r="A109" s="1">
        <v>39055</v>
      </c>
      <c r="B109">
        <v>64.029999000000004</v>
      </c>
      <c r="C109">
        <v>64.419998000000007</v>
      </c>
      <c r="D109">
        <v>61.869999</v>
      </c>
      <c r="E109">
        <v>62.049999</v>
      </c>
      <c r="F109">
        <v>5315100</v>
      </c>
      <c r="G109">
        <v>62.049999</v>
      </c>
      <c r="H109" s="25">
        <f t="shared" si="1"/>
        <v>-3.2283279837026835E-2</v>
      </c>
    </row>
    <row r="110" spans="1:8" x14ac:dyDescent="0.3">
      <c r="A110" s="1">
        <v>39062</v>
      </c>
      <c r="B110">
        <v>62.18</v>
      </c>
      <c r="C110">
        <v>62.599997999999999</v>
      </c>
      <c r="D110">
        <v>60.93</v>
      </c>
      <c r="E110">
        <v>61</v>
      </c>
      <c r="F110">
        <v>3888400</v>
      </c>
      <c r="G110">
        <v>61</v>
      </c>
      <c r="H110" s="25">
        <f t="shared" si="1"/>
        <v>-1.6921821384719093E-2</v>
      </c>
    </row>
    <row r="111" spans="1:8" x14ac:dyDescent="0.3">
      <c r="A111" s="1">
        <v>39069</v>
      </c>
      <c r="B111">
        <v>60.849997999999999</v>
      </c>
      <c r="C111">
        <v>61.830002</v>
      </c>
      <c r="D111">
        <v>60.650002000000001</v>
      </c>
      <c r="E111">
        <v>61.650002000000001</v>
      </c>
      <c r="F111">
        <v>2993100</v>
      </c>
      <c r="G111">
        <v>61.650002000000001</v>
      </c>
      <c r="H111" s="25">
        <f t="shared" si="1"/>
        <v>1.0655770491803329E-2</v>
      </c>
    </row>
    <row r="112" spans="1:8" x14ac:dyDescent="0.3">
      <c r="A112" s="1">
        <v>39077</v>
      </c>
      <c r="B112">
        <v>62.240001999999997</v>
      </c>
      <c r="C112">
        <v>63.25</v>
      </c>
      <c r="D112">
        <v>61.869999</v>
      </c>
      <c r="E112">
        <v>63.209999000000003</v>
      </c>
      <c r="F112">
        <v>2423700</v>
      </c>
      <c r="G112">
        <v>63.209999000000003</v>
      </c>
      <c r="H112" s="25">
        <f t="shared" si="1"/>
        <v>2.5304086770346013E-2</v>
      </c>
    </row>
    <row r="113" spans="1:8" x14ac:dyDescent="0.3">
      <c r="A113" s="1">
        <v>39085</v>
      </c>
      <c r="B113">
        <v>63.580002</v>
      </c>
      <c r="C113">
        <v>64.019997000000004</v>
      </c>
      <c r="D113">
        <v>59.66</v>
      </c>
      <c r="E113">
        <v>60.169998</v>
      </c>
      <c r="F113">
        <v>8473500</v>
      </c>
      <c r="G113">
        <v>60.169998</v>
      </c>
      <c r="H113" s="25">
        <f t="shared" si="1"/>
        <v>-4.8093672648215069E-2</v>
      </c>
    </row>
    <row r="114" spans="1:8" x14ac:dyDescent="0.3">
      <c r="A114" s="1">
        <v>39090</v>
      </c>
      <c r="B114">
        <v>60.380001</v>
      </c>
      <c r="C114">
        <v>62.279998999999997</v>
      </c>
      <c r="D114">
        <v>59.849997999999999</v>
      </c>
      <c r="E114">
        <v>62.169998</v>
      </c>
      <c r="F114">
        <v>4379000</v>
      </c>
      <c r="G114">
        <v>62.169998</v>
      </c>
      <c r="H114" s="25">
        <f t="shared" si="1"/>
        <v>3.323915683028611E-2</v>
      </c>
    </row>
    <row r="115" spans="1:8" x14ac:dyDescent="0.3">
      <c r="A115" s="1">
        <v>39098</v>
      </c>
      <c r="B115">
        <v>62.200001</v>
      </c>
      <c r="C115">
        <v>63.16</v>
      </c>
      <c r="D115">
        <v>61.740001999999997</v>
      </c>
      <c r="E115">
        <v>63</v>
      </c>
      <c r="F115">
        <v>3858900</v>
      </c>
      <c r="G115">
        <v>63</v>
      </c>
      <c r="H115" s="25">
        <f t="shared" si="1"/>
        <v>1.3350523189658237E-2</v>
      </c>
    </row>
    <row r="116" spans="1:8" x14ac:dyDescent="0.3">
      <c r="A116" s="1">
        <v>39104</v>
      </c>
      <c r="B116">
        <v>63.009998000000003</v>
      </c>
      <c r="C116">
        <v>64.879997000000003</v>
      </c>
      <c r="D116">
        <v>62.650002000000001</v>
      </c>
      <c r="E116">
        <v>64.169998000000007</v>
      </c>
      <c r="F116">
        <v>4996800</v>
      </c>
      <c r="G116">
        <v>64.169998000000007</v>
      </c>
      <c r="H116" s="25">
        <f t="shared" si="1"/>
        <v>1.857139682539688E-2</v>
      </c>
    </row>
    <row r="117" spans="1:8" x14ac:dyDescent="0.3">
      <c r="A117" s="1">
        <v>39111</v>
      </c>
      <c r="B117">
        <v>63.849997999999999</v>
      </c>
      <c r="C117">
        <v>65.629997000000003</v>
      </c>
      <c r="D117">
        <v>63.66</v>
      </c>
      <c r="E117">
        <v>64.279999000000004</v>
      </c>
      <c r="F117">
        <v>5569100</v>
      </c>
      <c r="G117">
        <v>64.279999000000004</v>
      </c>
      <c r="H117" s="25">
        <f t="shared" si="1"/>
        <v>1.7142123021414157E-3</v>
      </c>
    </row>
    <row r="118" spans="1:8" x14ac:dyDescent="0.3">
      <c r="A118" s="1">
        <v>39118</v>
      </c>
      <c r="B118">
        <v>64.680000000000007</v>
      </c>
      <c r="C118">
        <v>66.379997000000003</v>
      </c>
      <c r="D118">
        <v>64.239998</v>
      </c>
      <c r="E118">
        <v>66.120002999999997</v>
      </c>
      <c r="F118">
        <v>4028800</v>
      </c>
      <c r="G118">
        <v>66.120002999999997</v>
      </c>
      <c r="H118" s="25">
        <f t="shared" si="1"/>
        <v>2.8624829318992351E-2</v>
      </c>
    </row>
    <row r="119" spans="1:8" x14ac:dyDescent="0.3">
      <c r="A119" s="1">
        <v>39125</v>
      </c>
      <c r="B119">
        <v>66</v>
      </c>
      <c r="C119">
        <v>66.660004000000001</v>
      </c>
      <c r="D119">
        <v>65.410004000000001</v>
      </c>
      <c r="E119">
        <v>66.360000999999997</v>
      </c>
      <c r="F119">
        <v>4661000</v>
      </c>
      <c r="G119">
        <v>66.360000999999997</v>
      </c>
      <c r="H119" s="25">
        <f t="shared" si="1"/>
        <v>3.6297336526134316E-3</v>
      </c>
    </row>
    <row r="120" spans="1:8" x14ac:dyDescent="0.3">
      <c r="A120" s="1">
        <v>39133</v>
      </c>
      <c r="B120">
        <v>66.099997999999999</v>
      </c>
      <c r="C120">
        <v>68.290001000000004</v>
      </c>
      <c r="D120">
        <v>65</v>
      </c>
      <c r="E120">
        <v>67.720000999999996</v>
      </c>
      <c r="F120">
        <v>7644100</v>
      </c>
      <c r="G120">
        <v>67.720000999999996</v>
      </c>
      <c r="H120" s="25">
        <f t="shared" si="1"/>
        <v>2.0494273349995984E-2</v>
      </c>
    </row>
    <row r="121" spans="1:8" x14ac:dyDescent="0.3">
      <c r="A121" s="1">
        <v>39139</v>
      </c>
      <c r="B121">
        <v>67.970000999999996</v>
      </c>
      <c r="C121">
        <v>68.330001999999993</v>
      </c>
      <c r="D121">
        <v>63.34</v>
      </c>
      <c r="E121">
        <v>63.709999000000003</v>
      </c>
      <c r="F121">
        <v>10045400</v>
      </c>
      <c r="G121">
        <v>63.709999000000003</v>
      </c>
      <c r="H121" s="25">
        <f t="shared" si="1"/>
        <v>-5.9214440944854618E-2</v>
      </c>
    </row>
    <row r="122" spans="1:8" x14ac:dyDescent="0.3">
      <c r="A122" s="1">
        <v>39146</v>
      </c>
      <c r="B122">
        <v>63.119999</v>
      </c>
      <c r="C122">
        <v>65.220000999999996</v>
      </c>
      <c r="D122">
        <v>62.619999</v>
      </c>
      <c r="E122">
        <v>64.25</v>
      </c>
      <c r="F122">
        <v>7252900</v>
      </c>
      <c r="G122">
        <v>64.25</v>
      </c>
      <c r="H122" s="25">
        <f t="shared" si="1"/>
        <v>8.4759222802686107E-3</v>
      </c>
    </row>
    <row r="123" spans="1:8" x14ac:dyDescent="0.3">
      <c r="A123" s="1">
        <v>39153</v>
      </c>
      <c r="B123">
        <v>64.540001000000004</v>
      </c>
      <c r="C123">
        <v>64.989998</v>
      </c>
      <c r="D123">
        <v>63.09</v>
      </c>
      <c r="E123">
        <v>64.620002999999997</v>
      </c>
      <c r="F123">
        <v>5677100</v>
      </c>
      <c r="G123">
        <v>64.620002999999997</v>
      </c>
      <c r="H123" s="25">
        <f t="shared" si="1"/>
        <v>5.7588015564202788E-3</v>
      </c>
    </row>
    <row r="124" spans="1:8" x14ac:dyDescent="0.3">
      <c r="A124" s="1">
        <v>39160</v>
      </c>
      <c r="B124">
        <v>64.879997000000003</v>
      </c>
      <c r="C124">
        <v>66.129997000000003</v>
      </c>
      <c r="D124">
        <v>64.629997000000003</v>
      </c>
      <c r="E124">
        <v>65.150002000000001</v>
      </c>
      <c r="F124">
        <v>4555700</v>
      </c>
      <c r="G124">
        <v>65.150002000000001</v>
      </c>
      <c r="H124" s="25">
        <f t="shared" si="1"/>
        <v>8.2017792540183265E-3</v>
      </c>
    </row>
    <row r="125" spans="1:8" x14ac:dyDescent="0.3">
      <c r="A125" s="1">
        <v>39167</v>
      </c>
      <c r="B125">
        <v>65.360000999999997</v>
      </c>
      <c r="C125">
        <v>66.480002999999996</v>
      </c>
      <c r="D125">
        <v>64.930000000000007</v>
      </c>
      <c r="E125">
        <v>65.739998</v>
      </c>
      <c r="F125">
        <v>4647800</v>
      </c>
      <c r="G125">
        <v>65.739998</v>
      </c>
      <c r="H125" s="25">
        <f t="shared" si="1"/>
        <v>9.0559628839306239E-3</v>
      </c>
    </row>
    <row r="126" spans="1:8" x14ac:dyDescent="0.3">
      <c r="A126" s="1">
        <v>39174</v>
      </c>
      <c r="B126">
        <v>65.739998</v>
      </c>
      <c r="C126">
        <v>66.980002999999996</v>
      </c>
      <c r="D126">
        <v>65.029999000000004</v>
      </c>
      <c r="E126">
        <v>66.860000999999997</v>
      </c>
      <c r="F126">
        <v>5059600</v>
      </c>
      <c r="G126">
        <v>66.860000999999997</v>
      </c>
      <c r="H126" s="25">
        <f t="shared" si="1"/>
        <v>1.7036857835012409E-2</v>
      </c>
    </row>
    <row r="127" spans="1:8" x14ac:dyDescent="0.3">
      <c r="A127" s="1">
        <v>39181</v>
      </c>
      <c r="B127">
        <v>66.879997000000003</v>
      </c>
      <c r="C127">
        <v>67.970000999999996</v>
      </c>
      <c r="D127">
        <v>66.459998999999996</v>
      </c>
      <c r="E127">
        <v>67.839995999999999</v>
      </c>
      <c r="F127">
        <v>4296100</v>
      </c>
      <c r="G127">
        <v>67.839995999999999</v>
      </c>
      <c r="H127" s="25">
        <f t="shared" si="1"/>
        <v>1.4657418267163935E-2</v>
      </c>
    </row>
    <row r="128" spans="1:8" x14ac:dyDescent="0.3">
      <c r="A128" s="1">
        <v>39188</v>
      </c>
      <c r="B128">
        <v>68.139999000000003</v>
      </c>
      <c r="C128">
        <v>68.730002999999996</v>
      </c>
      <c r="D128">
        <v>67.25</v>
      </c>
      <c r="E128">
        <v>68.699996999999996</v>
      </c>
      <c r="F128">
        <v>5141500</v>
      </c>
      <c r="G128">
        <v>68.699996999999996</v>
      </c>
      <c r="H128" s="25">
        <f t="shared" si="1"/>
        <v>1.2676902280477576E-2</v>
      </c>
    </row>
    <row r="129" spans="1:8" x14ac:dyDescent="0.3">
      <c r="A129" s="1">
        <v>39195</v>
      </c>
      <c r="B129">
        <v>68.410004000000001</v>
      </c>
      <c r="C129">
        <v>68.650002000000001</v>
      </c>
      <c r="D129">
        <v>66.5</v>
      </c>
      <c r="E129">
        <v>67.559997999999993</v>
      </c>
      <c r="F129">
        <v>4015000</v>
      </c>
      <c r="G129">
        <v>67.559997999999993</v>
      </c>
      <c r="H129" s="25">
        <f t="shared" si="1"/>
        <v>-1.6593872631464612E-2</v>
      </c>
    </row>
    <row r="130" spans="1:8" x14ac:dyDescent="0.3">
      <c r="A130" s="1">
        <v>39202</v>
      </c>
      <c r="B130">
        <v>67.199996999999996</v>
      </c>
      <c r="C130">
        <v>68.430000000000007</v>
      </c>
      <c r="D130">
        <v>66.110000999999997</v>
      </c>
      <c r="E130">
        <v>68.190002000000007</v>
      </c>
      <c r="F130">
        <v>3660200</v>
      </c>
      <c r="G130">
        <v>68.190002000000007</v>
      </c>
      <c r="H130" s="25">
        <f t="shared" si="1"/>
        <v>9.3251038876587256E-3</v>
      </c>
    </row>
    <row r="131" spans="1:8" x14ac:dyDescent="0.3">
      <c r="A131" s="1">
        <v>39209</v>
      </c>
      <c r="B131">
        <v>68.419998000000007</v>
      </c>
      <c r="C131">
        <v>68.459998999999996</v>
      </c>
      <c r="D131">
        <v>65.800003000000004</v>
      </c>
      <c r="E131">
        <v>66.449996999999996</v>
      </c>
      <c r="F131">
        <v>3518200</v>
      </c>
      <c r="G131">
        <v>66.449996999999996</v>
      </c>
      <c r="H131" s="25">
        <f t="shared" si="1"/>
        <v>-2.5517010543569252E-2</v>
      </c>
    </row>
    <row r="132" spans="1:8" x14ac:dyDescent="0.3">
      <c r="A132" s="1">
        <v>39216</v>
      </c>
      <c r="B132">
        <v>66.629997000000003</v>
      </c>
      <c r="C132">
        <v>66.730002999999996</v>
      </c>
      <c r="D132">
        <v>64.720000999999996</v>
      </c>
      <c r="E132">
        <v>65.519997000000004</v>
      </c>
      <c r="F132">
        <v>5059500</v>
      </c>
      <c r="G132">
        <v>65.519997000000004</v>
      </c>
      <c r="H132" s="25">
        <f t="shared" ref="H132:H195" si="2">G132/G131-1</f>
        <v>-1.3995485959164E-2</v>
      </c>
    </row>
    <row r="133" spans="1:8" x14ac:dyDescent="0.3">
      <c r="A133" s="1">
        <v>39223</v>
      </c>
      <c r="B133">
        <v>65.290001000000004</v>
      </c>
      <c r="C133">
        <v>65.889999000000003</v>
      </c>
      <c r="D133">
        <v>64.519997000000004</v>
      </c>
      <c r="E133">
        <v>64.940002000000007</v>
      </c>
      <c r="F133">
        <v>6745600</v>
      </c>
      <c r="G133">
        <v>64.940002000000007</v>
      </c>
      <c r="H133" s="25">
        <f t="shared" si="2"/>
        <v>-8.8521829450022294E-3</v>
      </c>
    </row>
    <row r="134" spans="1:8" x14ac:dyDescent="0.3">
      <c r="A134" s="1">
        <v>39231</v>
      </c>
      <c r="B134">
        <v>65.120002999999997</v>
      </c>
      <c r="C134">
        <v>66.540001000000004</v>
      </c>
      <c r="D134">
        <v>64.599997999999999</v>
      </c>
      <c r="E134">
        <v>66.440002000000007</v>
      </c>
      <c r="F134">
        <v>4812800</v>
      </c>
      <c r="G134">
        <v>66.440002000000007</v>
      </c>
      <c r="H134" s="25">
        <f t="shared" si="2"/>
        <v>2.3098243822043507E-2</v>
      </c>
    </row>
    <row r="135" spans="1:8" x14ac:dyDescent="0.3">
      <c r="A135" s="1">
        <v>39237</v>
      </c>
      <c r="B135">
        <v>66.610000999999997</v>
      </c>
      <c r="C135">
        <v>66.760002</v>
      </c>
      <c r="D135">
        <v>63.740001999999997</v>
      </c>
      <c r="E135">
        <v>64.220000999999996</v>
      </c>
      <c r="F135">
        <v>4731600</v>
      </c>
      <c r="G135">
        <v>64.220000999999996</v>
      </c>
      <c r="H135" s="25">
        <f t="shared" si="2"/>
        <v>-3.3413620306634084E-2</v>
      </c>
    </row>
    <row r="136" spans="1:8" x14ac:dyDescent="0.3">
      <c r="A136" s="1">
        <v>39244</v>
      </c>
      <c r="B136">
        <v>64.339995999999999</v>
      </c>
      <c r="C136">
        <v>64.940002000000007</v>
      </c>
      <c r="D136">
        <v>63.900002000000001</v>
      </c>
      <c r="E136">
        <v>64.849997999999999</v>
      </c>
      <c r="F136">
        <v>3456200</v>
      </c>
      <c r="G136">
        <v>64.849997999999999</v>
      </c>
      <c r="H136" s="25">
        <f t="shared" si="2"/>
        <v>9.8099811614764665E-3</v>
      </c>
    </row>
    <row r="137" spans="1:8" x14ac:dyDescent="0.3">
      <c r="A137" s="1">
        <v>39251</v>
      </c>
      <c r="B137">
        <v>65.190002000000007</v>
      </c>
      <c r="C137">
        <v>65.559997999999993</v>
      </c>
      <c r="D137">
        <v>64.129997000000003</v>
      </c>
      <c r="E137">
        <v>64.779999000000004</v>
      </c>
      <c r="F137">
        <v>2336700</v>
      </c>
      <c r="G137">
        <v>64.779999000000004</v>
      </c>
      <c r="H137" s="25">
        <f t="shared" si="2"/>
        <v>-1.0793986454710192E-3</v>
      </c>
    </row>
    <row r="138" spans="1:8" x14ac:dyDescent="0.3">
      <c r="A138" s="1">
        <v>39258</v>
      </c>
      <c r="B138">
        <v>64.480002999999996</v>
      </c>
      <c r="C138">
        <v>64.739998</v>
      </c>
      <c r="D138">
        <v>63.389999000000003</v>
      </c>
      <c r="E138">
        <v>64.269997000000004</v>
      </c>
      <c r="F138">
        <v>4675700</v>
      </c>
      <c r="G138">
        <v>64.269997000000004</v>
      </c>
      <c r="H138" s="25">
        <f t="shared" si="2"/>
        <v>-7.872831242248135E-3</v>
      </c>
    </row>
    <row r="139" spans="1:8" x14ac:dyDescent="0.3">
      <c r="A139" s="1">
        <v>39265</v>
      </c>
      <c r="B139">
        <v>64.510002</v>
      </c>
      <c r="C139">
        <v>65.230002999999996</v>
      </c>
      <c r="D139">
        <v>63.880001</v>
      </c>
      <c r="E139">
        <v>64.959998999999996</v>
      </c>
      <c r="F139">
        <v>4238800</v>
      </c>
      <c r="G139">
        <v>64.959998999999996</v>
      </c>
      <c r="H139" s="25">
        <f t="shared" si="2"/>
        <v>1.0735989298396698E-2</v>
      </c>
    </row>
    <row r="140" spans="1:8" x14ac:dyDescent="0.3">
      <c r="A140" s="1">
        <v>39272</v>
      </c>
      <c r="B140">
        <v>65</v>
      </c>
      <c r="C140">
        <v>66.290001000000004</v>
      </c>
      <c r="D140">
        <v>64.989998</v>
      </c>
      <c r="E140">
        <v>66.029999000000004</v>
      </c>
      <c r="F140">
        <v>4526400</v>
      </c>
      <c r="G140">
        <v>66.029999000000004</v>
      </c>
      <c r="H140" s="25">
        <f t="shared" si="2"/>
        <v>1.6471675130413921E-2</v>
      </c>
    </row>
    <row r="141" spans="1:8" x14ac:dyDescent="0.3">
      <c r="A141" s="1">
        <v>39279</v>
      </c>
      <c r="B141">
        <v>66.190002000000007</v>
      </c>
      <c r="C141">
        <v>68</v>
      </c>
      <c r="D141">
        <v>65.650002000000001</v>
      </c>
      <c r="E141">
        <v>67.580001999999993</v>
      </c>
      <c r="F141">
        <v>4342600</v>
      </c>
      <c r="G141">
        <v>67.580001999999993</v>
      </c>
      <c r="H141" s="25">
        <f t="shared" si="2"/>
        <v>2.3474224193157811E-2</v>
      </c>
    </row>
    <row r="142" spans="1:8" x14ac:dyDescent="0.3">
      <c r="A142" s="1">
        <v>39286</v>
      </c>
      <c r="B142">
        <v>67.800003000000004</v>
      </c>
      <c r="C142">
        <v>68</v>
      </c>
      <c r="D142">
        <v>64.730002999999996</v>
      </c>
      <c r="E142">
        <v>65.410004000000001</v>
      </c>
      <c r="F142">
        <v>6246300</v>
      </c>
      <c r="G142">
        <v>65.410004000000001</v>
      </c>
      <c r="H142" s="25">
        <f t="shared" si="2"/>
        <v>-3.2110061198281636E-2</v>
      </c>
    </row>
    <row r="143" spans="1:8" x14ac:dyDescent="0.3">
      <c r="A143" s="1">
        <v>39293</v>
      </c>
      <c r="B143">
        <v>65.370002999999997</v>
      </c>
      <c r="C143">
        <v>66.919998000000007</v>
      </c>
      <c r="D143">
        <v>65.069999999999993</v>
      </c>
      <c r="E143">
        <v>66.690002000000007</v>
      </c>
      <c r="F143">
        <v>5897000</v>
      </c>
      <c r="G143">
        <v>66.690002000000007</v>
      </c>
      <c r="H143" s="25">
        <f t="shared" si="2"/>
        <v>1.9568841487916933E-2</v>
      </c>
    </row>
    <row r="144" spans="1:8" x14ac:dyDescent="0.3">
      <c r="A144" s="1">
        <v>39300</v>
      </c>
      <c r="B144">
        <v>66.660004000000001</v>
      </c>
      <c r="C144">
        <v>67.540001000000004</v>
      </c>
      <c r="D144">
        <v>65.239998</v>
      </c>
      <c r="E144">
        <v>66.569999999999993</v>
      </c>
      <c r="F144">
        <v>5922200</v>
      </c>
      <c r="G144">
        <v>66.569999999999993</v>
      </c>
      <c r="H144" s="25">
        <f t="shared" si="2"/>
        <v>-1.7994001559635819E-3</v>
      </c>
    </row>
    <row r="145" spans="1:8" x14ac:dyDescent="0.3">
      <c r="A145" s="1">
        <v>39307</v>
      </c>
      <c r="B145">
        <v>66.449996999999996</v>
      </c>
      <c r="C145">
        <v>66.519997000000004</v>
      </c>
      <c r="D145">
        <v>63.470001000000003</v>
      </c>
      <c r="E145">
        <v>65.010002</v>
      </c>
      <c r="F145">
        <v>7804300</v>
      </c>
      <c r="G145">
        <v>65.010002</v>
      </c>
      <c r="H145" s="25">
        <f t="shared" si="2"/>
        <v>-2.3433949226378092E-2</v>
      </c>
    </row>
    <row r="146" spans="1:8" x14ac:dyDescent="0.3">
      <c r="A146" s="1">
        <v>39314</v>
      </c>
      <c r="B146">
        <v>65.059997999999993</v>
      </c>
      <c r="C146">
        <v>66.209998999999996</v>
      </c>
      <c r="D146">
        <v>64.730002999999996</v>
      </c>
      <c r="E146">
        <v>66.110000999999997</v>
      </c>
      <c r="F146">
        <v>3976100</v>
      </c>
      <c r="G146">
        <v>66.110000999999997</v>
      </c>
      <c r="H146" s="25">
        <f t="shared" si="2"/>
        <v>1.6920457870467365E-2</v>
      </c>
    </row>
    <row r="147" spans="1:8" x14ac:dyDescent="0.3">
      <c r="A147" s="1">
        <v>39321</v>
      </c>
      <c r="B147">
        <v>66.010002</v>
      </c>
      <c r="C147">
        <v>66.769997000000004</v>
      </c>
      <c r="D147">
        <v>65.480002999999996</v>
      </c>
      <c r="E147">
        <v>66.519997000000004</v>
      </c>
      <c r="F147">
        <v>3385200</v>
      </c>
      <c r="G147">
        <v>66.519997000000004</v>
      </c>
      <c r="H147" s="25">
        <f t="shared" si="2"/>
        <v>6.2017243049203863E-3</v>
      </c>
    </row>
    <row r="148" spans="1:8" x14ac:dyDescent="0.3">
      <c r="A148" s="1">
        <v>39329</v>
      </c>
      <c r="B148">
        <v>66.739998</v>
      </c>
      <c r="C148">
        <v>70</v>
      </c>
      <c r="D148">
        <v>66.589995999999999</v>
      </c>
      <c r="E148">
        <v>69.389999000000003</v>
      </c>
      <c r="F148">
        <v>10937300</v>
      </c>
      <c r="G148">
        <v>69.389999000000003</v>
      </c>
      <c r="H148" s="25">
        <f t="shared" si="2"/>
        <v>4.3144950833356122E-2</v>
      </c>
    </row>
    <row r="149" spans="1:8" x14ac:dyDescent="0.3">
      <c r="A149" s="1">
        <v>39335</v>
      </c>
      <c r="B149">
        <v>69.959998999999996</v>
      </c>
      <c r="C149">
        <v>70.970000999999996</v>
      </c>
      <c r="D149">
        <v>68.730002999999996</v>
      </c>
      <c r="E149">
        <v>69.989998</v>
      </c>
      <c r="F149">
        <v>7831800</v>
      </c>
      <c r="G149">
        <v>69.989998</v>
      </c>
      <c r="H149" s="25">
        <f t="shared" si="2"/>
        <v>8.6467647881072196E-3</v>
      </c>
    </row>
    <row r="150" spans="1:8" x14ac:dyDescent="0.3">
      <c r="A150" s="1">
        <v>39342</v>
      </c>
      <c r="B150">
        <v>70.400002000000001</v>
      </c>
      <c r="C150">
        <v>73.099997999999999</v>
      </c>
      <c r="D150">
        <v>70.349997999999999</v>
      </c>
      <c r="E150">
        <v>72.339995999999999</v>
      </c>
      <c r="F150">
        <v>10906200</v>
      </c>
      <c r="G150">
        <v>72.339995999999999</v>
      </c>
      <c r="H150" s="25">
        <f t="shared" si="2"/>
        <v>3.3576197558971232E-2</v>
      </c>
    </row>
    <row r="151" spans="1:8" x14ac:dyDescent="0.3">
      <c r="A151" s="1">
        <v>39349</v>
      </c>
      <c r="B151">
        <v>72.569999999999993</v>
      </c>
      <c r="C151">
        <v>73.800003000000004</v>
      </c>
      <c r="D151">
        <v>71.639999000000003</v>
      </c>
      <c r="E151">
        <v>73.510002</v>
      </c>
      <c r="F151">
        <v>7192500</v>
      </c>
      <c r="G151">
        <v>73.510002</v>
      </c>
      <c r="H151" s="25">
        <f t="shared" si="2"/>
        <v>1.6173708386713281E-2</v>
      </c>
    </row>
    <row r="152" spans="1:8" x14ac:dyDescent="0.3">
      <c r="A152" s="1">
        <v>39356</v>
      </c>
      <c r="B152">
        <v>73.489998</v>
      </c>
      <c r="C152">
        <v>73.980002999999996</v>
      </c>
      <c r="D152">
        <v>71.239998</v>
      </c>
      <c r="E152">
        <v>73.400002000000001</v>
      </c>
      <c r="F152">
        <v>8701000</v>
      </c>
      <c r="G152">
        <v>73.400002000000001</v>
      </c>
      <c r="H152" s="25">
        <f t="shared" si="2"/>
        <v>-1.4963950075800314E-3</v>
      </c>
    </row>
    <row r="153" spans="1:8" x14ac:dyDescent="0.3">
      <c r="A153" s="1">
        <v>39363</v>
      </c>
      <c r="B153">
        <v>72.660004000000001</v>
      </c>
      <c r="C153">
        <v>74.589995999999999</v>
      </c>
      <c r="D153">
        <v>72.099997999999999</v>
      </c>
      <c r="E153">
        <v>74.589995999999999</v>
      </c>
      <c r="F153">
        <v>5874800</v>
      </c>
      <c r="G153">
        <v>74.589995999999999</v>
      </c>
      <c r="H153" s="25">
        <f t="shared" si="2"/>
        <v>1.6212451874320077E-2</v>
      </c>
    </row>
    <row r="154" spans="1:8" x14ac:dyDescent="0.3">
      <c r="A154" s="1">
        <v>39370</v>
      </c>
      <c r="B154">
        <v>74.989998</v>
      </c>
      <c r="C154">
        <v>76.290001000000004</v>
      </c>
      <c r="D154">
        <v>73.779999000000004</v>
      </c>
      <c r="E154">
        <v>75.699996999999996</v>
      </c>
      <c r="F154">
        <v>7567600</v>
      </c>
      <c r="G154">
        <v>75.699996999999996</v>
      </c>
      <c r="H154" s="25">
        <f t="shared" si="2"/>
        <v>1.4881365592243734E-2</v>
      </c>
    </row>
    <row r="155" spans="1:8" x14ac:dyDescent="0.3">
      <c r="A155" s="1">
        <v>39377</v>
      </c>
      <c r="B155">
        <v>74.089995999999999</v>
      </c>
      <c r="C155">
        <v>77.739998</v>
      </c>
      <c r="D155">
        <v>73.839995999999999</v>
      </c>
      <c r="E155">
        <v>77.690002000000007</v>
      </c>
      <c r="F155">
        <v>6485100</v>
      </c>
      <c r="G155">
        <v>77.690002000000007</v>
      </c>
      <c r="H155" s="25">
        <f t="shared" si="2"/>
        <v>2.628804595593337E-2</v>
      </c>
    </row>
    <row r="156" spans="1:8" x14ac:dyDescent="0.3">
      <c r="A156" s="1">
        <v>39384</v>
      </c>
      <c r="B156">
        <v>78.269997000000004</v>
      </c>
      <c r="C156">
        <v>79.900002000000001</v>
      </c>
      <c r="D156">
        <v>76.889999000000003</v>
      </c>
      <c r="E156">
        <v>79.830001999999993</v>
      </c>
      <c r="F156">
        <v>7763800</v>
      </c>
      <c r="G156">
        <v>79.830001999999993</v>
      </c>
      <c r="H156" s="25">
        <f t="shared" si="2"/>
        <v>2.7545371925720818E-2</v>
      </c>
    </row>
    <row r="157" spans="1:8" x14ac:dyDescent="0.3">
      <c r="A157" s="1">
        <v>39391</v>
      </c>
      <c r="B157">
        <v>79.680000000000007</v>
      </c>
      <c r="C157">
        <v>83.629997000000003</v>
      </c>
      <c r="D157">
        <v>79.110000999999997</v>
      </c>
      <c r="E157">
        <v>82.18</v>
      </c>
      <c r="F157">
        <v>10706900</v>
      </c>
      <c r="G157">
        <v>82.18</v>
      </c>
      <c r="H157" s="25">
        <f t="shared" si="2"/>
        <v>2.9437529013214947E-2</v>
      </c>
    </row>
    <row r="158" spans="1:8" x14ac:dyDescent="0.3">
      <c r="A158" s="1">
        <v>39398</v>
      </c>
      <c r="B158">
        <v>80.410004000000001</v>
      </c>
      <c r="C158">
        <v>80.680000000000007</v>
      </c>
      <c r="D158">
        <v>77.169998000000007</v>
      </c>
      <c r="E158">
        <v>77.75</v>
      </c>
      <c r="F158">
        <v>10685000</v>
      </c>
      <c r="G158">
        <v>77.75</v>
      </c>
      <c r="H158" s="25">
        <f t="shared" si="2"/>
        <v>-5.3906059868581213E-2</v>
      </c>
    </row>
    <row r="159" spans="1:8" x14ac:dyDescent="0.3">
      <c r="A159" s="1">
        <v>39405</v>
      </c>
      <c r="B159">
        <v>77.839995999999999</v>
      </c>
      <c r="C159">
        <v>81.610000999999997</v>
      </c>
      <c r="D159">
        <v>76.110000999999997</v>
      </c>
      <c r="E159">
        <v>81.25</v>
      </c>
      <c r="F159">
        <v>7673500</v>
      </c>
      <c r="G159">
        <v>81.25</v>
      </c>
      <c r="H159" s="25">
        <f t="shared" si="2"/>
        <v>4.5016077170418001E-2</v>
      </c>
    </row>
    <row r="160" spans="1:8" x14ac:dyDescent="0.3">
      <c r="A160" s="1">
        <v>39412</v>
      </c>
      <c r="B160">
        <v>82.25</v>
      </c>
      <c r="C160">
        <v>82.25</v>
      </c>
      <c r="D160">
        <v>76.980002999999996</v>
      </c>
      <c r="E160">
        <v>77.319999999999993</v>
      </c>
      <c r="F160">
        <v>8638500</v>
      </c>
      <c r="G160">
        <v>77.319999999999993</v>
      </c>
      <c r="H160" s="25">
        <f t="shared" si="2"/>
        <v>-4.8369230769230831E-2</v>
      </c>
    </row>
    <row r="161" spans="1:8" x14ac:dyDescent="0.3">
      <c r="A161" s="1">
        <v>39419</v>
      </c>
      <c r="B161">
        <v>77.389999000000003</v>
      </c>
      <c r="C161">
        <v>79.650002000000001</v>
      </c>
      <c r="D161">
        <v>77.300003000000004</v>
      </c>
      <c r="E161">
        <v>78.599997999999999</v>
      </c>
      <c r="F161">
        <v>7368300</v>
      </c>
      <c r="G161">
        <v>78.599997999999999</v>
      </c>
      <c r="H161" s="25">
        <f t="shared" si="2"/>
        <v>1.6554552509053355E-2</v>
      </c>
    </row>
    <row r="162" spans="1:8" x14ac:dyDescent="0.3">
      <c r="A162" s="1">
        <v>39426</v>
      </c>
      <c r="B162">
        <v>79.150002000000001</v>
      </c>
      <c r="C162">
        <v>80.919998000000007</v>
      </c>
      <c r="D162">
        <v>77.819999999999993</v>
      </c>
      <c r="E162">
        <v>78.519997000000004</v>
      </c>
      <c r="F162">
        <v>8102300</v>
      </c>
      <c r="G162">
        <v>78.519997000000004</v>
      </c>
      <c r="H162" s="25">
        <f t="shared" si="2"/>
        <v>-1.0178244533797232E-3</v>
      </c>
    </row>
    <row r="163" spans="1:8" x14ac:dyDescent="0.3">
      <c r="A163" s="1">
        <v>39433</v>
      </c>
      <c r="B163">
        <v>78.129997000000003</v>
      </c>
      <c r="C163">
        <v>80.319999999999993</v>
      </c>
      <c r="D163">
        <v>77.809997999999993</v>
      </c>
      <c r="E163">
        <v>80.099997999999999</v>
      </c>
      <c r="F163">
        <v>5968200</v>
      </c>
      <c r="G163">
        <v>80.099997999999999</v>
      </c>
      <c r="H163" s="25">
        <f t="shared" si="2"/>
        <v>2.0122275348533059E-2</v>
      </c>
    </row>
    <row r="164" spans="1:8" x14ac:dyDescent="0.3">
      <c r="A164" s="1">
        <v>39440</v>
      </c>
      <c r="B164">
        <v>80.209998999999996</v>
      </c>
      <c r="C164">
        <v>83.019997000000004</v>
      </c>
      <c r="D164">
        <v>80.139999000000003</v>
      </c>
      <c r="E164">
        <v>83</v>
      </c>
      <c r="F164">
        <v>4736300</v>
      </c>
      <c r="G164">
        <v>83</v>
      </c>
      <c r="H164" s="25">
        <f t="shared" si="2"/>
        <v>3.620476994269084E-2</v>
      </c>
    </row>
    <row r="165" spans="1:8" x14ac:dyDescent="0.3">
      <c r="A165" s="1">
        <v>39447</v>
      </c>
      <c r="B165">
        <v>82.739998</v>
      </c>
      <c r="C165">
        <v>85.940002000000007</v>
      </c>
      <c r="D165">
        <v>81.980002999999996</v>
      </c>
      <c r="E165">
        <v>85.129997000000003</v>
      </c>
      <c r="F165">
        <v>8515700</v>
      </c>
      <c r="G165">
        <v>85.129997000000003</v>
      </c>
      <c r="H165" s="25">
        <f t="shared" si="2"/>
        <v>2.5662614457831356E-2</v>
      </c>
    </row>
    <row r="166" spans="1:8" x14ac:dyDescent="0.3">
      <c r="A166" s="1">
        <v>39454</v>
      </c>
      <c r="B166">
        <v>85.239998</v>
      </c>
      <c r="C166">
        <v>88.760002</v>
      </c>
      <c r="D166">
        <v>84.57</v>
      </c>
      <c r="E166">
        <v>88.580001999999993</v>
      </c>
      <c r="F166">
        <v>9297500</v>
      </c>
      <c r="G166">
        <v>88.580001999999993</v>
      </c>
      <c r="H166" s="25">
        <f t="shared" si="2"/>
        <v>4.0526314126382301E-2</v>
      </c>
    </row>
    <row r="167" spans="1:8" x14ac:dyDescent="0.3">
      <c r="A167" s="1">
        <v>39461</v>
      </c>
      <c r="B167">
        <v>89.449996999999996</v>
      </c>
      <c r="C167">
        <v>90.349997999999999</v>
      </c>
      <c r="D167">
        <v>86.32</v>
      </c>
      <c r="E167">
        <v>87.419998000000007</v>
      </c>
      <c r="F167">
        <v>16708900</v>
      </c>
      <c r="G167">
        <v>87.419998000000007</v>
      </c>
      <c r="H167" s="25">
        <f t="shared" si="2"/>
        <v>-1.3095551747673073E-2</v>
      </c>
    </row>
    <row r="168" spans="1:8" x14ac:dyDescent="0.3">
      <c r="A168" s="1">
        <v>39469</v>
      </c>
      <c r="B168">
        <v>86.139999000000003</v>
      </c>
      <c r="C168">
        <v>91.080001999999993</v>
      </c>
      <c r="D168">
        <v>85.769997000000004</v>
      </c>
      <c r="E168">
        <v>90.300003000000004</v>
      </c>
      <c r="F168">
        <v>13823100</v>
      </c>
      <c r="G168">
        <v>90.300003000000004</v>
      </c>
      <c r="H168" s="25">
        <f t="shared" si="2"/>
        <v>3.2944464263199746E-2</v>
      </c>
    </row>
    <row r="169" spans="1:8" x14ac:dyDescent="0.3">
      <c r="A169" s="1">
        <v>39475</v>
      </c>
      <c r="B169">
        <v>90.959998999999996</v>
      </c>
      <c r="C169">
        <v>92.580001999999993</v>
      </c>
      <c r="D169">
        <v>89.220000999999996</v>
      </c>
      <c r="E169">
        <v>89.349997999999999</v>
      </c>
      <c r="F169">
        <v>11886000</v>
      </c>
      <c r="G169">
        <v>89.349997999999999</v>
      </c>
      <c r="H169" s="25">
        <f t="shared" si="2"/>
        <v>-1.0520542286139301E-2</v>
      </c>
    </row>
    <row r="170" spans="1:8" x14ac:dyDescent="0.3">
      <c r="A170" s="1">
        <v>39482</v>
      </c>
      <c r="B170">
        <v>88.510002</v>
      </c>
      <c r="C170">
        <v>91</v>
      </c>
      <c r="D170">
        <v>87.300003000000004</v>
      </c>
      <c r="E170">
        <v>91</v>
      </c>
      <c r="F170">
        <v>9668300</v>
      </c>
      <c r="G170">
        <v>91</v>
      </c>
      <c r="H170" s="25">
        <f t="shared" si="2"/>
        <v>1.8466726770379971E-2</v>
      </c>
    </row>
    <row r="171" spans="1:8" x14ac:dyDescent="0.3">
      <c r="A171" s="1">
        <v>39489</v>
      </c>
      <c r="B171">
        <v>91.040001000000004</v>
      </c>
      <c r="C171">
        <v>91.459998999999996</v>
      </c>
      <c r="D171">
        <v>88.629997000000003</v>
      </c>
      <c r="E171">
        <v>89.150002000000001</v>
      </c>
      <c r="F171">
        <v>7913100</v>
      </c>
      <c r="G171">
        <v>89.150002000000001</v>
      </c>
      <c r="H171" s="25">
        <f t="shared" si="2"/>
        <v>-2.03296483516483E-2</v>
      </c>
    </row>
    <row r="172" spans="1:8" x14ac:dyDescent="0.3">
      <c r="A172" s="1">
        <v>39497</v>
      </c>
      <c r="B172">
        <v>91.230002999999996</v>
      </c>
      <c r="C172">
        <v>94.220000999999996</v>
      </c>
      <c r="D172">
        <v>90.75</v>
      </c>
      <c r="E172">
        <v>93.389999000000003</v>
      </c>
      <c r="F172">
        <v>9883200</v>
      </c>
      <c r="G172">
        <v>93.389999000000003</v>
      </c>
      <c r="H172" s="25">
        <f t="shared" si="2"/>
        <v>4.7560256925176514E-2</v>
      </c>
    </row>
    <row r="173" spans="1:8" x14ac:dyDescent="0.3">
      <c r="A173" s="1">
        <v>39503</v>
      </c>
      <c r="B173">
        <v>93.709998999999996</v>
      </c>
      <c r="C173">
        <v>96.239998</v>
      </c>
      <c r="D173">
        <v>92.110000999999997</v>
      </c>
      <c r="E173">
        <v>96.18</v>
      </c>
      <c r="F173">
        <v>10178400</v>
      </c>
      <c r="G173">
        <v>96.18</v>
      </c>
      <c r="H173" s="25">
        <f t="shared" si="2"/>
        <v>2.9874729948332179E-2</v>
      </c>
    </row>
    <row r="174" spans="1:8" x14ac:dyDescent="0.3">
      <c r="A174" s="1">
        <v>39510</v>
      </c>
      <c r="B174">
        <v>97.519997000000004</v>
      </c>
      <c r="C174">
        <v>98.150002000000001</v>
      </c>
      <c r="D174">
        <v>94.389999000000003</v>
      </c>
      <c r="E174">
        <v>96.089995999999999</v>
      </c>
      <c r="F174">
        <v>15360000</v>
      </c>
      <c r="G174">
        <v>96.089995999999999</v>
      </c>
      <c r="H174" s="25">
        <f t="shared" si="2"/>
        <v>-9.3578706591812555E-4</v>
      </c>
    </row>
    <row r="175" spans="1:8" x14ac:dyDescent="0.3">
      <c r="A175" s="1">
        <v>39517</v>
      </c>
      <c r="B175">
        <v>95</v>
      </c>
      <c r="C175">
        <v>99.529999000000004</v>
      </c>
      <c r="D175">
        <v>94.879997000000003</v>
      </c>
      <c r="E175">
        <v>98.709998999999996</v>
      </c>
      <c r="F175">
        <v>13127300</v>
      </c>
      <c r="G175">
        <v>98.709998999999996</v>
      </c>
      <c r="H175" s="25">
        <f t="shared" si="2"/>
        <v>2.7266137049271943E-2</v>
      </c>
    </row>
    <row r="176" spans="1:8" x14ac:dyDescent="0.3">
      <c r="A176" s="1">
        <v>39524</v>
      </c>
      <c r="B176">
        <v>99.32</v>
      </c>
      <c r="C176">
        <v>100.44000200000001</v>
      </c>
      <c r="D176">
        <v>89.800003000000004</v>
      </c>
      <c r="E176">
        <v>89.910004000000001</v>
      </c>
      <c r="F176">
        <v>28474000</v>
      </c>
      <c r="G176">
        <v>89.910004000000001</v>
      </c>
      <c r="H176" s="25">
        <f t="shared" si="2"/>
        <v>-8.9149985707121737E-2</v>
      </c>
    </row>
    <row r="177" spans="1:8" x14ac:dyDescent="0.3">
      <c r="A177" s="1">
        <v>39531</v>
      </c>
      <c r="B177">
        <v>90.650002000000001</v>
      </c>
      <c r="C177">
        <v>94.089995999999999</v>
      </c>
      <c r="D177">
        <v>89.779999000000004</v>
      </c>
      <c r="E177">
        <v>91.879997000000003</v>
      </c>
      <c r="F177">
        <v>11780300</v>
      </c>
      <c r="G177">
        <v>91.879997000000003</v>
      </c>
      <c r="H177" s="25">
        <f t="shared" si="2"/>
        <v>2.1910720858159483E-2</v>
      </c>
    </row>
    <row r="178" spans="1:8" x14ac:dyDescent="0.3">
      <c r="A178" s="1">
        <v>39538</v>
      </c>
      <c r="B178">
        <v>92.559997999999993</v>
      </c>
      <c r="C178">
        <v>92.650002000000001</v>
      </c>
      <c r="D178">
        <v>86.050003000000004</v>
      </c>
      <c r="E178">
        <v>90.25</v>
      </c>
      <c r="F178">
        <v>12985700</v>
      </c>
      <c r="G178">
        <v>90.25</v>
      </c>
      <c r="H178" s="25">
        <f t="shared" si="2"/>
        <v>-1.7740499055523551E-2</v>
      </c>
    </row>
    <row r="179" spans="1:8" x14ac:dyDescent="0.3">
      <c r="A179" s="1">
        <v>39545</v>
      </c>
      <c r="B179">
        <v>90.730002999999996</v>
      </c>
      <c r="C179">
        <v>92.559997999999993</v>
      </c>
      <c r="D179">
        <v>89.720000999999996</v>
      </c>
      <c r="E179">
        <v>91.300003000000004</v>
      </c>
      <c r="F179">
        <v>7769100</v>
      </c>
      <c r="G179">
        <v>91.300003000000004</v>
      </c>
      <c r="H179" s="25">
        <f t="shared" si="2"/>
        <v>1.163438227146818E-2</v>
      </c>
    </row>
    <row r="180" spans="1:8" x14ac:dyDescent="0.3">
      <c r="A180" s="1">
        <v>39552</v>
      </c>
      <c r="B180">
        <v>91.32</v>
      </c>
      <c r="C180">
        <v>93.709998999999996</v>
      </c>
      <c r="D180">
        <v>88.959998999999996</v>
      </c>
      <c r="E180">
        <v>90.620002999999997</v>
      </c>
      <c r="F180">
        <v>7613500</v>
      </c>
      <c r="G180">
        <v>90.620002999999997</v>
      </c>
      <c r="H180" s="25">
        <f t="shared" si="2"/>
        <v>-7.4479734683032817E-3</v>
      </c>
    </row>
    <row r="181" spans="1:8" x14ac:dyDescent="0.3">
      <c r="A181" s="1">
        <v>39559</v>
      </c>
      <c r="B181">
        <v>90.790001000000004</v>
      </c>
      <c r="C181">
        <v>91.349997999999999</v>
      </c>
      <c r="D181">
        <v>87.099997999999999</v>
      </c>
      <c r="E181">
        <v>87.269997000000004</v>
      </c>
      <c r="F181">
        <v>15633600</v>
      </c>
      <c r="G181">
        <v>87.269997000000004</v>
      </c>
      <c r="H181" s="25">
        <f t="shared" si="2"/>
        <v>-3.6967621817447838E-2</v>
      </c>
    </row>
    <row r="182" spans="1:8" x14ac:dyDescent="0.3">
      <c r="A182" s="1">
        <v>39566</v>
      </c>
      <c r="B182">
        <v>87.879997000000003</v>
      </c>
      <c r="C182">
        <v>88.400002000000001</v>
      </c>
      <c r="D182">
        <v>83.57</v>
      </c>
      <c r="E182">
        <v>84.580001999999993</v>
      </c>
      <c r="F182">
        <v>13374200</v>
      </c>
      <c r="G182">
        <v>84.580001999999993</v>
      </c>
      <c r="H182" s="25">
        <f t="shared" si="2"/>
        <v>-3.0823823679059004E-2</v>
      </c>
    </row>
    <row r="183" spans="1:8" x14ac:dyDescent="0.3">
      <c r="A183" s="1">
        <v>39573</v>
      </c>
      <c r="B183">
        <v>85.68</v>
      </c>
      <c r="C183">
        <v>87.589995999999999</v>
      </c>
      <c r="D183">
        <v>85.199996999999996</v>
      </c>
      <c r="E183">
        <v>87.419998000000007</v>
      </c>
      <c r="F183">
        <v>8783000</v>
      </c>
      <c r="G183">
        <v>87.419998000000007</v>
      </c>
      <c r="H183" s="25">
        <f t="shared" si="2"/>
        <v>3.3577629851557766E-2</v>
      </c>
    </row>
    <row r="184" spans="1:8" x14ac:dyDescent="0.3">
      <c r="A184" s="1">
        <v>39580</v>
      </c>
      <c r="B184">
        <v>86.919998000000007</v>
      </c>
      <c r="C184">
        <v>89.300003000000004</v>
      </c>
      <c r="D184">
        <v>84.919998000000007</v>
      </c>
      <c r="E184">
        <v>89.099997999999999</v>
      </c>
      <c r="F184">
        <v>8506700</v>
      </c>
      <c r="G184">
        <v>89.099997999999999</v>
      </c>
      <c r="H184" s="25">
        <f t="shared" si="2"/>
        <v>1.9217570789694882E-2</v>
      </c>
    </row>
    <row r="185" spans="1:8" x14ac:dyDescent="0.3">
      <c r="A185" s="1">
        <v>39587</v>
      </c>
      <c r="B185">
        <v>89.57</v>
      </c>
      <c r="C185">
        <v>92.110000999999997</v>
      </c>
      <c r="D185">
        <v>88.870002999999997</v>
      </c>
      <c r="E185">
        <v>91.230002999999996</v>
      </c>
      <c r="F185">
        <v>8577500</v>
      </c>
      <c r="G185">
        <v>91.230002999999996</v>
      </c>
      <c r="H185" s="25">
        <f t="shared" si="2"/>
        <v>2.3905780559052348E-2</v>
      </c>
    </row>
    <row r="186" spans="1:8" x14ac:dyDescent="0.3">
      <c r="A186" s="1">
        <v>39595</v>
      </c>
      <c r="B186">
        <v>89.839995999999999</v>
      </c>
      <c r="C186">
        <v>89.870002999999997</v>
      </c>
      <c r="D186">
        <v>86.099997999999999</v>
      </c>
      <c r="E186">
        <v>87.449996999999996</v>
      </c>
      <c r="F186">
        <v>8336600</v>
      </c>
      <c r="G186">
        <v>87.449996999999996</v>
      </c>
      <c r="H186" s="25">
        <f t="shared" si="2"/>
        <v>-4.1433803307010741E-2</v>
      </c>
    </row>
    <row r="187" spans="1:8" x14ac:dyDescent="0.3">
      <c r="A187" s="1">
        <v>39601</v>
      </c>
      <c r="B187">
        <v>87.470000999999996</v>
      </c>
      <c r="C187">
        <v>89.059997999999993</v>
      </c>
      <c r="D187">
        <v>85.660004000000001</v>
      </c>
      <c r="E187">
        <v>89.059997999999993</v>
      </c>
      <c r="F187">
        <v>10478600</v>
      </c>
      <c r="G187">
        <v>89.059997999999993</v>
      </c>
      <c r="H187" s="25">
        <f t="shared" si="2"/>
        <v>1.8410532363997589E-2</v>
      </c>
    </row>
    <row r="188" spans="1:8" x14ac:dyDescent="0.3">
      <c r="A188" s="1">
        <v>39608</v>
      </c>
      <c r="B188">
        <v>88.540001000000004</v>
      </c>
      <c r="C188">
        <v>89.239998</v>
      </c>
      <c r="D188">
        <v>84.830001999999993</v>
      </c>
      <c r="E188">
        <v>85.830001999999993</v>
      </c>
      <c r="F188">
        <v>10296900</v>
      </c>
      <c r="G188">
        <v>85.830001999999993</v>
      </c>
      <c r="H188" s="25">
        <f t="shared" si="2"/>
        <v>-3.6267640607851814E-2</v>
      </c>
    </row>
    <row r="189" spans="1:8" x14ac:dyDescent="0.3">
      <c r="A189" s="1">
        <v>39615</v>
      </c>
      <c r="B189">
        <v>88.199996999999996</v>
      </c>
      <c r="C189">
        <v>89.610000999999997</v>
      </c>
      <c r="D189">
        <v>86.699996999999996</v>
      </c>
      <c r="E189">
        <v>88.949996999999996</v>
      </c>
      <c r="F189">
        <v>8135300</v>
      </c>
      <c r="G189">
        <v>88.949996999999996</v>
      </c>
      <c r="H189" s="25">
        <f t="shared" si="2"/>
        <v>3.6350867147830312E-2</v>
      </c>
    </row>
    <row r="190" spans="1:8" x14ac:dyDescent="0.3">
      <c r="A190" s="1">
        <v>39622</v>
      </c>
      <c r="B190">
        <v>87.010002</v>
      </c>
      <c r="C190">
        <v>91.82</v>
      </c>
      <c r="D190">
        <v>86.129997000000003</v>
      </c>
      <c r="E190">
        <v>91.470000999999996</v>
      </c>
      <c r="F190">
        <v>12795600</v>
      </c>
      <c r="G190">
        <v>91.470000999999996</v>
      </c>
      <c r="H190" s="25">
        <f t="shared" si="2"/>
        <v>2.8330568690182245E-2</v>
      </c>
    </row>
    <row r="191" spans="1:8" x14ac:dyDescent="0.3">
      <c r="A191" s="1">
        <v>39629</v>
      </c>
      <c r="B191">
        <v>91.889999000000003</v>
      </c>
      <c r="C191">
        <v>93.349997999999999</v>
      </c>
      <c r="D191">
        <v>90.529999000000004</v>
      </c>
      <c r="E191">
        <v>92.059997999999993</v>
      </c>
      <c r="F191">
        <v>10959600</v>
      </c>
      <c r="G191">
        <v>92.059997999999993</v>
      </c>
      <c r="H191" s="25">
        <f t="shared" si="2"/>
        <v>6.4501693839491558E-3</v>
      </c>
    </row>
    <row r="192" spans="1:8" x14ac:dyDescent="0.3">
      <c r="A192" s="1">
        <v>39636</v>
      </c>
      <c r="B192">
        <v>90.57</v>
      </c>
      <c r="C192">
        <v>95.5</v>
      </c>
      <c r="D192">
        <v>89.93</v>
      </c>
      <c r="E192">
        <v>95.160004000000001</v>
      </c>
      <c r="F192">
        <v>15538000</v>
      </c>
      <c r="G192">
        <v>95.160004000000001</v>
      </c>
      <c r="H192" s="25">
        <f t="shared" si="2"/>
        <v>3.3673756977487646E-2</v>
      </c>
    </row>
    <row r="193" spans="1:8" x14ac:dyDescent="0.3">
      <c r="A193" s="1">
        <v>39643</v>
      </c>
      <c r="B193">
        <v>95.089995999999999</v>
      </c>
      <c r="C193">
        <v>97.5</v>
      </c>
      <c r="D193">
        <v>94.019997000000004</v>
      </c>
      <c r="E193">
        <v>94.169998000000007</v>
      </c>
      <c r="F193">
        <v>21051500</v>
      </c>
      <c r="G193">
        <v>94.169998000000007</v>
      </c>
      <c r="H193" s="25">
        <f t="shared" si="2"/>
        <v>-1.0403593509726972E-2</v>
      </c>
    </row>
    <row r="194" spans="1:8" x14ac:dyDescent="0.3">
      <c r="A194" s="1">
        <v>39650</v>
      </c>
      <c r="B194">
        <v>94.75</v>
      </c>
      <c r="C194">
        <v>95.860000999999997</v>
      </c>
      <c r="D194">
        <v>90.25</v>
      </c>
      <c r="E194">
        <v>91.690002000000007</v>
      </c>
      <c r="F194">
        <v>14268100</v>
      </c>
      <c r="G194">
        <v>91.690002000000007</v>
      </c>
      <c r="H194" s="25">
        <f t="shared" si="2"/>
        <v>-2.6335309043969635E-2</v>
      </c>
    </row>
    <row r="195" spans="1:8" x14ac:dyDescent="0.3">
      <c r="A195" s="1">
        <v>39657</v>
      </c>
      <c r="B195">
        <v>91.389999000000003</v>
      </c>
      <c r="C195">
        <v>92</v>
      </c>
      <c r="D195">
        <v>88.080001999999993</v>
      </c>
      <c r="E195">
        <v>89.57</v>
      </c>
      <c r="F195">
        <v>12210300</v>
      </c>
      <c r="G195">
        <v>89.57</v>
      </c>
      <c r="H195" s="25">
        <f t="shared" si="2"/>
        <v>-2.3121408591527892E-2</v>
      </c>
    </row>
    <row r="196" spans="1:8" x14ac:dyDescent="0.3">
      <c r="A196" s="1">
        <v>39664</v>
      </c>
      <c r="B196">
        <v>89.080001999999993</v>
      </c>
      <c r="C196">
        <v>89.68</v>
      </c>
      <c r="D196">
        <v>83.830001999999993</v>
      </c>
      <c r="E196">
        <v>84.43</v>
      </c>
      <c r="F196">
        <v>14209000</v>
      </c>
      <c r="G196">
        <v>84.43</v>
      </c>
      <c r="H196" s="25">
        <f t="shared" ref="H196:H259" si="3">G196/G195-1</f>
        <v>-5.7385285251758233E-2</v>
      </c>
    </row>
    <row r="197" spans="1:8" x14ac:dyDescent="0.3">
      <c r="A197" s="1">
        <v>39671</v>
      </c>
      <c r="B197">
        <v>84.459998999999996</v>
      </c>
      <c r="C197">
        <v>84.489998</v>
      </c>
      <c r="D197">
        <v>76.610000999999997</v>
      </c>
      <c r="E197">
        <v>77.629997000000003</v>
      </c>
      <c r="F197">
        <v>21200500</v>
      </c>
      <c r="G197">
        <v>77.629997000000003</v>
      </c>
      <c r="H197" s="25">
        <f t="shared" si="3"/>
        <v>-8.0540127916617354E-2</v>
      </c>
    </row>
    <row r="198" spans="1:8" x14ac:dyDescent="0.3">
      <c r="A198" s="1">
        <v>39678</v>
      </c>
      <c r="B198">
        <v>78.529999000000004</v>
      </c>
      <c r="C198">
        <v>84.540001000000004</v>
      </c>
      <c r="D198">
        <v>77.699996999999996</v>
      </c>
      <c r="E198">
        <v>81.080001999999993</v>
      </c>
      <c r="F198">
        <v>14085700</v>
      </c>
      <c r="G198">
        <v>81.080001999999993</v>
      </c>
      <c r="H198" s="25">
        <f t="shared" si="3"/>
        <v>4.4441647988212374E-2</v>
      </c>
    </row>
    <row r="199" spans="1:8" x14ac:dyDescent="0.3">
      <c r="A199" s="1">
        <v>39685</v>
      </c>
      <c r="B199">
        <v>81.099997999999999</v>
      </c>
      <c r="C199">
        <v>83.129997000000003</v>
      </c>
      <c r="D199">
        <v>80.559997999999993</v>
      </c>
      <c r="E199">
        <v>81.709998999999996</v>
      </c>
      <c r="F199">
        <v>7333000</v>
      </c>
      <c r="G199">
        <v>81.709998999999996</v>
      </c>
      <c r="H199" s="25">
        <f t="shared" si="3"/>
        <v>7.7700664092239524E-3</v>
      </c>
    </row>
    <row r="200" spans="1:8" x14ac:dyDescent="0.3">
      <c r="A200" s="1">
        <v>39693</v>
      </c>
      <c r="B200">
        <v>78.160004000000001</v>
      </c>
      <c r="C200">
        <v>80.269997000000004</v>
      </c>
      <c r="D200">
        <v>77.980002999999996</v>
      </c>
      <c r="E200">
        <v>78.980002999999996</v>
      </c>
      <c r="F200">
        <v>11249300</v>
      </c>
      <c r="G200">
        <v>78.980002999999996</v>
      </c>
      <c r="H200" s="25">
        <f t="shared" si="3"/>
        <v>-3.3410794681321687E-2</v>
      </c>
    </row>
    <row r="201" spans="1:8" x14ac:dyDescent="0.3">
      <c r="A201" s="1">
        <v>39699</v>
      </c>
      <c r="B201">
        <v>80.099997999999999</v>
      </c>
      <c r="C201">
        <v>80.349997999999999</v>
      </c>
      <c r="D201">
        <v>72.510002</v>
      </c>
      <c r="E201">
        <v>75.550003000000004</v>
      </c>
      <c r="F201">
        <v>20190000</v>
      </c>
      <c r="G201">
        <v>75.550003000000004</v>
      </c>
      <c r="H201" s="25">
        <f t="shared" si="3"/>
        <v>-4.3428714481056563E-2</v>
      </c>
    </row>
    <row r="202" spans="1:8" x14ac:dyDescent="0.3">
      <c r="A202" s="1">
        <v>39706</v>
      </c>
      <c r="B202">
        <v>76.639999000000003</v>
      </c>
      <c r="C202">
        <v>90.779999000000004</v>
      </c>
      <c r="D202">
        <v>76</v>
      </c>
      <c r="E202">
        <v>85.980002999999996</v>
      </c>
      <c r="F202">
        <v>37208900</v>
      </c>
      <c r="G202">
        <v>85.980002999999996</v>
      </c>
      <c r="H202" s="25">
        <f t="shared" si="3"/>
        <v>0.13805426321425807</v>
      </c>
    </row>
    <row r="203" spans="1:8" x14ac:dyDescent="0.3">
      <c r="A203" s="1">
        <v>39713</v>
      </c>
      <c r="B203">
        <v>86.849997999999999</v>
      </c>
      <c r="C203">
        <v>90.169998000000007</v>
      </c>
      <c r="D203">
        <v>85.010002</v>
      </c>
      <c r="E203">
        <v>86.639999000000003</v>
      </c>
      <c r="F203">
        <v>23515600</v>
      </c>
      <c r="G203">
        <v>86.639999000000003</v>
      </c>
      <c r="H203" s="25">
        <f t="shared" si="3"/>
        <v>7.6761569780359196E-3</v>
      </c>
    </row>
    <row r="204" spans="1:8" x14ac:dyDescent="0.3">
      <c r="A204" s="1">
        <v>39720</v>
      </c>
      <c r="B204">
        <v>87.059997999999993</v>
      </c>
      <c r="C204">
        <v>92</v>
      </c>
      <c r="D204">
        <v>81.050003000000004</v>
      </c>
      <c r="E204">
        <v>82.589995999999999</v>
      </c>
      <c r="F204">
        <v>24899800</v>
      </c>
      <c r="G204">
        <v>82.589995999999999</v>
      </c>
      <c r="H204" s="25">
        <f t="shared" si="3"/>
        <v>-4.6745187520143006E-2</v>
      </c>
    </row>
    <row r="205" spans="1:8" x14ac:dyDescent="0.3">
      <c r="A205" s="1">
        <v>39727</v>
      </c>
      <c r="B205">
        <v>85.839995999999999</v>
      </c>
      <c r="C205">
        <v>90.839995999999999</v>
      </c>
      <c r="D205">
        <v>81.379997000000003</v>
      </c>
      <c r="E205">
        <v>83.220000999999996</v>
      </c>
      <c r="F205">
        <v>27642300</v>
      </c>
      <c r="G205">
        <v>83.220000999999996</v>
      </c>
      <c r="H205" s="25">
        <f t="shared" si="3"/>
        <v>7.6281030453131393E-3</v>
      </c>
    </row>
    <row r="206" spans="1:8" x14ac:dyDescent="0.3">
      <c r="A206" s="1">
        <v>39734</v>
      </c>
      <c r="B206">
        <v>83.610000999999997</v>
      </c>
      <c r="C206">
        <v>84.389999000000003</v>
      </c>
      <c r="D206">
        <v>75</v>
      </c>
      <c r="E206">
        <v>77.209998999999996</v>
      </c>
      <c r="F206">
        <v>18460000</v>
      </c>
      <c r="G206">
        <v>77.209998999999996</v>
      </c>
      <c r="H206" s="25">
        <f t="shared" si="3"/>
        <v>-7.2218239939699114E-2</v>
      </c>
    </row>
    <row r="207" spans="1:8" x14ac:dyDescent="0.3">
      <c r="A207" s="1">
        <v>39741</v>
      </c>
      <c r="B207">
        <v>77.769997000000004</v>
      </c>
      <c r="C207">
        <v>78.559997999999993</v>
      </c>
      <c r="D207">
        <v>66</v>
      </c>
      <c r="E207">
        <v>72.209998999999996</v>
      </c>
      <c r="F207">
        <v>16519700</v>
      </c>
      <c r="G207">
        <v>72.209998999999996</v>
      </c>
      <c r="H207" s="25">
        <f t="shared" si="3"/>
        <v>-6.4758451816584017E-2</v>
      </c>
    </row>
    <row r="208" spans="1:8" x14ac:dyDescent="0.3">
      <c r="A208" s="1">
        <v>39748</v>
      </c>
      <c r="B208">
        <v>71.129997000000003</v>
      </c>
      <c r="C208">
        <v>76.360000999999997</v>
      </c>
      <c r="D208">
        <v>70.599997999999999</v>
      </c>
      <c r="E208">
        <v>71.339995999999999</v>
      </c>
      <c r="F208">
        <v>11429900</v>
      </c>
      <c r="G208">
        <v>71.339995999999999</v>
      </c>
      <c r="H208" s="25">
        <f t="shared" si="3"/>
        <v>-1.2048234483426512E-2</v>
      </c>
    </row>
    <row r="209" spans="1:8" x14ac:dyDescent="0.3">
      <c r="A209" s="1">
        <v>39755</v>
      </c>
      <c r="B209">
        <v>71.550003000000004</v>
      </c>
      <c r="C209">
        <v>75.690002000000007</v>
      </c>
      <c r="D209">
        <v>71.059997999999993</v>
      </c>
      <c r="E209">
        <v>72.5</v>
      </c>
      <c r="F209">
        <v>9058100</v>
      </c>
      <c r="G209">
        <v>72.5</v>
      </c>
      <c r="H209" s="25">
        <f t="shared" si="3"/>
        <v>1.6260219582854951E-2</v>
      </c>
    </row>
    <row r="210" spans="1:8" x14ac:dyDescent="0.3">
      <c r="A210" s="1">
        <v>39762</v>
      </c>
      <c r="B210">
        <v>74.800003000000004</v>
      </c>
      <c r="C210">
        <v>74.919998000000007</v>
      </c>
      <c r="D210">
        <v>68.809997999999993</v>
      </c>
      <c r="E210">
        <v>73.300003000000004</v>
      </c>
      <c r="F210">
        <v>10823200</v>
      </c>
      <c r="G210">
        <v>73.300003000000004</v>
      </c>
      <c r="H210" s="25">
        <f t="shared" si="3"/>
        <v>1.1034524137931045E-2</v>
      </c>
    </row>
    <row r="211" spans="1:8" x14ac:dyDescent="0.3">
      <c r="A211" s="1">
        <v>39769</v>
      </c>
      <c r="B211">
        <v>72.430000000000007</v>
      </c>
      <c r="C211">
        <v>79</v>
      </c>
      <c r="D211">
        <v>72</v>
      </c>
      <c r="E211">
        <v>78.849997999999999</v>
      </c>
      <c r="F211">
        <v>14771600</v>
      </c>
      <c r="G211">
        <v>78.849997999999999</v>
      </c>
      <c r="H211" s="25">
        <f t="shared" si="3"/>
        <v>7.5716163340402431E-2</v>
      </c>
    </row>
    <row r="212" spans="1:8" x14ac:dyDescent="0.3">
      <c r="A212" s="1">
        <v>39776</v>
      </c>
      <c r="B212">
        <v>80.449996999999996</v>
      </c>
      <c r="C212">
        <v>81.720000999999996</v>
      </c>
      <c r="D212">
        <v>79.279999000000004</v>
      </c>
      <c r="E212">
        <v>80.309997999999993</v>
      </c>
      <c r="F212">
        <v>12551900</v>
      </c>
      <c r="G212">
        <v>80.309997999999993</v>
      </c>
      <c r="H212" s="25">
        <f t="shared" si="3"/>
        <v>1.8516170412585131E-2</v>
      </c>
    </row>
    <row r="213" spans="1:8" x14ac:dyDescent="0.3">
      <c r="A213" s="1">
        <v>39783</v>
      </c>
      <c r="B213">
        <v>77.150002000000001</v>
      </c>
      <c r="C213">
        <v>77.629997000000003</v>
      </c>
      <c r="D213">
        <v>72.910004000000001</v>
      </c>
      <c r="E213">
        <v>74.519997000000004</v>
      </c>
      <c r="F213">
        <v>11196700</v>
      </c>
      <c r="G213">
        <v>74.519997000000004</v>
      </c>
      <c r="H213" s="25">
        <f t="shared" si="3"/>
        <v>-7.2095643683118826E-2</v>
      </c>
    </row>
    <row r="214" spans="1:8" x14ac:dyDescent="0.3">
      <c r="A214" s="1">
        <v>39790</v>
      </c>
      <c r="B214">
        <v>76.480002999999996</v>
      </c>
      <c r="C214">
        <v>81.940002000000007</v>
      </c>
      <c r="D214">
        <v>75.300003000000004</v>
      </c>
      <c r="E214">
        <v>80.809997999999993</v>
      </c>
      <c r="F214">
        <v>11891000</v>
      </c>
      <c r="G214">
        <v>80.809997999999993</v>
      </c>
      <c r="H214" s="25">
        <f t="shared" si="3"/>
        <v>8.4406887455993784E-2</v>
      </c>
    </row>
    <row r="215" spans="1:8" x14ac:dyDescent="0.3">
      <c r="A215" s="1">
        <v>39797</v>
      </c>
      <c r="B215">
        <v>81.330001999999993</v>
      </c>
      <c r="C215">
        <v>86.910004000000001</v>
      </c>
      <c r="D215">
        <v>81.230002999999996</v>
      </c>
      <c r="E215">
        <v>82.629997000000003</v>
      </c>
      <c r="F215">
        <v>16407500</v>
      </c>
      <c r="G215">
        <v>82.629997000000003</v>
      </c>
      <c r="H215" s="25">
        <f t="shared" si="3"/>
        <v>2.2521953286027907E-2</v>
      </c>
    </row>
    <row r="216" spans="1:8" x14ac:dyDescent="0.3">
      <c r="A216" s="1">
        <v>39804</v>
      </c>
      <c r="B216">
        <v>83.57</v>
      </c>
      <c r="C216">
        <v>85.970000999999996</v>
      </c>
      <c r="D216">
        <v>81.589995999999999</v>
      </c>
      <c r="E216">
        <v>85.599997999999999</v>
      </c>
      <c r="F216">
        <v>5040700</v>
      </c>
      <c r="G216">
        <v>85.599997999999999</v>
      </c>
      <c r="H216" s="25">
        <f t="shared" si="3"/>
        <v>3.594337538218717E-2</v>
      </c>
    </row>
    <row r="217" spans="1:8" x14ac:dyDescent="0.3">
      <c r="A217" s="1">
        <v>39811</v>
      </c>
      <c r="B217">
        <v>86.5</v>
      </c>
      <c r="C217">
        <v>87.099997999999999</v>
      </c>
      <c r="D217">
        <v>84.279999000000004</v>
      </c>
      <c r="E217">
        <v>86.230002999999996</v>
      </c>
      <c r="F217">
        <v>7611200</v>
      </c>
      <c r="G217">
        <v>86.230002999999996</v>
      </c>
      <c r="H217" s="25">
        <f t="shared" si="3"/>
        <v>7.3598716672866882E-3</v>
      </c>
    </row>
    <row r="218" spans="1:8" x14ac:dyDescent="0.3">
      <c r="A218" s="1">
        <v>39818</v>
      </c>
      <c r="B218">
        <v>83.620002999999997</v>
      </c>
      <c r="C218">
        <v>85.699996999999996</v>
      </c>
      <c r="D218">
        <v>82.209998999999996</v>
      </c>
      <c r="E218">
        <v>83.919998000000007</v>
      </c>
      <c r="F218">
        <v>11067300</v>
      </c>
      <c r="G218">
        <v>83.919998000000007</v>
      </c>
      <c r="H218" s="25">
        <f t="shared" si="3"/>
        <v>-2.6788877648537102E-2</v>
      </c>
    </row>
    <row r="219" spans="1:8" x14ac:dyDescent="0.3">
      <c r="A219" s="1">
        <v>39825</v>
      </c>
      <c r="B219">
        <v>81.720000999999996</v>
      </c>
      <c r="C219">
        <v>83</v>
      </c>
      <c r="D219">
        <v>78.870002999999997</v>
      </c>
      <c r="E219">
        <v>82.709998999999996</v>
      </c>
      <c r="F219">
        <v>14711900</v>
      </c>
      <c r="G219">
        <v>82.709998999999996</v>
      </c>
      <c r="H219" s="25">
        <f t="shared" si="3"/>
        <v>-1.4418482231136509E-2</v>
      </c>
    </row>
    <row r="220" spans="1:8" x14ac:dyDescent="0.3">
      <c r="A220" s="1">
        <v>39833</v>
      </c>
      <c r="B220">
        <v>84.169998000000007</v>
      </c>
      <c r="C220">
        <v>88.940002000000007</v>
      </c>
      <c r="D220">
        <v>82.980002999999996</v>
      </c>
      <c r="E220">
        <v>88.529999000000004</v>
      </c>
      <c r="F220">
        <v>20398800</v>
      </c>
      <c r="G220">
        <v>88.529999000000004</v>
      </c>
      <c r="H220" s="25">
        <f t="shared" si="3"/>
        <v>7.0366341075641881E-2</v>
      </c>
    </row>
    <row r="221" spans="1:8" x14ac:dyDescent="0.3">
      <c r="A221" s="1">
        <v>39839</v>
      </c>
      <c r="B221">
        <v>89.220000999999996</v>
      </c>
      <c r="C221">
        <v>91.489998</v>
      </c>
      <c r="D221">
        <v>86.279999000000004</v>
      </c>
      <c r="E221">
        <v>91.309997999999993</v>
      </c>
      <c r="F221">
        <v>18364200</v>
      </c>
      <c r="G221">
        <v>91.309997999999993</v>
      </c>
      <c r="H221" s="25">
        <f t="shared" si="3"/>
        <v>3.140177376484532E-2</v>
      </c>
    </row>
    <row r="222" spans="1:8" x14ac:dyDescent="0.3">
      <c r="A222" s="1">
        <v>39846</v>
      </c>
      <c r="B222">
        <v>89.879997000000003</v>
      </c>
      <c r="C222">
        <v>92.580001999999993</v>
      </c>
      <c r="D222">
        <v>86</v>
      </c>
      <c r="E222">
        <v>89.589995999999999</v>
      </c>
      <c r="F222">
        <v>15705200</v>
      </c>
      <c r="G222">
        <v>89.589995999999999</v>
      </c>
      <c r="H222" s="25">
        <f t="shared" si="3"/>
        <v>-1.8836951458480966E-2</v>
      </c>
    </row>
    <row r="223" spans="1:8" x14ac:dyDescent="0.3">
      <c r="A223" s="1">
        <v>39853</v>
      </c>
      <c r="B223">
        <v>88.349997999999999</v>
      </c>
      <c r="C223">
        <v>93.739998</v>
      </c>
      <c r="D223">
        <v>87.599997999999999</v>
      </c>
      <c r="E223">
        <v>92.550003000000004</v>
      </c>
      <c r="F223">
        <v>31158700</v>
      </c>
      <c r="G223">
        <v>92.550003000000004</v>
      </c>
      <c r="H223" s="25">
        <f t="shared" si="3"/>
        <v>3.3039481327803655E-2</v>
      </c>
    </row>
    <row r="224" spans="1:8" x14ac:dyDescent="0.3">
      <c r="A224" s="1">
        <v>39861</v>
      </c>
      <c r="B224">
        <v>95.230002999999996</v>
      </c>
      <c r="C224">
        <v>98.989998</v>
      </c>
      <c r="D224">
        <v>94.669998000000007</v>
      </c>
      <c r="E224">
        <v>97.800003000000004</v>
      </c>
      <c r="F224">
        <v>30397900</v>
      </c>
      <c r="G224">
        <v>97.800003000000004</v>
      </c>
      <c r="H224" s="25">
        <f t="shared" si="3"/>
        <v>5.6726092164470332E-2</v>
      </c>
    </row>
    <row r="225" spans="1:8" x14ac:dyDescent="0.3">
      <c r="A225" s="1">
        <v>39867</v>
      </c>
      <c r="B225">
        <v>96.589995999999999</v>
      </c>
      <c r="C225">
        <v>98.220000999999996</v>
      </c>
      <c r="D225">
        <v>91.029999000000004</v>
      </c>
      <c r="E225">
        <v>92.629997000000003</v>
      </c>
      <c r="F225">
        <v>29504900</v>
      </c>
      <c r="G225">
        <v>92.629997000000003</v>
      </c>
      <c r="H225" s="25">
        <f t="shared" si="3"/>
        <v>-5.2863045413198972E-2</v>
      </c>
    </row>
    <row r="226" spans="1:8" x14ac:dyDescent="0.3">
      <c r="A226" s="1">
        <v>39874</v>
      </c>
      <c r="B226">
        <v>93.400002000000001</v>
      </c>
      <c r="C226">
        <v>93.610000999999997</v>
      </c>
      <c r="D226">
        <v>88.449996999999996</v>
      </c>
      <c r="E226">
        <v>92.290001000000004</v>
      </c>
      <c r="F226">
        <v>23723600</v>
      </c>
      <c r="G226">
        <v>92.290001000000004</v>
      </c>
      <c r="H226" s="25">
        <f t="shared" si="3"/>
        <v>-3.6704740474081676E-3</v>
      </c>
    </row>
    <row r="227" spans="1:8" x14ac:dyDescent="0.3">
      <c r="A227" s="1">
        <v>39881</v>
      </c>
      <c r="B227">
        <v>92.290001000000004</v>
      </c>
      <c r="C227">
        <v>92.330001999999993</v>
      </c>
      <c r="D227">
        <v>87.470000999999996</v>
      </c>
      <c r="E227">
        <v>91.300003000000004</v>
      </c>
      <c r="F227">
        <v>18547600</v>
      </c>
      <c r="G227">
        <v>91.300003000000004</v>
      </c>
      <c r="H227" s="25">
        <f t="shared" si="3"/>
        <v>-1.0727034232018262E-2</v>
      </c>
    </row>
    <row r="228" spans="1:8" x14ac:dyDescent="0.3">
      <c r="A228" s="1">
        <v>39888</v>
      </c>
      <c r="B228">
        <v>90.290001000000004</v>
      </c>
      <c r="C228">
        <v>94.769997000000004</v>
      </c>
      <c r="D228">
        <v>86.830001999999993</v>
      </c>
      <c r="E228">
        <v>93.589995999999999</v>
      </c>
      <c r="F228">
        <v>26867700</v>
      </c>
      <c r="G228">
        <v>93.589995999999999</v>
      </c>
      <c r="H228" s="25">
        <f t="shared" si="3"/>
        <v>2.5082069274411589E-2</v>
      </c>
    </row>
    <row r="229" spans="1:8" x14ac:dyDescent="0.3">
      <c r="A229" s="1">
        <v>39895</v>
      </c>
      <c r="B229">
        <v>93.440002000000007</v>
      </c>
      <c r="C229">
        <v>93.910004000000001</v>
      </c>
      <c r="D229">
        <v>90.25</v>
      </c>
      <c r="E229">
        <v>90.690002000000007</v>
      </c>
      <c r="F229">
        <v>16676400</v>
      </c>
      <c r="G229">
        <v>90.690002000000007</v>
      </c>
      <c r="H229" s="25">
        <f t="shared" si="3"/>
        <v>-3.0986153691041851E-2</v>
      </c>
    </row>
    <row r="230" spans="1:8" x14ac:dyDescent="0.3">
      <c r="A230" s="1">
        <v>39902</v>
      </c>
      <c r="B230">
        <v>89.970000999999996</v>
      </c>
      <c r="C230">
        <v>91.809997999999993</v>
      </c>
      <c r="D230">
        <v>87.519997000000004</v>
      </c>
      <c r="E230">
        <v>87.589995999999999</v>
      </c>
      <c r="F230">
        <v>16859500</v>
      </c>
      <c r="G230">
        <v>87.589995999999999</v>
      </c>
      <c r="H230" s="25">
        <f t="shared" si="3"/>
        <v>-3.4182444940292434E-2</v>
      </c>
    </row>
    <row r="231" spans="1:8" x14ac:dyDescent="0.3">
      <c r="A231" s="1">
        <v>39909</v>
      </c>
      <c r="B231">
        <v>86.400002000000001</v>
      </c>
      <c r="C231">
        <v>88.260002</v>
      </c>
      <c r="D231">
        <v>84.970000999999996</v>
      </c>
      <c r="E231">
        <v>86.309997999999993</v>
      </c>
      <c r="F231">
        <v>13936800</v>
      </c>
      <c r="G231">
        <v>86.309997999999993</v>
      </c>
      <c r="H231" s="25">
        <f t="shared" si="3"/>
        <v>-1.461351819219181E-2</v>
      </c>
    </row>
    <row r="232" spans="1:8" x14ac:dyDescent="0.3">
      <c r="A232" s="1">
        <v>39916</v>
      </c>
      <c r="B232">
        <v>88.029999000000004</v>
      </c>
      <c r="C232">
        <v>88.449996999999996</v>
      </c>
      <c r="D232">
        <v>84.919998000000007</v>
      </c>
      <c r="E232">
        <v>85.220000999999996</v>
      </c>
      <c r="F232">
        <v>12934800</v>
      </c>
      <c r="G232">
        <v>85.220000999999996</v>
      </c>
      <c r="H232" s="25">
        <f t="shared" si="3"/>
        <v>-1.262886137478525E-2</v>
      </c>
    </row>
    <row r="233" spans="1:8" x14ac:dyDescent="0.3">
      <c r="A233" s="1">
        <v>39923</v>
      </c>
      <c r="B233">
        <v>86.029999000000004</v>
      </c>
      <c r="C233">
        <v>89.839995999999999</v>
      </c>
      <c r="D233">
        <v>86</v>
      </c>
      <c r="E233">
        <v>89.720000999999996</v>
      </c>
      <c r="F233">
        <v>12292600</v>
      </c>
      <c r="G233">
        <v>89.720000999999996</v>
      </c>
      <c r="H233" s="25">
        <f t="shared" si="3"/>
        <v>5.2804505364884902E-2</v>
      </c>
    </row>
    <row r="234" spans="1:8" x14ac:dyDescent="0.3">
      <c r="A234" s="1">
        <v>39930</v>
      </c>
      <c r="B234">
        <v>89.330001999999993</v>
      </c>
      <c r="C234">
        <v>89.790001000000004</v>
      </c>
      <c r="D234">
        <v>86.540001000000004</v>
      </c>
      <c r="E234">
        <v>86.949996999999996</v>
      </c>
      <c r="F234">
        <v>7930400</v>
      </c>
      <c r="G234">
        <v>86.949996999999996</v>
      </c>
      <c r="H234" s="25">
        <f t="shared" si="3"/>
        <v>-3.0873873931410278E-2</v>
      </c>
    </row>
    <row r="235" spans="1:8" x14ac:dyDescent="0.3">
      <c r="A235" s="1">
        <v>39937</v>
      </c>
      <c r="B235">
        <v>87.550003000000004</v>
      </c>
      <c r="C235">
        <v>90.300003000000004</v>
      </c>
      <c r="D235">
        <v>87.550003000000004</v>
      </c>
      <c r="E235">
        <v>89.980002999999996</v>
      </c>
      <c r="F235">
        <v>11570100</v>
      </c>
      <c r="G235">
        <v>89.980002999999996</v>
      </c>
      <c r="H235" s="25">
        <f t="shared" si="3"/>
        <v>3.4847683778528538E-2</v>
      </c>
    </row>
    <row r="236" spans="1:8" x14ac:dyDescent="0.3">
      <c r="A236" s="1">
        <v>39944</v>
      </c>
      <c r="B236">
        <v>89.639999000000003</v>
      </c>
      <c r="C236">
        <v>91.809997999999993</v>
      </c>
      <c r="D236">
        <v>89.5</v>
      </c>
      <c r="E236">
        <v>91.550003000000004</v>
      </c>
      <c r="F236">
        <v>13030300</v>
      </c>
      <c r="G236">
        <v>91.550003000000004</v>
      </c>
      <c r="H236" s="25">
        <f t="shared" si="3"/>
        <v>1.7448321267560019E-2</v>
      </c>
    </row>
    <row r="237" spans="1:8" x14ac:dyDescent="0.3">
      <c r="A237" s="1">
        <v>39951</v>
      </c>
      <c r="B237">
        <v>91.529999000000004</v>
      </c>
      <c r="C237">
        <v>94.419998000000007</v>
      </c>
      <c r="D237">
        <v>90.139999000000003</v>
      </c>
      <c r="E237">
        <v>94.150002000000001</v>
      </c>
      <c r="F237">
        <v>16498800</v>
      </c>
      <c r="G237">
        <v>94.150002000000001</v>
      </c>
      <c r="H237" s="25">
        <f t="shared" si="3"/>
        <v>2.8399769686517695E-2</v>
      </c>
    </row>
    <row r="238" spans="1:8" x14ac:dyDescent="0.3">
      <c r="A238" s="1">
        <v>39959</v>
      </c>
      <c r="B238">
        <v>92.949996999999996</v>
      </c>
      <c r="C238">
        <v>96.349997999999999</v>
      </c>
      <c r="D238">
        <v>92.849997999999999</v>
      </c>
      <c r="E238">
        <v>96.199996999999996</v>
      </c>
      <c r="F238">
        <v>14788800</v>
      </c>
      <c r="G238">
        <v>96.199996999999996</v>
      </c>
      <c r="H238" s="25">
        <f t="shared" si="3"/>
        <v>2.1773711698912068E-2</v>
      </c>
    </row>
    <row r="239" spans="1:8" x14ac:dyDescent="0.3">
      <c r="A239" s="1">
        <v>39965</v>
      </c>
      <c r="B239">
        <v>96.470000999999996</v>
      </c>
      <c r="C239">
        <v>96.970000999999996</v>
      </c>
      <c r="D239">
        <v>93.57</v>
      </c>
      <c r="E239">
        <v>93.709998999999996</v>
      </c>
      <c r="F239">
        <v>16577700</v>
      </c>
      <c r="G239">
        <v>93.709998999999996</v>
      </c>
      <c r="H239" s="25">
        <f t="shared" si="3"/>
        <v>-2.5883555900734545E-2</v>
      </c>
    </row>
    <row r="240" spans="1:8" x14ac:dyDescent="0.3">
      <c r="A240" s="1">
        <v>39972</v>
      </c>
      <c r="B240">
        <v>93.260002</v>
      </c>
      <c r="C240">
        <v>94.529999000000004</v>
      </c>
      <c r="D240">
        <v>92</v>
      </c>
      <c r="E240">
        <v>92.169998000000007</v>
      </c>
      <c r="F240">
        <v>12811500</v>
      </c>
      <c r="G240">
        <v>92.169998000000007</v>
      </c>
      <c r="H240" s="25">
        <f t="shared" si="3"/>
        <v>-1.6433689216024727E-2</v>
      </c>
    </row>
    <row r="241" spans="1:8" x14ac:dyDescent="0.3">
      <c r="A241" s="1">
        <v>39979</v>
      </c>
      <c r="B241">
        <v>91.900002000000001</v>
      </c>
      <c r="C241">
        <v>92.5</v>
      </c>
      <c r="D241">
        <v>90.150002000000001</v>
      </c>
      <c r="E241">
        <v>91.900002000000001</v>
      </c>
      <c r="F241">
        <v>12626500</v>
      </c>
      <c r="G241">
        <v>91.900002000000001</v>
      </c>
      <c r="H241" s="25">
        <f t="shared" si="3"/>
        <v>-2.9293263085456989E-3</v>
      </c>
    </row>
    <row r="242" spans="1:8" x14ac:dyDescent="0.3">
      <c r="A242" s="1">
        <v>39986</v>
      </c>
      <c r="B242">
        <v>90.410004000000001</v>
      </c>
      <c r="C242">
        <v>92.93</v>
      </c>
      <c r="D242">
        <v>89.949996999999996</v>
      </c>
      <c r="E242">
        <v>92.290001000000004</v>
      </c>
      <c r="F242">
        <v>11778300</v>
      </c>
      <c r="G242">
        <v>92.290001000000004</v>
      </c>
      <c r="H242" s="25">
        <f t="shared" si="3"/>
        <v>4.2437322253812138E-3</v>
      </c>
    </row>
    <row r="243" spans="1:8" x14ac:dyDescent="0.3">
      <c r="A243" s="1">
        <v>39993</v>
      </c>
      <c r="B243">
        <v>92.32</v>
      </c>
      <c r="C243">
        <v>93</v>
      </c>
      <c r="D243">
        <v>90.529999000000004</v>
      </c>
      <c r="E243">
        <v>91.25</v>
      </c>
      <c r="F243">
        <v>12206600</v>
      </c>
      <c r="G243">
        <v>91.25</v>
      </c>
      <c r="H243" s="25">
        <f t="shared" si="3"/>
        <v>-1.1268837238391671E-2</v>
      </c>
    </row>
    <row r="244" spans="1:8" x14ac:dyDescent="0.3">
      <c r="A244" s="1">
        <v>40000</v>
      </c>
      <c r="B244">
        <v>90.480002999999996</v>
      </c>
      <c r="C244">
        <v>91.379997000000003</v>
      </c>
      <c r="D244">
        <v>88.82</v>
      </c>
      <c r="E244">
        <v>89.580001999999993</v>
      </c>
      <c r="F244">
        <v>10932500</v>
      </c>
      <c r="G244">
        <v>89.580001999999993</v>
      </c>
      <c r="H244" s="25">
        <f t="shared" si="3"/>
        <v>-1.8301347945205548E-2</v>
      </c>
    </row>
    <row r="245" spans="1:8" x14ac:dyDescent="0.3">
      <c r="A245" s="1">
        <v>40007</v>
      </c>
      <c r="B245">
        <v>89.449996999999996</v>
      </c>
      <c r="C245">
        <v>92.519997000000004</v>
      </c>
      <c r="D245">
        <v>89.099997999999999</v>
      </c>
      <c r="E245">
        <v>91.93</v>
      </c>
      <c r="F245">
        <v>7549400</v>
      </c>
      <c r="G245">
        <v>91.93</v>
      </c>
      <c r="H245" s="25">
        <f t="shared" si="3"/>
        <v>2.6233511358930484E-2</v>
      </c>
    </row>
    <row r="246" spans="1:8" x14ac:dyDescent="0.3">
      <c r="A246" s="1">
        <v>40014</v>
      </c>
      <c r="B246">
        <v>93.610000999999997</v>
      </c>
      <c r="C246">
        <v>94</v>
      </c>
      <c r="D246">
        <v>92.690002000000007</v>
      </c>
      <c r="E246">
        <v>93.410004000000001</v>
      </c>
      <c r="F246">
        <v>9451000</v>
      </c>
      <c r="G246">
        <v>93.410004000000001</v>
      </c>
      <c r="H246" s="25">
        <f t="shared" si="3"/>
        <v>1.6099249428913165E-2</v>
      </c>
    </row>
    <row r="247" spans="1:8" x14ac:dyDescent="0.3">
      <c r="A247" s="1">
        <v>40021</v>
      </c>
      <c r="B247">
        <v>93.900002000000001</v>
      </c>
      <c r="C247">
        <v>94.029999000000004</v>
      </c>
      <c r="D247">
        <v>90.809997999999993</v>
      </c>
      <c r="E247">
        <v>93.349997999999999</v>
      </c>
      <c r="F247">
        <v>9271400</v>
      </c>
      <c r="G247">
        <v>93.349997999999999</v>
      </c>
      <c r="H247" s="25">
        <f t="shared" si="3"/>
        <v>-6.4239372048413568E-4</v>
      </c>
    </row>
    <row r="248" spans="1:8" x14ac:dyDescent="0.3">
      <c r="A248" s="1">
        <v>40028</v>
      </c>
      <c r="B248">
        <v>94.139999000000003</v>
      </c>
      <c r="C248">
        <v>95.25</v>
      </c>
      <c r="D248">
        <v>93.599997999999999</v>
      </c>
      <c r="E248">
        <v>93.75</v>
      </c>
      <c r="F248">
        <v>10449200</v>
      </c>
      <c r="G248">
        <v>93.75</v>
      </c>
      <c r="H248" s="25">
        <f t="shared" si="3"/>
        <v>4.284970632779217E-3</v>
      </c>
    </row>
    <row r="249" spans="1:8" x14ac:dyDescent="0.3">
      <c r="A249" s="1">
        <v>40035</v>
      </c>
      <c r="B249">
        <v>92.910004000000001</v>
      </c>
      <c r="C249">
        <v>94.050003000000004</v>
      </c>
      <c r="D249">
        <v>92.400002000000001</v>
      </c>
      <c r="E249">
        <v>93</v>
      </c>
      <c r="F249">
        <v>6460400</v>
      </c>
      <c r="G249">
        <v>93</v>
      </c>
      <c r="H249" s="25">
        <f t="shared" si="3"/>
        <v>-8.0000000000000071E-3</v>
      </c>
    </row>
    <row r="250" spans="1:8" x14ac:dyDescent="0.3">
      <c r="A250" s="1">
        <v>40042</v>
      </c>
      <c r="B250">
        <v>91.489998</v>
      </c>
      <c r="C250">
        <v>93.800003000000004</v>
      </c>
      <c r="D250">
        <v>91.279999000000004</v>
      </c>
      <c r="E250">
        <v>93.650002000000001</v>
      </c>
      <c r="F250">
        <v>5912700</v>
      </c>
      <c r="G250">
        <v>93.650002000000001</v>
      </c>
      <c r="H250" s="25">
        <f t="shared" si="3"/>
        <v>6.9892688172044082E-3</v>
      </c>
    </row>
    <row r="251" spans="1:8" x14ac:dyDescent="0.3">
      <c r="A251" s="1">
        <v>40049</v>
      </c>
      <c r="B251">
        <v>93.639999000000003</v>
      </c>
      <c r="C251">
        <v>94.150002000000001</v>
      </c>
      <c r="D251">
        <v>91.639999000000003</v>
      </c>
      <c r="E251">
        <v>93.870002999999997</v>
      </c>
      <c r="F251">
        <v>7136100</v>
      </c>
      <c r="G251">
        <v>93.870002999999997</v>
      </c>
      <c r="H251" s="25">
        <f t="shared" si="3"/>
        <v>2.3491830785011825E-3</v>
      </c>
    </row>
    <row r="252" spans="1:8" x14ac:dyDescent="0.3">
      <c r="A252" s="1">
        <v>40056</v>
      </c>
      <c r="B252">
        <v>93.139999000000003</v>
      </c>
      <c r="C252">
        <v>97.940002000000007</v>
      </c>
      <c r="D252">
        <v>92.919998000000007</v>
      </c>
      <c r="E252">
        <v>97.529999000000004</v>
      </c>
      <c r="F252">
        <v>16396700</v>
      </c>
      <c r="G252">
        <v>97.529999000000004</v>
      </c>
      <c r="H252" s="25">
        <f t="shared" si="3"/>
        <v>3.8990048823158263E-2</v>
      </c>
    </row>
    <row r="253" spans="1:8" x14ac:dyDescent="0.3">
      <c r="A253" s="1">
        <v>40064</v>
      </c>
      <c r="B253">
        <v>98.57</v>
      </c>
      <c r="C253">
        <v>99.330001999999993</v>
      </c>
      <c r="D253">
        <v>96.849997999999999</v>
      </c>
      <c r="E253">
        <v>98.779999000000004</v>
      </c>
      <c r="F253">
        <v>18781700</v>
      </c>
      <c r="G253">
        <v>98.779999000000004</v>
      </c>
      <c r="H253" s="25">
        <f t="shared" si="3"/>
        <v>1.2816569392151811E-2</v>
      </c>
    </row>
    <row r="254" spans="1:8" x14ac:dyDescent="0.3">
      <c r="A254" s="1">
        <v>40070</v>
      </c>
      <c r="B254">
        <v>98.160004000000001</v>
      </c>
      <c r="C254">
        <v>100.08000199999999</v>
      </c>
      <c r="D254">
        <v>97.559997999999993</v>
      </c>
      <c r="E254">
        <v>98.669998000000007</v>
      </c>
      <c r="F254">
        <v>13779600</v>
      </c>
      <c r="G254">
        <v>98.669998000000007</v>
      </c>
      <c r="H254" s="25">
        <f t="shared" si="3"/>
        <v>-1.1135958808826674E-3</v>
      </c>
    </row>
    <row r="255" spans="1:8" x14ac:dyDescent="0.3">
      <c r="A255" s="1">
        <v>40077</v>
      </c>
      <c r="B255">
        <v>97.949996999999996</v>
      </c>
      <c r="C255">
        <v>99.889999000000003</v>
      </c>
      <c r="D255">
        <v>96.769997000000004</v>
      </c>
      <c r="E255">
        <v>97</v>
      </c>
      <c r="F255">
        <v>14151000</v>
      </c>
      <c r="G255">
        <v>97</v>
      </c>
      <c r="H255" s="25">
        <f t="shared" si="3"/>
        <v>-1.6925083955104614E-2</v>
      </c>
    </row>
    <row r="256" spans="1:8" x14ac:dyDescent="0.3">
      <c r="A256" s="1">
        <v>40084</v>
      </c>
      <c r="B256">
        <v>97.209998999999996</v>
      </c>
      <c r="C256">
        <v>99.059997999999993</v>
      </c>
      <c r="D256">
        <v>96.949996999999996</v>
      </c>
      <c r="E256">
        <v>98.370002999999997</v>
      </c>
      <c r="F256">
        <v>11448500</v>
      </c>
      <c r="G256">
        <v>98.370002999999997</v>
      </c>
      <c r="H256" s="25">
        <f t="shared" si="3"/>
        <v>1.412374226804114E-2</v>
      </c>
    </row>
    <row r="257" spans="1:8" x14ac:dyDescent="0.3">
      <c r="A257" s="1">
        <v>40091</v>
      </c>
      <c r="B257">
        <v>98.480002999999996</v>
      </c>
      <c r="C257">
        <v>104.150002</v>
      </c>
      <c r="D257">
        <v>98.360000999999997</v>
      </c>
      <c r="E257">
        <v>102.839996</v>
      </c>
      <c r="F257">
        <v>20173700</v>
      </c>
      <c r="G257">
        <v>102.839996</v>
      </c>
      <c r="H257" s="25">
        <f t="shared" si="3"/>
        <v>4.5440610589388752E-2</v>
      </c>
    </row>
    <row r="258" spans="1:8" x14ac:dyDescent="0.3">
      <c r="A258" s="1">
        <v>40098</v>
      </c>
      <c r="B258">
        <v>103.389999</v>
      </c>
      <c r="C258">
        <v>104.699997</v>
      </c>
      <c r="D258">
        <v>102.529999</v>
      </c>
      <c r="E258">
        <v>103.18</v>
      </c>
      <c r="F258">
        <v>14902100</v>
      </c>
      <c r="G258">
        <v>103.18</v>
      </c>
      <c r="H258" s="25">
        <f t="shared" si="3"/>
        <v>3.3061455972831499E-3</v>
      </c>
    </row>
    <row r="259" spans="1:8" x14ac:dyDescent="0.3">
      <c r="A259" s="1">
        <v>40105</v>
      </c>
      <c r="B259">
        <v>103.160004</v>
      </c>
      <c r="C259">
        <v>104.58000199999999</v>
      </c>
      <c r="D259">
        <v>102.75</v>
      </c>
      <c r="E259">
        <v>103.489998</v>
      </c>
      <c r="F259">
        <v>14238000</v>
      </c>
      <c r="G259">
        <v>103.489998</v>
      </c>
      <c r="H259" s="25">
        <f t="shared" si="3"/>
        <v>3.0044388447372228E-3</v>
      </c>
    </row>
    <row r="260" spans="1:8" x14ac:dyDescent="0.3">
      <c r="A260" s="1">
        <v>40112</v>
      </c>
      <c r="B260">
        <v>103.410004</v>
      </c>
      <c r="C260">
        <v>103.970001</v>
      </c>
      <c r="D260">
        <v>100.650002</v>
      </c>
      <c r="E260">
        <v>102.529999</v>
      </c>
      <c r="F260">
        <v>17965900</v>
      </c>
      <c r="G260">
        <v>102.529999</v>
      </c>
      <c r="H260" s="25">
        <f t="shared" ref="H260:H323" si="4">G260/G259-1</f>
        <v>-9.276249092206923E-3</v>
      </c>
    </row>
    <row r="261" spans="1:8" x14ac:dyDescent="0.3">
      <c r="A261" s="1">
        <v>40119</v>
      </c>
      <c r="B261">
        <v>103.5</v>
      </c>
      <c r="C261">
        <v>108.040001</v>
      </c>
      <c r="D261">
        <v>103.25</v>
      </c>
      <c r="E261">
        <v>107.43</v>
      </c>
      <c r="F261">
        <v>20245300</v>
      </c>
      <c r="G261">
        <v>107.43</v>
      </c>
      <c r="H261" s="25">
        <f t="shared" si="4"/>
        <v>4.7790900690440896E-2</v>
      </c>
    </row>
    <row r="262" spans="1:8" x14ac:dyDescent="0.3">
      <c r="A262" s="1">
        <v>40126</v>
      </c>
      <c r="B262">
        <v>108.69000200000001</v>
      </c>
      <c r="C262">
        <v>109.800003</v>
      </c>
      <c r="D262">
        <v>107.699997</v>
      </c>
      <c r="E262">
        <v>109.739998</v>
      </c>
      <c r="F262">
        <v>17438900</v>
      </c>
      <c r="G262">
        <v>109.739998</v>
      </c>
      <c r="H262" s="25">
        <f t="shared" si="4"/>
        <v>2.1502355021874697E-2</v>
      </c>
    </row>
    <row r="263" spans="1:8" x14ac:dyDescent="0.3">
      <c r="A263" s="1">
        <v>40133</v>
      </c>
      <c r="B263">
        <v>110.699997</v>
      </c>
      <c r="C263">
        <v>113.089996</v>
      </c>
      <c r="D263">
        <v>110.650002</v>
      </c>
      <c r="E263">
        <v>112.94000200000001</v>
      </c>
      <c r="F263">
        <v>21144500</v>
      </c>
      <c r="G263">
        <v>112.94000200000001</v>
      </c>
      <c r="H263" s="25">
        <f t="shared" si="4"/>
        <v>2.9159869312190168E-2</v>
      </c>
    </row>
    <row r="264" spans="1:8" x14ac:dyDescent="0.3">
      <c r="A264" s="1">
        <v>40140</v>
      </c>
      <c r="B264">
        <v>114.66999800000001</v>
      </c>
      <c r="C264">
        <v>116.879997</v>
      </c>
      <c r="D264">
        <v>113.019997</v>
      </c>
      <c r="E264">
        <v>115.05999799999999</v>
      </c>
      <c r="F264">
        <v>23220000</v>
      </c>
      <c r="G264">
        <v>115.05999799999999</v>
      </c>
      <c r="H264" s="25">
        <f t="shared" si="4"/>
        <v>1.8770993115441836E-2</v>
      </c>
    </row>
    <row r="265" spans="1:8" x14ac:dyDescent="0.3">
      <c r="A265" s="1">
        <v>40147</v>
      </c>
      <c r="B265">
        <v>114.480003</v>
      </c>
      <c r="C265">
        <v>119.540001</v>
      </c>
      <c r="D265">
        <v>112.410004</v>
      </c>
      <c r="E265">
        <v>113.75</v>
      </c>
      <c r="F265">
        <v>36659600</v>
      </c>
      <c r="G265">
        <v>113.75</v>
      </c>
      <c r="H265" s="25">
        <f t="shared" si="4"/>
        <v>-1.1385346973498023E-2</v>
      </c>
    </row>
    <row r="266" spans="1:8" x14ac:dyDescent="0.3">
      <c r="A266" s="1">
        <v>40154</v>
      </c>
      <c r="B266">
        <v>111.510002</v>
      </c>
      <c r="C266">
        <v>114.220001</v>
      </c>
      <c r="D266">
        <v>108.720001</v>
      </c>
      <c r="E266">
        <v>109.32</v>
      </c>
      <c r="F266">
        <v>33366900</v>
      </c>
      <c r="G266">
        <v>109.32</v>
      </c>
      <c r="H266" s="25">
        <f t="shared" si="4"/>
        <v>-3.8945054945054958E-2</v>
      </c>
    </row>
    <row r="267" spans="1:8" x14ac:dyDescent="0.3">
      <c r="A267" s="1">
        <v>40161</v>
      </c>
      <c r="B267">
        <v>110.010002</v>
      </c>
      <c r="C267">
        <v>111.910004</v>
      </c>
      <c r="D267">
        <v>107.040001</v>
      </c>
      <c r="E267">
        <v>108.949997</v>
      </c>
      <c r="F267">
        <v>23971400</v>
      </c>
      <c r="G267">
        <v>108.949997</v>
      </c>
      <c r="H267" s="25">
        <f t="shared" si="4"/>
        <v>-3.3845865349432236E-3</v>
      </c>
    </row>
    <row r="268" spans="1:8" x14ac:dyDescent="0.3">
      <c r="A268" s="1">
        <v>40168</v>
      </c>
      <c r="B268">
        <v>109.16999800000001</v>
      </c>
      <c r="C268">
        <v>109.300003</v>
      </c>
      <c r="D268">
        <v>105.30999799999999</v>
      </c>
      <c r="E268">
        <v>108.360001</v>
      </c>
      <c r="F268">
        <v>19237600</v>
      </c>
      <c r="G268">
        <v>108.360001</v>
      </c>
      <c r="H268" s="25">
        <f t="shared" si="4"/>
        <v>-5.4152915671947799E-3</v>
      </c>
    </row>
    <row r="269" spans="1:8" x14ac:dyDescent="0.3">
      <c r="A269" s="1">
        <v>40175</v>
      </c>
      <c r="B269">
        <v>108.639999</v>
      </c>
      <c r="C269">
        <v>108.779999</v>
      </c>
      <c r="D269">
        <v>106.400002</v>
      </c>
      <c r="E269">
        <v>107.30999799999999</v>
      </c>
      <c r="F269">
        <v>9801300</v>
      </c>
      <c r="G269">
        <v>107.30999799999999</v>
      </c>
      <c r="H269" s="25">
        <f t="shared" si="4"/>
        <v>-9.6899500766892688E-3</v>
      </c>
    </row>
    <row r="270" spans="1:8" x14ac:dyDescent="0.3">
      <c r="A270" s="1">
        <v>40182</v>
      </c>
      <c r="B270">
        <v>109.82</v>
      </c>
      <c r="C270">
        <v>111.769997</v>
      </c>
      <c r="D270">
        <v>109.260002</v>
      </c>
      <c r="E270">
        <v>111.370003</v>
      </c>
      <c r="F270">
        <v>16984700</v>
      </c>
      <c r="G270">
        <v>111.370003</v>
      </c>
      <c r="H270" s="25">
        <f t="shared" si="4"/>
        <v>3.7834359106035942E-2</v>
      </c>
    </row>
    <row r="271" spans="1:8" x14ac:dyDescent="0.3">
      <c r="A271" s="1">
        <v>40189</v>
      </c>
      <c r="B271">
        <v>113.339996</v>
      </c>
      <c r="C271">
        <v>113.589996</v>
      </c>
      <c r="D271">
        <v>109.57</v>
      </c>
      <c r="E271">
        <v>110.860001</v>
      </c>
      <c r="F271">
        <v>20551500</v>
      </c>
      <c r="G271">
        <v>110.860001</v>
      </c>
      <c r="H271" s="25">
        <f t="shared" si="4"/>
        <v>-4.5793479955280603E-3</v>
      </c>
    </row>
    <row r="272" spans="1:8" x14ac:dyDescent="0.3">
      <c r="A272" s="1">
        <v>40197</v>
      </c>
      <c r="B272">
        <v>110.949997</v>
      </c>
      <c r="C272">
        <v>111.75</v>
      </c>
      <c r="D272">
        <v>106.010002</v>
      </c>
      <c r="E272">
        <v>107.16999800000001</v>
      </c>
      <c r="F272">
        <v>19490400</v>
      </c>
      <c r="G272">
        <v>107.16999800000001</v>
      </c>
      <c r="H272" s="25">
        <f t="shared" si="4"/>
        <v>-3.3285251368525559E-2</v>
      </c>
    </row>
    <row r="273" spans="1:8" x14ac:dyDescent="0.3">
      <c r="A273" s="1">
        <v>40203</v>
      </c>
      <c r="B273">
        <v>107.44000200000001</v>
      </c>
      <c r="C273">
        <v>108.800003</v>
      </c>
      <c r="D273">
        <v>105.18</v>
      </c>
      <c r="E273">
        <v>105.959999</v>
      </c>
      <c r="F273">
        <v>16315000</v>
      </c>
      <c r="G273">
        <v>105.959999</v>
      </c>
      <c r="H273" s="25">
        <f t="shared" si="4"/>
        <v>-1.1290463959885533E-2</v>
      </c>
    </row>
    <row r="274" spans="1:8" x14ac:dyDescent="0.3">
      <c r="A274" s="1">
        <v>40210</v>
      </c>
      <c r="B274">
        <v>106.639999</v>
      </c>
      <c r="C274">
        <v>109.599998</v>
      </c>
      <c r="D274">
        <v>102.279999</v>
      </c>
      <c r="E274">
        <v>104.68</v>
      </c>
      <c r="F274">
        <v>23047100</v>
      </c>
      <c r="G274">
        <v>104.68</v>
      </c>
      <c r="H274" s="25">
        <f t="shared" si="4"/>
        <v>-1.208002087655724E-2</v>
      </c>
    </row>
    <row r="275" spans="1:8" x14ac:dyDescent="0.3">
      <c r="A275" s="1">
        <v>40217</v>
      </c>
      <c r="B275">
        <v>104.410004</v>
      </c>
      <c r="C275">
        <v>107.55999799999999</v>
      </c>
      <c r="D275">
        <v>104</v>
      </c>
      <c r="E275">
        <v>107.040001</v>
      </c>
      <c r="F275">
        <v>18633000</v>
      </c>
      <c r="G275">
        <v>107.040001</v>
      </c>
      <c r="H275" s="25">
        <f t="shared" si="4"/>
        <v>2.2544908291937338E-2</v>
      </c>
    </row>
    <row r="276" spans="1:8" x14ac:dyDescent="0.3">
      <c r="A276" s="1">
        <v>40225</v>
      </c>
      <c r="B276">
        <v>109.449997</v>
      </c>
      <c r="C276">
        <v>110.389999</v>
      </c>
      <c r="D276">
        <v>108.80999799999999</v>
      </c>
      <c r="E276">
        <v>109.470001</v>
      </c>
      <c r="F276">
        <v>20398800</v>
      </c>
      <c r="G276">
        <v>109.470001</v>
      </c>
      <c r="H276" s="25">
        <f t="shared" si="4"/>
        <v>2.2701793509886103E-2</v>
      </c>
    </row>
    <row r="277" spans="1:8" x14ac:dyDescent="0.3">
      <c r="A277" s="1">
        <v>40231</v>
      </c>
      <c r="B277">
        <v>109.860001</v>
      </c>
      <c r="C277">
        <v>109.970001</v>
      </c>
      <c r="D277">
        <v>106.599998</v>
      </c>
      <c r="E277">
        <v>109.43</v>
      </c>
      <c r="F277">
        <v>15602800</v>
      </c>
      <c r="G277">
        <v>109.43</v>
      </c>
      <c r="H277" s="25">
        <f t="shared" si="4"/>
        <v>-3.6540604398083154E-4</v>
      </c>
    </row>
    <row r="278" spans="1:8" x14ac:dyDescent="0.3">
      <c r="A278" s="1">
        <v>40238</v>
      </c>
      <c r="B278">
        <v>109.480003</v>
      </c>
      <c r="C278">
        <v>112.18</v>
      </c>
      <c r="D278">
        <v>108.970001</v>
      </c>
      <c r="E278">
        <v>110.80999799999999</v>
      </c>
      <c r="F278">
        <v>14638200</v>
      </c>
      <c r="G278">
        <v>110.80999799999999</v>
      </c>
      <c r="H278" s="25">
        <f t="shared" si="4"/>
        <v>1.2610783149044957E-2</v>
      </c>
    </row>
    <row r="279" spans="1:8" x14ac:dyDescent="0.3">
      <c r="A279" s="1">
        <v>40245</v>
      </c>
      <c r="B279">
        <v>111.220001</v>
      </c>
      <c r="C279">
        <v>111.300003</v>
      </c>
      <c r="D279">
        <v>107.449997</v>
      </c>
      <c r="E279">
        <v>107.949997</v>
      </c>
      <c r="F279">
        <v>13749800</v>
      </c>
      <c r="G279">
        <v>107.949997</v>
      </c>
      <c r="H279" s="25">
        <f t="shared" si="4"/>
        <v>-2.5809954441114558E-2</v>
      </c>
    </row>
    <row r="280" spans="1:8" x14ac:dyDescent="0.3">
      <c r="A280" s="1">
        <v>40252</v>
      </c>
      <c r="B280">
        <v>108.160004</v>
      </c>
      <c r="C280">
        <v>110.610001</v>
      </c>
      <c r="D280">
        <v>107.82</v>
      </c>
      <c r="E280">
        <v>108.279999</v>
      </c>
      <c r="F280">
        <v>15481900</v>
      </c>
      <c r="G280">
        <v>108.279999</v>
      </c>
      <c r="H280" s="25">
        <f t="shared" si="4"/>
        <v>3.0569894318757118E-3</v>
      </c>
    </row>
    <row r="281" spans="1:8" x14ac:dyDescent="0.3">
      <c r="A281" s="1">
        <v>40259</v>
      </c>
      <c r="B281">
        <v>107.30999799999999</v>
      </c>
      <c r="C281">
        <v>108.699997</v>
      </c>
      <c r="D281">
        <v>106.239998</v>
      </c>
      <c r="E281">
        <v>108.589996</v>
      </c>
      <c r="F281">
        <v>14278100</v>
      </c>
      <c r="G281">
        <v>108.589996</v>
      </c>
      <c r="H281" s="25">
        <f t="shared" si="4"/>
        <v>2.8629202333110282E-3</v>
      </c>
    </row>
    <row r="282" spans="1:8" x14ac:dyDescent="0.3">
      <c r="A282" s="1">
        <v>40266</v>
      </c>
      <c r="B282">
        <v>108.870003</v>
      </c>
      <c r="C282">
        <v>110.470001</v>
      </c>
      <c r="D282">
        <v>107.870003</v>
      </c>
      <c r="E282">
        <v>110.260002</v>
      </c>
      <c r="F282">
        <v>11680500</v>
      </c>
      <c r="G282">
        <v>110.260002</v>
      </c>
      <c r="H282" s="25">
        <f t="shared" si="4"/>
        <v>1.5379004157988874E-2</v>
      </c>
    </row>
    <row r="283" spans="1:8" x14ac:dyDescent="0.3">
      <c r="A283" s="1">
        <v>40273</v>
      </c>
      <c r="B283">
        <v>110.55999799999999</v>
      </c>
      <c r="C283">
        <v>114.07</v>
      </c>
      <c r="D283">
        <v>110.269997</v>
      </c>
      <c r="E283">
        <v>113.639999</v>
      </c>
      <c r="F283">
        <v>13308500</v>
      </c>
      <c r="G283">
        <v>113.639999</v>
      </c>
      <c r="H283" s="25">
        <f t="shared" si="4"/>
        <v>3.0654788125253241E-2</v>
      </c>
    </row>
    <row r="284" spans="1:8" x14ac:dyDescent="0.3">
      <c r="A284" s="1">
        <v>40280</v>
      </c>
      <c r="B284">
        <v>113.639999</v>
      </c>
      <c r="C284">
        <v>114.129997</v>
      </c>
      <c r="D284">
        <v>110.540001</v>
      </c>
      <c r="E284">
        <v>111.239998</v>
      </c>
      <c r="F284">
        <v>13695300</v>
      </c>
      <c r="G284">
        <v>111.239998</v>
      </c>
      <c r="H284" s="25">
        <f t="shared" si="4"/>
        <v>-2.1119333167188836E-2</v>
      </c>
    </row>
    <row r="285" spans="1:8" x14ac:dyDescent="0.3">
      <c r="A285" s="1">
        <v>40287</v>
      </c>
      <c r="B285">
        <v>110.879997</v>
      </c>
      <c r="C285">
        <v>113.300003</v>
      </c>
      <c r="D285">
        <v>110.66999800000001</v>
      </c>
      <c r="E285">
        <v>113.19000200000001</v>
      </c>
      <c r="F285">
        <v>8792200</v>
      </c>
      <c r="G285">
        <v>113.19000200000001</v>
      </c>
      <c r="H285" s="25">
        <f t="shared" si="4"/>
        <v>1.7529701861375591E-2</v>
      </c>
    </row>
    <row r="286" spans="1:8" x14ac:dyDescent="0.3">
      <c r="A286" s="1">
        <v>40294</v>
      </c>
      <c r="B286">
        <v>112.879997</v>
      </c>
      <c r="C286">
        <v>115.699997</v>
      </c>
      <c r="D286">
        <v>112.339996</v>
      </c>
      <c r="E286">
        <v>115.360001</v>
      </c>
      <c r="F286">
        <v>16812300</v>
      </c>
      <c r="G286">
        <v>115.360001</v>
      </c>
      <c r="H286" s="25">
        <f t="shared" si="4"/>
        <v>1.9171295712142378E-2</v>
      </c>
    </row>
    <row r="287" spans="1:8" x14ac:dyDescent="0.3">
      <c r="A287" s="1">
        <v>40301</v>
      </c>
      <c r="B287">
        <v>115.910004</v>
      </c>
      <c r="C287">
        <v>118.879997</v>
      </c>
      <c r="D287">
        <v>113.30999799999999</v>
      </c>
      <c r="E287">
        <v>118.269997</v>
      </c>
      <c r="F287">
        <v>28303700</v>
      </c>
      <c r="G287">
        <v>118.269997</v>
      </c>
      <c r="H287" s="25">
        <f t="shared" si="4"/>
        <v>2.5225346521971836E-2</v>
      </c>
    </row>
    <row r="288" spans="1:8" x14ac:dyDescent="0.3">
      <c r="A288" s="1">
        <v>40308</v>
      </c>
      <c r="B288">
        <v>117.5</v>
      </c>
      <c r="C288">
        <v>122.239998</v>
      </c>
      <c r="D288">
        <v>116.80999799999999</v>
      </c>
      <c r="E288">
        <v>120.370003</v>
      </c>
      <c r="F288">
        <v>30970500</v>
      </c>
      <c r="G288">
        <v>120.370003</v>
      </c>
      <c r="H288" s="25">
        <f t="shared" si="4"/>
        <v>1.7756033256684622E-2</v>
      </c>
    </row>
    <row r="289" spans="1:8" x14ac:dyDescent="0.3">
      <c r="A289" s="1">
        <v>40315</v>
      </c>
      <c r="B289">
        <v>120.550003</v>
      </c>
      <c r="C289">
        <v>121.120003</v>
      </c>
      <c r="D289">
        <v>114.510002</v>
      </c>
      <c r="E289">
        <v>115.220001</v>
      </c>
      <c r="F289">
        <v>27582400</v>
      </c>
      <c r="G289">
        <v>115.220001</v>
      </c>
      <c r="H289" s="25">
        <f t="shared" si="4"/>
        <v>-4.2784762579095359E-2</v>
      </c>
    </row>
    <row r="290" spans="1:8" x14ac:dyDescent="0.3">
      <c r="A290" s="1">
        <v>40322</v>
      </c>
      <c r="B290">
        <v>116.339996</v>
      </c>
      <c r="C290">
        <v>119.08000199999999</v>
      </c>
      <c r="D290">
        <v>116.040001</v>
      </c>
      <c r="E290">
        <v>118.879997</v>
      </c>
      <c r="F290">
        <v>14136900</v>
      </c>
      <c r="G290">
        <v>118.879997</v>
      </c>
      <c r="H290" s="25">
        <f t="shared" si="4"/>
        <v>3.1765283529202604E-2</v>
      </c>
    </row>
    <row r="291" spans="1:8" x14ac:dyDescent="0.3">
      <c r="A291" s="1">
        <v>40330</v>
      </c>
      <c r="B291">
        <v>119.879997</v>
      </c>
      <c r="C291">
        <v>120.25</v>
      </c>
      <c r="D291">
        <v>117.050003</v>
      </c>
      <c r="E291">
        <v>119.19000200000001</v>
      </c>
      <c r="F291">
        <v>13233700</v>
      </c>
      <c r="G291">
        <v>119.19000200000001</v>
      </c>
      <c r="H291" s="25">
        <f t="shared" si="4"/>
        <v>2.6077137266415917E-3</v>
      </c>
    </row>
    <row r="292" spans="1:8" x14ac:dyDescent="0.3">
      <c r="A292" s="1">
        <v>40336</v>
      </c>
      <c r="B292">
        <v>118.730003</v>
      </c>
      <c r="C292">
        <v>122.449997</v>
      </c>
      <c r="D292">
        <v>118.620003</v>
      </c>
      <c r="E292">
        <v>120.010002</v>
      </c>
      <c r="F292">
        <v>15609000</v>
      </c>
      <c r="G292">
        <v>120.010002</v>
      </c>
      <c r="H292" s="25">
        <f t="shared" si="4"/>
        <v>6.8797716774935402E-3</v>
      </c>
    </row>
    <row r="293" spans="1:8" x14ac:dyDescent="0.3">
      <c r="A293" s="1">
        <v>40343</v>
      </c>
      <c r="B293">
        <v>119.629997</v>
      </c>
      <c r="C293">
        <v>123.5</v>
      </c>
      <c r="D293">
        <v>118.959999</v>
      </c>
      <c r="E293">
        <v>122.83000199999999</v>
      </c>
      <c r="F293">
        <v>15159600</v>
      </c>
      <c r="G293">
        <v>122.83000199999999</v>
      </c>
      <c r="H293" s="25">
        <f t="shared" si="4"/>
        <v>2.3498041438245965E-2</v>
      </c>
    </row>
    <row r="294" spans="1:8" x14ac:dyDescent="0.3">
      <c r="A294" s="1">
        <v>40350</v>
      </c>
      <c r="B294">
        <v>123.089996</v>
      </c>
      <c r="C294">
        <v>123.129997</v>
      </c>
      <c r="D294">
        <v>119.769997</v>
      </c>
      <c r="E294">
        <v>122.760002</v>
      </c>
      <c r="F294">
        <v>14045400</v>
      </c>
      <c r="G294">
        <v>122.760002</v>
      </c>
      <c r="H294" s="25">
        <f t="shared" si="4"/>
        <v>-5.6989333925105967E-4</v>
      </c>
    </row>
    <row r="295" spans="1:8" x14ac:dyDescent="0.3">
      <c r="A295" s="1">
        <v>40357</v>
      </c>
      <c r="B295">
        <v>122.790001</v>
      </c>
      <c r="C295">
        <v>123.55999799999999</v>
      </c>
      <c r="D295">
        <v>116.980003</v>
      </c>
      <c r="E295">
        <v>118.489998</v>
      </c>
      <c r="F295">
        <v>19396600</v>
      </c>
      <c r="G295">
        <v>118.489998</v>
      </c>
      <c r="H295" s="25">
        <f t="shared" si="4"/>
        <v>-3.478334905859648E-2</v>
      </c>
    </row>
    <row r="296" spans="1:8" x14ac:dyDescent="0.3">
      <c r="A296" s="1">
        <v>40365</v>
      </c>
      <c r="B296">
        <v>117.66999800000001</v>
      </c>
      <c r="C296">
        <v>118.730003</v>
      </c>
      <c r="D296">
        <v>116.099998</v>
      </c>
      <c r="E296">
        <v>118.360001</v>
      </c>
      <c r="F296">
        <v>12172200</v>
      </c>
      <c r="G296">
        <v>118.360001</v>
      </c>
      <c r="H296" s="25">
        <f t="shared" si="4"/>
        <v>-1.097113698997676E-3</v>
      </c>
    </row>
    <row r="297" spans="1:8" x14ac:dyDescent="0.3">
      <c r="A297" s="1">
        <v>40371</v>
      </c>
      <c r="B297">
        <v>117.83000199999999</v>
      </c>
      <c r="C297">
        <v>119.129997</v>
      </c>
      <c r="D297">
        <v>115.949997</v>
      </c>
      <c r="E297">
        <v>116.66999800000001</v>
      </c>
      <c r="F297">
        <v>10317300</v>
      </c>
      <c r="G297">
        <v>116.66999800000001</v>
      </c>
      <c r="H297" s="25">
        <f t="shared" si="4"/>
        <v>-1.4278497682675639E-2</v>
      </c>
    </row>
    <row r="298" spans="1:8" x14ac:dyDescent="0.3">
      <c r="A298" s="1">
        <v>40378</v>
      </c>
      <c r="B298">
        <v>115.57</v>
      </c>
      <c r="C298">
        <v>117.5</v>
      </c>
      <c r="D298">
        <v>115.110001</v>
      </c>
      <c r="E298">
        <v>116.089996</v>
      </c>
      <c r="F298">
        <v>10176200</v>
      </c>
      <c r="G298">
        <v>116.089996</v>
      </c>
      <c r="H298" s="25">
        <f t="shared" si="4"/>
        <v>-4.9713037622577394E-3</v>
      </c>
    </row>
    <row r="299" spans="1:8" x14ac:dyDescent="0.3">
      <c r="A299" s="1">
        <v>40385</v>
      </c>
      <c r="B299">
        <v>116.379997</v>
      </c>
      <c r="C299">
        <v>116.470001</v>
      </c>
      <c r="D299">
        <v>113.08000199999999</v>
      </c>
      <c r="E299">
        <v>115.489998</v>
      </c>
      <c r="F299">
        <v>15276900</v>
      </c>
      <c r="G299">
        <v>115.489998</v>
      </c>
      <c r="H299" s="25">
        <f t="shared" si="4"/>
        <v>-5.1683867746881162E-3</v>
      </c>
    </row>
    <row r="300" spans="1:8" x14ac:dyDescent="0.3">
      <c r="A300" s="1">
        <v>40392</v>
      </c>
      <c r="B300">
        <v>116.120003</v>
      </c>
      <c r="C300">
        <v>118.41999800000001</v>
      </c>
      <c r="D300">
        <v>115.199997</v>
      </c>
      <c r="E300">
        <v>117.839996</v>
      </c>
      <c r="F300">
        <v>8280100</v>
      </c>
      <c r="G300">
        <v>117.839996</v>
      </c>
      <c r="H300" s="25">
        <f t="shared" si="4"/>
        <v>2.034806511989018E-2</v>
      </c>
    </row>
    <row r="301" spans="1:8" x14ac:dyDescent="0.3">
      <c r="A301" s="1">
        <v>40399</v>
      </c>
      <c r="B301">
        <v>117.760002</v>
      </c>
      <c r="C301">
        <v>118.889999</v>
      </c>
      <c r="D301">
        <v>116.400002</v>
      </c>
      <c r="E301">
        <v>118.739998</v>
      </c>
      <c r="F301">
        <v>10434600</v>
      </c>
      <c r="G301">
        <v>118.739998</v>
      </c>
      <c r="H301" s="25">
        <f t="shared" si="4"/>
        <v>7.6374917731667491E-3</v>
      </c>
    </row>
    <row r="302" spans="1:8" x14ac:dyDescent="0.3">
      <c r="A302" s="1">
        <v>40406</v>
      </c>
      <c r="B302">
        <v>119.699997</v>
      </c>
      <c r="C302">
        <v>120.989998</v>
      </c>
      <c r="D302">
        <v>119</v>
      </c>
      <c r="E302">
        <v>119.970001</v>
      </c>
      <c r="F302">
        <v>10178500</v>
      </c>
      <c r="G302">
        <v>119.970001</v>
      </c>
      <c r="H302" s="25">
        <f t="shared" si="4"/>
        <v>1.0358792493831759E-2</v>
      </c>
    </row>
    <row r="303" spans="1:8" x14ac:dyDescent="0.3">
      <c r="A303" s="1">
        <v>40413</v>
      </c>
      <c r="B303">
        <v>119.910004</v>
      </c>
      <c r="C303">
        <v>122.949997</v>
      </c>
      <c r="D303">
        <v>118.709999</v>
      </c>
      <c r="E303">
        <v>121.010002</v>
      </c>
      <c r="F303">
        <v>10739600</v>
      </c>
      <c r="G303">
        <v>121.010002</v>
      </c>
      <c r="H303" s="25">
        <f t="shared" si="4"/>
        <v>8.6688421382943304E-3</v>
      </c>
    </row>
    <row r="304" spans="1:8" x14ac:dyDescent="0.3">
      <c r="A304" s="1">
        <v>40420</v>
      </c>
      <c r="B304">
        <v>120.849998</v>
      </c>
      <c r="C304">
        <v>122.480003</v>
      </c>
      <c r="D304">
        <v>120.58000199999999</v>
      </c>
      <c r="E304">
        <v>121.860001</v>
      </c>
      <c r="F304">
        <v>8918100</v>
      </c>
      <c r="G304">
        <v>121.860001</v>
      </c>
      <c r="H304" s="25">
        <f t="shared" si="4"/>
        <v>7.0242044950961091E-3</v>
      </c>
    </row>
    <row r="305" spans="1:8" x14ac:dyDescent="0.3">
      <c r="A305" s="1">
        <v>40428</v>
      </c>
      <c r="B305">
        <v>122.910004</v>
      </c>
      <c r="C305">
        <v>123.41999800000001</v>
      </c>
      <c r="D305">
        <v>121.379997</v>
      </c>
      <c r="E305">
        <v>121.730003</v>
      </c>
      <c r="F305">
        <v>11205300</v>
      </c>
      <c r="G305">
        <v>121.730003</v>
      </c>
      <c r="H305" s="25">
        <f t="shared" si="4"/>
        <v>-1.0667815438472061E-3</v>
      </c>
    </row>
    <row r="306" spans="1:8" x14ac:dyDescent="0.3">
      <c r="A306" s="1">
        <v>40434</v>
      </c>
      <c r="B306">
        <v>121.629997</v>
      </c>
      <c r="C306">
        <v>125.029999</v>
      </c>
      <c r="D306">
        <v>121.389999</v>
      </c>
      <c r="E306">
        <v>124.540001</v>
      </c>
      <c r="F306">
        <v>14892600</v>
      </c>
      <c r="G306">
        <v>124.540001</v>
      </c>
      <c r="H306" s="25">
        <f t="shared" si="4"/>
        <v>2.3083857149005516E-2</v>
      </c>
    </row>
    <row r="307" spans="1:8" x14ac:dyDescent="0.3">
      <c r="A307" s="1">
        <v>40441</v>
      </c>
      <c r="B307">
        <v>125.089996</v>
      </c>
      <c r="C307">
        <v>127</v>
      </c>
      <c r="D307">
        <v>124.160004</v>
      </c>
      <c r="E307">
        <v>126.69000200000001</v>
      </c>
      <c r="F307">
        <v>12840200</v>
      </c>
      <c r="G307">
        <v>126.69000200000001</v>
      </c>
      <c r="H307" s="25">
        <f t="shared" si="4"/>
        <v>1.7263537680556107E-2</v>
      </c>
    </row>
    <row r="308" spans="1:8" x14ac:dyDescent="0.3">
      <c r="A308" s="1">
        <v>40448</v>
      </c>
      <c r="B308">
        <v>126.900002</v>
      </c>
      <c r="C308">
        <v>129.070007</v>
      </c>
      <c r="D308">
        <v>126.110001</v>
      </c>
      <c r="E308">
        <v>128.91000399999999</v>
      </c>
      <c r="F308">
        <v>15058200</v>
      </c>
      <c r="G308">
        <v>128.91000399999999</v>
      </c>
      <c r="H308" s="25">
        <f t="shared" si="4"/>
        <v>1.7523103362173664E-2</v>
      </c>
    </row>
    <row r="309" spans="1:8" x14ac:dyDescent="0.3">
      <c r="A309" s="1">
        <v>40455</v>
      </c>
      <c r="B309">
        <v>128.520004</v>
      </c>
      <c r="C309">
        <v>132.66999799999999</v>
      </c>
      <c r="D309">
        <v>128.220001</v>
      </c>
      <c r="E309">
        <v>131.66000399999999</v>
      </c>
      <c r="F309">
        <v>19873900</v>
      </c>
      <c r="G309">
        <v>131.66000399999999</v>
      </c>
      <c r="H309" s="25">
        <f t="shared" si="4"/>
        <v>2.133271208338483E-2</v>
      </c>
    </row>
    <row r="310" spans="1:8" x14ac:dyDescent="0.3">
      <c r="A310" s="1">
        <v>40462</v>
      </c>
      <c r="B310">
        <v>131.279999</v>
      </c>
      <c r="C310">
        <v>134.85000600000001</v>
      </c>
      <c r="D310">
        <v>130.979996</v>
      </c>
      <c r="E310">
        <v>133.679993</v>
      </c>
      <c r="F310">
        <v>19073600</v>
      </c>
      <c r="G310">
        <v>133.679993</v>
      </c>
      <c r="H310" s="25">
        <f t="shared" si="4"/>
        <v>1.5342464975164338E-2</v>
      </c>
    </row>
    <row r="311" spans="1:8" x14ac:dyDescent="0.3">
      <c r="A311" s="1">
        <v>40469</v>
      </c>
      <c r="B311">
        <v>133.46000699999999</v>
      </c>
      <c r="C311">
        <v>134.33999600000001</v>
      </c>
      <c r="D311">
        <v>128.720001</v>
      </c>
      <c r="E311">
        <v>129.729996</v>
      </c>
      <c r="F311">
        <v>16772500</v>
      </c>
      <c r="G311">
        <v>129.729996</v>
      </c>
      <c r="H311" s="25">
        <f t="shared" si="4"/>
        <v>-2.9548153851264747E-2</v>
      </c>
    </row>
    <row r="312" spans="1:8" x14ac:dyDescent="0.3">
      <c r="A312" s="1">
        <v>40476</v>
      </c>
      <c r="B312">
        <v>131.16000399999999</v>
      </c>
      <c r="C312">
        <v>132.820007</v>
      </c>
      <c r="D312">
        <v>128.78999300000001</v>
      </c>
      <c r="E312">
        <v>132.61999499999999</v>
      </c>
      <c r="F312">
        <v>13844400</v>
      </c>
      <c r="G312">
        <v>132.61999499999999</v>
      </c>
      <c r="H312" s="25">
        <f t="shared" si="4"/>
        <v>2.2277029901396128E-2</v>
      </c>
    </row>
    <row r="313" spans="1:8" x14ac:dyDescent="0.3">
      <c r="A313" s="1">
        <v>40483</v>
      </c>
      <c r="B313">
        <v>132.85000600000001</v>
      </c>
      <c r="C313">
        <v>136.61000100000001</v>
      </c>
      <c r="D313">
        <v>129.479996</v>
      </c>
      <c r="E313">
        <v>136.38000500000001</v>
      </c>
      <c r="F313">
        <v>19461900</v>
      </c>
      <c r="G313">
        <v>136.38000500000001</v>
      </c>
      <c r="H313" s="25">
        <f t="shared" si="4"/>
        <v>2.8351757968321678E-2</v>
      </c>
    </row>
    <row r="314" spans="1:8" x14ac:dyDescent="0.3">
      <c r="A314" s="1">
        <v>40490</v>
      </c>
      <c r="B314">
        <v>135.91999799999999</v>
      </c>
      <c r="C314">
        <v>139.14999399999999</v>
      </c>
      <c r="D314">
        <v>132.820007</v>
      </c>
      <c r="E314">
        <v>133.69000199999999</v>
      </c>
      <c r="F314">
        <v>27326100</v>
      </c>
      <c r="G314">
        <v>133.69000199999999</v>
      </c>
      <c r="H314" s="25">
        <f t="shared" si="4"/>
        <v>-1.9724321024918723E-2</v>
      </c>
    </row>
    <row r="315" spans="1:8" x14ac:dyDescent="0.3">
      <c r="A315" s="1">
        <v>40497</v>
      </c>
      <c r="B315">
        <v>133.86000100000001</v>
      </c>
      <c r="C315">
        <v>134.490005</v>
      </c>
      <c r="D315">
        <v>129.83000200000001</v>
      </c>
      <c r="E315">
        <v>132.199997</v>
      </c>
      <c r="F315">
        <v>18832500</v>
      </c>
      <c r="G315">
        <v>132.199997</v>
      </c>
      <c r="H315" s="25">
        <f t="shared" si="4"/>
        <v>-1.1145223858998743E-2</v>
      </c>
    </row>
    <row r="316" spans="1:8" x14ac:dyDescent="0.3">
      <c r="A316" s="1">
        <v>40504</v>
      </c>
      <c r="B316">
        <v>132.13000500000001</v>
      </c>
      <c r="C316">
        <v>135.070007</v>
      </c>
      <c r="D316">
        <v>131.69000199999999</v>
      </c>
      <c r="E316">
        <v>133.11000100000001</v>
      </c>
      <c r="F316">
        <v>11997200</v>
      </c>
      <c r="G316">
        <v>133.11000100000001</v>
      </c>
      <c r="H316" s="25">
        <f t="shared" si="4"/>
        <v>6.8835402469791251E-3</v>
      </c>
    </row>
    <row r="317" spans="1:8" x14ac:dyDescent="0.3">
      <c r="A317" s="1">
        <v>40511</v>
      </c>
      <c r="B317">
        <v>133.19000199999999</v>
      </c>
      <c r="C317">
        <v>138.11000100000001</v>
      </c>
      <c r="D317">
        <v>132.33000200000001</v>
      </c>
      <c r="E317">
        <v>138.070007</v>
      </c>
      <c r="F317">
        <v>16477800</v>
      </c>
      <c r="G317">
        <v>138.070007</v>
      </c>
      <c r="H317" s="25">
        <f t="shared" si="4"/>
        <v>3.726245933992578E-2</v>
      </c>
    </row>
    <row r="318" spans="1:8" x14ac:dyDescent="0.3">
      <c r="A318" s="1">
        <v>40518</v>
      </c>
      <c r="B318">
        <v>138.13999899999999</v>
      </c>
      <c r="C318">
        <v>139.53999300000001</v>
      </c>
      <c r="D318">
        <v>133.88000500000001</v>
      </c>
      <c r="E318">
        <v>135.41000399999999</v>
      </c>
      <c r="F318">
        <v>18342000</v>
      </c>
      <c r="G318">
        <v>135.41000399999999</v>
      </c>
      <c r="H318" s="25">
        <f t="shared" si="4"/>
        <v>-1.9265610669520816E-2</v>
      </c>
    </row>
    <row r="319" spans="1:8" x14ac:dyDescent="0.3">
      <c r="A319" s="1">
        <v>40525</v>
      </c>
      <c r="B319">
        <v>136.259995</v>
      </c>
      <c r="C319">
        <v>137.21000699999999</v>
      </c>
      <c r="D319">
        <v>132.86000100000001</v>
      </c>
      <c r="E319">
        <v>134.199997</v>
      </c>
      <c r="F319">
        <v>17309700</v>
      </c>
      <c r="G319">
        <v>134.199997</v>
      </c>
      <c r="H319" s="25">
        <f t="shared" si="4"/>
        <v>-8.9358759637876428E-3</v>
      </c>
    </row>
    <row r="320" spans="1:8" x14ac:dyDescent="0.3">
      <c r="A320" s="1">
        <v>40532</v>
      </c>
      <c r="B320">
        <v>135.13000500000001</v>
      </c>
      <c r="C320">
        <v>135.779999</v>
      </c>
      <c r="D320">
        <v>133.929993</v>
      </c>
      <c r="E320">
        <v>134.66000399999999</v>
      </c>
      <c r="F320">
        <v>9844800</v>
      </c>
      <c r="G320">
        <v>134.66000399999999</v>
      </c>
      <c r="H320" s="25">
        <f t="shared" si="4"/>
        <v>3.4277720587430061E-3</v>
      </c>
    </row>
    <row r="321" spans="1:8" x14ac:dyDescent="0.3">
      <c r="A321" s="1">
        <v>40539</v>
      </c>
      <c r="B321">
        <v>134.96000699999999</v>
      </c>
      <c r="C321">
        <v>138.770004</v>
      </c>
      <c r="D321">
        <v>134.490005</v>
      </c>
      <c r="E321">
        <v>138.720001</v>
      </c>
      <c r="F321">
        <v>7391900</v>
      </c>
      <c r="G321">
        <v>138.720001</v>
      </c>
      <c r="H321" s="25">
        <f t="shared" si="4"/>
        <v>3.0149984252191286E-2</v>
      </c>
    </row>
    <row r="322" spans="1:8" x14ac:dyDescent="0.3">
      <c r="A322" s="1">
        <v>40546</v>
      </c>
      <c r="B322">
        <v>138.66999799999999</v>
      </c>
      <c r="C322">
        <v>139</v>
      </c>
      <c r="D322">
        <v>133.10000600000001</v>
      </c>
      <c r="E322">
        <v>133.58000200000001</v>
      </c>
      <c r="F322">
        <v>17418400</v>
      </c>
      <c r="G322">
        <v>133.58000200000001</v>
      </c>
      <c r="H322" s="25">
        <f t="shared" si="4"/>
        <v>-3.7053049040851604E-2</v>
      </c>
    </row>
    <row r="323" spans="1:8" x14ac:dyDescent="0.3">
      <c r="A323" s="1">
        <v>40553</v>
      </c>
      <c r="B323">
        <v>133.85000600000001</v>
      </c>
      <c r="C323">
        <v>135.679993</v>
      </c>
      <c r="D323">
        <v>132.220001</v>
      </c>
      <c r="E323">
        <v>132.69000199999999</v>
      </c>
      <c r="F323">
        <v>13000500</v>
      </c>
      <c r="G323">
        <v>132.69000199999999</v>
      </c>
      <c r="H323" s="25">
        <f t="shared" si="4"/>
        <v>-6.6626739532464896E-3</v>
      </c>
    </row>
    <row r="324" spans="1:8" x14ac:dyDescent="0.3">
      <c r="A324" s="1">
        <v>40561</v>
      </c>
      <c r="B324">
        <v>133.63000500000001</v>
      </c>
      <c r="C324">
        <v>134.39999399999999</v>
      </c>
      <c r="D324">
        <v>130.529999</v>
      </c>
      <c r="E324">
        <v>131.029999</v>
      </c>
      <c r="F324">
        <v>16808000</v>
      </c>
      <c r="G324">
        <v>131.029999</v>
      </c>
      <c r="H324" s="25">
        <f t="shared" ref="H324:H387" si="5">G324/G323-1</f>
        <v>-1.2510384919581119E-2</v>
      </c>
    </row>
    <row r="325" spans="1:8" x14ac:dyDescent="0.3">
      <c r="A325" s="1">
        <v>40567</v>
      </c>
      <c r="B325">
        <v>131.009995</v>
      </c>
      <c r="C325">
        <v>131.63000500000001</v>
      </c>
      <c r="D325">
        <v>127.800003</v>
      </c>
      <c r="E325">
        <v>130.279999</v>
      </c>
      <c r="F325">
        <v>23805600</v>
      </c>
      <c r="G325">
        <v>130.279999</v>
      </c>
      <c r="H325" s="25">
        <f t="shared" si="5"/>
        <v>-5.723880071158316E-3</v>
      </c>
    </row>
    <row r="326" spans="1:8" x14ac:dyDescent="0.3">
      <c r="A326" s="1">
        <v>40574</v>
      </c>
      <c r="B326">
        <v>129.270004</v>
      </c>
      <c r="C326">
        <v>132.699997</v>
      </c>
      <c r="D326">
        <v>129.25</v>
      </c>
      <c r="E326">
        <v>131.66000399999999</v>
      </c>
      <c r="F326">
        <v>14539700</v>
      </c>
      <c r="G326">
        <v>131.66000399999999</v>
      </c>
      <c r="H326" s="25">
        <f t="shared" si="5"/>
        <v>1.0592608309737406E-2</v>
      </c>
    </row>
    <row r="327" spans="1:8" x14ac:dyDescent="0.3">
      <c r="A327" s="1">
        <v>40581</v>
      </c>
      <c r="B327">
        <v>131.66999799999999</v>
      </c>
      <c r="C327">
        <v>133.5</v>
      </c>
      <c r="D327">
        <v>131.229996</v>
      </c>
      <c r="E327">
        <v>132.320007</v>
      </c>
      <c r="F327">
        <v>10313800</v>
      </c>
      <c r="G327">
        <v>132.320007</v>
      </c>
      <c r="H327" s="25">
        <f t="shared" si="5"/>
        <v>5.0129346798442054E-3</v>
      </c>
    </row>
    <row r="328" spans="1:8" x14ac:dyDescent="0.3">
      <c r="A328" s="1">
        <v>40588</v>
      </c>
      <c r="B328">
        <v>132.949997</v>
      </c>
      <c r="C328">
        <v>135.800003</v>
      </c>
      <c r="D328">
        <v>132.699997</v>
      </c>
      <c r="E328">
        <v>135.41000399999999</v>
      </c>
      <c r="F328">
        <v>11768100</v>
      </c>
      <c r="G328">
        <v>135.41000399999999</v>
      </c>
      <c r="H328" s="25">
        <f t="shared" si="5"/>
        <v>2.3352454931475197E-2</v>
      </c>
    </row>
    <row r="329" spans="1:8" x14ac:dyDescent="0.3">
      <c r="A329" s="1">
        <v>40596</v>
      </c>
      <c r="B329">
        <v>136.91999799999999</v>
      </c>
      <c r="C329">
        <v>138.199997</v>
      </c>
      <c r="D329">
        <v>135.729996</v>
      </c>
      <c r="E329">
        <v>137.38000500000001</v>
      </c>
      <c r="F329">
        <v>15373700</v>
      </c>
      <c r="G329">
        <v>137.38000500000001</v>
      </c>
      <c r="H329" s="25">
        <f t="shared" si="5"/>
        <v>1.4548415492255939E-2</v>
      </c>
    </row>
    <row r="330" spans="1:8" x14ac:dyDescent="0.3">
      <c r="A330" s="1">
        <v>40602</v>
      </c>
      <c r="B330">
        <v>137.64999399999999</v>
      </c>
      <c r="C330">
        <v>140.550003</v>
      </c>
      <c r="D330">
        <v>137.029999</v>
      </c>
      <c r="E330">
        <v>139.35000600000001</v>
      </c>
      <c r="F330">
        <v>15188900</v>
      </c>
      <c r="G330">
        <v>139.35000600000001</v>
      </c>
      <c r="H330" s="25">
        <f t="shared" si="5"/>
        <v>1.4339794208043655E-2</v>
      </c>
    </row>
    <row r="331" spans="1:8" x14ac:dyDescent="0.3">
      <c r="A331" s="1">
        <v>40609</v>
      </c>
      <c r="B331">
        <v>140.28999300000001</v>
      </c>
      <c r="C331">
        <v>140.61000100000001</v>
      </c>
      <c r="D331">
        <v>136.85000600000001</v>
      </c>
      <c r="E331">
        <v>138.220001</v>
      </c>
      <c r="F331">
        <v>11902300</v>
      </c>
      <c r="G331">
        <v>138.220001</v>
      </c>
      <c r="H331" s="25">
        <f t="shared" si="5"/>
        <v>-8.1091133932208459E-3</v>
      </c>
    </row>
    <row r="332" spans="1:8" x14ac:dyDescent="0.3">
      <c r="A332" s="1">
        <v>40616</v>
      </c>
      <c r="B332">
        <v>139.33000200000001</v>
      </c>
      <c r="C332">
        <v>139.550003</v>
      </c>
      <c r="D332">
        <v>135.229996</v>
      </c>
      <c r="E332">
        <v>138.36999499999999</v>
      </c>
      <c r="F332">
        <v>14963200</v>
      </c>
      <c r="G332">
        <v>138.36999499999999</v>
      </c>
      <c r="H332" s="25">
        <f t="shared" si="5"/>
        <v>1.0851830336768842E-3</v>
      </c>
    </row>
    <row r="333" spans="1:8" x14ac:dyDescent="0.3">
      <c r="A333" s="1">
        <v>40623</v>
      </c>
      <c r="B333">
        <v>139.5</v>
      </c>
      <c r="C333">
        <v>141.279999</v>
      </c>
      <c r="D333">
        <v>138.66000399999999</v>
      </c>
      <c r="E333">
        <v>139.259995</v>
      </c>
      <c r="F333">
        <v>13008900</v>
      </c>
      <c r="G333">
        <v>139.259995</v>
      </c>
      <c r="H333" s="25">
        <f t="shared" si="5"/>
        <v>6.4320302967417753E-3</v>
      </c>
    </row>
    <row r="334" spans="1:8" x14ac:dyDescent="0.3">
      <c r="A334" s="1">
        <v>40630</v>
      </c>
      <c r="B334">
        <v>137.820007</v>
      </c>
      <c r="C334">
        <v>140.39999399999999</v>
      </c>
      <c r="D334">
        <v>137.679993</v>
      </c>
      <c r="E334">
        <v>139.199997</v>
      </c>
      <c r="F334">
        <v>11143200</v>
      </c>
      <c r="G334">
        <v>139.199997</v>
      </c>
      <c r="H334" s="25">
        <f t="shared" si="5"/>
        <v>-4.3083442592406485E-4</v>
      </c>
    </row>
    <row r="335" spans="1:8" x14ac:dyDescent="0.3">
      <c r="A335" s="1">
        <v>40637</v>
      </c>
      <c r="B335">
        <v>140.13000500000001</v>
      </c>
      <c r="C335">
        <v>143.83999600000001</v>
      </c>
      <c r="D335">
        <v>139.449997</v>
      </c>
      <c r="E335">
        <v>143.66000399999999</v>
      </c>
      <c r="F335">
        <v>12261100</v>
      </c>
      <c r="G335">
        <v>143.66000399999999</v>
      </c>
      <c r="H335" s="25">
        <f t="shared" si="5"/>
        <v>3.2040280862936976E-2</v>
      </c>
    </row>
    <row r="336" spans="1:8" x14ac:dyDescent="0.3">
      <c r="A336" s="1">
        <v>40644</v>
      </c>
      <c r="B336">
        <v>143.279999</v>
      </c>
      <c r="C336">
        <v>145.11999499999999</v>
      </c>
      <c r="D336">
        <v>140.75</v>
      </c>
      <c r="E336">
        <v>145.050003</v>
      </c>
      <c r="F336">
        <v>14446700</v>
      </c>
      <c r="G336">
        <v>145.050003</v>
      </c>
      <c r="H336" s="25">
        <f t="shared" si="5"/>
        <v>9.6756157684640964E-3</v>
      </c>
    </row>
    <row r="337" spans="1:8" x14ac:dyDescent="0.3">
      <c r="A337" s="1">
        <v>40651</v>
      </c>
      <c r="B337">
        <v>145.21000699999999</v>
      </c>
      <c r="C337">
        <v>147.05999800000001</v>
      </c>
      <c r="D337">
        <v>144.63000500000001</v>
      </c>
      <c r="E337">
        <v>146.740005</v>
      </c>
      <c r="F337">
        <v>13029100</v>
      </c>
      <c r="G337">
        <v>146.740005</v>
      </c>
      <c r="H337" s="25">
        <f t="shared" si="5"/>
        <v>1.1651168321588967E-2</v>
      </c>
    </row>
    <row r="338" spans="1:8" x14ac:dyDescent="0.3">
      <c r="A338" s="1">
        <v>40658</v>
      </c>
      <c r="B338">
        <v>147.570007</v>
      </c>
      <c r="C338">
        <v>153.029999</v>
      </c>
      <c r="D338">
        <v>145.479996</v>
      </c>
      <c r="E338">
        <v>152.36999499999999</v>
      </c>
      <c r="F338">
        <v>20419200</v>
      </c>
      <c r="G338">
        <v>152.36999499999999</v>
      </c>
      <c r="H338" s="25">
        <f t="shared" si="5"/>
        <v>3.8367110591280174E-2</v>
      </c>
    </row>
    <row r="339" spans="1:8" x14ac:dyDescent="0.3">
      <c r="A339" s="1">
        <v>40665</v>
      </c>
      <c r="B339">
        <v>151.46000699999999</v>
      </c>
      <c r="C339">
        <v>153.61000100000001</v>
      </c>
      <c r="D339">
        <v>142.550003</v>
      </c>
      <c r="E339">
        <v>145.300003</v>
      </c>
      <c r="F339">
        <v>31776500</v>
      </c>
      <c r="G339">
        <v>145.300003</v>
      </c>
      <c r="H339" s="25">
        <f t="shared" si="5"/>
        <v>-4.6400159033935684E-2</v>
      </c>
    </row>
    <row r="340" spans="1:8" x14ac:dyDescent="0.3">
      <c r="A340" s="1">
        <v>40672</v>
      </c>
      <c r="B340">
        <v>146.66999799999999</v>
      </c>
      <c r="C340">
        <v>148.19000199999999</v>
      </c>
      <c r="D340">
        <v>144.490005</v>
      </c>
      <c r="E340">
        <v>145.63000500000001</v>
      </c>
      <c r="F340">
        <v>16503400</v>
      </c>
      <c r="G340">
        <v>145.63000500000001</v>
      </c>
      <c r="H340" s="25">
        <f t="shared" si="5"/>
        <v>2.2711768285372802E-3</v>
      </c>
    </row>
    <row r="341" spans="1:8" x14ac:dyDescent="0.3">
      <c r="A341" s="1">
        <v>40679</v>
      </c>
      <c r="B341">
        <v>145.88000500000001</v>
      </c>
      <c r="C341">
        <v>147.779999</v>
      </c>
      <c r="D341">
        <v>143.41999799999999</v>
      </c>
      <c r="E341">
        <v>147.490005</v>
      </c>
      <c r="F341">
        <v>13809500</v>
      </c>
      <c r="G341">
        <v>147.490005</v>
      </c>
      <c r="H341" s="25">
        <f t="shared" si="5"/>
        <v>1.2772093223508252E-2</v>
      </c>
    </row>
    <row r="342" spans="1:8" x14ac:dyDescent="0.3">
      <c r="A342" s="1">
        <v>40686</v>
      </c>
      <c r="B342">
        <v>147.03999300000001</v>
      </c>
      <c r="C342">
        <v>149.91999799999999</v>
      </c>
      <c r="D342">
        <v>146.970001</v>
      </c>
      <c r="E342">
        <v>149.699997</v>
      </c>
      <c r="F342">
        <v>12366200</v>
      </c>
      <c r="G342">
        <v>149.699997</v>
      </c>
      <c r="H342" s="25">
        <f t="shared" si="5"/>
        <v>1.4984011967454913E-2</v>
      </c>
    </row>
    <row r="343" spans="1:8" x14ac:dyDescent="0.3">
      <c r="A343" s="1">
        <v>40694</v>
      </c>
      <c r="B343">
        <v>149.88000500000001</v>
      </c>
      <c r="C343">
        <v>151.13000500000001</v>
      </c>
      <c r="D343">
        <v>148.070007</v>
      </c>
      <c r="E343">
        <v>150.220001</v>
      </c>
      <c r="F343">
        <v>13755900</v>
      </c>
      <c r="G343">
        <v>150.220001</v>
      </c>
      <c r="H343" s="25">
        <f t="shared" si="5"/>
        <v>3.4736406841744394E-3</v>
      </c>
    </row>
    <row r="344" spans="1:8" x14ac:dyDescent="0.3">
      <c r="A344" s="1">
        <v>40700</v>
      </c>
      <c r="B344">
        <v>150.820007</v>
      </c>
      <c r="C344">
        <v>151.449997</v>
      </c>
      <c r="D344">
        <v>148.69000199999999</v>
      </c>
      <c r="E344">
        <v>149.240005</v>
      </c>
      <c r="F344">
        <v>10242700</v>
      </c>
      <c r="G344">
        <v>149.240005</v>
      </c>
      <c r="H344" s="25">
        <f t="shared" si="5"/>
        <v>-6.5237384734140313E-3</v>
      </c>
    </row>
    <row r="345" spans="1:8" x14ac:dyDescent="0.3">
      <c r="A345" s="1">
        <v>40707</v>
      </c>
      <c r="B345">
        <v>148.66000399999999</v>
      </c>
      <c r="C345">
        <v>150.28999300000001</v>
      </c>
      <c r="D345">
        <v>147.19000199999999</v>
      </c>
      <c r="E345">
        <v>149.94000199999999</v>
      </c>
      <c r="F345">
        <v>13743700</v>
      </c>
      <c r="G345">
        <v>149.94000199999999</v>
      </c>
      <c r="H345" s="25">
        <f t="shared" si="5"/>
        <v>4.690411260707128E-3</v>
      </c>
    </row>
    <row r="346" spans="1:8" x14ac:dyDescent="0.3">
      <c r="A346" s="1">
        <v>40714</v>
      </c>
      <c r="B346">
        <v>150.08000200000001</v>
      </c>
      <c r="C346">
        <v>151.86000100000001</v>
      </c>
      <c r="D346">
        <v>145.970001</v>
      </c>
      <c r="E346">
        <v>146.259995</v>
      </c>
      <c r="F346">
        <v>16236600</v>
      </c>
      <c r="G346">
        <v>146.259995</v>
      </c>
      <c r="H346" s="25">
        <f t="shared" si="5"/>
        <v>-2.4543196951537949E-2</v>
      </c>
    </row>
    <row r="347" spans="1:8" x14ac:dyDescent="0.3">
      <c r="A347" s="1">
        <v>40721</v>
      </c>
      <c r="B347">
        <v>145.929993</v>
      </c>
      <c r="C347">
        <v>147.41999799999999</v>
      </c>
      <c r="D347">
        <v>143.970001</v>
      </c>
      <c r="E347">
        <v>144.929993</v>
      </c>
      <c r="F347">
        <v>12412900</v>
      </c>
      <c r="G347">
        <v>144.929993</v>
      </c>
      <c r="H347" s="25">
        <f t="shared" si="5"/>
        <v>-9.0934093085399681E-3</v>
      </c>
    </row>
    <row r="348" spans="1:8" x14ac:dyDescent="0.3">
      <c r="A348" s="1">
        <v>40729</v>
      </c>
      <c r="B348">
        <v>146.96000699999999</v>
      </c>
      <c r="C348">
        <v>150.5</v>
      </c>
      <c r="D348">
        <v>146.85000600000001</v>
      </c>
      <c r="E348">
        <v>150.25</v>
      </c>
      <c r="F348">
        <v>12240900</v>
      </c>
      <c r="G348">
        <v>150.25</v>
      </c>
      <c r="H348" s="25">
        <f t="shared" si="5"/>
        <v>3.6707426046725944E-2</v>
      </c>
    </row>
    <row r="349" spans="1:8" x14ac:dyDescent="0.3">
      <c r="A349" s="1">
        <v>40735</v>
      </c>
      <c r="B349">
        <v>151.33000200000001</v>
      </c>
      <c r="C349">
        <v>155.28999300000001</v>
      </c>
      <c r="D349">
        <v>150.199997</v>
      </c>
      <c r="E349">
        <v>155.199997</v>
      </c>
      <c r="F349">
        <v>21378700</v>
      </c>
      <c r="G349">
        <v>155.199997</v>
      </c>
      <c r="H349" s="25">
        <f t="shared" si="5"/>
        <v>3.2945071547420879E-2</v>
      </c>
    </row>
    <row r="350" spans="1:8" x14ac:dyDescent="0.3">
      <c r="A350" s="1">
        <v>40742</v>
      </c>
      <c r="B350">
        <v>155.759995</v>
      </c>
      <c r="C350">
        <v>156.58000200000001</v>
      </c>
      <c r="D350">
        <v>154.10000600000001</v>
      </c>
      <c r="E350">
        <v>156.11999499999999</v>
      </c>
      <c r="F350">
        <v>16873100</v>
      </c>
      <c r="G350">
        <v>156.11999499999999</v>
      </c>
      <c r="H350" s="25">
        <f t="shared" si="5"/>
        <v>5.9278222795327018E-3</v>
      </c>
    </row>
    <row r="351" spans="1:8" x14ac:dyDescent="0.3">
      <c r="A351" s="1">
        <v>40749</v>
      </c>
      <c r="B351">
        <v>157.60000600000001</v>
      </c>
      <c r="C351">
        <v>159.25</v>
      </c>
      <c r="D351">
        <v>156.11000100000001</v>
      </c>
      <c r="E351">
        <v>158.28999300000001</v>
      </c>
      <c r="F351">
        <v>14312000</v>
      </c>
      <c r="G351">
        <v>158.28999300000001</v>
      </c>
      <c r="H351" s="25">
        <f t="shared" si="5"/>
        <v>1.3899552072109689E-2</v>
      </c>
    </row>
    <row r="352" spans="1:8" x14ac:dyDescent="0.3">
      <c r="A352" s="1">
        <v>40756</v>
      </c>
      <c r="B352">
        <v>157.470001</v>
      </c>
      <c r="C352">
        <v>163.86999499999999</v>
      </c>
      <c r="D352">
        <v>156.779999</v>
      </c>
      <c r="E352">
        <v>161.75</v>
      </c>
      <c r="F352">
        <v>26373700</v>
      </c>
      <c r="G352">
        <v>161.75</v>
      </c>
      <c r="H352" s="25">
        <f t="shared" si="5"/>
        <v>2.1858659125722379E-2</v>
      </c>
    </row>
    <row r="353" spans="1:8" x14ac:dyDescent="0.3">
      <c r="A353" s="1">
        <v>40763</v>
      </c>
      <c r="B353">
        <v>165.479996</v>
      </c>
      <c r="C353">
        <v>175.13000500000001</v>
      </c>
      <c r="D353">
        <v>164.759995</v>
      </c>
      <c r="E353">
        <v>169.970001</v>
      </c>
      <c r="F353">
        <v>44534700</v>
      </c>
      <c r="G353">
        <v>169.970001</v>
      </c>
      <c r="H353" s="25">
        <f t="shared" si="5"/>
        <v>5.0819171561051091E-2</v>
      </c>
    </row>
    <row r="354" spans="1:8" x14ac:dyDescent="0.3">
      <c r="A354" s="1">
        <v>40770</v>
      </c>
      <c r="B354">
        <v>169.320007</v>
      </c>
      <c r="C354">
        <v>181.66999799999999</v>
      </c>
      <c r="D354">
        <v>168.949997</v>
      </c>
      <c r="E354">
        <v>179.949997</v>
      </c>
      <c r="F354">
        <v>22769700</v>
      </c>
      <c r="G354">
        <v>179.949997</v>
      </c>
      <c r="H354" s="25">
        <f t="shared" si="5"/>
        <v>5.8716220164051203E-2</v>
      </c>
    </row>
    <row r="355" spans="1:8" x14ac:dyDescent="0.3">
      <c r="A355" s="1">
        <v>40777</v>
      </c>
      <c r="B355">
        <v>181.949997</v>
      </c>
      <c r="C355">
        <v>184.820007</v>
      </c>
      <c r="D355">
        <v>165.88000500000001</v>
      </c>
      <c r="E355">
        <v>177.470001</v>
      </c>
      <c r="F355">
        <v>47079000</v>
      </c>
      <c r="G355">
        <v>177.470001</v>
      </c>
      <c r="H355" s="25">
        <f t="shared" si="5"/>
        <v>-1.3781584003027203E-2</v>
      </c>
    </row>
    <row r="356" spans="1:8" x14ac:dyDescent="0.3">
      <c r="A356" s="1">
        <v>40784</v>
      </c>
      <c r="B356">
        <v>175.949997</v>
      </c>
      <c r="C356">
        <v>183.509995</v>
      </c>
      <c r="D356">
        <v>172.88000500000001</v>
      </c>
      <c r="E356">
        <v>183.240005</v>
      </c>
      <c r="F356">
        <v>19713500</v>
      </c>
      <c r="G356">
        <v>183.240005</v>
      </c>
      <c r="H356" s="25">
        <f t="shared" si="5"/>
        <v>3.2512559686073361E-2</v>
      </c>
    </row>
    <row r="357" spans="1:8" x14ac:dyDescent="0.3">
      <c r="A357" s="1">
        <v>40792</v>
      </c>
      <c r="B357">
        <v>184.58000200000001</v>
      </c>
      <c r="C357">
        <v>185.85000600000001</v>
      </c>
      <c r="D357">
        <v>174.449997</v>
      </c>
      <c r="E357">
        <v>180.699997</v>
      </c>
      <c r="F357">
        <v>26796300</v>
      </c>
      <c r="G357">
        <v>180.699997</v>
      </c>
      <c r="H357" s="25">
        <f t="shared" si="5"/>
        <v>-1.38616455505991E-2</v>
      </c>
    </row>
    <row r="358" spans="1:8" x14ac:dyDescent="0.3">
      <c r="A358" s="1">
        <v>40798</v>
      </c>
      <c r="B358">
        <v>178.729996</v>
      </c>
      <c r="C358">
        <v>179.53999300000001</v>
      </c>
      <c r="D358">
        <v>172.55999800000001</v>
      </c>
      <c r="E358">
        <v>176.029999</v>
      </c>
      <c r="F358">
        <v>19754500</v>
      </c>
      <c r="G358">
        <v>176.029999</v>
      </c>
      <c r="H358" s="25">
        <f t="shared" si="5"/>
        <v>-2.5843929593424408E-2</v>
      </c>
    </row>
    <row r="359" spans="1:8" x14ac:dyDescent="0.3">
      <c r="A359" s="1">
        <v>40805</v>
      </c>
      <c r="B359">
        <v>176.83000200000001</v>
      </c>
      <c r="C359">
        <v>176.86000100000001</v>
      </c>
      <c r="D359">
        <v>158.550003</v>
      </c>
      <c r="E359">
        <v>159.800003</v>
      </c>
      <c r="F359">
        <v>26571500</v>
      </c>
      <c r="G359">
        <v>159.800003</v>
      </c>
      <c r="H359" s="25">
        <f t="shared" si="5"/>
        <v>-9.2200170949271021E-2</v>
      </c>
    </row>
    <row r="360" spans="1:8" x14ac:dyDescent="0.3">
      <c r="A360" s="1">
        <v>40812</v>
      </c>
      <c r="B360">
        <v>157.11999499999999</v>
      </c>
      <c r="C360">
        <v>162.28999300000001</v>
      </c>
      <c r="D360">
        <v>154.19000199999999</v>
      </c>
      <c r="E360">
        <v>158.05999800000001</v>
      </c>
      <c r="F360">
        <v>24677000</v>
      </c>
      <c r="G360">
        <v>158.05999800000001</v>
      </c>
      <c r="H360" s="25">
        <f t="shared" si="5"/>
        <v>-1.0888641848148084E-2</v>
      </c>
    </row>
    <row r="361" spans="1:8" x14ac:dyDescent="0.3">
      <c r="A361" s="1">
        <v>40819</v>
      </c>
      <c r="B361">
        <v>161.08999600000001</v>
      </c>
      <c r="C361">
        <v>161.58000200000001</v>
      </c>
      <c r="D361">
        <v>155.270004</v>
      </c>
      <c r="E361">
        <v>159.179993</v>
      </c>
      <c r="F361">
        <v>15739900</v>
      </c>
      <c r="G361">
        <v>159.179993</v>
      </c>
      <c r="H361" s="25">
        <f t="shared" si="5"/>
        <v>7.0858851965820424E-3</v>
      </c>
    </row>
    <row r="362" spans="1:8" x14ac:dyDescent="0.3">
      <c r="A362" s="1">
        <v>40826</v>
      </c>
      <c r="B362">
        <v>162.050003</v>
      </c>
      <c r="C362">
        <v>164</v>
      </c>
      <c r="D362">
        <v>160.820007</v>
      </c>
      <c r="E362">
        <v>163.39999399999999</v>
      </c>
      <c r="F362">
        <v>9235000</v>
      </c>
      <c r="G362">
        <v>163.39999399999999</v>
      </c>
      <c r="H362" s="25">
        <f t="shared" si="5"/>
        <v>2.6510875647544507E-2</v>
      </c>
    </row>
    <row r="363" spans="1:8" x14ac:dyDescent="0.3">
      <c r="A363" s="1">
        <v>40833</v>
      </c>
      <c r="B363">
        <v>164</v>
      </c>
      <c r="C363">
        <v>164.16000399999999</v>
      </c>
      <c r="D363">
        <v>156.050003</v>
      </c>
      <c r="E363">
        <v>159.520004</v>
      </c>
      <c r="F363">
        <v>12677400</v>
      </c>
      <c r="G363">
        <v>159.520004</v>
      </c>
      <c r="H363" s="25">
        <f t="shared" si="5"/>
        <v>-2.3745349709131558E-2</v>
      </c>
    </row>
    <row r="364" spans="1:8" x14ac:dyDescent="0.3">
      <c r="A364" s="1">
        <v>40840</v>
      </c>
      <c r="B364">
        <v>160.550003</v>
      </c>
      <c r="C364">
        <v>170.28999300000001</v>
      </c>
      <c r="D364">
        <v>160.220001</v>
      </c>
      <c r="E364">
        <v>169.61999499999999</v>
      </c>
      <c r="F364">
        <v>14937300</v>
      </c>
      <c r="G364">
        <v>169.61999499999999</v>
      </c>
      <c r="H364" s="25">
        <f t="shared" si="5"/>
        <v>6.331488682761055E-2</v>
      </c>
    </row>
    <row r="365" spans="1:8" x14ac:dyDescent="0.3">
      <c r="A365" s="1">
        <v>40847</v>
      </c>
      <c r="B365">
        <v>167.759995</v>
      </c>
      <c r="C365">
        <v>172.03999300000001</v>
      </c>
      <c r="D365">
        <v>163.61000100000001</v>
      </c>
      <c r="E365">
        <v>170.85000600000001</v>
      </c>
      <c r="F365">
        <v>13394700</v>
      </c>
      <c r="G365">
        <v>170.85000600000001</v>
      </c>
      <c r="H365" s="25">
        <f t="shared" si="5"/>
        <v>7.2515684250551438E-3</v>
      </c>
    </row>
    <row r="366" spans="1:8" x14ac:dyDescent="0.3">
      <c r="A366" s="1">
        <v>40854</v>
      </c>
      <c r="B366">
        <v>172.85000600000001</v>
      </c>
      <c r="C366">
        <v>175.46000699999999</v>
      </c>
      <c r="D366">
        <v>168.83000200000001</v>
      </c>
      <c r="E366">
        <v>173.96000699999999</v>
      </c>
      <c r="F366">
        <v>13815100</v>
      </c>
      <c r="G366">
        <v>173.96000699999999</v>
      </c>
      <c r="H366" s="25">
        <f t="shared" si="5"/>
        <v>1.8203107350198033E-2</v>
      </c>
    </row>
    <row r="367" spans="1:8" x14ac:dyDescent="0.3">
      <c r="A367" s="1">
        <v>40861</v>
      </c>
      <c r="B367">
        <v>173.740005</v>
      </c>
      <c r="C367">
        <v>173.86000100000001</v>
      </c>
      <c r="D367">
        <v>166.38999899999999</v>
      </c>
      <c r="E367">
        <v>167.61999499999999</v>
      </c>
      <c r="F367">
        <v>14557800</v>
      </c>
      <c r="G367">
        <v>167.61999499999999</v>
      </c>
      <c r="H367" s="25">
        <f t="shared" si="5"/>
        <v>-3.6445227321702744E-2</v>
      </c>
    </row>
    <row r="368" spans="1:8" x14ac:dyDescent="0.3">
      <c r="A368" s="1">
        <v>40868</v>
      </c>
      <c r="B368">
        <v>166.61000100000001</v>
      </c>
      <c r="C368">
        <v>166.71000699999999</v>
      </c>
      <c r="D368">
        <v>162.070007</v>
      </c>
      <c r="E368">
        <v>163.39999399999999</v>
      </c>
      <c r="F368">
        <v>12926600</v>
      </c>
      <c r="G368">
        <v>163.39999399999999</v>
      </c>
      <c r="H368" s="25">
        <f t="shared" si="5"/>
        <v>-2.517600003507936E-2</v>
      </c>
    </row>
    <row r="369" spans="1:8" x14ac:dyDescent="0.3">
      <c r="A369" s="1">
        <v>40875</v>
      </c>
      <c r="B369">
        <v>166.929993</v>
      </c>
      <c r="C369">
        <v>170.800003</v>
      </c>
      <c r="D369">
        <v>165.979996</v>
      </c>
      <c r="E369">
        <v>169.820007</v>
      </c>
      <c r="F369">
        <v>10613600</v>
      </c>
      <c r="G369">
        <v>169.820007</v>
      </c>
      <c r="H369" s="25">
        <f t="shared" si="5"/>
        <v>3.9290166681401617E-2</v>
      </c>
    </row>
    <row r="370" spans="1:8" x14ac:dyDescent="0.3">
      <c r="A370" s="1">
        <v>40882</v>
      </c>
      <c r="B370">
        <v>169.05999800000001</v>
      </c>
      <c r="C370">
        <v>169.949997</v>
      </c>
      <c r="D370">
        <v>165.529999</v>
      </c>
      <c r="E370">
        <v>166.39999399999999</v>
      </c>
      <c r="F370">
        <v>10215600</v>
      </c>
      <c r="G370">
        <v>166.39999399999999</v>
      </c>
      <c r="H370" s="25">
        <f t="shared" si="5"/>
        <v>-2.0139046396341342E-2</v>
      </c>
    </row>
    <row r="371" spans="1:8" x14ac:dyDescent="0.3">
      <c r="A371" s="1">
        <v>40889</v>
      </c>
      <c r="B371">
        <v>162.35000600000001</v>
      </c>
      <c r="C371">
        <v>163.19000199999999</v>
      </c>
      <c r="D371">
        <v>151.71000699999999</v>
      </c>
      <c r="E371">
        <v>155.229996</v>
      </c>
      <c r="F371">
        <v>24472000</v>
      </c>
      <c r="G371">
        <v>155.229996</v>
      </c>
      <c r="H371" s="25">
        <f t="shared" si="5"/>
        <v>-6.7127394247382011E-2</v>
      </c>
    </row>
    <row r="372" spans="1:8" x14ac:dyDescent="0.3">
      <c r="A372" s="1">
        <v>40896</v>
      </c>
      <c r="B372">
        <v>155.479996</v>
      </c>
      <c r="C372">
        <v>157.529999</v>
      </c>
      <c r="D372">
        <v>154.36000100000001</v>
      </c>
      <c r="E372">
        <v>156.30999800000001</v>
      </c>
      <c r="F372">
        <v>9426600</v>
      </c>
      <c r="G372">
        <v>156.30999800000001</v>
      </c>
      <c r="H372" s="25">
        <f t="shared" si="5"/>
        <v>6.9574310882543067E-3</v>
      </c>
    </row>
    <row r="373" spans="1:8" x14ac:dyDescent="0.3">
      <c r="A373" s="1">
        <v>40904</v>
      </c>
      <c r="B373">
        <v>155.08000200000001</v>
      </c>
      <c r="C373">
        <v>155.550003</v>
      </c>
      <c r="D373">
        <v>148.270004</v>
      </c>
      <c r="E373">
        <v>151.990005</v>
      </c>
      <c r="F373">
        <v>13004900</v>
      </c>
      <c r="G373">
        <v>151.990005</v>
      </c>
      <c r="H373" s="25">
        <f t="shared" si="5"/>
        <v>-2.7637342814117449E-2</v>
      </c>
    </row>
    <row r="374" spans="1:8" x14ac:dyDescent="0.3">
      <c r="A374" s="1">
        <v>40911</v>
      </c>
      <c r="B374">
        <v>154.759995</v>
      </c>
      <c r="C374">
        <v>158.63000500000001</v>
      </c>
      <c r="D374">
        <v>154.550003</v>
      </c>
      <c r="E374">
        <v>157.199997</v>
      </c>
      <c r="F374">
        <v>11586900</v>
      </c>
      <c r="G374">
        <v>157.199997</v>
      </c>
      <c r="H374" s="25">
        <f t="shared" si="5"/>
        <v>3.4278517195917013E-2</v>
      </c>
    </row>
    <row r="375" spans="1:8" x14ac:dyDescent="0.3">
      <c r="A375" s="1">
        <v>40917</v>
      </c>
      <c r="B375">
        <v>157.36000100000001</v>
      </c>
      <c r="C375">
        <v>161.61999499999999</v>
      </c>
      <c r="D375">
        <v>156.19000199999999</v>
      </c>
      <c r="E375">
        <v>159.259995</v>
      </c>
      <c r="F375">
        <v>8524900</v>
      </c>
      <c r="G375">
        <v>159.259995</v>
      </c>
      <c r="H375" s="25">
        <f t="shared" si="5"/>
        <v>1.310431322718153E-2</v>
      </c>
    </row>
    <row r="376" spans="1:8" x14ac:dyDescent="0.3">
      <c r="A376" s="1">
        <v>40925</v>
      </c>
      <c r="B376">
        <v>161.16999799999999</v>
      </c>
      <c r="C376">
        <v>162.08999600000001</v>
      </c>
      <c r="D376">
        <v>159.679993</v>
      </c>
      <c r="E376">
        <v>162.070007</v>
      </c>
      <c r="F376">
        <v>9346300</v>
      </c>
      <c r="G376">
        <v>162.070007</v>
      </c>
      <c r="H376" s="25">
        <f t="shared" si="5"/>
        <v>1.7644179883341105E-2</v>
      </c>
    </row>
    <row r="377" spans="1:8" x14ac:dyDescent="0.3">
      <c r="A377" s="1">
        <v>40931</v>
      </c>
      <c r="B377">
        <v>162.320007</v>
      </c>
      <c r="C377">
        <v>169</v>
      </c>
      <c r="D377">
        <v>160.28999300000001</v>
      </c>
      <c r="E377">
        <v>168.970001</v>
      </c>
      <c r="F377">
        <v>15493100</v>
      </c>
      <c r="G377">
        <v>168.970001</v>
      </c>
      <c r="H377" s="25">
        <f t="shared" si="5"/>
        <v>4.2574157475047114E-2</v>
      </c>
    </row>
    <row r="378" spans="1:8" x14ac:dyDescent="0.3">
      <c r="A378" s="1">
        <v>40938</v>
      </c>
      <c r="B378">
        <v>168.19000199999999</v>
      </c>
      <c r="C378">
        <v>171.229996</v>
      </c>
      <c r="D378">
        <v>167.509995</v>
      </c>
      <c r="E378">
        <v>167.63999899999999</v>
      </c>
      <c r="F378">
        <v>12445900</v>
      </c>
      <c r="G378">
        <v>167.63999899999999</v>
      </c>
      <c r="H378" s="25">
        <f t="shared" si="5"/>
        <v>-7.8712315329867444E-3</v>
      </c>
    </row>
    <row r="379" spans="1:8" x14ac:dyDescent="0.3">
      <c r="A379" s="1">
        <v>40945</v>
      </c>
      <c r="B379">
        <v>166.96000699999999</v>
      </c>
      <c r="C379">
        <v>170.36999499999999</v>
      </c>
      <c r="D379">
        <v>166.33000200000001</v>
      </c>
      <c r="E379">
        <v>167.13999899999999</v>
      </c>
      <c r="F379">
        <v>11497800</v>
      </c>
      <c r="G379">
        <v>167.13999899999999</v>
      </c>
      <c r="H379" s="25">
        <f t="shared" si="5"/>
        <v>-2.9825817405307875E-3</v>
      </c>
    </row>
    <row r="380" spans="1:8" x14ac:dyDescent="0.3">
      <c r="A380" s="1">
        <v>40952</v>
      </c>
      <c r="B380">
        <v>167.33000200000001</v>
      </c>
      <c r="C380">
        <v>168.75</v>
      </c>
      <c r="D380">
        <v>166.16999799999999</v>
      </c>
      <c r="E380">
        <v>167.35000600000001</v>
      </c>
      <c r="F380">
        <v>8922100</v>
      </c>
      <c r="G380">
        <v>167.35000600000001</v>
      </c>
      <c r="H380" s="25">
        <f t="shared" si="5"/>
        <v>1.2564736224511819E-3</v>
      </c>
    </row>
    <row r="381" spans="1:8" x14ac:dyDescent="0.3">
      <c r="A381" s="1">
        <v>40960</v>
      </c>
      <c r="B381">
        <v>169.64999399999999</v>
      </c>
      <c r="C381">
        <v>173.770004</v>
      </c>
      <c r="D381">
        <v>169.58999600000001</v>
      </c>
      <c r="E381">
        <v>172.229996</v>
      </c>
      <c r="F381">
        <v>12808900</v>
      </c>
      <c r="G381">
        <v>172.229996</v>
      </c>
      <c r="H381" s="25">
        <f t="shared" si="5"/>
        <v>2.9160381386541312E-2</v>
      </c>
    </row>
    <row r="382" spans="1:8" x14ac:dyDescent="0.3">
      <c r="A382" s="1">
        <v>40966</v>
      </c>
      <c r="B382">
        <v>172.13999899999999</v>
      </c>
      <c r="C382">
        <v>174</v>
      </c>
      <c r="D382">
        <v>164</v>
      </c>
      <c r="E382">
        <v>166.33999600000001</v>
      </c>
      <c r="F382">
        <v>18480300</v>
      </c>
      <c r="G382">
        <v>166.33999600000001</v>
      </c>
      <c r="H382" s="25">
        <f t="shared" si="5"/>
        <v>-3.4198456347870887E-2</v>
      </c>
    </row>
    <row r="383" spans="1:8" x14ac:dyDescent="0.3">
      <c r="A383" s="1">
        <v>40973</v>
      </c>
      <c r="B383">
        <v>165.770004</v>
      </c>
      <c r="C383">
        <v>166.570007</v>
      </c>
      <c r="D383">
        <v>161.779999</v>
      </c>
      <c r="E383">
        <v>166.38000500000001</v>
      </c>
      <c r="F383">
        <v>11942800</v>
      </c>
      <c r="G383">
        <v>166.38000500000001</v>
      </c>
      <c r="H383" s="25">
        <f t="shared" si="5"/>
        <v>2.4052543562635975E-4</v>
      </c>
    </row>
    <row r="384" spans="1:8" x14ac:dyDescent="0.3">
      <c r="A384" s="1">
        <v>40980</v>
      </c>
      <c r="B384">
        <v>165.33000200000001</v>
      </c>
      <c r="C384">
        <v>165.58000200000001</v>
      </c>
      <c r="D384">
        <v>158.800003</v>
      </c>
      <c r="E384">
        <v>161.300003</v>
      </c>
      <c r="F384">
        <v>16126200</v>
      </c>
      <c r="G384">
        <v>161.300003</v>
      </c>
      <c r="H384" s="25">
        <f t="shared" si="5"/>
        <v>-3.0532527030516676E-2</v>
      </c>
    </row>
    <row r="385" spans="1:8" x14ac:dyDescent="0.3">
      <c r="A385" s="1">
        <v>40987</v>
      </c>
      <c r="B385">
        <v>160.85000600000001</v>
      </c>
      <c r="C385">
        <v>162.300003</v>
      </c>
      <c r="D385">
        <v>158.13000500000001</v>
      </c>
      <c r="E385">
        <v>161.529999</v>
      </c>
      <c r="F385">
        <v>10006700</v>
      </c>
      <c r="G385">
        <v>161.529999</v>
      </c>
      <c r="H385" s="25">
        <f t="shared" si="5"/>
        <v>1.4258896201011506E-3</v>
      </c>
    </row>
    <row r="386" spans="1:8" x14ac:dyDescent="0.3">
      <c r="A386" s="1">
        <v>40994</v>
      </c>
      <c r="B386">
        <v>163.16999799999999</v>
      </c>
      <c r="C386">
        <v>164.88999899999999</v>
      </c>
      <c r="D386">
        <v>159.80999800000001</v>
      </c>
      <c r="E386">
        <v>162.11999499999999</v>
      </c>
      <c r="F386">
        <v>10740900</v>
      </c>
      <c r="G386">
        <v>162.11999499999999</v>
      </c>
      <c r="H386" s="25">
        <f t="shared" si="5"/>
        <v>3.6525475370057237E-3</v>
      </c>
    </row>
    <row r="387" spans="1:8" x14ac:dyDescent="0.3">
      <c r="A387" s="1">
        <v>41001</v>
      </c>
      <c r="B387">
        <v>161.96000699999999</v>
      </c>
      <c r="C387">
        <v>163.55999800000001</v>
      </c>
      <c r="D387">
        <v>156.58000200000001</v>
      </c>
      <c r="E387">
        <v>158.30999800000001</v>
      </c>
      <c r="F387">
        <v>12326800</v>
      </c>
      <c r="G387">
        <v>158.30999800000001</v>
      </c>
      <c r="H387" s="25">
        <f t="shared" si="5"/>
        <v>-2.3501092508669164E-2</v>
      </c>
    </row>
    <row r="388" spans="1:8" x14ac:dyDescent="0.3">
      <c r="A388" s="1">
        <v>41008</v>
      </c>
      <c r="B388">
        <v>159.720001</v>
      </c>
      <c r="C388">
        <v>163.199997</v>
      </c>
      <c r="D388">
        <v>158.470001</v>
      </c>
      <c r="E388">
        <v>160.85000600000001</v>
      </c>
      <c r="F388">
        <v>10362100</v>
      </c>
      <c r="G388">
        <v>160.85000600000001</v>
      </c>
      <c r="H388" s="25">
        <f t="shared" ref="H388:H451" si="6">G388/G387-1</f>
        <v>1.6044520447786148E-2</v>
      </c>
    </row>
    <row r="389" spans="1:8" x14ac:dyDescent="0.3">
      <c r="A389" s="1">
        <v>41015</v>
      </c>
      <c r="B389">
        <v>160.509995</v>
      </c>
      <c r="C389">
        <v>161.179993</v>
      </c>
      <c r="D389">
        <v>158.75</v>
      </c>
      <c r="E389">
        <v>159.53999300000001</v>
      </c>
      <c r="F389">
        <v>8156700</v>
      </c>
      <c r="G389">
        <v>159.53999300000001</v>
      </c>
      <c r="H389" s="25">
        <f t="shared" si="6"/>
        <v>-8.1443142750022846E-3</v>
      </c>
    </row>
    <row r="390" spans="1:8" x14ac:dyDescent="0.3">
      <c r="A390" s="1">
        <v>41022</v>
      </c>
      <c r="B390">
        <v>158.199997</v>
      </c>
      <c r="C390">
        <v>161.970001</v>
      </c>
      <c r="D390">
        <v>157.759995</v>
      </c>
      <c r="E390">
        <v>161.38000500000001</v>
      </c>
      <c r="F390">
        <v>9799200</v>
      </c>
      <c r="G390">
        <v>161.38000500000001</v>
      </c>
      <c r="H390" s="25">
        <f t="shared" si="6"/>
        <v>1.1533233551038302E-2</v>
      </c>
    </row>
    <row r="391" spans="1:8" x14ac:dyDescent="0.3">
      <c r="A391" s="1">
        <v>41029</v>
      </c>
      <c r="B391">
        <v>160.490005</v>
      </c>
      <c r="C391">
        <v>162.179993</v>
      </c>
      <c r="D391">
        <v>158.36999499999999</v>
      </c>
      <c r="E391">
        <v>159.470001</v>
      </c>
      <c r="F391">
        <v>9123200</v>
      </c>
      <c r="G391">
        <v>159.470001</v>
      </c>
      <c r="H391" s="25">
        <f t="shared" si="6"/>
        <v>-1.1835443926278333E-2</v>
      </c>
    </row>
    <row r="392" spans="1:8" x14ac:dyDescent="0.3">
      <c r="A392" s="1">
        <v>41036</v>
      </c>
      <c r="B392">
        <v>159.30999800000001</v>
      </c>
      <c r="C392">
        <v>159.33999600000001</v>
      </c>
      <c r="D392">
        <v>153.240005</v>
      </c>
      <c r="E392">
        <v>153.55999800000001</v>
      </c>
      <c r="F392">
        <v>10477900</v>
      </c>
      <c r="G392">
        <v>153.55999800000001</v>
      </c>
      <c r="H392" s="25">
        <f t="shared" si="6"/>
        <v>-3.7060280698185899E-2</v>
      </c>
    </row>
    <row r="393" spans="1:8" x14ac:dyDescent="0.3">
      <c r="A393" s="1">
        <v>41043</v>
      </c>
      <c r="B393">
        <v>151.58000200000001</v>
      </c>
      <c r="C393">
        <v>155.13000500000001</v>
      </c>
      <c r="D393">
        <v>148.60000600000001</v>
      </c>
      <c r="E393">
        <v>154.550003</v>
      </c>
      <c r="F393">
        <v>14913600</v>
      </c>
      <c r="G393">
        <v>154.550003</v>
      </c>
      <c r="H393" s="25">
        <f t="shared" si="6"/>
        <v>6.447024048541472E-3</v>
      </c>
    </row>
    <row r="394" spans="1:8" x14ac:dyDescent="0.3">
      <c r="A394" s="1">
        <v>41050</v>
      </c>
      <c r="B394">
        <v>154.11000100000001</v>
      </c>
      <c r="C394">
        <v>154.949997</v>
      </c>
      <c r="D394">
        <v>148.83999600000001</v>
      </c>
      <c r="E394">
        <v>152.679993</v>
      </c>
      <c r="F394">
        <v>10721900</v>
      </c>
      <c r="G394">
        <v>152.679993</v>
      </c>
      <c r="H394" s="25">
        <f t="shared" si="6"/>
        <v>-1.2099708597223424E-2</v>
      </c>
    </row>
    <row r="395" spans="1:8" x14ac:dyDescent="0.3">
      <c r="A395" s="1">
        <v>41058</v>
      </c>
      <c r="B395">
        <v>153.470001</v>
      </c>
      <c r="C395">
        <v>158.30999800000001</v>
      </c>
      <c r="D395">
        <v>148.529999</v>
      </c>
      <c r="E395">
        <v>157.5</v>
      </c>
      <c r="F395">
        <v>16380400</v>
      </c>
      <c r="G395">
        <v>157.5</v>
      </c>
      <c r="H395" s="25">
        <f t="shared" si="6"/>
        <v>3.1569342552956625E-2</v>
      </c>
    </row>
    <row r="396" spans="1:8" x14ac:dyDescent="0.3">
      <c r="A396" s="1">
        <v>41064</v>
      </c>
      <c r="B396">
        <v>157.259995</v>
      </c>
      <c r="C396">
        <v>159.199997</v>
      </c>
      <c r="D396">
        <v>153</v>
      </c>
      <c r="E396">
        <v>154.729996</v>
      </c>
      <c r="F396">
        <v>13065000</v>
      </c>
      <c r="G396">
        <v>154.729996</v>
      </c>
      <c r="H396" s="25">
        <f t="shared" si="6"/>
        <v>-1.7587326984127016E-2</v>
      </c>
    </row>
    <row r="397" spans="1:8" x14ac:dyDescent="0.3">
      <c r="A397" s="1">
        <v>41071</v>
      </c>
      <c r="B397">
        <v>154.83000200000001</v>
      </c>
      <c r="C397">
        <v>158.46000699999999</v>
      </c>
      <c r="D397">
        <v>153.550003</v>
      </c>
      <c r="E397">
        <v>157.83999600000001</v>
      </c>
      <c r="F397">
        <v>11423800</v>
      </c>
      <c r="G397">
        <v>157.83999600000001</v>
      </c>
      <c r="H397" s="25">
        <f t="shared" si="6"/>
        <v>2.0099528730033844E-2</v>
      </c>
    </row>
    <row r="398" spans="1:8" x14ac:dyDescent="0.3">
      <c r="A398" s="1">
        <v>41078</v>
      </c>
      <c r="B398">
        <v>157.46000699999999</v>
      </c>
      <c r="C398">
        <v>158.21000699999999</v>
      </c>
      <c r="D398">
        <v>151.21000699999999</v>
      </c>
      <c r="E398">
        <v>152.63999899999999</v>
      </c>
      <c r="F398">
        <v>10370300</v>
      </c>
      <c r="G398">
        <v>152.63999899999999</v>
      </c>
      <c r="H398" s="25">
        <f t="shared" si="6"/>
        <v>-3.2944736009750231E-2</v>
      </c>
    </row>
    <row r="399" spans="1:8" x14ac:dyDescent="0.3">
      <c r="A399" s="1">
        <v>41085</v>
      </c>
      <c r="B399">
        <v>152.58000200000001</v>
      </c>
      <c r="C399">
        <v>155.949997</v>
      </c>
      <c r="D399">
        <v>150.14999399999999</v>
      </c>
      <c r="E399">
        <v>155.19000199999999</v>
      </c>
      <c r="F399">
        <v>7256300</v>
      </c>
      <c r="G399">
        <v>155.19000199999999</v>
      </c>
      <c r="H399" s="25">
        <f t="shared" si="6"/>
        <v>1.6705994606302399E-2</v>
      </c>
    </row>
    <row r="400" spans="1:8" x14ac:dyDescent="0.3">
      <c r="A400" s="1">
        <v>41092</v>
      </c>
      <c r="B400">
        <v>154.66999799999999</v>
      </c>
      <c r="C400">
        <v>157.720001</v>
      </c>
      <c r="D400">
        <v>152.949997</v>
      </c>
      <c r="E400">
        <v>153.71000699999999</v>
      </c>
      <c r="F400">
        <v>5274300</v>
      </c>
      <c r="G400">
        <v>153.71000699999999</v>
      </c>
      <c r="H400" s="25">
        <f t="shared" si="6"/>
        <v>-9.5366646106493924E-3</v>
      </c>
    </row>
    <row r="401" spans="1:8" x14ac:dyDescent="0.3">
      <c r="A401" s="1">
        <v>41099</v>
      </c>
      <c r="B401">
        <v>153.61000100000001</v>
      </c>
      <c r="C401">
        <v>155.179993</v>
      </c>
      <c r="D401">
        <v>150.85000600000001</v>
      </c>
      <c r="E401">
        <v>154.13999899999999</v>
      </c>
      <c r="F401">
        <v>7506000</v>
      </c>
      <c r="G401">
        <v>154.13999899999999</v>
      </c>
      <c r="H401" s="25">
        <f t="shared" si="6"/>
        <v>2.797423592596715E-3</v>
      </c>
    </row>
    <row r="402" spans="1:8" x14ac:dyDescent="0.3">
      <c r="A402" s="1">
        <v>41106</v>
      </c>
      <c r="B402">
        <v>154.429993</v>
      </c>
      <c r="C402">
        <v>154.75</v>
      </c>
      <c r="D402">
        <v>152.39999399999999</v>
      </c>
      <c r="E402">
        <v>153.66999799999999</v>
      </c>
      <c r="F402">
        <v>8038800</v>
      </c>
      <c r="G402">
        <v>153.66999799999999</v>
      </c>
      <c r="H402" s="25">
        <f t="shared" si="6"/>
        <v>-3.049182581089771E-3</v>
      </c>
    </row>
    <row r="403" spans="1:8" x14ac:dyDescent="0.3">
      <c r="A403" s="1">
        <v>41113</v>
      </c>
      <c r="B403">
        <v>152.5</v>
      </c>
      <c r="C403">
        <v>157.96000699999999</v>
      </c>
      <c r="D403">
        <v>152.199997</v>
      </c>
      <c r="E403">
        <v>157.53999300000001</v>
      </c>
      <c r="F403">
        <v>7653500</v>
      </c>
      <c r="G403">
        <v>157.53999300000001</v>
      </c>
      <c r="H403" s="25">
        <f t="shared" si="6"/>
        <v>2.5183803282147643E-2</v>
      </c>
    </row>
    <row r="404" spans="1:8" x14ac:dyDescent="0.3">
      <c r="A404" s="1">
        <v>41120</v>
      </c>
      <c r="B404">
        <v>156.83999600000001</v>
      </c>
      <c r="C404">
        <v>157.720001</v>
      </c>
      <c r="D404">
        <v>153.61000100000001</v>
      </c>
      <c r="E404">
        <v>155.550003</v>
      </c>
      <c r="F404">
        <v>10611100</v>
      </c>
      <c r="G404">
        <v>155.550003</v>
      </c>
      <c r="H404" s="25">
        <f t="shared" si="6"/>
        <v>-1.2631649666253408E-2</v>
      </c>
    </row>
    <row r="405" spans="1:8" x14ac:dyDescent="0.3">
      <c r="A405" s="1">
        <v>41127</v>
      </c>
      <c r="B405">
        <v>155.91999799999999</v>
      </c>
      <c r="C405">
        <v>157.820007</v>
      </c>
      <c r="D405">
        <v>155.740005</v>
      </c>
      <c r="E405">
        <v>157.179993</v>
      </c>
      <c r="F405">
        <v>4388000</v>
      </c>
      <c r="G405">
        <v>157.179993</v>
      </c>
      <c r="H405" s="25">
        <f t="shared" si="6"/>
        <v>1.0478881186521072E-2</v>
      </c>
    </row>
    <row r="406" spans="1:8" x14ac:dyDescent="0.3">
      <c r="A406" s="1">
        <v>41134</v>
      </c>
      <c r="B406">
        <v>157.050003</v>
      </c>
      <c r="C406">
        <v>157.449997</v>
      </c>
      <c r="D406">
        <v>154.83000200000001</v>
      </c>
      <c r="E406">
        <v>156.720001</v>
      </c>
      <c r="F406">
        <v>6258500</v>
      </c>
      <c r="G406">
        <v>156.720001</v>
      </c>
      <c r="H406" s="25">
        <f t="shared" si="6"/>
        <v>-2.9265302232199808E-3</v>
      </c>
    </row>
    <row r="407" spans="1:8" x14ac:dyDescent="0.3">
      <c r="A407" s="1">
        <v>41141</v>
      </c>
      <c r="B407">
        <v>156.520004</v>
      </c>
      <c r="C407">
        <v>162.449997</v>
      </c>
      <c r="D407">
        <v>156.470001</v>
      </c>
      <c r="E407">
        <v>161.970001</v>
      </c>
      <c r="F407">
        <v>11804000</v>
      </c>
      <c r="G407">
        <v>161.970001</v>
      </c>
      <c r="H407" s="25">
        <f t="shared" si="6"/>
        <v>3.3499234089463759E-2</v>
      </c>
    </row>
    <row r="408" spans="1:8" x14ac:dyDescent="0.3">
      <c r="A408" s="1">
        <v>41148</v>
      </c>
      <c r="B408">
        <v>161.770004</v>
      </c>
      <c r="C408">
        <v>164.220001</v>
      </c>
      <c r="D408">
        <v>159.55999800000001</v>
      </c>
      <c r="E408">
        <v>164.220001</v>
      </c>
      <c r="F408">
        <v>8716000</v>
      </c>
      <c r="G408">
        <v>164.220001</v>
      </c>
      <c r="H408" s="25">
        <f t="shared" si="6"/>
        <v>1.3891461295971741E-2</v>
      </c>
    </row>
    <row r="409" spans="1:8" x14ac:dyDescent="0.3">
      <c r="A409" s="1">
        <v>41156</v>
      </c>
      <c r="B409">
        <v>164.11000100000001</v>
      </c>
      <c r="C409">
        <v>169</v>
      </c>
      <c r="D409">
        <v>163.66000399999999</v>
      </c>
      <c r="E409">
        <v>168.44000199999999</v>
      </c>
      <c r="F409">
        <v>13134100</v>
      </c>
      <c r="G409">
        <v>168.44000199999999</v>
      </c>
      <c r="H409" s="25">
        <f t="shared" si="6"/>
        <v>2.5697241348817235E-2</v>
      </c>
    </row>
    <row r="410" spans="1:8" x14ac:dyDescent="0.3">
      <c r="A410" s="1">
        <v>41162</v>
      </c>
      <c r="B410">
        <v>167.83999600000001</v>
      </c>
      <c r="C410">
        <v>172.229996</v>
      </c>
      <c r="D410">
        <v>166.300003</v>
      </c>
      <c r="E410">
        <v>171.800003</v>
      </c>
      <c r="F410">
        <v>14082600</v>
      </c>
      <c r="G410">
        <v>171.800003</v>
      </c>
      <c r="H410" s="25">
        <f t="shared" si="6"/>
        <v>1.9947761577443046E-2</v>
      </c>
    </row>
    <row r="411" spans="1:8" x14ac:dyDescent="0.3">
      <c r="A411" s="1">
        <v>41169</v>
      </c>
      <c r="B411">
        <v>171.770004</v>
      </c>
      <c r="C411">
        <v>173.179993</v>
      </c>
      <c r="D411">
        <v>170.05999800000001</v>
      </c>
      <c r="E411">
        <v>171.96000699999999</v>
      </c>
      <c r="F411">
        <v>10991600</v>
      </c>
      <c r="G411">
        <v>171.96000699999999</v>
      </c>
      <c r="H411" s="25">
        <f t="shared" si="6"/>
        <v>9.3133874974360431E-4</v>
      </c>
    </row>
    <row r="412" spans="1:8" x14ac:dyDescent="0.3">
      <c r="A412" s="1">
        <v>41176</v>
      </c>
      <c r="B412">
        <v>170.63000500000001</v>
      </c>
      <c r="C412">
        <v>172.60000600000001</v>
      </c>
      <c r="D412">
        <v>168.33999600000001</v>
      </c>
      <c r="E412">
        <v>171.88999899999999</v>
      </c>
      <c r="F412">
        <v>10365700</v>
      </c>
      <c r="G412">
        <v>171.88999899999999</v>
      </c>
      <c r="H412" s="25">
        <f t="shared" si="6"/>
        <v>-4.0711791783076823E-4</v>
      </c>
    </row>
    <row r="413" spans="1:8" x14ac:dyDescent="0.3">
      <c r="A413" s="1">
        <v>41183</v>
      </c>
      <c r="B413">
        <v>172.83000200000001</v>
      </c>
      <c r="C413">
        <v>174.070007</v>
      </c>
      <c r="D413">
        <v>171.58999600000001</v>
      </c>
      <c r="E413">
        <v>172.61999499999999</v>
      </c>
      <c r="F413">
        <v>8525100</v>
      </c>
      <c r="G413">
        <v>172.61999499999999</v>
      </c>
      <c r="H413" s="25">
        <f t="shared" si="6"/>
        <v>4.2468788425555903E-3</v>
      </c>
    </row>
    <row r="414" spans="1:8" x14ac:dyDescent="0.3">
      <c r="A414" s="1">
        <v>41190</v>
      </c>
      <c r="B414">
        <v>171.75</v>
      </c>
      <c r="C414">
        <v>172.279999</v>
      </c>
      <c r="D414">
        <v>169.80999800000001</v>
      </c>
      <c r="E414">
        <v>170.05999800000001</v>
      </c>
      <c r="F414">
        <v>6568400</v>
      </c>
      <c r="G414">
        <v>170.05999800000001</v>
      </c>
      <c r="H414" s="25">
        <f t="shared" si="6"/>
        <v>-1.4830246055794305E-2</v>
      </c>
    </row>
    <row r="415" spans="1:8" x14ac:dyDescent="0.3">
      <c r="A415" s="1">
        <v>41197</v>
      </c>
      <c r="B415">
        <v>169.009995</v>
      </c>
      <c r="C415">
        <v>169.949997</v>
      </c>
      <c r="D415">
        <v>166.229996</v>
      </c>
      <c r="E415">
        <v>166.970001</v>
      </c>
      <c r="F415">
        <v>8515900</v>
      </c>
      <c r="G415">
        <v>166.970001</v>
      </c>
      <c r="H415" s="25">
        <f t="shared" si="6"/>
        <v>-1.8170040199577131E-2</v>
      </c>
    </row>
    <row r="416" spans="1:8" x14ac:dyDescent="0.3">
      <c r="A416" s="1">
        <v>41204</v>
      </c>
      <c r="B416">
        <v>167.08000200000001</v>
      </c>
      <c r="C416">
        <v>167.63000500000001</v>
      </c>
      <c r="D416">
        <v>164.60000600000001</v>
      </c>
      <c r="E416">
        <v>165.929993</v>
      </c>
      <c r="F416">
        <v>8501600</v>
      </c>
      <c r="G416">
        <v>165.929993</v>
      </c>
      <c r="H416" s="25">
        <f t="shared" si="6"/>
        <v>-6.2287117073204223E-3</v>
      </c>
    </row>
    <row r="417" spans="1:8" x14ac:dyDescent="0.3">
      <c r="A417" s="1">
        <v>41213</v>
      </c>
      <c r="B417">
        <v>166.470001</v>
      </c>
      <c r="C417">
        <v>167.279999</v>
      </c>
      <c r="D417">
        <v>162.300003</v>
      </c>
      <c r="E417">
        <v>162.60000600000001</v>
      </c>
      <c r="F417">
        <v>8487500</v>
      </c>
      <c r="G417">
        <v>162.60000600000001</v>
      </c>
      <c r="H417" s="25">
        <f t="shared" si="6"/>
        <v>-2.0068626170556048E-2</v>
      </c>
    </row>
    <row r="418" spans="1:8" x14ac:dyDescent="0.3">
      <c r="A418" s="1">
        <v>41218</v>
      </c>
      <c r="B418">
        <v>163.11999499999999</v>
      </c>
      <c r="C418">
        <v>168.53999300000001</v>
      </c>
      <c r="D418">
        <v>162.80999800000001</v>
      </c>
      <c r="E418">
        <v>167.820007</v>
      </c>
      <c r="F418">
        <v>10318600</v>
      </c>
      <c r="G418">
        <v>167.820007</v>
      </c>
      <c r="H418" s="25">
        <f t="shared" si="6"/>
        <v>3.2103325998647181E-2</v>
      </c>
    </row>
    <row r="419" spans="1:8" x14ac:dyDescent="0.3">
      <c r="A419" s="1">
        <v>41225</v>
      </c>
      <c r="B419">
        <v>168.10000600000001</v>
      </c>
      <c r="C419">
        <v>168.279999</v>
      </c>
      <c r="D419">
        <v>165.179993</v>
      </c>
      <c r="E419">
        <v>165.88000500000001</v>
      </c>
      <c r="F419">
        <v>7517700</v>
      </c>
      <c r="G419">
        <v>165.88000500000001</v>
      </c>
      <c r="H419" s="25">
        <f t="shared" si="6"/>
        <v>-1.1560016202358914E-2</v>
      </c>
    </row>
    <row r="420" spans="1:8" x14ac:dyDescent="0.3">
      <c r="A420" s="1">
        <v>41232</v>
      </c>
      <c r="B420">
        <v>167.75</v>
      </c>
      <c r="C420">
        <v>170.009995</v>
      </c>
      <c r="D420">
        <v>166.83999600000001</v>
      </c>
      <c r="E420">
        <v>169.61000100000001</v>
      </c>
      <c r="F420">
        <v>5545300</v>
      </c>
      <c r="G420">
        <v>169.61000100000001</v>
      </c>
      <c r="H420" s="25">
        <f t="shared" si="6"/>
        <v>2.2486109763500517E-2</v>
      </c>
    </row>
    <row r="421" spans="1:8" x14ac:dyDescent="0.3">
      <c r="A421" s="1">
        <v>41239</v>
      </c>
      <c r="B421">
        <v>169.55999800000001</v>
      </c>
      <c r="C421">
        <v>169.729996</v>
      </c>
      <c r="D421">
        <v>165.38000500000001</v>
      </c>
      <c r="E421">
        <v>166.050003</v>
      </c>
      <c r="F421">
        <v>8286200</v>
      </c>
      <c r="G421">
        <v>166.050003</v>
      </c>
      <c r="H421" s="25">
        <f t="shared" si="6"/>
        <v>-2.0989316543898906E-2</v>
      </c>
    </row>
    <row r="422" spans="1:8" x14ac:dyDescent="0.3">
      <c r="A422" s="1">
        <v>41246</v>
      </c>
      <c r="B422">
        <v>166.11000100000001</v>
      </c>
      <c r="C422">
        <v>166.91999799999999</v>
      </c>
      <c r="D422">
        <v>163.199997</v>
      </c>
      <c r="E422">
        <v>165.16000399999999</v>
      </c>
      <c r="F422">
        <v>8362000</v>
      </c>
      <c r="G422">
        <v>165.16000399999999</v>
      </c>
      <c r="H422" s="25">
        <f t="shared" si="6"/>
        <v>-5.3598252569740934E-3</v>
      </c>
    </row>
    <row r="423" spans="1:8" x14ac:dyDescent="0.3">
      <c r="A423" s="1">
        <v>41253</v>
      </c>
      <c r="B423">
        <v>166.11000100000001</v>
      </c>
      <c r="C423">
        <v>166.94000199999999</v>
      </c>
      <c r="D423">
        <v>163.779999</v>
      </c>
      <c r="E423">
        <v>164.13000500000001</v>
      </c>
      <c r="F423">
        <v>7643900</v>
      </c>
      <c r="G423">
        <v>164.13000500000001</v>
      </c>
      <c r="H423" s="25">
        <f t="shared" si="6"/>
        <v>-6.236370640920863E-3</v>
      </c>
    </row>
    <row r="424" spans="1:8" x14ac:dyDescent="0.3">
      <c r="A424" s="1">
        <v>41260</v>
      </c>
      <c r="B424">
        <v>164.16000399999999</v>
      </c>
      <c r="C424">
        <v>164.61999499999999</v>
      </c>
      <c r="D424">
        <v>158.38999899999999</v>
      </c>
      <c r="E424">
        <v>160.33000200000001</v>
      </c>
      <c r="F424">
        <v>16750700</v>
      </c>
      <c r="G424">
        <v>160.33000200000001</v>
      </c>
      <c r="H424" s="25">
        <f t="shared" si="6"/>
        <v>-2.3152396784487994E-2</v>
      </c>
    </row>
    <row r="425" spans="1:8" x14ac:dyDescent="0.3">
      <c r="A425" s="1">
        <v>41267</v>
      </c>
      <c r="B425">
        <v>160.88000500000001</v>
      </c>
      <c r="C425">
        <v>161.490005</v>
      </c>
      <c r="D425">
        <v>160.050003</v>
      </c>
      <c r="E425">
        <v>160.53999300000001</v>
      </c>
      <c r="F425">
        <v>6112900</v>
      </c>
      <c r="G425">
        <v>160.53999300000001</v>
      </c>
      <c r="H425" s="25">
        <f t="shared" si="6"/>
        <v>1.3097423899488536E-3</v>
      </c>
    </row>
    <row r="426" spans="1:8" x14ac:dyDescent="0.3">
      <c r="A426" s="1">
        <v>41274</v>
      </c>
      <c r="B426">
        <v>160.89999399999999</v>
      </c>
      <c r="C426">
        <v>164.13999899999999</v>
      </c>
      <c r="D426">
        <v>158.88999899999999</v>
      </c>
      <c r="E426">
        <v>160.44000199999999</v>
      </c>
      <c r="F426">
        <v>14378800</v>
      </c>
      <c r="G426">
        <v>160.44000199999999</v>
      </c>
      <c r="H426" s="25">
        <f t="shared" si="6"/>
        <v>-6.2284168655735161E-4</v>
      </c>
    </row>
    <row r="427" spans="1:8" x14ac:dyDescent="0.3">
      <c r="A427" s="1">
        <v>41281</v>
      </c>
      <c r="B427">
        <v>159.36000100000001</v>
      </c>
      <c r="C427">
        <v>162.55999800000001</v>
      </c>
      <c r="D427">
        <v>159.14999399999999</v>
      </c>
      <c r="E427">
        <v>161.05999800000001</v>
      </c>
      <c r="F427">
        <v>10099800</v>
      </c>
      <c r="G427">
        <v>161.05999800000001</v>
      </c>
      <c r="H427" s="25">
        <f t="shared" si="6"/>
        <v>3.8643479947102488E-3</v>
      </c>
    </row>
    <row r="428" spans="1:8" x14ac:dyDescent="0.3">
      <c r="A428" s="1">
        <v>41288</v>
      </c>
      <c r="B428">
        <v>161.88000500000001</v>
      </c>
      <c r="C428">
        <v>164.39999399999999</v>
      </c>
      <c r="D428">
        <v>161.13000500000001</v>
      </c>
      <c r="E428">
        <v>163.08999600000001</v>
      </c>
      <c r="F428">
        <v>10306200</v>
      </c>
      <c r="G428">
        <v>163.08999600000001</v>
      </c>
      <c r="H428" s="25">
        <f t="shared" si="6"/>
        <v>1.2603986248652443E-2</v>
      </c>
    </row>
    <row r="429" spans="1:8" x14ac:dyDescent="0.3">
      <c r="A429" s="1">
        <v>41296</v>
      </c>
      <c r="B429">
        <v>163.479996</v>
      </c>
      <c r="C429">
        <v>164.220001</v>
      </c>
      <c r="D429">
        <v>160.30999800000001</v>
      </c>
      <c r="E429">
        <v>160.64999399999999</v>
      </c>
      <c r="F429">
        <v>9377600</v>
      </c>
      <c r="G429">
        <v>160.64999399999999</v>
      </c>
      <c r="H429" s="25">
        <f t="shared" si="6"/>
        <v>-1.4961077073053719E-2</v>
      </c>
    </row>
    <row r="430" spans="1:8" x14ac:dyDescent="0.3">
      <c r="A430" s="1">
        <v>41302</v>
      </c>
      <c r="B430">
        <v>160.240005</v>
      </c>
      <c r="C430">
        <v>163.03999300000001</v>
      </c>
      <c r="D430">
        <v>160.020004</v>
      </c>
      <c r="E430">
        <v>161.449997</v>
      </c>
      <c r="F430">
        <v>10020900</v>
      </c>
      <c r="G430">
        <v>161.449997</v>
      </c>
      <c r="H430" s="25">
        <f t="shared" si="6"/>
        <v>4.9797885457749658E-3</v>
      </c>
    </row>
    <row r="431" spans="1:8" x14ac:dyDescent="0.3">
      <c r="A431" s="1">
        <v>41309</v>
      </c>
      <c r="B431">
        <v>161.19000199999999</v>
      </c>
      <c r="C431">
        <v>162.96000699999999</v>
      </c>
      <c r="D431">
        <v>161.13000500000001</v>
      </c>
      <c r="E431">
        <v>161.570007</v>
      </c>
      <c r="F431">
        <v>8277200</v>
      </c>
      <c r="G431">
        <v>161.570007</v>
      </c>
      <c r="H431" s="25">
        <f t="shared" si="6"/>
        <v>7.4332612096617012E-4</v>
      </c>
    </row>
    <row r="432" spans="1:8" x14ac:dyDescent="0.3">
      <c r="A432" s="1">
        <v>41316</v>
      </c>
      <c r="B432">
        <v>159.779999</v>
      </c>
      <c r="C432">
        <v>160.050003</v>
      </c>
      <c r="D432">
        <v>154.55999800000001</v>
      </c>
      <c r="E432">
        <v>155.759995</v>
      </c>
      <c r="F432">
        <v>12892200</v>
      </c>
      <c r="G432">
        <v>155.759995</v>
      </c>
      <c r="H432" s="25">
        <f t="shared" si="6"/>
        <v>-3.5959718687144648E-2</v>
      </c>
    </row>
    <row r="433" spans="1:8" x14ac:dyDescent="0.3">
      <c r="A433" s="1">
        <v>41324</v>
      </c>
      <c r="B433">
        <v>155.800003</v>
      </c>
      <c r="C433">
        <v>155.83999600000001</v>
      </c>
      <c r="D433">
        <v>150.83999600000001</v>
      </c>
      <c r="E433">
        <v>152.970001</v>
      </c>
      <c r="F433">
        <v>17696400</v>
      </c>
      <c r="G433">
        <v>152.970001</v>
      </c>
      <c r="H433" s="25">
        <f t="shared" si="6"/>
        <v>-1.7912134627379839E-2</v>
      </c>
    </row>
    <row r="434" spans="1:8" x14ac:dyDescent="0.3">
      <c r="A434" s="1">
        <v>41330</v>
      </c>
      <c r="B434">
        <v>153.520004</v>
      </c>
      <c r="C434">
        <v>156.800003</v>
      </c>
      <c r="D434">
        <v>152.13999899999999</v>
      </c>
      <c r="E434">
        <v>152.44000199999999</v>
      </c>
      <c r="F434">
        <v>12661900</v>
      </c>
      <c r="G434">
        <v>152.44000199999999</v>
      </c>
      <c r="H434" s="25">
        <f t="shared" si="6"/>
        <v>-3.4647250868489188E-3</v>
      </c>
    </row>
    <row r="435" spans="1:8" x14ac:dyDescent="0.3">
      <c r="A435" s="1">
        <v>41337</v>
      </c>
      <c r="B435">
        <v>152.449997</v>
      </c>
      <c r="C435">
        <v>153.38999899999999</v>
      </c>
      <c r="D435">
        <v>151.39999399999999</v>
      </c>
      <c r="E435">
        <v>152.71000699999999</v>
      </c>
      <c r="F435">
        <v>9350000</v>
      </c>
      <c r="G435">
        <v>152.71000699999999</v>
      </c>
      <c r="H435" s="25">
        <f t="shared" si="6"/>
        <v>1.7712214409444371E-3</v>
      </c>
    </row>
    <row r="436" spans="1:8" x14ac:dyDescent="0.3">
      <c r="A436" s="1">
        <v>41344</v>
      </c>
      <c r="B436">
        <v>152.820007</v>
      </c>
      <c r="C436">
        <v>154.720001</v>
      </c>
      <c r="D436">
        <v>152.64999399999999</v>
      </c>
      <c r="E436">
        <v>154</v>
      </c>
      <c r="F436">
        <v>7324900</v>
      </c>
      <c r="G436">
        <v>154</v>
      </c>
      <c r="H436" s="25">
        <f t="shared" si="6"/>
        <v>8.4473377045946041E-3</v>
      </c>
    </row>
    <row r="437" spans="1:8" x14ac:dyDescent="0.3">
      <c r="A437" s="1">
        <v>41351</v>
      </c>
      <c r="B437">
        <v>155.699997</v>
      </c>
      <c r="C437">
        <v>156.429993</v>
      </c>
      <c r="D437">
        <v>154.88000500000001</v>
      </c>
      <c r="E437">
        <v>155.550003</v>
      </c>
      <c r="F437">
        <v>7657100</v>
      </c>
      <c r="G437">
        <v>155.550003</v>
      </c>
      <c r="H437" s="25">
        <f t="shared" si="6"/>
        <v>1.006495454545453E-2</v>
      </c>
    </row>
    <row r="438" spans="1:8" x14ac:dyDescent="0.3">
      <c r="A438" s="1">
        <v>41358</v>
      </c>
      <c r="B438">
        <v>154.71000699999999</v>
      </c>
      <c r="C438">
        <v>155.61999499999999</v>
      </c>
      <c r="D438">
        <v>154.220001</v>
      </c>
      <c r="E438">
        <v>154.449997</v>
      </c>
      <c r="F438">
        <v>6944000</v>
      </c>
      <c r="G438">
        <v>154.449997</v>
      </c>
      <c r="H438" s="25">
        <f t="shared" si="6"/>
        <v>-7.0717195678872136E-3</v>
      </c>
    </row>
    <row r="439" spans="1:8" x14ac:dyDescent="0.3">
      <c r="A439" s="1">
        <v>41365</v>
      </c>
      <c r="B439">
        <v>154.570007</v>
      </c>
      <c r="C439">
        <v>154.929993</v>
      </c>
      <c r="D439">
        <v>149.44000199999999</v>
      </c>
      <c r="E439">
        <v>152.80999800000001</v>
      </c>
      <c r="F439">
        <v>11269600</v>
      </c>
      <c r="G439">
        <v>152.80999800000001</v>
      </c>
      <c r="H439" s="25">
        <f t="shared" si="6"/>
        <v>-1.0618316813563844E-2</v>
      </c>
    </row>
    <row r="440" spans="1:8" x14ac:dyDescent="0.3">
      <c r="A440" s="1">
        <v>41372</v>
      </c>
      <c r="B440">
        <v>152.38999899999999</v>
      </c>
      <c r="C440">
        <v>153.85000600000001</v>
      </c>
      <c r="D440">
        <v>143.429993</v>
      </c>
      <c r="E440">
        <v>143.949997</v>
      </c>
      <c r="F440">
        <v>19092100</v>
      </c>
      <c r="G440">
        <v>143.949997</v>
      </c>
      <c r="H440" s="25">
        <f t="shared" si="6"/>
        <v>-5.79805059613967E-2</v>
      </c>
    </row>
    <row r="441" spans="1:8" x14ac:dyDescent="0.3">
      <c r="A441" s="1">
        <v>41379</v>
      </c>
      <c r="B441">
        <v>136</v>
      </c>
      <c r="C441">
        <v>136.75</v>
      </c>
      <c r="D441">
        <v>130.509995</v>
      </c>
      <c r="E441">
        <v>135.470001</v>
      </c>
      <c r="F441">
        <v>40119700</v>
      </c>
      <c r="G441">
        <v>135.470001</v>
      </c>
      <c r="H441" s="25">
        <f t="shared" si="6"/>
        <v>-5.8909316962333813E-2</v>
      </c>
    </row>
    <row r="442" spans="1:8" x14ac:dyDescent="0.3">
      <c r="A442" s="1">
        <v>41386</v>
      </c>
      <c r="B442">
        <v>138.14999399999999</v>
      </c>
      <c r="C442">
        <v>143.429993</v>
      </c>
      <c r="D442">
        <v>135.85000600000001</v>
      </c>
      <c r="E442">
        <v>140.91000399999999</v>
      </c>
      <c r="F442">
        <v>15955400</v>
      </c>
      <c r="G442">
        <v>140.91000399999999</v>
      </c>
      <c r="H442" s="25">
        <f t="shared" si="6"/>
        <v>4.0156514060998516E-2</v>
      </c>
    </row>
    <row r="443" spans="1:8" x14ac:dyDescent="0.3">
      <c r="A443" s="1">
        <v>41393</v>
      </c>
      <c r="B443">
        <v>142.13000500000001</v>
      </c>
      <c r="C443">
        <v>142.83000200000001</v>
      </c>
      <c r="D443">
        <v>139.300003</v>
      </c>
      <c r="E443">
        <v>142.08999600000001</v>
      </c>
      <c r="F443">
        <v>11877800</v>
      </c>
      <c r="G443">
        <v>142.08999600000001</v>
      </c>
      <c r="H443" s="25">
        <f t="shared" si="6"/>
        <v>8.374082510139047E-3</v>
      </c>
    </row>
    <row r="444" spans="1:8" x14ac:dyDescent="0.3">
      <c r="A444" s="1">
        <v>41400</v>
      </c>
      <c r="B444">
        <v>142.33000200000001</v>
      </c>
      <c r="C444">
        <v>142.80999800000001</v>
      </c>
      <c r="D444">
        <v>137.259995</v>
      </c>
      <c r="E444">
        <v>139.60000600000001</v>
      </c>
      <c r="F444">
        <v>11086400</v>
      </c>
      <c r="G444">
        <v>139.60000600000001</v>
      </c>
      <c r="H444" s="25">
        <f t="shared" si="6"/>
        <v>-1.7524034556239965E-2</v>
      </c>
    </row>
    <row r="445" spans="1:8" x14ac:dyDescent="0.3">
      <c r="A445" s="1">
        <v>41407</v>
      </c>
      <c r="B445">
        <v>138.46000699999999</v>
      </c>
      <c r="C445">
        <v>139.16000399999999</v>
      </c>
      <c r="D445">
        <v>131.020004</v>
      </c>
      <c r="E445">
        <v>131.070007</v>
      </c>
      <c r="F445">
        <v>13755500</v>
      </c>
      <c r="G445">
        <v>131.070007</v>
      </c>
      <c r="H445" s="25">
        <f t="shared" si="6"/>
        <v>-6.1103142072930883E-2</v>
      </c>
    </row>
    <row r="446" spans="1:8" x14ac:dyDescent="0.3">
      <c r="A446" s="1">
        <v>41414</v>
      </c>
      <c r="B446">
        <v>130.88000500000001</v>
      </c>
      <c r="C446">
        <v>136.770004</v>
      </c>
      <c r="D446">
        <v>130.85000600000001</v>
      </c>
      <c r="E446">
        <v>133.759995</v>
      </c>
      <c r="F446">
        <v>15580300</v>
      </c>
      <c r="G446">
        <v>133.759995</v>
      </c>
      <c r="H446" s="25">
        <f t="shared" si="6"/>
        <v>2.0523291800846444E-2</v>
      </c>
    </row>
    <row r="447" spans="1:8" x14ac:dyDescent="0.3">
      <c r="A447" s="1">
        <v>41422</v>
      </c>
      <c r="B447">
        <v>133.679993</v>
      </c>
      <c r="C447">
        <v>137.11000100000001</v>
      </c>
      <c r="D447">
        <v>132.800003</v>
      </c>
      <c r="E447">
        <v>133.91999799999999</v>
      </c>
      <c r="F447">
        <v>9891700</v>
      </c>
      <c r="G447">
        <v>133.91999799999999</v>
      </c>
      <c r="H447" s="25">
        <f t="shared" si="6"/>
        <v>1.1961947217475899E-3</v>
      </c>
    </row>
    <row r="448" spans="1:8" x14ac:dyDescent="0.3">
      <c r="A448" s="1">
        <v>41428</v>
      </c>
      <c r="B448">
        <v>134.770004</v>
      </c>
      <c r="C448">
        <v>137.61999499999999</v>
      </c>
      <c r="D448">
        <v>133.179993</v>
      </c>
      <c r="E448">
        <v>133.279999</v>
      </c>
      <c r="F448">
        <v>8605000</v>
      </c>
      <c r="G448">
        <v>133.279999</v>
      </c>
      <c r="H448" s="25">
        <f t="shared" si="6"/>
        <v>-4.7789651251337606E-3</v>
      </c>
    </row>
    <row r="449" spans="1:14" x14ac:dyDescent="0.3">
      <c r="A449" s="1">
        <v>41435</v>
      </c>
      <c r="B449">
        <v>133.300003</v>
      </c>
      <c r="C449">
        <v>134.83000200000001</v>
      </c>
      <c r="D449">
        <v>132.240005</v>
      </c>
      <c r="E449">
        <v>134.429993</v>
      </c>
      <c r="F449">
        <v>6266600</v>
      </c>
      <c r="G449">
        <v>134.429993</v>
      </c>
      <c r="H449" s="25">
        <f t="shared" si="6"/>
        <v>8.6284064272839078E-3</v>
      </c>
    </row>
    <row r="450" spans="1:14" x14ac:dyDescent="0.3">
      <c r="A450" s="1">
        <v>41442</v>
      </c>
      <c r="B450">
        <v>133.88999899999999</v>
      </c>
      <c r="C450">
        <v>134.05999800000001</v>
      </c>
      <c r="D450">
        <v>123.33000199999999</v>
      </c>
      <c r="E450">
        <v>125.050003</v>
      </c>
      <c r="F450">
        <v>13988300</v>
      </c>
      <c r="G450">
        <v>125.050003</v>
      </c>
      <c r="H450" s="25">
        <f t="shared" si="6"/>
        <v>-6.9776020891409218E-2</v>
      </c>
    </row>
    <row r="451" spans="1:14" x14ac:dyDescent="0.3">
      <c r="A451" s="1">
        <v>41449</v>
      </c>
      <c r="B451">
        <v>124.30999799999999</v>
      </c>
      <c r="C451">
        <v>124.699997</v>
      </c>
      <c r="D451">
        <v>114.68</v>
      </c>
      <c r="E451">
        <v>119.110001</v>
      </c>
      <c r="F451">
        <v>21970200</v>
      </c>
      <c r="G451">
        <v>119.110001</v>
      </c>
      <c r="H451" s="25">
        <f t="shared" si="6"/>
        <v>-4.7501014454194079E-2</v>
      </c>
    </row>
    <row r="452" spans="1:14" x14ac:dyDescent="0.3">
      <c r="A452" s="1">
        <v>41456</v>
      </c>
      <c r="B452">
        <v>119.94000200000001</v>
      </c>
      <c r="C452">
        <v>121.949997</v>
      </c>
      <c r="D452">
        <v>116.739998</v>
      </c>
      <c r="E452">
        <v>118.089996</v>
      </c>
      <c r="F452">
        <v>11209500</v>
      </c>
      <c r="G452">
        <v>118.089996</v>
      </c>
      <c r="H452" s="25">
        <f t="shared" ref="H452:H515" si="7">G452/G451-1</f>
        <v>-8.5635546254423378E-3</v>
      </c>
    </row>
    <row r="453" spans="1:14" x14ac:dyDescent="0.3">
      <c r="A453" s="1">
        <v>41463</v>
      </c>
      <c r="B453">
        <v>119.089996</v>
      </c>
      <c r="C453">
        <v>124.360001</v>
      </c>
      <c r="D453">
        <v>118.93</v>
      </c>
      <c r="E453">
        <v>124.129997</v>
      </c>
      <c r="F453">
        <v>9882700</v>
      </c>
      <c r="G453">
        <v>124.129997</v>
      </c>
      <c r="H453" s="25">
        <f t="shared" si="7"/>
        <v>5.1147440126935173E-2</v>
      </c>
    </row>
    <row r="454" spans="1:14" x14ac:dyDescent="0.3">
      <c r="A454" s="1">
        <v>41470</v>
      </c>
      <c r="B454">
        <v>124.08000199999999</v>
      </c>
      <c r="C454">
        <v>125.699997</v>
      </c>
      <c r="D454">
        <v>122.730003</v>
      </c>
      <c r="E454">
        <v>125.110001</v>
      </c>
      <c r="F454">
        <v>6502300</v>
      </c>
      <c r="G454">
        <v>125.110001</v>
      </c>
      <c r="H454" s="25">
        <f t="shared" si="7"/>
        <v>7.8949812590425328E-3</v>
      </c>
    </row>
    <row r="455" spans="1:14" x14ac:dyDescent="0.3">
      <c r="A455" s="1">
        <v>41477</v>
      </c>
      <c r="B455">
        <v>127.650002</v>
      </c>
      <c r="C455">
        <v>130.13999899999999</v>
      </c>
      <c r="D455">
        <v>126.779999</v>
      </c>
      <c r="E455">
        <v>128.779999</v>
      </c>
      <c r="F455">
        <v>8100400</v>
      </c>
      <c r="G455">
        <v>128.779999</v>
      </c>
      <c r="H455" s="25">
        <f t="shared" si="7"/>
        <v>2.9334169695994117E-2</v>
      </c>
    </row>
    <row r="456" spans="1:14" x14ac:dyDescent="0.3">
      <c r="A456" s="1">
        <v>41484</v>
      </c>
      <c r="B456">
        <v>128.449997</v>
      </c>
      <c r="C456">
        <v>128.91999799999999</v>
      </c>
      <c r="D456">
        <v>126.129997</v>
      </c>
      <c r="E456">
        <v>126.360001</v>
      </c>
      <c r="F456">
        <v>8217500</v>
      </c>
      <c r="G456">
        <v>126.360001</v>
      </c>
      <c r="H456" s="25">
        <f t="shared" si="7"/>
        <v>-1.8791722463051164E-2</v>
      </c>
      <c r="J456" s="27" t="s">
        <v>0</v>
      </c>
      <c r="K456" s="27" t="s">
        <v>1</v>
      </c>
      <c r="L456" s="27" t="s">
        <v>2</v>
      </c>
      <c r="M456" s="27" t="s">
        <v>3</v>
      </c>
      <c r="N456" s="27" t="s">
        <v>4</v>
      </c>
    </row>
    <row r="457" spans="1:14" x14ac:dyDescent="0.3">
      <c r="A457" s="1">
        <v>41491</v>
      </c>
      <c r="B457">
        <v>126.510002</v>
      </c>
      <c r="C457">
        <v>127.269997</v>
      </c>
      <c r="D457">
        <v>123.550003</v>
      </c>
      <c r="E457">
        <v>126.860001</v>
      </c>
      <c r="F457">
        <v>6034000</v>
      </c>
      <c r="G457">
        <v>126.860001</v>
      </c>
      <c r="H457" s="25">
        <f t="shared" si="7"/>
        <v>3.9569483700778729E-3</v>
      </c>
      <c r="J457" s="27" t="s">
        <v>54</v>
      </c>
      <c r="K457" s="27" t="s">
        <v>55</v>
      </c>
      <c r="L457" s="28">
        <v>41488</v>
      </c>
      <c r="M457" s="27">
        <v>2.5779999999999998</v>
      </c>
      <c r="N457" s="27">
        <v>2.649</v>
      </c>
    </row>
    <row r="458" spans="1:14" x14ac:dyDescent="0.3">
      <c r="A458" s="1">
        <v>41498</v>
      </c>
      <c r="B458">
        <v>129.570007</v>
      </c>
      <c r="C458">
        <v>133.270004</v>
      </c>
      <c r="D458">
        <v>127.379997</v>
      </c>
      <c r="E458">
        <v>132.58000200000001</v>
      </c>
      <c r="F458">
        <v>11027400</v>
      </c>
      <c r="G458">
        <v>132.58000200000001</v>
      </c>
      <c r="H458" s="25">
        <f t="shared" si="7"/>
        <v>4.5089082097674149E-2</v>
      </c>
      <c r="J458" s="27" t="s">
        <v>54</v>
      </c>
      <c r="K458" s="27" t="s">
        <v>55</v>
      </c>
      <c r="L458" s="28">
        <v>41495</v>
      </c>
      <c r="M458" s="27">
        <v>2.6160000000000001</v>
      </c>
      <c r="N458" s="27">
        <v>2.5779999999999998</v>
      </c>
    </row>
    <row r="459" spans="1:14" x14ac:dyDescent="0.3">
      <c r="A459" s="1">
        <v>41505</v>
      </c>
      <c r="B459">
        <v>132.33000200000001</v>
      </c>
      <c r="C459">
        <v>135.240005</v>
      </c>
      <c r="D459">
        <v>131.509995</v>
      </c>
      <c r="E459">
        <v>134.89999399999999</v>
      </c>
      <c r="F459">
        <v>8802500</v>
      </c>
      <c r="G459">
        <v>134.89999399999999</v>
      </c>
      <c r="H459" s="25">
        <f t="shared" si="7"/>
        <v>1.7498808002733179E-2</v>
      </c>
      <c r="J459" s="27" t="s">
        <v>54</v>
      </c>
      <c r="K459" s="27" t="s">
        <v>55</v>
      </c>
      <c r="L459" s="28">
        <v>41502</v>
      </c>
      <c r="M459" s="27">
        <v>2.7120000000000002</v>
      </c>
      <c r="N459" s="27">
        <v>2.6160000000000001</v>
      </c>
    </row>
    <row r="460" spans="1:14" x14ac:dyDescent="0.3">
      <c r="A460" s="1">
        <v>41512</v>
      </c>
      <c r="B460">
        <v>134.88000500000001</v>
      </c>
      <c r="C460">
        <v>137.550003</v>
      </c>
      <c r="D460">
        <v>134.14999399999999</v>
      </c>
      <c r="E460">
        <v>134.61999499999999</v>
      </c>
      <c r="F460">
        <v>9649000</v>
      </c>
      <c r="G460">
        <v>134.61999499999999</v>
      </c>
      <c r="H460" s="25">
        <f t="shared" si="7"/>
        <v>-2.0756042435405853E-3</v>
      </c>
      <c r="J460" s="27" t="s">
        <v>54</v>
      </c>
      <c r="K460" s="27" t="s">
        <v>55</v>
      </c>
      <c r="L460" s="28">
        <v>41509</v>
      </c>
      <c r="M460" s="27">
        <v>2.7330000000000001</v>
      </c>
      <c r="N460" s="27">
        <v>2.7120000000000002</v>
      </c>
    </row>
    <row r="461" spans="1:14" x14ac:dyDescent="0.3">
      <c r="A461" s="1">
        <v>41520</v>
      </c>
      <c r="B461">
        <v>135.46000699999999</v>
      </c>
      <c r="C461">
        <v>136.78999300000001</v>
      </c>
      <c r="D461">
        <v>131.800003</v>
      </c>
      <c r="E461">
        <v>134.14999399999999</v>
      </c>
      <c r="F461">
        <v>8863300</v>
      </c>
      <c r="G461">
        <v>134.14999399999999</v>
      </c>
      <c r="H461" s="25">
        <f t="shared" si="7"/>
        <v>-3.4913164273999708E-3</v>
      </c>
      <c r="J461" s="27" t="s">
        <v>54</v>
      </c>
      <c r="K461" s="27" t="s">
        <v>55</v>
      </c>
      <c r="L461" s="28">
        <v>41516</v>
      </c>
      <c r="M461" s="27">
        <v>2.7869999999999999</v>
      </c>
      <c r="N461" s="27">
        <v>2.7330000000000001</v>
      </c>
    </row>
    <row r="462" spans="1:14" x14ac:dyDescent="0.3">
      <c r="A462" s="1">
        <v>41526</v>
      </c>
      <c r="B462">
        <v>134.13000500000001</v>
      </c>
      <c r="C462">
        <v>134.320007</v>
      </c>
      <c r="D462">
        <v>126.209999</v>
      </c>
      <c r="E462">
        <v>127.82</v>
      </c>
      <c r="F462">
        <v>8714900</v>
      </c>
      <c r="G462">
        <v>127.82</v>
      </c>
      <c r="H462" s="25">
        <f t="shared" si="7"/>
        <v>-4.7185943221138005E-2</v>
      </c>
      <c r="J462" s="27" t="s">
        <v>54</v>
      </c>
      <c r="K462" s="27" t="s">
        <v>55</v>
      </c>
      <c r="L462" s="28">
        <v>41523</v>
      </c>
      <c r="M462" s="27">
        <v>2.7250000000000001</v>
      </c>
      <c r="N462" s="27">
        <v>2.7869999999999999</v>
      </c>
    </row>
    <row r="463" spans="1:14" x14ac:dyDescent="0.3">
      <c r="A463" s="1">
        <v>41533</v>
      </c>
      <c r="B463">
        <v>127.480003</v>
      </c>
      <c r="C463">
        <v>132.779999</v>
      </c>
      <c r="D463">
        <v>125.150002</v>
      </c>
      <c r="E463">
        <v>127.959999</v>
      </c>
      <c r="F463">
        <v>15331300</v>
      </c>
      <c r="G463">
        <v>127.959999</v>
      </c>
      <c r="H463" s="25">
        <f t="shared" si="7"/>
        <v>1.0952824284149454E-3</v>
      </c>
      <c r="J463" s="27" t="s">
        <v>54</v>
      </c>
      <c r="K463" s="27" t="s">
        <v>55</v>
      </c>
      <c r="L463" s="28">
        <v>41530</v>
      </c>
      <c r="M463" s="27">
        <v>2.6219999999999999</v>
      </c>
      <c r="N463" s="27">
        <v>2.7250000000000001</v>
      </c>
    </row>
    <row r="464" spans="1:14" x14ac:dyDescent="0.3">
      <c r="A464" s="1">
        <v>41540</v>
      </c>
      <c r="B464">
        <v>127.519997</v>
      </c>
      <c r="C464">
        <v>129.58000200000001</v>
      </c>
      <c r="D464">
        <v>126.339996</v>
      </c>
      <c r="E464">
        <v>128.970001</v>
      </c>
      <c r="F464">
        <v>7842400</v>
      </c>
      <c r="G464">
        <v>128.970001</v>
      </c>
      <c r="H464" s="25">
        <f t="shared" si="7"/>
        <v>7.893107282690659E-3</v>
      </c>
      <c r="J464" s="27" t="s">
        <v>54</v>
      </c>
      <c r="K464" s="27" t="s">
        <v>55</v>
      </c>
      <c r="L464" s="28">
        <v>41535</v>
      </c>
      <c r="M464" s="27">
        <v>2.589</v>
      </c>
      <c r="N464" s="27">
        <v>2.6219999999999999</v>
      </c>
    </row>
    <row r="465" spans="1:14" x14ac:dyDescent="0.3">
      <c r="A465" s="1">
        <v>41547</v>
      </c>
      <c r="B465">
        <v>127.949997</v>
      </c>
      <c r="C465">
        <v>129.13999899999999</v>
      </c>
      <c r="D465">
        <v>123.80999799999999</v>
      </c>
      <c r="E465">
        <v>126.529999</v>
      </c>
      <c r="F465">
        <v>11250100</v>
      </c>
      <c r="G465">
        <v>126.529999</v>
      </c>
      <c r="H465" s="25">
        <f t="shared" si="7"/>
        <v>-1.8919143840279484E-2</v>
      </c>
      <c r="J465" s="27" t="s">
        <v>54</v>
      </c>
      <c r="K465" s="27" t="s">
        <v>55</v>
      </c>
      <c r="L465" s="28">
        <v>41544</v>
      </c>
      <c r="M465" s="27">
        <v>2.6219999999999999</v>
      </c>
      <c r="N465" s="27">
        <v>2.589</v>
      </c>
    </row>
    <row r="466" spans="1:14" x14ac:dyDescent="0.3">
      <c r="A466" s="1">
        <v>41554</v>
      </c>
      <c r="B466">
        <v>127.25</v>
      </c>
      <c r="C466">
        <v>128.449997</v>
      </c>
      <c r="D466">
        <v>121.849998</v>
      </c>
      <c r="E466">
        <v>122.599998</v>
      </c>
      <c r="F466">
        <v>10186700</v>
      </c>
      <c r="G466">
        <v>122.599998</v>
      </c>
      <c r="H466" s="25">
        <f t="shared" si="7"/>
        <v>-3.1059835857581874E-2</v>
      </c>
      <c r="J466" s="27" t="s">
        <v>54</v>
      </c>
      <c r="K466" s="27" t="s">
        <v>55</v>
      </c>
      <c r="L466" s="28">
        <v>41547</v>
      </c>
      <c r="M466" s="27">
        <v>2.649</v>
      </c>
      <c r="N466" s="27">
        <v>2.6219999999999999</v>
      </c>
    </row>
    <row r="467" spans="1:14" x14ac:dyDescent="0.3">
      <c r="A467" s="1">
        <v>41561</v>
      </c>
      <c r="B467">
        <v>123.900002</v>
      </c>
      <c r="C467">
        <v>127.860001</v>
      </c>
      <c r="D467">
        <v>122.220001</v>
      </c>
      <c r="E467">
        <v>126.849998</v>
      </c>
      <c r="F467">
        <v>8032200</v>
      </c>
      <c r="G467">
        <v>126.849998</v>
      </c>
      <c r="H467" s="25">
        <f t="shared" si="7"/>
        <v>3.4665579684593384E-2</v>
      </c>
      <c r="J467" s="27" t="s">
        <v>54</v>
      </c>
      <c r="K467" s="27" t="s">
        <v>55</v>
      </c>
      <c r="L467" s="28">
        <v>41558</v>
      </c>
      <c r="M467" s="27">
        <v>2.569</v>
      </c>
      <c r="N467" s="27">
        <v>2.649</v>
      </c>
    </row>
    <row r="468" spans="1:14" x14ac:dyDescent="0.3">
      <c r="A468" s="1">
        <v>41568</v>
      </c>
      <c r="B468">
        <v>127.129997</v>
      </c>
      <c r="C468">
        <v>130.91999799999999</v>
      </c>
      <c r="D468">
        <v>126.790001</v>
      </c>
      <c r="E468">
        <v>130.46000699999999</v>
      </c>
      <c r="F468">
        <v>7265100</v>
      </c>
      <c r="G468">
        <v>130.46000699999999</v>
      </c>
      <c r="H468" s="25">
        <f t="shared" si="7"/>
        <v>2.8458881016300674E-2</v>
      </c>
      <c r="J468" s="27" t="s">
        <v>54</v>
      </c>
      <c r="K468" s="27" t="s">
        <v>55</v>
      </c>
      <c r="L468" s="28">
        <v>41565</v>
      </c>
      <c r="M468" s="27">
        <v>2.605</v>
      </c>
      <c r="N468" s="27">
        <v>2.569</v>
      </c>
    </row>
    <row r="469" spans="1:14" x14ac:dyDescent="0.3">
      <c r="A469" s="1">
        <v>41575</v>
      </c>
      <c r="B469">
        <v>130.41000399999999</v>
      </c>
      <c r="C469">
        <v>131.44000199999999</v>
      </c>
      <c r="D469">
        <v>126.050003</v>
      </c>
      <c r="E469">
        <v>126.949997</v>
      </c>
      <c r="F469">
        <v>7670300</v>
      </c>
      <c r="G469">
        <v>126.949997</v>
      </c>
      <c r="H469" s="25">
        <f t="shared" si="7"/>
        <v>-2.6904873613873059E-2</v>
      </c>
      <c r="J469" s="27" t="s">
        <v>54</v>
      </c>
      <c r="K469" s="27" t="s">
        <v>55</v>
      </c>
      <c r="L469" s="28">
        <v>41572</v>
      </c>
      <c r="M469" s="27">
        <v>2.6190000000000002</v>
      </c>
      <c r="N469" s="27">
        <v>2.605</v>
      </c>
    </row>
    <row r="470" spans="1:14" x14ac:dyDescent="0.3">
      <c r="A470" s="1">
        <v>41582</v>
      </c>
      <c r="B470">
        <v>127.18</v>
      </c>
      <c r="C470">
        <v>127.519997</v>
      </c>
      <c r="D470">
        <v>123.620003</v>
      </c>
      <c r="E470">
        <v>124.279999</v>
      </c>
      <c r="F470">
        <v>5686500</v>
      </c>
      <c r="G470">
        <v>124.279999</v>
      </c>
      <c r="H470" s="25">
        <f t="shared" si="7"/>
        <v>-2.1031887066527366E-2</v>
      </c>
      <c r="J470" s="27" t="s">
        <v>54</v>
      </c>
      <c r="K470" s="27" t="s">
        <v>55</v>
      </c>
      <c r="L470" s="28">
        <v>41579</v>
      </c>
      <c r="M470" s="27">
        <v>2.6019999999999999</v>
      </c>
      <c r="N470" s="27">
        <v>2.6190000000000002</v>
      </c>
    </row>
    <row r="471" spans="1:14" x14ac:dyDescent="0.3">
      <c r="A471" s="1">
        <v>41589</v>
      </c>
      <c r="B471">
        <v>123.91999800000001</v>
      </c>
      <c r="C471">
        <v>124.910004</v>
      </c>
      <c r="D471">
        <v>121.730003</v>
      </c>
      <c r="E471">
        <v>124.32</v>
      </c>
      <c r="F471">
        <v>5856100</v>
      </c>
      <c r="G471">
        <v>124.32</v>
      </c>
      <c r="H471" s="25">
        <f t="shared" si="7"/>
        <v>3.2186192727601259E-4</v>
      </c>
      <c r="J471" s="27" t="s">
        <v>54</v>
      </c>
      <c r="K471" s="27" t="s">
        <v>55</v>
      </c>
      <c r="L471" s="28">
        <v>41586</v>
      </c>
      <c r="M471" s="27">
        <v>2.573</v>
      </c>
      <c r="N471" s="27">
        <v>2.6019999999999999</v>
      </c>
    </row>
    <row r="472" spans="1:14" x14ac:dyDescent="0.3">
      <c r="A472" s="1">
        <v>41596</v>
      </c>
      <c r="B472">
        <v>123.699997</v>
      </c>
      <c r="C472">
        <v>123.959999</v>
      </c>
      <c r="D472">
        <v>119.30999799999999</v>
      </c>
      <c r="E472">
        <v>119.91999800000001</v>
      </c>
      <c r="F472">
        <v>7704100</v>
      </c>
      <c r="G472">
        <v>119.91999800000001</v>
      </c>
      <c r="H472" s="25">
        <f t="shared" si="7"/>
        <v>-3.5392551480051382E-2</v>
      </c>
      <c r="J472" s="27" t="s">
        <v>54</v>
      </c>
      <c r="K472" s="27" t="s">
        <v>55</v>
      </c>
      <c r="L472" s="28">
        <v>41593</v>
      </c>
      <c r="M472" s="27">
        <v>2.5259999999999998</v>
      </c>
      <c r="N472" s="27">
        <v>2.573</v>
      </c>
    </row>
    <row r="473" spans="1:14" x14ac:dyDescent="0.3">
      <c r="A473" s="1">
        <v>41603</v>
      </c>
      <c r="B473">
        <v>119.18</v>
      </c>
      <c r="C473">
        <v>121.050003</v>
      </c>
      <c r="D473">
        <v>119.129997</v>
      </c>
      <c r="E473">
        <v>120.699997</v>
      </c>
      <c r="F473">
        <v>6207200</v>
      </c>
      <c r="G473">
        <v>120.699997</v>
      </c>
      <c r="H473" s="25">
        <f t="shared" si="7"/>
        <v>6.50432799373446E-3</v>
      </c>
      <c r="J473" s="27" t="s">
        <v>54</v>
      </c>
      <c r="K473" s="27" t="s">
        <v>55</v>
      </c>
      <c r="L473" s="28">
        <v>41600</v>
      </c>
      <c r="M473" s="27">
        <v>2.4580000000000002</v>
      </c>
      <c r="N473" s="27">
        <v>2.5259999999999998</v>
      </c>
    </row>
    <row r="474" spans="1:14" x14ac:dyDescent="0.3">
      <c r="A474" s="1">
        <v>41610</v>
      </c>
      <c r="B474">
        <v>119.199997</v>
      </c>
      <c r="C474">
        <v>120.760002</v>
      </c>
      <c r="D474">
        <v>117.230003</v>
      </c>
      <c r="E474">
        <v>118.550003</v>
      </c>
      <c r="F474">
        <v>8915300</v>
      </c>
      <c r="G474">
        <v>118.550003</v>
      </c>
      <c r="H474" s="25">
        <f t="shared" si="7"/>
        <v>-1.7812709639089652E-2</v>
      </c>
      <c r="J474" s="27" t="s">
        <v>54</v>
      </c>
      <c r="K474" s="27" t="s">
        <v>55</v>
      </c>
      <c r="L474" s="28">
        <v>41607</v>
      </c>
      <c r="M474" s="27">
        <v>2.4430000000000001</v>
      </c>
      <c r="N474" s="27">
        <v>2.4580000000000002</v>
      </c>
    </row>
    <row r="475" spans="1:14" x14ac:dyDescent="0.3">
      <c r="A475" s="1">
        <v>41617</v>
      </c>
      <c r="B475">
        <v>118.989998</v>
      </c>
      <c r="C475">
        <v>122.32</v>
      </c>
      <c r="D475">
        <v>118.029999</v>
      </c>
      <c r="E475">
        <v>119.379997</v>
      </c>
      <c r="F475">
        <v>7978700</v>
      </c>
      <c r="G475">
        <v>119.379997</v>
      </c>
      <c r="H475" s="25">
        <f t="shared" si="7"/>
        <v>7.0012145001800974E-3</v>
      </c>
      <c r="J475" s="27" t="s">
        <v>54</v>
      </c>
      <c r="K475" s="27" t="s">
        <v>55</v>
      </c>
      <c r="L475" s="28">
        <v>41614</v>
      </c>
      <c r="M475" s="27">
        <v>2.4180000000000001</v>
      </c>
      <c r="N475" s="27">
        <v>2.4430000000000001</v>
      </c>
    </row>
    <row r="476" spans="1:14" x14ac:dyDescent="0.3">
      <c r="A476" s="1">
        <v>41624</v>
      </c>
      <c r="B476">
        <v>119.260002</v>
      </c>
      <c r="C476">
        <v>120.769997</v>
      </c>
      <c r="D476">
        <v>114.5</v>
      </c>
      <c r="E476">
        <v>115.94000200000001</v>
      </c>
      <c r="F476">
        <v>12738500</v>
      </c>
      <c r="G476">
        <v>115.94000200000001</v>
      </c>
      <c r="H476" s="25">
        <f t="shared" si="7"/>
        <v>-2.8815505833862609E-2</v>
      </c>
      <c r="J476" s="27" t="s">
        <v>54</v>
      </c>
      <c r="K476" s="27" t="s">
        <v>55</v>
      </c>
      <c r="L476" s="28">
        <v>41621</v>
      </c>
      <c r="M476" s="27">
        <v>2.41</v>
      </c>
      <c r="N476" s="27">
        <v>2.4180000000000001</v>
      </c>
    </row>
    <row r="477" spans="1:14" x14ac:dyDescent="0.3">
      <c r="A477" s="1">
        <v>41631</v>
      </c>
      <c r="B477">
        <v>115.610001</v>
      </c>
      <c r="C477">
        <v>117.379997</v>
      </c>
      <c r="D477">
        <v>115.43</v>
      </c>
      <c r="E477">
        <v>117.120003</v>
      </c>
      <c r="F477">
        <v>4416400</v>
      </c>
      <c r="G477">
        <v>117.120003</v>
      </c>
      <c r="H477" s="25">
        <f t="shared" si="7"/>
        <v>1.0177686558949572E-2</v>
      </c>
      <c r="J477" s="27" t="s">
        <v>54</v>
      </c>
      <c r="K477" s="27" t="s">
        <v>55</v>
      </c>
      <c r="L477" s="28">
        <v>41628</v>
      </c>
      <c r="M477" s="27">
        <v>2.3420000000000001</v>
      </c>
      <c r="N477" s="27">
        <v>2.41</v>
      </c>
    </row>
    <row r="478" spans="1:14" x14ac:dyDescent="0.3">
      <c r="A478" s="1">
        <v>41638</v>
      </c>
      <c r="B478">
        <v>116.370003</v>
      </c>
      <c r="C478">
        <v>119.620003</v>
      </c>
      <c r="D478">
        <v>114.459999</v>
      </c>
      <c r="E478">
        <v>119.290001</v>
      </c>
      <c r="F478">
        <v>8241100</v>
      </c>
      <c r="G478">
        <v>119.290001</v>
      </c>
      <c r="H478" s="25">
        <f t="shared" si="7"/>
        <v>1.8527987913388388E-2</v>
      </c>
      <c r="J478" s="27" t="s">
        <v>54</v>
      </c>
      <c r="K478" s="27" t="s">
        <v>55</v>
      </c>
      <c r="L478" s="28">
        <v>41635</v>
      </c>
      <c r="M478" s="27">
        <v>2.4009999999999998</v>
      </c>
      <c r="N478" s="27">
        <v>2.3420000000000001</v>
      </c>
    </row>
    <row r="479" spans="1:14" x14ac:dyDescent="0.3">
      <c r="A479" s="1">
        <v>41645</v>
      </c>
      <c r="B479">
        <v>119.760002</v>
      </c>
      <c r="C479">
        <v>120.43</v>
      </c>
      <c r="D479">
        <v>117.110001</v>
      </c>
      <c r="E479">
        <v>120.260002</v>
      </c>
      <c r="F479">
        <v>7186900</v>
      </c>
      <c r="G479">
        <v>120.260002</v>
      </c>
      <c r="H479" s="25">
        <f t="shared" si="7"/>
        <v>8.1314526940108323E-3</v>
      </c>
      <c r="J479" s="27" t="s">
        <v>54</v>
      </c>
      <c r="K479" s="27" t="s">
        <v>55</v>
      </c>
      <c r="L479" s="28">
        <v>41642</v>
      </c>
      <c r="M479" s="27">
        <v>2.4239999999999999</v>
      </c>
      <c r="N479" s="27">
        <v>2.4009999999999998</v>
      </c>
    </row>
    <row r="480" spans="1:14" x14ac:dyDescent="0.3">
      <c r="A480" s="1">
        <v>41652</v>
      </c>
      <c r="B480">
        <v>120.269997</v>
      </c>
      <c r="C480">
        <v>121.05999799999999</v>
      </c>
      <c r="D480">
        <v>119.110001</v>
      </c>
      <c r="E480">
        <v>120.93</v>
      </c>
      <c r="F480">
        <v>6145000</v>
      </c>
      <c r="G480">
        <v>120.93</v>
      </c>
      <c r="H480" s="25">
        <f t="shared" si="7"/>
        <v>5.5712455418053253E-3</v>
      </c>
      <c r="J480" s="27" t="s">
        <v>54</v>
      </c>
      <c r="K480" s="27" t="s">
        <v>55</v>
      </c>
      <c r="L480" s="28">
        <v>41649</v>
      </c>
      <c r="M480" s="27">
        <v>2.4279999999999999</v>
      </c>
      <c r="N480" s="27">
        <v>2.4239999999999999</v>
      </c>
    </row>
    <row r="481" spans="1:14" x14ac:dyDescent="0.3">
      <c r="A481" s="1">
        <v>41660</v>
      </c>
      <c r="B481">
        <v>119.230003</v>
      </c>
      <c r="C481">
        <v>122.5</v>
      </c>
      <c r="D481">
        <v>119.16999800000001</v>
      </c>
      <c r="E481">
        <v>122.290001</v>
      </c>
      <c r="F481">
        <v>7799800</v>
      </c>
      <c r="G481">
        <v>122.290001</v>
      </c>
      <c r="H481" s="25">
        <f t="shared" si="7"/>
        <v>1.1246183742660953E-2</v>
      </c>
      <c r="J481" s="27" t="s">
        <v>54</v>
      </c>
      <c r="K481" s="27" t="s">
        <v>55</v>
      </c>
      <c r="L481" s="28">
        <v>41656</v>
      </c>
      <c r="M481" s="27">
        <v>2.4350000000000001</v>
      </c>
      <c r="N481" s="27">
        <v>2.4279999999999999</v>
      </c>
    </row>
    <row r="482" spans="1:14" x14ac:dyDescent="0.3">
      <c r="A482" s="1">
        <v>41666</v>
      </c>
      <c r="B482">
        <v>121.650002</v>
      </c>
      <c r="C482">
        <v>122.510002</v>
      </c>
      <c r="D482">
        <v>119.459999</v>
      </c>
      <c r="E482">
        <v>120.089996</v>
      </c>
      <c r="F482">
        <v>8333000</v>
      </c>
      <c r="G482">
        <v>120.089996</v>
      </c>
      <c r="H482" s="25">
        <f t="shared" si="7"/>
        <v>-1.7990064453429877E-2</v>
      </c>
      <c r="J482" s="27" t="s">
        <v>54</v>
      </c>
      <c r="K482" s="27" t="s">
        <v>55</v>
      </c>
      <c r="L482" s="28">
        <v>41663</v>
      </c>
      <c r="M482" s="27">
        <v>2.46</v>
      </c>
      <c r="N482" s="27">
        <v>2.4350000000000001</v>
      </c>
    </row>
    <row r="483" spans="1:14" x14ac:dyDescent="0.3">
      <c r="A483" s="1">
        <v>41673</v>
      </c>
      <c r="B483">
        <v>120.470001</v>
      </c>
      <c r="C483">
        <v>122.239998</v>
      </c>
      <c r="D483">
        <v>120.32</v>
      </c>
      <c r="E483">
        <v>122.16999800000001</v>
      </c>
      <c r="F483">
        <v>6903000</v>
      </c>
      <c r="G483">
        <v>122.16999800000001</v>
      </c>
      <c r="H483" s="25">
        <f t="shared" si="7"/>
        <v>1.7320360307115035E-2</v>
      </c>
      <c r="J483" s="27" t="s">
        <v>54</v>
      </c>
      <c r="K483" s="27" t="s">
        <v>55</v>
      </c>
      <c r="L483" s="28">
        <v>41669</v>
      </c>
      <c r="M483" s="27">
        <v>2.4609999999999999</v>
      </c>
      <c r="N483" s="27">
        <v>2.46</v>
      </c>
    </row>
    <row r="484" spans="1:14" x14ac:dyDescent="0.3">
      <c r="A484" s="1">
        <v>41680</v>
      </c>
      <c r="B484">
        <v>122.800003</v>
      </c>
      <c r="C484">
        <v>127.379997</v>
      </c>
      <c r="D484">
        <v>122.720001</v>
      </c>
      <c r="E484">
        <v>127.150002</v>
      </c>
      <c r="F484">
        <v>9288900</v>
      </c>
      <c r="G484">
        <v>127.150002</v>
      </c>
      <c r="H484" s="25">
        <f t="shared" si="7"/>
        <v>4.0762904817269296E-2</v>
      </c>
      <c r="J484" s="27" t="s">
        <v>54</v>
      </c>
      <c r="K484" s="27" t="s">
        <v>55</v>
      </c>
      <c r="L484" s="28">
        <v>41677</v>
      </c>
      <c r="M484" s="27">
        <v>2.48</v>
      </c>
      <c r="N484" s="27">
        <v>2.4609999999999999</v>
      </c>
    </row>
    <row r="485" spans="1:14" x14ac:dyDescent="0.3">
      <c r="A485" s="1">
        <v>41688</v>
      </c>
      <c r="B485">
        <v>127.41999800000001</v>
      </c>
      <c r="C485">
        <v>128.070007</v>
      </c>
      <c r="D485">
        <v>126.160004</v>
      </c>
      <c r="E485">
        <v>127.58000199999999</v>
      </c>
      <c r="F485">
        <v>8735200</v>
      </c>
      <c r="G485">
        <v>127.58000199999999</v>
      </c>
      <c r="H485" s="25">
        <f t="shared" si="7"/>
        <v>3.3818324281267298E-3</v>
      </c>
      <c r="J485" s="27" t="s">
        <v>54</v>
      </c>
      <c r="K485" s="27" t="s">
        <v>55</v>
      </c>
      <c r="L485" s="28">
        <v>41684</v>
      </c>
      <c r="M485" s="27">
        <v>2.552</v>
      </c>
      <c r="N485" s="27">
        <v>2.48</v>
      </c>
    </row>
    <row r="486" spans="1:14" x14ac:dyDescent="0.3">
      <c r="A486" s="1">
        <v>41694</v>
      </c>
      <c r="B486">
        <v>128.509995</v>
      </c>
      <c r="C486">
        <v>129.529999</v>
      </c>
      <c r="D486">
        <v>127.150002</v>
      </c>
      <c r="E486">
        <v>127.620003</v>
      </c>
      <c r="F486">
        <v>8120700</v>
      </c>
      <c r="G486">
        <v>127.620003</v>
      </c>
      <c r="H486" s="25">
        <f t="shared" si="7"/>
        <v>3.1353659956834257E-4</v>
      </c>
      <c r="J486" s="27" t="s">
        <v>54</v>
      </c>
      <c r="K486" s="27" t="s">
        <v>55</v>
      </c>
      <c r="L486" s="28">
        <v>41691</v>
      </c>
      <c r="M486" s="27">
        <v>2.5819999999999999</v>
      </c>
      <c r="N486" s="27">
        <v>2.552</v>
      </c>
    </row>
    <row r="487" spans="1:14" x14ac:dyDescent="0.3">
      <c r="A487" s="1">
        <v>41701</v>
      </c>
      <c r="B487">
        <v>130</v>
      </c>
      <c r="C487">
        <v>130.58999600000001</v>
      </c>
      <c r="D487">
        <v>128.21000699999999</v>
      </c>
      <c r="E487">
        <v>129.08999600000001</v>
      </c>
      <c r="F487">
        <v>7189000</v>
      </c>
      <c r="G487">
        <v>129.08999600000001</v>
      </c>
      <c r="H487" s="25">
        <f t="shared" si="7"/>
        <v>1.1518515635828841E-2</v>
      </c>
      <c r="J487" s="27" t="s">
        <v>54</v>
      </c>
      <c r="K487" s="27" t="s">
        <v>55</v>
      </c>
      <c r="L487" s="28">
        <v>41698</v>
      </c>
      <c r="M487" s="27">
        <v>2.621</v>
      </c>
      <c r="N487" s="27">
        <v>2.5819999999999999</v>
      </c>
    </row>
    <row r="488" spans="1:14" x14ac:dyDescent="0.3">
      <c r="A488" s="1">
        <v>41708</v>
      </c>
      <c r="B488">
        <v>128.88000500000001</v>
      </c>
      <c r="C488">
        <v>133.69000199999999</v>
      </c>
      <c r="D488">
        <v>128.779999</v>
      </c>
      <c r="E488">
        <v>133.10000600000001</v>
      </c>
      <c r="F488">
        <v>8500200</v>
      </c>
      <c r="G488">
        <v>133.10000600000001</v>
      </c>
      <c r="H488" s="25">
        <f t="shared" si="7"/>
        <v>3.1063677467307427E-2</v>
      </c>
      <c r="J488" s="27" t="s">
        <v>54</v>
      </c>
      <c r="K488" s="27" t="s">
        <v>55</v>
      </c>
      <c r="L488" s="28">
        <v>41705</v>
      </c>
      <c r="M488" s="27">
        <v>2.649</v>
      </c>
      <c r="N488" s="27">
        <v>2.621</v>
      </c>
    </row>
    <row r="489" spans="1:14" x14ac:dyDescent="0.3">
      <c r="A489" s="1">
        <v>41715</v>
      </c>
      <c r="B489">
        <v>132.729996</v>
      </c>
      <c r="C489">
        <v>133.220001</v>
      </c>
      <c r="D489">
        <v>127.58000199999999</v>
      </c>
      <c r="E489">
        <v>128.470001</v>
      </c>
      <c r="F489">
        <v>9782400</v>
      </c>
      <c r="G489">
        <v>128.470001</v>
      </c>
      <c r="H489" s="25">
        <f t="shared" si="7"/>
        <v>-3.4785911279373027E-2</v>
      </c>
      <c r="J489" s="27" t="s">
        <v>54</v>
      </c>
      <c r="K489" s="27" t="s">
        <v>55</v>
      </c>
      <c r="L489" s="28">
        <v>41712</v>
      </c>
      <c r="M489" s="27">
        <v>2.6920000000000002</v>
      </c>
      <c r="N489" s="27">
        <v>2.649</v>
      </c>
    </row>
    <row r="490" spans="1:14" x14ac:dyDescent="0.3">
      <c r="A490" s="1">
        <v>41722</v>
      </c>
      <c r="B490">
        <v>126.870003</v>
      </c>
      <c r="C490">
        <v>127.139999</v>
      </c>
      <c r="D490">
        <v>123.879997</v>
      </c>
      <c r="E490">
        <v>124.55999799999999</v>
      </c>
      <c r="F490">
        <v>8556900</v>
      </c>
      <c r="G490">
        <v>124.55999799999999</v>
      </c>
      <c r="H490" s="25">
        <f t="shared" si="7"/>
        <v>-3.0435144154782101E-2</v>
      </c>
      <c r="J490" s="27" t="s">
        <v>54</v>
      </c>
      <c r="K490" s="27" t="s">
        <v>55</v>
      </c>
      <c r="L490" s="28">
        <v>41719</v>
      </c>
      <c r="M490" s="27">
        <v>2.6469999999999998</v>
      </c>
      <c r="N490" s="27">
        <v>2.6920000000000002</v>
      </c>
    </row>
    <row r="491" spans="1:14" x14ac:dyDescent="0.3">
      <c r="A491" s="1">
        <v>41729</v>
      </c>
      <c r="B491">
        <v>124.519997</v>
      </c>
      <c r="C491">
        <v>125.959999</v>
      </c>
      <c r="D491">
        <v>123.110001</v>
      </c>
      <c r="E491">
        <v>125.57</v>
      </c>
      <c r="F491">
        <v>6843200</v>
      </c>
      <c r="G491">
        <v>125.57</v>
      </c>
      <c r="H491" s="25">
        <f t="shared" si="7"/>
        <v>8.1085582547937296E-3</v>
      </c>
      <c r="J491" s="27" t="s">
        <v>54</v>
      </c>
      <c r="K491" s="27" t="s">
        <v>55</v>
      </c>
      <c r="L491" s="28">
        <v>41726</v>
      </c>
      <c r="M491" s="27">
        <v>2.5880000000000001</v>
      </c>
      <c r="N491" s="27">
        <v>2.6469999999999998</v>
      </c>
    </row>
    <row r="492" spans="1:14" x14ac:dyDescent="0.3">
      <c r="A492" s="1">
        <v>41736</v>
      </c>
      <c r="B492">
        <v>125.07</v>
      </c>
      <c r="C492">
        <v>127.370003</v>
      </c>
      <c r="D492">
        <v>124.839996</v>
      </c>
      <c r="E492">
        <v>126.93</v>
      </c>
      <c r="F492">
        <v>5182400</v>
      </c>
      <c r="G492">
        <v>126.93</v>
      </c>
      <c r="H492" s="25">
        <f t="shared" si="7"/>
        <v>1.0830612407422224E-2</v>
      </c>
      <c r="J492" s="27" t="s">
        <v>54</v>
      </c>
      <c r="K492" s="27" t="s">
        <v>55</v>
      </c>
      <c r="L492" s="28">
        <v>41733</v>
      </c>
      <c r="M492" s="27">
        <v>2.5640000000000001</v>
      </c>
      <c r="N492" s="27">
        <v>2.5880000000000001</v>
      </c>
    </row>
    <row r="493" spans="1:14" x14ac:dyDescent="0.3">
      <c r="A493" s="1">
        <v>41743</v>
      </c>
      <c r="B493">
        <v>127.800003</v>
      </c>
      <c r="C493">
        <v>128.25</v>
      </c>
      <c r="D493">
        <v>124.57</v>
      </c>
      <c r="E493">
        <v>124.75</v>
      </c>
      <c r="F493">
        <v>6654500</v>
      </c>
      <c r="G493">
        <v>124.75</v>
      </c>
      <c r="H493" s="25">
        <f t="shared" si="7"/>
        <v>-1.7174820767352106E-2</v>
      </c>
      <c r="J493" s="27" t="s">
        <v>54</v>
      </c>
      <c r="K493" s="27" t="s">
        <v>55</v>
      </c>
      <c r="L493" s="28">
        <v>41740</v>
      </c>
      <c r="M493" s="27">
        <v>2.62</v>
      </c>
      <c r="N493" s="27">
        <v>2.5640000000000001</v>
      </c>
    </row>
    <row r="494" spans="1:14" x14ac:dyDescent="0.3">
      <c r="A494" s="1">
        <v>41750</v>
      </c>
      <c r="B494">
        <v>124.07</v>
      </c>
      <c r="C494">
        <v>125.709999</v>
      </c>
      <c r="D494">
        <v>122.839996</v>
      </c>
      <c r="E494">
        <v>125.43</v>
      </c>
      <c r="F494">
        <v>6598300</v>
      </c>
      <c r="G494">
        <v>125.43</v>
      </c>
      <c r="H494" s="25">
        <f t="shared" si="7"/>
        <v>5.4509018036072998E-3</v>
      </c>
      <c r="J494" s="27" t="s">
        <v>54</v>
      </c>
      <c r="K494" s="27" t="s">
        <v>55</v>
      </c>
      <c r="L494" s="28">
        <v>41747</v>
      </c>
      <c r="M494" s="27">
        <v>2.5790000000000002</v>
      </c>
      <c r="N494" s="27">
        <v>2.62</v>
      </c>
    </row>
    <row r="495" spans="1:14" x14ac:dyDescent="0.3">
      <c r="A495" s="1">
        <v>41757</v>
      </c>
      <c r="B495">
        <v>125.300003</v>
      </c>
      <c r="C495">
        <v>125.66999800000001</v>
      </c>
      <c r="D495">
        <v>123.05999799999999</v>
      </c>
      <c r="E495">
        <v>125.05999799999999</v>
      </c>
      <c r="F495">
        <v>7418500</v>
      </c>
      <c r="G495">
        <v>125.05999799999999</v>
      </c>
      <c r="H495" s="25">
        <f t="shared" si="7"/>
        <v>-2.9498684525234298E-3</v>
      </c>
      <c r="J495" s="27" t="s">
        <v>54</v>
      </c>
      <c r="K495" s="27" t="s">
        <v>55</v>
      </c>
      <c r="L495" s="28">
        <v>41754</v>
      </c>
      <c r="M495" s="27">
        <v>2.59</v>
      </c>
      <c r="N495" s="27">
        <v>2.5790000000000002</v>
      </c>
    </row>
    <row r="496" spans="1:14" x14ac:dyDescent="0.3">
      <c r="A496" s="1">
        <v>41764</v>
      </c>
      <c r="B496">
        <v>126.470001</v>
      </c>
      <c r="C496">
        <v>126.629997</v>
      </c>
      <c r="D496">
        <v>123.82</v>
      </c>
      <c r="E496">
        <v>124.099998</v>
      </c>
      <c r="F496">
        <v>4793900</v>
      </c>
      <c r="G496">
        <v>124.099998</v>
      </c>
      <c r="H496" s="25">
        <f t="shared" si="7"/>
        <v>-7.6763154913851439E-3</v>
      </c>
      <c r="J496" s="27" t="s">
        <v>54</v>
      </c>
      <c r="K496" s="27" t="s">
        <v>55</v>
      </c>
      <c r="L496" s="28">
        <v>41759</v>
      </c>
      <c r="M496" s="27">
        <v>2.6120000000000001</v>
      </c>
      <c r="N496" s="27">
        <v>2.59</v>
      </c>
    </row>
    <row r="497" spans="1:14" x14ac:dyDescent="0.3">
      <c r="A497" s="1">
        <v>41771</v>
      </c>
      <c r="B497">
        <v>125.400002</v>
      </c>
      <c r="C497">
        <v>125.959999</v>
      </c>
      <c r="D497">
        <v>124.290001</v>
      </c>
      <c r="E497">
        <v>124.5</v>
      </c>
      <c r="F497">
        <v>4119600</v>
      </c>
      <c r="G497">
        <v>124.5</v>
      </c>
      <c r="H497" s="25">
        <f t="shared" si="7"/>
        <v>3.2232232590365673E-3</v>
      </c>
      <c r="J497" s="27" t="s">
        <v>54</v>
      </c>
      <c r="K497" s="27" t="s">
        <v>55</v>
      </c>
      <c r="L497" s="28">
        <v>41768</v>
      </c>
      <c r="M497" s="27">
        <v>2.5880000000000001</v>
      </c>
      <c r="N497" s="27">
        <v>2.6120000000000001</v>
      </c>
    </row>
    <row r="498" spans="1:14" x14ac:dyDescent="0.3">
      <c r="A498" s="1">
        <v>41778</v>
      </c>
      <c r="B498">
        <v>125.279999</v>
      </c>
      <c r="C498">
        <v>125.470001</v>
      </c>
      <c r="D498">
        <v>123.529999</v>
      </c>
      <c r="E498">
        <v>124.510002</v>
      </c>
      <c r="F498">
        <v>4036900</v>
      </c>
      <c r="G498">
        <v>124.510002</v>
      </c>
      <c r="H498" s="25">
        <f t="shared" si="7"/>
        <v>8.0337349397607838E-5</v>
      </c>
      <c r="J498" s="27" t="s">
        <v>54</v>
      </c>
      <c r="K498" s="27" t="s">
        <v>55</v>
      </c>
      <c r="L498" s="28">
        <v>41775</v>
      </c>
      <c r="M498" s="27">
        <v>2.5939999999999999</v>
      </c>
      <c r="N498" s="27">
        <v>2.5880000000000001</v>
      </c>
    </row>
    <row r="499" spans="1:14" x14ac:dyDescent="0.3">
      <c r="A499" s="1">
        <v>41786</v>
      </c>
      <c r="B499">
        <v>122.980003</v>
      </c>
      <c r="C499">
        <v>123.07</v>
      </c>
      <c r="D499">
        <v>119.620003</v>
      </c>
      <c r="E499">
        <v>120.43</v>
      </c>
      <c r="F499">
        <v>7983500</v>
      </c>
      <c r="G499">
        <v>120.43</v>
      </c>
      <c r="H499" s="25">
        <f t="shared" si="7"/>
        <v>-3.2768467869753848E-2</v>
      </c>
      <c r="J499" s="27" t="s">
        <v>54</v>
      </c>
      <c r="K499" s="27" t="s">
        <v>55</v>
      </c>
      <c r="L499" s="28">
        <v>41782</v>
      </c>
      <c r="M499" s="27">
        <v>2.597</v>
      </c>
      <c r="N499" s="27">
        <v>2.5939999999999999</v>
      </c>
    </row>
    <row r="500" spans="1:14" x14ac:dyDescent="0.3">
      <c r="A500" s="1">
        <v>41792</v>
      </c>
      <c r="B500">
        <v>119.93</v>
      </c>
      <c r="C500">
        <v>120.879997</v>
      </c>
      <c r="D500">
        <v>119.41999800000001</v>
      </c>
      <c r="E500">
        <v>120.610001</v>
      </c>
      <c r="F500">
        <v>4754400</v>
      </c>
      <c r="G500">
        <v>120.610001</v>
      </c>
      <c r="H500" s="25">
        <f t="shared" si="7"/>
        <v>1.4946524952252904E-3</v>
      </c>
      <c r="J500" s="27" t="s">
        <v>54</v>
      </c>
      <c r="K500" s="27" t="s">
        <v>55</v>
      </c>
      <c r="L500" s="28">
        <v>41789</v>
      </c>
      <c r="M500" s="27">
        <v>2.5350000000000001</v>
      </c>
      <c r="N500" s="27">
        <v>2.597</v>
      </c>
    </row>
    <row r="501" spans="1:14" x14ac:dyDescent="0.3">
      <c r="A501" s="1">
        <v>41799</v>
      </c>
      <c r="B501">
        <v>120.790001</v>
      </c>
      <c r="C501">
        <v>123.040001</v>
      </c>
      <c r="D501">
        <v>120.57</v>
      </c>
      <c r="E501">
        <v>122.959999</v>
      </c>
      <c r="F501">
        <v>4266400</v>
      </c>
      <c r="G501">
        <v>122.959999</v>
      </c>
      <c r="H501" s="25">
        <f t="shared" si="7"/>
        <v>1.9484271457721025E-2</v>
      </c>
      <c r="J501" s="27" t="s">
        <v>54</v>
      </c>
      <c r="K501" s="27" t="s">
        <v>55</v>
      </c>
      <c r="L501" s="28">
        <v>41796</v>
      </c>
      <c r="M501" s="27">
        <v>2.5299999999999998</v>
      </c>
      <c r="N501" s="27">
        <v>2.5350000000000001</v>
      </c>
    </row>
    <row r="502" spans="1:14" x14ac:dyDescent="0.3">
      <c r="A502" s="1">
        <v>41806</v>
      </c>
      <c r="B502">
        <v>122.879997</v>
      </c>
      <c r="C502">
        <v>127.230003</v>
      </c>
      <c r="D502">
        <v>121.82</v>
      </c>
      <c r="E502">
        <v>126.5</v>
      </c>
      <c r="F502">
        <v>9759300</v>
      </c>
      <c r="G502">
        <v>126.5</v>
      </c>
      <c r="H502" s="25">
        <f t="shared" si="7"/>
        <v>2.8789858724706185E-2</v>
      </c>
      <c r="J502" s="27" t="s">
        <v>54</v>
      </c>
      <c r="K502" s="27" t="s">
        <v>55</v>
      </c>
      <c r="L502" s="28">
        <v>41803</v>
      </c>
      <c r="M502" s="27">
        <v>2.544</v>
      </c>
      <c r="N502" s="27">
        <v>2.5299999999999998</v>
      </c>
    </row>
    <row r="503" spans="1:14" x14ac:dyDescent="0.3">
      <c r="A503" s="1">
        <v>41813</v>
      </c>
      <c r="B503">
        <v>126.650002</v>
      </c>
      <c r="C503">
        <v>127.550003</v>
      </c>
      <c r="D503">
        <v>126.199997</v>
      </c>
      <c r="E503">
        <v>126.660004</v>
      </c>
      <c r="F503">
        <v>5583000</v>
      </c>
      <c r="G503">
        <v>126.660004</v>
      </c>
      <c r="H503" s="25">
        <f t="shared" si="7"/>
        <v>1.2648537549406758E-3</v>
      </c>
      <c r="J503" s="27" t="s">
        <v>54</v>
      </c>
      <c r="K503" s="27" t="s">
        <v>55</v>
      </c>
      <c r="L503" s="28">
        <v>41810</v>
      </c>
      <c r="M503" s="27">
        <v>2.6269999999999998</v>
      </c>
      <c r="N503" s="27">
        <v>2.544</v>
      </c>
    </row>
    <row r="504" spans="1:14" x14ac:dyDescent="0.3">
      <c r="A504" s="1">
        <v>41820</v>
      </c>
      <c r="B504">
        <v>126.529999</v>
      </c>
      <c r="C504">
        <v>128.240005</v>
      </c>
      <c r="D504">
        <v>126.370003</v>
      </c>
      <c r="E504">
        <v>127.160004</v>
      </c>
      <c r="F504">
        <v>9237500</v>
      </c>
      <c r="G504">
        <v>127.160004</v>
      </c>
      <c r="H504" s="25">
        <f t="shared" si="7"/>
        <v>3.9475760635536705E-3</v>
      </c>
      <c r="J504" s="27" t="s">
        <v>54</v>
      </c>
      <c r="K504" s="27" t="s">
        <v>55</v>
      </c>
      <c r="L504" s="28">
        <v>41817</v>
      </c>
      <c r="M504" s="27">
        <v>2.6339999999999999</v>
      </c>
      <c r="N504" s="27">
        <v>2.6269999999999998</v>
      </c>
    </row>
    <row r="505" spans="1:14" x14ac:dyDescent="0.3">
      <c r="A505" s="1">
        <v>41827</v>
      </c>
      <c r="B505">
        <v>126.629997</v>
      </c>
      <c r="C505">
        <v>129.21000699999999</v>
      </c>
      <c r="D505">
        <v>126.230003</v>
      </c>
      <c r="E505">
        <v>128.779999</v>
      </c>
      <c r="F505">
        <v>5968900</v>
      </c>
      <c r="G505">
        <v>128.779999</v>
      </c>
      <c r="H505" s="25">
        <f t="shared" si="7"/>
        <v>1.2739815579118741E-2</v>
      </c>
      <c r="J505" s="27" t="s">
        <v>54</v>
      </c>
      <c r="K505" s="27" t="s">
        <v>55</v>
      </c>
      <c r="L505" s="28">
        <v>41824</v>
      </c>
      <c r="M505" s="27">
        <v>2.6349999999999998</v>
      </c>
      <c r="N505" s="27">
        <v>2.6339999999999999</v>
      </c>
    </row>
    <row r="506" spans="1:14" x14ac:dyDescent="0.3">
      <c r="A506" s="1">
        <v>41834</v>
      </c>
      <c r="B506">
        <v>125.5</v>
      </c>
      <c r="C506">
        <v>127.550003</v>
      </c>
      <c r="D506">
        <v>124.360001</v>
      </c>
      <c r="E506">
        <v>126.129997</v>
      </c>
      <c r="F506">
        <v>8798300</v>
      </c>
      <c r="G506">
        <v>126.129997</v>
      </c>
      <c r="H506" s="25">
        <f t="shared" si="7"/>
        <v>-2.0577745151248217E-2</v>
      </c>
      <c r="J506" s="27" t="s">
        <v>54</v>
      </c>
      <c r="K506" s="27" t="s">
        <v>55</v>
      </c>
      <c r="L506" s="28">
        <v>41831</v>
      </c>
      <c r="M506" s="27">
        <v>2.669</v>
      </c>
      <c r="N506" s="27">
        <v>2.6349999999999998</v>
      </c>
    </row>
    <row r="507" spans="1:14" x14ac:dyDescent="0.3">
      <c r="A507" s="1">
        <v>41841</v>
      </c>
      <c r="B507">
        <v>126.529999</v>
      </c>
      <c r="C507">
        <v>126.550003</v>
      </c>
      <c r="D507">
        <v>123.900002</v>
      </c>
      <c r="E507">
        <v>125.790001</v>
      </c>
      <c r="F507">
        <v>4794000</v>
      </c>
      <c r="G507">
        <v>125.790001</v>
      </c>
      <c r="H507" s="25">
        <f t="shared" si="7"/>
        <v>-2.6955998421216432E-3</v>
      </c>
      <c r="J507" s="27" t="s">
        <v>54</v>
      </c>
      <c r="K507" s="27" t="s">
        <v>55</v>
      </c>
      <c r="L507" s="28">
        <v>41838</v>
      </c>
      <c r="M507" s="27">
        <v>2.62</v>
      </c>
      <c r="N507" s="27">
        <v>2.669</v>
      </c>
    </row>
    <row r="508" spans="1:14" x14ac:dyDescent="0.3">
      <c r="A508" s="1">
        <v>41848</v>
      </c>
      <c r="B508">
        <v>125.44000200000001</v>
      </c>
      <c r="C508">
        <v>125.879997</v>
      </c>
      <c r="D508">
        <v>123.230003</v>
      </c>
      <c r="E508">
        <v>124.379997</v>
      </c>
      <c r="F508">
        <v>6277700</v>
      </c>
      <c r="G508">
        <v>124.379997</v>
      </c>
      <c r="H508" s="25">
        <f t="shared" si="7"/>
        <v>-1.1209189830597155E-2</v>
      </c>
      <c r="J508" s="27" t="s">
        <v>54</v>
      </c>
      <c r="K508" s="27" t="s">
        <v>55</v>
      </c>
      <c r="L508" s="28">
        <v>41845</v>
      </c>
      <c r="M508" s="27">
        <v>2.5790000000000002</v>
      </c>
      <c r="N508" s="27">
        <v>2.62</v>
      </c>
    </row>
    <row r="509" spans="1:14" x14ac:dyDescent="0.3">
      <c r="A509" s="1">
        <v>41855</v>
      </c>
      <c r="B509">
        <v>124.360001</v>
      </c>
      <c r="C509">
        <v>126.510002</v>
      </c>
      <c r="D509">
        <v>123.400002</v>
      </c>
      <c r="E509">
        <v>126.19000200000001</v>
      </c>
      <c r="F509">
        <v>7439300</v>
      </c>
      <c r="G509">
        <v>126.19000200000001</v>
      </c>
      <c r="H509" s="25">
        <f t="shared" si="7"/>
        <v>1.4552219357265361E-2</v>
      </c>
      <c r="J509" s="27" t="s">
        <v>54</v>
      </c>
      <c r="K509" s="27" t="s">
        <v>55</v>
      </c>
      <c r="L509" s="28">
        <v>41852</v>
      </c>
      <c r="M509" s="27">
        <v>2.56</v>
      </c>
      <c r="N509" s="27">
        <v>2.5790000000000002</v>
      </c>
    </row>
    <row r="510" spans="1:14" x14ac:dyDescent="0.3">
      <c r="A510" s="1">
        <v>41862</v>
      </c>
      <c r="B510">
        <v>125.839996</v>
      </c>
      <c r="C510">
        <v>126.80999799999999</v>
      </c>
      <c r="D510">
        <v>124.410004</v>
      </c>
      <c r="E510">
        <v>125.480003</v>
      </c>
      <c r="F510">
        <v>5632300</v>
      </c>
      <c r="G510">
        <v>125.480003</v>
      </c>
      <c r="H510" s="25">
        <f t="shared" si="7"/>
        <v>-5.626428312442755E-3</v>
      </c>
      <c r="J510" s="27" t="s">
        <v>54</v>
      </c>
      <c r="K510" s="27" t="s">
        <v>55</v>
      </c>
      <c r="L510" s="28">
        <v>41859</v>
      </c>
      <c r="M510" s="27">
        <v>2.6160000000000001</v>
      </c>
      <c r="N510" s="27">
        <v>2.56</v>
      </c>
    </row>
    <row r="511" spans="1:14" x14ac:dyDescent="0.3">
      <c r="A511" s="1">
        <v>41869</v>
      </c>
      <c r="B511">
        <v>124.779999</v>
      </c>
      <c r="C511">
        <v>125.08000199999999</v>
      </c>
      <c r="D511">
        <v>122.449997</v>
      </c>
      <c r="E511">
        <v>123.19000200000001</v>
      </c>
      <c r="F511">
        <v>5394900</v>
      </c>
      <c r="G511">
        <v>123.19000200000001</v>
      </c>
      <c r="H511" s="25">
        <f t="shared" si="7"/>
        <v>-1.8249927839099511E-2</v>
      </c>
      <c r="J511" s="27" t="s">
        <v>54</v>
      </c>
      <c r="K511" s="27" t="s">
        <v>55</v>
      </c>
      <c r="L511" s="28">
        <v>41866</v>
      </c>
      <c r="M511" s="27">
        <v>2.5990000000000002</v>
      </c>
      <c r="N511" s="27">
        <v>2.6160000000000001</v>
      </c>
    </row>
    <row r="512" spans="1:14" x14ac:dyDescent="0.3">
      <c r="A512" s="1">
        <v>41876</v>
      </c>
      <c r="B512">
        <v>122.91999800000001</v>
      </c>
      <c r="C512">
        <v>124.33000199999999</v>
      </c>
      <c r="D512">
        <v>122.720001</v>
      </c>
      <c r="E512">
        <v>123.860001</v>
      </c>
      <c r="F512">
        <v>3690300</v>
      </c>
      <c r="G512">
        <v>123.860001</v>
      </c>
      <c r="H512" s="25">
        <f t="shared" si="7"/>
        <v>5.4387449397068632E-3</v>
      </c>
      <c r="J512" s="27" t="s">
        <v>54</v>
      </c>
      <c r="K512" s="27" t="s">
        <v>55</v>
      </c>
      <c r="L512" s="28">
        <v>41873</v>
      </c>
      <c r="M512" s="27">
        <v>2.544</v>
      </c>
      <c r="N512" s="27">
        <v>2.5990000000000002</v>
      </c>
    </row>
    <row r="513" spans="1:14" x14ac:dyDescent="0.3">
      <c r="A513" s="1">
        <v>41884</v>
      </c>
      <c r="B513">
        <v>121.970001</v>
      </c>
      <c r="C513">
        <v>122.660004</v>
      </c>
      <c r="D513">
        <v>121.25</v>
      </c>
      <c r="E513">
        <v>122.05999799999999</v>
      </c>
      <c r="F513">
        <v>6085900</v>
      </c>
      <c r="G513">
        <v>122.05999799999999</v>
      </c>
      <c r="H513" s="25">
        <f t="shared" si="7"/>
        <v>-1.4532560838587449E-2</v>
      </c>
      <c r="J513" s="27" t="s">
        <v>54</v>
      </c>
      <c r="K513" s="27" t="s">
        <v>55</v>
      </c>
      <c r="L513" s="28">
        <v>41880</v>
      </c>
      <c r="M513" s="27">
        <v>2.5539999999999998</v>
      </c>
      <c r="N513" s="27">
        <v>2.544</v>
      </c>
    </row>
    <row r="514" spans="1:14" x14ac:dyDescent="0.3">
      <c r="A514" s="1">
        <v>41890</v>
      </c>
      <c r="B514">
        <v>121.58000199999999</v>
      </c>
      <c r="C514">
        <v>121.610001</v>
      </c>
      <c r="D514">
        <v>118.07</v>
      </c>
      <c r="E514">
        <v>118.379997</v>
      </c>
      <c r="F514">
        <v>7284700</v>
      </c>
      <c r="G514">
        <v>118.379997</v>
      </c>
      <c r="H514" s="25">
        <f t="shared" si="7"/>
        <v>-3.0149115683255956E-2</v>
      </c>
      <c r="J514" s="27" t="s">
        <v>54</v>
      </c>
      <c r="K514" s="27" t="s">
        <v>55</v>
      </c>
      <c r="L514" s="28">
        <v>41887</v>
      </c>
      <c r="M514" s="27">
        <v>2.516</v>
      </c>
      <c r="N514" s="27">
        <v>2.5539999999999998</v>
      </c>
    </row>
    <row r="515" spans="1:14" x14ac:dyDescent="0.3">
      <c r="A515" s="1">
        <v>41897</v>
      </c>
      <c r="B515">
        <v>118.790001</v>
      </c>
      <c r="C515">
        <v>119.43</v>
      </c>
      <c r="D515">
        <v>116.720001</v>
      </c>
      <c r="E515">
        <v>117.089996</v>
      </c>
      <c r="F515">
        <v>7189500</v>
      </c>
      <c r="G515">
        <v>117.089996</v>
      </c>
      <c r="H515" s="25">
        <f t="shared" si="7"/>
        <v>-1.0897119722008464E-2</v>
      </c>
      <c r="J515" s="27" t="s">
        <v>54</v>
      </c>
      <c r="K515" s="27" t="s">
        <v>55</v>
      </c>
      <c r="L515" s="28">
        <v>41894</v>
      </c>
      <c r="M515" s="27">
        <v>2.464</v>
      </c>
      <c r="N515" s="27">
        <v>2.516</v>
      </c>
    </row>
    <row r="516" spans="1:14" x14ac:dyDescent="0.3">
      <c r="A516" s="1">
        <v>41904</v>
      </c>
      <c r="B516">
        <v>116.720001</v>
      </c>
      <c r="C516">
        <v>117.989998</v>
      </c>
      <c r="D516">
        <v>116.199997</v>
      </c>
      <c r="E516">
        <v>117.05999799999999</v>
      </c>
      <c r="F516">
        <v>5919600</v>
      </c>
      <c r="G516">
        <v>117.05999799999999</v>
      </c>
      <c r="H516" s="25">
        <f t="shared" ref="H516:H579" si="8">G516/G515-1</f>
        <v>-2.5619609723115389E-4</v>
      </c>
      <c r="J516" s="27" t="s">
        <v>54</v>
      </c>
      <c r="K516" s="27" t="s">
        <v>55</v>
      </c>
      <c r="L516" s="28">
        <v>41901</v>
      </c>
      <c r="M516" s="27">
        <v>2.4340000000000002</v>
      </c>
      <c r="N516" s="27">
        <v>2.464</v>
      </c>
    </row>
    <row r="517" spans="1:14" x14ac:dyDescent="0.3">
      <c r="A517" s="1">
        <v>41911</v>
      </c>
      <c r="B517">
        <v>117.269997</v>
      </c>
      <c r="C517">
        <v>117.400002</v>
      </c>
      <c r="D517">
        <v>114.41999800000001</v>
      </c>
      <c r="E517">
        <v>114.610001</v>
      </c>
      <c r="F517">
        <v>7777900</v>
      </c>
      <c r="G517">
        <v>114.610001</v>
      </c>
      <c r="H517" s="25">
        <f t="shared" si="8"/>
        <v>-2.092941262479775E-2</v>
      </c>
      <c r="J517" s="27" t="s">
        <v>54</v>
      </c>
      <c r="K517" s="27" t="s">
        <v>55</v>
      </c>
      <c r="L517" s="28">
        <v>41908</v>
      </c>
      <c r="M517" s="27">
        <v>2.4289999999999998</v>
      </c>
      <c r="N517" s="27">
        <v>2.4340000000000002</v>
      </c>
    </row>
    <row r="518" spans="1:14" x14ac:dyDescent="0.3">
      <c r="A518" s="1">
        <v>41918</v>
      </c>
      <c r="B518">
        <v>115.160004</v>
      </c>
      <c r="C518">
        <v>118.260002</v>
      </c>
      <c r="D518">
        <v>114.94000200000001</v>
      </c>
      <c r="E518">
        <v>117.589996</v>
      </c>
      <c r="F518">
        <v>6970300</v>
      </c>
      <c r="G518">
        <v>117.589996</v>
      </c>
      <c r="H518" s="25">
        <f t="shared" si="8"/>
        <v>2.6001177680820442E-2</v>
      </c>
      <c r="J518" s="27" t="s">
        <v>54</v>
      </c>
      <c r="K518" s="27" t="s">
        <v>55</v>
      </c>
      <c r="L518" s="28">
        <v>41912</v>
      </c>
      <c r="M518" s="27">
        <v>2.4289999999999998</v>
      </c>
      <c r="N518" s="27">
        <v>2.4289999999999998</v>
      </c>
    </row>
    <row r="519" spans="1:14" x14ac:dyDescent="0.3">
      <c r="A519" s="1">
        <v>41925</v>
      </c>
      <c r="B519">
        <v>118.139999</v>
      </c>
      <c r="C519">
        <v>120.18</v>
      </c>
      <c r="D519">
        <v>117.93</v>
      </c>
      <c r="E519">
        <v>118.989998</v>
      </c>
      <c r="F519">
        <v>6925800</v>
      </c>
      <c r="G519">
        <v>118.989998</v>
      </c>
      <c r="H519" s="25">
        <f t="shared" si="8"/>
        <v>1.1905791713778147E-2</v>
      </c>
      <c r="J519" s="27" t="s">
        <v>54</v>
      </c>
      <c r="K519" s="27" t="s">
        <v>55</v>
      </c>
      <c r="L519" s="28">
        <v>41922</v>
      </c>
      <c r="M519" s="27">
        <v>2.4239999999999999</v>
      </c>
      <c r="N519" s="27">
        <v>2.4289999999999998</v>
      </c>
    </row>
    <row r="520" spans="1:14" x14ac:dyDescent="0.3">
      <c r="A520" s="1">
        <v>41932</v>
      </c>
      <c r="B520">
        <v>119.68</v>
      </c>
      <c r="C520">
        <v>120.5</v>
      </c>
      <c r="D520">
        <v>117.879997</v>
      </c>
      <c r="E520">
        <v>118.349998</v>
      </c>
      <c r="F520">
        <v>4273600</v>
      </c>
      <c r="G520">
        <v>118.349998</v>
      </c>
      <c r="H520" s="25">
        <f t="shared" si="8"/>
        <v>-5.3786033343743433E-3</v>
      </c>
      <c r="J520" s="27" t="s">
        <v>54</v>
      </c>
      <c r="K520" s="27" t="s">
        <v>55</v>
      </c>
      <c r="L520" s="28">
        <v>41929</v>
      </c>
      <c r="M520" s="27">
        <v>2.4489999999999998</v>
      </c>
      <c r="N520" s="27">
        <v>2.4239999999999999</v>
      </c>
    </row>
    <row r="521" spans="1:14" x14ac:dyDescent="0.3">
      <c r="A521" s="1">
        <v>41939</v>
      </c>
      <c r="B521">
        <v>118.18</v>
      </c>
      <c r="C521">
        <v>118.480003</v>
      </c>
      <c r="D521">
        <v>111.660004</v>
      </c>
      <c r="E521">
        <v>112.660004</v>
      </c>
      <c r="F521">
        <v>7931900</v>
      </c>
      <c r="G521">
        <v>112.660004</v>
      </c>
      <c r="H521" s="25">
        <f t="shared" si="8"/>
        <v>-4.8077685645588231E-2</v>
      </c>
      <c r="J521" s="27" t="s">
        <v>54</v>
      </c>
      <c r="K521" s="27" t="s">
        <v>55</v>
      </c>
      <c r="L521" s="28">
        <v>41936</v>
      </c>
      <c r="M521" s="27">
        <v>2.431</v>
      </c>
      <c r="N521" s="27">
        <v>2.4489999999999998</v>
      </c>
    </row>
    <row r="522" spans="1:14" x14ac:dyDescent="0.3">
      <c r="A522" s="1">
        <v>41946</v>
      </c>
      <c r="B522">
        <v>112.389999</v>
      </c>
      <c r="C522">
        <v>113.150002</v>
      </c>
      <c r="D522">
        <v>109.66999800000001</v>
      </c>
      <c r="E522">
        <v>112.970001</v>
      </c>
      <c r="F522">
        <v>8903200</v>
      </c>
      <c r="G522">
        <v>112.970001</v>
      </c>
      <c r="H522" s="25">
        <f t="shared" si="8"/>
        <v>2.7516153825095646E-3</v>
      </c>
      <c r="J522" s="27" t="s">
        <v>54</v>
      </c>
      <c r="K522" s="27" t="s">
        <v>55</v>
      </c>
      <c r="L522" s="28">
        <v>41943</v>
      </c>
      <c r="M522" s="27">
        <v>2.3490000000000002</v>
      </c>
      <c r="N522" s="27">
        <v>2.431</v>
      </c>
    </row>
    <row r="523" spans="1:14" x14ac:dyDescent="0.3">
      <c r="A523" s="1">
        <v>41953</v>
      </c>
      <c r="B523">
        <v>112.239998</v>
      </c>
      <c r="C523">
        <v>114.720001</v>
      </c>
      <c r="D523">
        <v>110.279999</v>
      </c>
      <c r="E523">
        <v>114.470001</v>
      </c>
      <c r="F523">
        <v>8264400</v>
      </c>
      <c r="G523">
        <v>114.470001</v>
      </c>
      <c r="H523" s="25">
        <f t="shared" si="8"/>
        <v>1.3277861261592694E-2</v>
      </c>
      <c r="J523" s="27" t="s">
        <v>54</v>
      </c>
      <c r="K523" s="27" t="s">
        <v>55</v>
      </c>
      <c r="L523" s="28">
        <v>41950</v>
      </c>
      <c r="M523" s="27">
        <v>2.258</v>
      </c>
      <c r="N523" s="27">
        <v>2.3490000000000002</v>
      </c>
    </row>
    <row r="524" spans="1:14" x14ac:dyDescent="0.3">
      <c r="A524" s="1">
        <v>41960</v>
      </c>
      <c r="B524">
        <v>113.970001</v>
      </c>
      <c r="C524">
        <v>115.959999</v>
      </c>
      <c r="D524">
        <v>112.879997</v>
      </c>
      <c r="E524">
        <v>115.389999</v>
      </c>
      <c r="F524">
        <v>7037900</v>
      </c>
      <c r="G524">
        <v>115.389999</v>
      </c>
      <c r="H524" s="25">
        <f t="shared" si="8"/>
        <v>8.0370227305230912E-3</v>
      </c>
      <c r="J524" s="27" t="s">
        <v>54</v>
      </c>
      <c r="K524" s="27" t="s">
        <v>55</v>
      </c>
      <c r="L524" s="28">
        <v>41957</v>
      </c>
      <c r="M524" s="27">
        <v>2.282</v>
      </c>
      <c r="N524" s="27">
        <v>2.258</v>
      </c>
    </row>
    <row r="525" spans="1:14" x14ac:dyDescent="0.3">
      <c r="A525" s="1">
        <v>41967</v>
      </c>
      <c r="B525">
        <v>115.150002</v>
      </c>
      <c r="C525">
        <v>115.470001</v>
      </c>
      <c r="D525">
        <v>111.949997</v>
      </c>
      <c r="E525">
        <v>112.110001</v>
      </c>
      <c r="F525">
        <v>6636500</v>
      </c>
      <c r="G525">
        <v>112.110001</v>
      </c>
      <c r="H525" s="25">
        <f t="shared" si="8"/>
        <v>-2.8425323064609875E-2</v>
      </c>
      <c r="J525" s="27" t="s">
        <v>54</v>
      </c>
      <c r="K525" s="27" t="s">
        <v>55</v>
      </c>
      <c r="L525" s="28">
        <v>41964</v>
      </c>
      <c r="M525" s="27">
        <v>2.3490000000000002</v>
      </c>
      <c r="N525" s="27">
        <v>2.282</v>
      </c>
    </row>
    <row r="526" spans="1:14" x14ac:dyDescent="0.3">
      <c r="A526" s="1">
        <v>41974</v>
      </c>
      <c r="B526">
        <v>113.800003</v>
      </c>
      <c r="C526">
        <v>117.360001</v>
      </c>
      <c r="D526">
        <v>113.739998</v>
      </c>
      <c r="E526">
        <v>114.43</v>
      </c>
      <c r="F526">
        <v>7543700</v>
      </c>
      <c r="G526">
        <v>114.43</v>
      </c>
      <c r="H526" s="25">
        <f t="shared" si="8"/>
        <v>2.0693952183623798E-2</v>
      </c>
      <c r="J526" s="27" t="s">
        <v>54</v>
      </c>
      <c r="K526" s="27" t="s">
        <v>55</v>
      </c>
      <c r="L526" s="28">
        <v>41971</v>
      </c>
      <c r="M526" s="27">
        <v>2.3530000000000002</v>
      </c>
      <c r="N526" s="27">
        <v>2.3490000000000002</v>
      </c>
    </row>
    <row r="527" spans="1:14" x14ac:dyDescent="0.3">
      <c r="A527" s="1">
        <v>41981</v>
      </c>
      <c r="B527">
        <v>114.970001</v>
      </c>
      <c r="C527">
        <v>118.989998</v>
      </c>
      <c r="D527">
        <v>114.459999</v>
      </c>
      <c r="E527">
        <v>117.410004</v>
      </c>
      <c r="F527">
        <v>5984000</v>
      </c>
      <c r="G527">
        <v>117.410004</v>
      </c>
      <c r="H527" s="25">
        <f t="shared" si="8"/>
        <v>2.6042156777069003E-2</v>
      </c>
      <c r="J527" s="27" t="s">
        <v>54</v>
      </c>
      <c r="K527" s="27" t="s">
        <v>55</v>
      </c>
      <c r="L527" s="28">
        <v>41978</v>
      </c>
      <c r="M527" s="27">
        <v>2.3940000000000001</v>
      </c>
      <c r="N527" s="27">
        <v>2.3530000000000002</v>
      </c>
    </row>
    <row r="528" spans="1:14" x14ac:dyDescent="0.3">
      <c r="A528" s="1">
        <v>41988</v>
      </c>
      <c r="B528">
        <v>116.220001</v>
      </c>
      <c r="C528">
        <v>116.970001</v>
      </c>
      <c r="D528">
        <v>113.58000199999999</v>
      </c>
      <c r="E528">
        <v>114.769997</v>
      </c>
      <c r="F528">
        <v>7395500</v>
      </c>
      <c r="G528">
        <v>114.769997</v>
      </c>
      <c r="H528" s="25">
        <f t="shared" si="8"/>
        <v>-2.2485366749497748E-2</v>
      </c>
      <c r="J528" s="27" t="s">
        <v>54</v>
      </c>
      <c r="K528" s="27" t="s">
        <v>55</v>
      </c>
      <c r="L528" s="28">
        <v>41985</v>
      </c>
      <c r="M528" s="27">
        <v>2.4340000000000002</v>
      </c>
      <c r="N528" s="27">
        <v>2.3940000000000001</v>
      </c>
    </row>
    <row r="529" spans="1:14" x14ac:dyDescent="0.3">
      <c r="A529" s="1">
        <v>41995</v>
      </c>
      <c r="B529">
        <v>114.80999799999999</v>
      </c>
      <c r="C529">
        <v>114.980003</v>
      </c>
      <c r="D529">
        <v>112.410004</v>
      </c>
      <c r="E529">
        <v>114.83000199999999</v>
      </c>
      <c r="F529">
        <v>5126600</v>
      </c>
      <c r="G529">
        <v>114.83000199999999</v>
      </c>
      <c r="H529" s="25">
        <f t="shared" si="8"/>
        <v>5.2282827889227335E-4</v>
      </c>
      <c r="J529" s="27" t="s">
        <v>54</v>
      </c>
      <c r="K529" s="27" t="s">
        <v>55</v>
      </c>
      <c r="L529" s="28">
        <v>41992</v>
      </c>
      <c r="M529" s="27">
        <v>2.4140000000000001</v>
      </c>
      <c r="N529" s="27">
        <v>2.4340000000000002</v>
      </c>
    </row>
    <row r="530" spans="1:14" x14ac:dyDescent="0.3">
      <c r="A530" s="1">
        <v>42002</v>
      </c>
      <c r="B530">
        <v>114.610001</v>
      </c>
      <c r="C530">
        <v>116.260002</v>
      </c>
      <c r="D530">
        <v>112.32</v>
      </c>
      <c r="E530">
        <v>114.08000199999999</v>
      </c>
      <c r="F530">
        <v>8921200</v>
      </c>
      <c r="G530">
        <v>114.08000199999999</v>
      </c>
      <c r="H530" s="25">
        <f t="shared" si="8"/>
        <v>-6.5313941211984083E-3</v>
      </c>
      <c r="J530" s="27" t="s">
        <v>54</v>
      </c>
      <c r="K530" s="27" t="s">
        <v>55</v>
      </c>
      <c r="L530" s="28">
        <v>41999</v>
      </c>
      <c r="M530" s="27">
        <v>2.3860000000000001</v>
      </c>
      <c r="N530" s="27">
        <v>2.4140000000000001</v>
      </c>
    </row>
    <row r="531" spans="1:14" x14ac:dyDescent="0.3">
      <c r="A531" s="1">
        <v>42009</v>
      </c>
      <c r="B531">
        <v>114.779999</v>
      </c>
      <c r="C531">
        <v>117.5</v>
      </c>
      <c r="D531">
        <v>114.730003</v>
      </c>
      <c r="E531">
        <v>117.260002</v>
      </c>
      <c r="F531">
        <v>8169300</v>
      </c>
      <c r="G531">
        <v>117.260002</v>
      </c>
      <c r="H531" s="25">
        <f t="shared" si="8"/>
        <v>2.7875174826872851E-2</v>
      </c>
      <c r="J531" s="27" t="s">
        <v>54</v>
      </c>
      <c r="K531" s="27" t="s">
        <v>55</v>
      </c>
      <c r="L531" s="28">
        <v>42004</v>
      </c>
      <c r="M531" s="27">
        <v>2.4119999999999999</v>
      </c>
      <c r="N531" s="27">
        <v>2.3860000000000001</v>
      </c>
    </row>
    <row r="532" spans="1:14" x14ac:dyDescent="0.3">
      <c r="A532" s="1">
        <v>42016</v>
      </c>
      <c r="B532">
        <v>117.459999</v>
      </c>
      <c r="C532">
        <v>123.150002</v>
      </c>
      <c r="D532">
        <v>117.32</v>
      </c>
      <c r="E532">
        <v>122.519997</v>
      </c>
      <c r="F532">
        <v>11171900</v>
      </c>
      <c r="G532">
        <v>122.519997</v>
      </c>
      <c r="H532" s="25">
        <f t="shared" si="8"/>
        <v>4.4857538037565536E-2</v>
      </c>
      <c r="J532" s="27" t="s">
        <v>54</v>
      </c>
      <c r="K532" s="27" t="s">
        <v>55</v>
      </c>
      <c r="L532" s="28">
        <v>42013</v>
      </c>
      <c r="M532" s="27">
        <v>2.4390000000000001</v>
      </c>
      <c r="N532" s="27">
        <v>2.4119999999999999</v>
      </c>
    </row>
    <row r="533" spans="1:14" x14ac:dyDescent="0.3">
      <c r="A533" s="1">
        <v>42024</v>
      </c>
      <c r="B533">
        <v>123.629997</v>
      </c>
      <c r="C533">
        <v>125.58000199999999</v>
      </c>
      <c r="D533">
        <v>123.349998</v>
      </c>
      <c r="E533">
        <v>124.230003</v>
      </c>
      <c r="F533">
        <v>10710100</v>
      </c>
      <c r="G533">
        <v>124.230003</v>
      </c>
      <c r="H533" s="25">
        <f t="shared" si="8"/>
        <v>1.3956954308446345E-2</v>
      </c>
      <c r="J533" s="27" t="s">
        <v>54</v>
      </c>
      <c r="K533" s="27" t="s">
        <v>55</v>
      </c>
      <c r="L533" s="28">
        <v>42020</v>
      </c>
      <c r="M533" s="27">
        <v>2.5179999999999998</v>
      </c>
      <c r="N533" s="27">
        <v>2.4390000000000001</v>
      </c>
    </row>
    <row r="534" spans="1:14" x14ac:dyDescent="0.3">
      <c r="A534" s="1">
        <v>42030</v>
      </c>
      <c r="B534">
        <v>123.33000199999999</v>
      </c>
      <c r="C534">
        <v>124.639999</v>
      </c>
      <c r="D534">
        <v>120.260002</v>
      </c>
      <c r="E534">
        <v>123.449997</v>
      </c>
      <c r="F534">
        <v>10275500</v>
      </c>
      <c r="G534">
        <v>123.449997</v>
      </c>
      <c r="H534" s="25">
        <f t="shared" si="8"/>
        <v>-6.2787247940419011E-3</v>
      </c>
      <c r="J534" s="27" t="s">
        <v>54</v>
      </c>
      <c r="K534" s="27" t="s">
        <v>55</v>
      </c>
      <c r="L534" s="28">
        <v>42027</v>
      </c>
      <c r="M534" s="27">
        <v>2.6070000000000002</v>
      </c>
      <c r="N534" s="27">
        <v>2.5179999999999998</v>
      </c>
    </row>
    <row r="535" spans="1:14" x14ac:dyDescent="0.3">
      <c r="A535" s="1">
        <v>42037</v>
      </c>
      <c r="B535">
        <v>121.839996</v>
      </c>
      <c r="C535">
        <v>123.160004</v>
      </c>
      <c r="D535">
        <v>117.949997</v>
      </c>
      <c r="E535">
        <v>118.639999</v>
      </c>
      <c r="F535">
        <v>8471500</v>
      </c>
      <c r="G535">
        <v>118.639999</v>
      </c>
      <c r="H535" s="25">
        <f t="shared" si="8"/>
        <v>-3.8963127718828483E-2</v>
      </c>
      <c r="J535" s="27" t="s">
        <v>54</v>
      </c>
      <c r="K535" s="27" t="s">
        <v>55</v>
      </c>
      <c r="L535" s="28">
        <v>42034</v>
      </c>
      <c r="M535" s="27">
        <v>2.5400999999999998</v>
      </c>
      <c r="N535" s="27">
        <v>2.6070000000000002</v>
      </c>
    </row>
    <row r="536" spans="1:14" x14ac:dyDescent="0.3">
      <c r="A536" s="1">
        <v>42044</v>
      </c>
      <c r="B536">
        <v>118.83000199999999</v>
      </c>
      <c r="C536">
        <v>119.400002</v>
      </c>
      <c r="D536">
        <v>117</v>
      </c>
      <c r="E536">
        <v>117.980003</v>
      </c>
      <c r="F536">
        <v>4912200</v>
      </c>
      <c r="G536">
        <v>117.980003</v>
      </c>
      <c r="H536" s="25">
        <f t="shared" si="8"/>
        <v>-5.5630142073754829E-3</v>
      </c>
      <c r="J536" s="27" t="s">
        <v>54</v>
      </c>
      <c r="K536" s="27" t="s">
        <v>55</v>
      </c>
      <c r="L536" s="28">
        <v>42041</v>
      </c>
      <c r="M536" s="27">
        <v>2.5619999999999998</v>
      </c>
      <c r="N536" s="27">
        <v>2.5400999999999998</v>
      </c>
    </row>
    <row r="537" spans="1:14" x14ac:dyDescent="0.3">
      <c r="A537" s="1">
        <v>42052</v>
      </c>
      <c r="B537">
        <v>116.400002</v>
      </c>
      <c r="C537">
        <v>116.540001</v>
      </c>
      <c r="D537">
        <v>114.989998</v>
      </c>
      <c r="E537">
        <v>115.279999</v>
      </c>
      <c r="F537">
        <v>7192900</v>
      </c>
      <c r="G537">
        <v>115.279999</v>
      </c>
      <c r="H537" s="25">
        <f t="shared" si="8"/>
        <v>-2.2885268107680878E-2</v>
      </c>
      <c r="J537" s="27" t="s">
        <v>54</v>
      </c>
      <c r="K537" s="27" t="s">
        <v>55</v>
      </c>
      <c r="L537" s="28">
        <v>42048</v>
      </c>
      <c r="M537" s="27">
        <v>2.4941</v>
      </c>
      <c r="N537" s="27">
        <v>2.5619999999999998</v>
      </c>
    </row>
    <row r="538" spans="1:14" x14ac:dyDescent="0.3">
      <c r="A538" s="1">
        <v>42058</v>
      </c>
      <c r="B538">
        <v>115.110001</v>
      </c>
      <c r="C538">
        <v>117.07</v>
      </c>
      <c r="D538">
        <v>114.290001</v>
      </c>
      <c r="E538">
        <v>116.160004</v>
      </c>
      <c r="F538">
        <v>5947700</v>
      </c>
      <c r="G538">
        <v>116.160004</v>
      </c>
      <c r="H538" s="25">
        <f t="shared" si="8"/>
        <v>7.6336312251354954E-3</v>
      </c>
      <c r="J538" s="27" t="s">
        <v>54</v>
      </c>
      <c r="K538" s="27" t="s">
        <v>55</v>
      </c>
      <c r="L538" s="28">
        <v>42052</v>
      </c>
      <c r="M538" s="27">
        <v>2.4861</v>
      </c>
      <c r="N538" s="27">
        <v>2.4941</v>
      </c>
    </row>
    <row r="539" spans="1:14" x14ac:dyDescent="0.3">
      <c r="A539" s="1">
        <v>42065</v>
      </c>
      <c r="B539">
        <v>116.5</v>
      </c>
      <c r="C539">
        <v>116.639999</v>
      </c>
      <c r="D539">
        <v>111.699997</v>
      </c>
      <c r="E539">
        <v>111.860001</v>
      </c>
      <c r="F539">
        <v>6911400</v>
      </c>
      <c r="G539">
        <v>111.860001</v>
      </c>
      <c r="H539" s="25">
        <f t="shared" si="8"/>
        <v>-3.7017930887812356E-2</v>
      </c>
      <c r="J539" s="27" t="s">
        <v>54</v>
      </c>
      <c r="K539" s="27" t="s">
        <v>55</v>
      </c>
      <c r="L539" s="28">
        <v>42062</v>
      </c>
      <c r="M539" s="27">
        <v>2.4630999999999998</v>
      </c>
      <c r="N539" s="27">
        <v>2.4861</v>
      </c>
    </row>
    <row r="540" spans="1:14" x14ac:dyDescent="0.3">
      <c r="A540" s="1">
        <v>42072</v>
      </c>
      <c r="B540">
        <v>112.41999800000001</v>
      </c>
      <c r="C540">
        <v>112.620003</v>
      </c>
      <c r="D540">
        <v>110.160004</v>
      </c>
      <c r="E540">
        <v>110.879997</v>
      </c>
      <c r="F540">
        <v>6058600</v>
      </c>
      <c r="G540">
        <v>110.879997</v>
      </c>
      <c r="H540" s="25">
        <f t="shared" si="8"/>
        <v>-8.7609868696496562E-3</v>
      </c>
      <c r="J540" s="27" t="s">
        <v>54</v>
      </c>
      <c r="K540" s="27" t="s">
        <v>55</v>
      </c>
      <c r="L540" s="28">
        <v>42069</v>
      </c>
      <c r="M540" s="27">
        <v>2.4371</v>
      </c>
      <c r="N540" s="27">
        <v>2.4630999999999998</v>
      </c>
    </row>
    <row r="541" spans="1:14" x14ac:dyDescent="0.3">
      <c r="A541" s="1">
        <v>42079</v>
      </c>
      <c r="B541">
        <v>111.089996</v>
      </c>
      <c r="C541">
        <v>114</v>
      </c>
      <c r="D541">
        <v>109.769997</v>
      </c>
      <c r="E541">
        <v>113.57</v>
      </c>
      <c r="F541">
        <v>7841500</v>
      </c>
      <c r="G541">
        <v>113.57</v>
      </c>
      <c r="H541" s="25">
        <f t="shared" si="8"/>
        <v>2.4260489473137303E-2</v>
      </c>
      <c r="J541" s="27" t="s">
        <v>54</v>
      </c>
      <c r="K541" s="27" t="s">
        <v>55</v>
      </c>
      <c r="L541" s="28">
        <v>42076</v>
      </c>
      <c r="M541" s="27">
        <v>2.3572000000000002</v>
      </c>
      <c r="N541" s="27">
        <v>2.4371</v>
      </c>
    </row>
    <row r="542" spans="1:14" x14ac:dyDescent="0.3">
      <c r="A542" s="1">
        <v>42086</v>
      </c>
      <c r="B542">
        <v>113.699997</v>
      </c>
      <c r="C542">
        <v>115.839996</v>
      </c>
      <c r="D542">
        <v>113.489998</v>
      </c>
      <c r="E542">
        <v>115.05999799999999</v>
      </c>
      <c r="F542">
        <v>4131500</v>
      </c>
      <c r="G542">
        <v>115.05999799999999</v>
      </c>
      <c r="H542" s="25">
        <f t="shared" si="8"/>
        <v>1.3119644272254982E-2</v>
      </c>
      <c r="J542" s="27" t="s">
        <v>54</v>
      </c>
      <c r="K542" s="27" t="s">
        <v>55</v>
      </c>
      <c r="L542" s="28">
        <v>42083</v>
      </c>
      <c r="M542" s="27">
        <v>2.3521999999999998</v>
      </c>
      <c r="N542" s="27">
        <v>2.3572000000000002</v>
      </c>
    </row>
    <row r="543" spans="1:14" x14ac:dyDescent="0.3">
      <c r="A543" s="1">
        <v>42093</v>
      </c>
      <c r="B543">
        <v>113.900002</v>
      </c>
      <c r="C543">
        <v>115.989998</v>
      </c>
      <c r="D543">
        <v>113.410004</v>
      </c>
      <c r="E543">
        <v>115.279999</v>
      </c>
      <c r="F543">
        <v>4993800</v>
      </c>
      <c r="G543">
        <v>115.279999</v>
      </c>
      <c r="H543" s="25">
        <f t="shared" si="8"/>
        <v>1.9120546134547833E-3</v>
      </c>
      <c r="J543" s="27" t="s">
        <v>54</v>
      </c>
      <c r="K543" s="27" t="s">
        <v>55</v>
      </c>
      <c r="L543" s="28">
        <v>42090</v>
      </c>
      <c r="M543" s="27">
        <v>2.4041999999999999</v>
      </c>
      <c r="N543" s="27">
        <v>2.3521999999999998</v>
      </c>
    </row>
    <row r="544" spans="1:14" x14ac:dyDescent="0.3">
      <c r="A544" s="1">
        <v>42100</v>
      </c>
      <c r="B544">
        <v>117.32</v>
      </c>
      <c r="C544">
        <v>117.470001</v>
      </c>
      <c r="D544">
        <v>114.480003</v>
      </c>
      <c r="E544">
        <v>115.970001</v>
      </c>
      <c r="F544">
        <v>4518100</v>
      </c>
      <c r="G544">
        <v>115.970001</v>
      </c>
      <c r="H544" s="25">
        <f t="shared" si="8"/>
        <v>5.9854441879374498E-3</v>
      </c>
      <c r="J544" s="27" t="s">
        <v>54</v>
      </c>
      <c r="K544" s="27" t="s">
        <v>55</v>
      </c>
      <c r="L544" s="28">
        <v>42097</v>
      </c>
      <c r="M544" s="27">
        <v>2.3902000000000001</v>
      </c>
      <c r="N544" s="27">
        <v>2.4041999999999999</v>
      </c>
    </row>
    <row r="545" spans="1:14" x14ac:dyDescent="0.3">
      <c r="A545" s="1">
        <v>42107</v>
      </c>
      <c r="B545">
        <v>115.349998</v>
      </c>
      <c r="C545">
        <v>115.790001</v>
      </c>
      <c r="D545">
        <v>114.389999</v>
      </c>
      <c r="E545">
        <v>115.599998</v>
      </c>
      <c r="F545">
        <v>3425200</v>
      </c>
      <c r="G545">
        <v>115.599998</v>
      </c>
      <c r="H545" s="25">
        <f t="shared" si="8"/>
        <v>-3.1905061378760813E-3</v>
      </c>
      <c r="J545" s="27" t="s">
        <v>54</v>
      </c>
      <c r="K545" s="27" t="s">
        <v>55</v>
      </c>
      <c r="L545" s="28">
        <v>42104</v>
      </c>
      <c r="M545" s="27">
        <v>2.3822000000000001</v>
      </c>
      <c r="N545" s="27">
        <v>2.3902000000000001</v>
      </c>
    </row>
    <row r="546" spans="1:14" x14ac:dyDescent="0.3">
      <c r="A546" s="1">
        <v>42114</v>
      </c>
      <c r="B546">
        <v>114.82</v>
      </c>
      <c r="C546">
        <v>115.55999799999999</v>
      </c>
      <c r="D546">
        <v>112.769997</v>
      </c>
      <c r="E546">
        <v>113.050003</v>
      </c>
      <c r="F546">
        <v>4711700</v>
      </c>
      <c r="G546">
        <v>113.050003</v>
      </c>
      <c r="H546" s="25">
        <f t="shared" si="8"/>
        <v>-2.2058780658456345E-2</v>
      </c>
      <c r="J546" s="27" t="s">
        <v>54</v>
      </c>
      <c r="K546" s="27" t="s">
        <v>55</v>
      </c>
      <c r="L546" s="28">
        <v>42111</v>
      </c>
      <c r="M546" s="27">
        <v>2.3932000000000002</v>
      </c>
      <c r="N546" s="27">
        <v>2.3822000000000001</v>
      </c>
    </row>
    <row r="547" spans="1:14" x14ac:dyDescent="0.3">
      <c r="A547" s="1">
        <v>42121</v>
      </c>
      <c r="B547">
        <v>113.870003</v>
      </c>
      <c r="C547">
        <v>116.620003</v>
      </c>
      <c r="D547">
        <v>112.279999</v>
      </c>
      <c r="E547">
        <v>113.08000199999999</v>
      </c>
      <c r="F547">
        <v>7949900</v>
      </c>
      <c r="G547">
        <v>113.08000199999999</v>
      </c>
      <c r="H547" s="25">
        <f t="shared" si="8"/>
        <v>2.6536045293146238E-4</v>
      </c>
      <c r="J547" s="27" t="s">
        <v>54</v>
      </c>
      <c r="K547" s="27" t="s">
        <v>55</v>
      </c>
      <c r="L547" s="28">
        <v>42118</v>
      </c>
      <c r="M547" s="27">
        <v>2.3972000000000002</v>
      </c>
      <c r="N547" s="27">
        <v>2.3932000000000002</v>
      </c>
    </row>
    <row r="548" spans="1:14" x14ac:dyDescent="0.3">
      <c r="A548" s="1">
        <v>42128</v>
      </c>
      <c r="B548">
        <v>114.18</v>
      </c>
      <c r="C548">
        <v>115.110001</v>
      </c>
      <c r="D548">
        <v>113.32</v>
      </c>
      <c r="E548">
        <v>113.970001</v>
      </c>
      <c r="F548">
        <v>5240900</v>
      </c>
      <c r="G548">
        <v>113.970001</v>
      </c>
      <c r="H548" s="25">
        <f t="shared" si="8"/>
        <v>7.8705251526260955E-3</v>
      </c>
      <c r="J548" s="27" t="s">
        <v>54</v>
      </c>
      <c r="K548" s="27" t="s">
        <v>55</v>
      </c>
      <c r="L548" s="28">
        <v>42124</v>
      </c>
      <c r="M548" s="27">
        <v>2.4072</v>
      </c>
      <c r="N548" s="27">
        <v>2.3972000000000002</v>
      </c>
    </row>
    <row r="549" spans="1:14" x14ac:dyDescent="0.3">
      <c r="A549" s="1">
        <v>42135</v>
      </c>
      <c r="B549">
        <v>114.089996</v>
      </c>
      <c r="C549">
        <v>117.75</v>
      </c>
      <c r="D549">
        <v>113.08000199999999</v>
      </c>
      <c r="E549">
        <v>117.529999</v>
      </c>
      <c r="F549">
        <v>5862300</v>
      </c>
      <c r="G549">
        <v>117.529999</v>
      </c>
      <c r="H549" s="25">
        <f t="shared" si="8"/>
        <v>3.1236272429268519E-2</v>
      </c>
      <c r="J549" s="27" t="s">
        <v>54</v>
      </c>
      <c r="K549" s="27" t="s">
        <v>55</v>
      </c>
      <c r="L549" s="28">
        <v>42132</v>
      </c>
      <c r="M549" s="27">
        <v>2.3672</v>
      </c>
      <c r="N549" s="27">
        <v>2.4072</v>
      </c>
    </row>
    <row r="550" spans="1:14" x14ac:dyDescent="0.3">
      <c r="A550" s="1">
        <v>42142</v>
      </c>
      <c r="B550">
        <v>117.779999</v>
      </c>
      <c r="C550">
        <v>117.879997</v>
      </c>
      <c r="D550">
        <v>115.32</v>
      </c>
      <c r="E550">
        <v>115.599998</v>
      </c>
      <c r="F550">
        <v>3771900</v>
      </c>
      <c r="G550">
        <v>115.599998</v>
      </c>
      <c r="H550" s="25">
        <f t="shared" si="8"/>
        <v>-1.6421347880722803E-2</v>
      </c>
      <c r="J550" s="27" t="s">
        <v>54</v>
      </c>
      <c r="K550" s="27" t="s">
        <v>55</v>
      </c>
      <c r="L550" s="28">
        <v>42139</v>
      </c>
      <c r="M550" s="27">
        <v>2.4230999999999998</v>
      </c>
      <c r="N550" s="27">
        <v>2.3672</v>
      </c>
    </row>
    <row r="551" spans="1:14" x14ac:dyDescent="0.3">
      <c r="A551" s="1">
        <v>42150</v>
      </c>
      <c r="B551">
        <v>113.839996</v>
      </c>
      <c r="C551">
        <v>114.480003</v>
      </c>
      <c r="D551">
        <v>113.209999</v>
      </c>
      <c r="E551">
        <v>114.099998</v>
      </c>
      <c r="F551">
        <v>4281000</v>
      </c>
      <c r="G551">
        <v>114.099998</v>
      </c>
      <c r="H551" s="25">
        <f t="shared" si="8"/>
        <v>-1.2975778771207258E-2</v>
      </c>
      <c r="J551" s="27" t="s">
        <v>54</v>
      </c>
      <c r="K551" s="27" t="s">
        <v>55</v>
      </c>
      <c r="L551" s="28">
        <v>42146</v>
      </c>
      <c r="M551" s="27">
        <v>2.4091999999999998</v>
      </c>
      <c r="N551" s="27">
        <v>2.4230999999999998</v>
      </c>
    </row>
    <row r="552" spans="1:14" x14ac:dyDescent="0.3">
      <c r="A552" s="1">
        <v>42156</v>
      </c>
      <c r="B552">
        <v>115.019997</v>
      </c>
      <c r="C552">
        <v>115.5</v>
      </c>
      <c r="D552">
        <v>111.57</v>
      </c>
      <c r="E552">
        <v>112.239998</v>
      </c>
      <c r="F552">
        <v>5651300</v>
      </c>
      <c r="G552">
        <v>112.239998</v>
      </c>
      <c r="H552" s="25">
        <f t="shared" si="8"/>
        <v>-1.6301490206862224E-2</v>
      </c>
      <c r="J552" s="27" t="s">
        <v>54</v>
      </c>
      <c r="K552" s="27" t="s">
        <v>55</v>
      </c>
      <c r="L552" s="28">
        <v>42153</v>
      </c>
      <c r="M552" s="27">
        <v>2.3792</v>
      </c>
      <c r="N552" s="27">
        <v>2.4091999999999998</v>
      </c>
    </row>
    <row r="553" spans="1:14" x14ac:dyDescent="0.3">
      <c r="A553" s="1">
        <v>42163</v>
      </c>
      <c r="B553">
        <v>112.389999</v>
      </c>
      <c r="C553">
        <v>114.139999</v>
      </c>
      <c r="D553">
        <v>112.129997</v>
      </c>
      <c r="E553">
        <v>113.230003</v>
      </c>
      <c r="F553">
        <v>3907600</v>
      </c>
      <c r="G553">
        <v>113.230003</v>
      </c>
      <c r="H553" s="25">
        <f t="shared" si="8"/>
        <v>8.8204295940916833E-3</v>
      </c>
      <c r="J553" s="27" t="s">
        <v>54</v>
      </c>
      <c r="K553" s="27" t="s">
        <v>55</v>
      </c>
      <c r="L553" s="28">
        <v>42160</v>
      </c>
      <c r="M553" s="27">
        <v>2.3662000000000001</v>
      </c>
      <c r="N553" s="27">
        <v>2.3792</v>
      </c>
    </row>
    <row r="554" spans="1:14" x14ac:dyDescent="0.3">
      <c r="A554" s="1">
        <v>42170</v>
      </c>
      <c r="B554">
        <v>113.279999</v>
      </c>
      <c r="C554">
        <v>115.610001</v>
      </c>
      <c r="D554">
        <v>112.629997</v>
      </c>
      <c r="E554">
        <v>115.120003</v>
      </c>
      <c r="F554">
        <v>5639400</v>
      </c>
      <c r="G554">
        <v>115.120003</v>
      </c>
      <c r="H554" s="25">
        <f t="shared" si="8"/>
        <v>1.6691689039344038E-2</v>
      </c>
      <c r="J554" s="27" t="s">
        <v>54</v>
      </c>
      <c r="K554" s="27" t="s">
        <v>55</v>
      </c>
      <c r="L554" s="28">
        <v>42167</v>
      </c>
      <c r="M554" s="27">
        <v>2.3732000000000002</v>
      </c>
      <c r="N554" s="27">
        <v>2.3662000000000001</v>
      </c>
    </row>
    <row r="555" spans="1:14" x14ac:dyDescent="0.3">
      <c r="A555" s="1">
        <v>42177</v>
      </c>
      <c r="B555">
        <v>113.790001</v>
      </c>
      <c r="C555">
        <v>113.94000200000001</v>
      </c>
      <c r="D555">
        <v>112.129997</v>
      </c>
      <c r="E555">
        <v>112.55999799999999</v>
      </c>
      <c r="F555">
        <v>4111800</v>
      </c>
      <c r="G555">
        <v>112.55999799999999</v>
      </c>
      <c r="H555" s="25">
        <f t="shared" si="8"/>
        <v>-2.2237707898600467E-2</v>
      </c>
      <c r="J555" s="27" t="s">
        <v>54</v>
      </c>
      <c r="K555" s="27" t="s">
        <v>55</v>
      </c>
      <c r="L555" s="28">
        <v>42174</v>
      </c>
      <c r="M555" s="27">
        <v>2.3622000000000001</v>
      </c>
      <c r="N555" s="27">
        <v>2.3732000000000002</v>
      </c>
    </row>
    <row r="556" spans="1:14" x14ac:dyDescent="0.3">
      <c r="A556" s="1">
        <v>42184</v>
      </c>
      <c r="B556">
        <v>112.80999799999999</v>
      </c>
      <c r="C556">
        <v>113.230003</v>
      </c>
      <c r="D556">
        <v>111.410004</v>
      </c>
      <c r="E556">
        <v>111.760002</v>
      </c>
      <c r="F556">
        <v>5491200</v>
      </c>
      <c r="G556">
        <v>111.760002</v>
      </c>
      <c r="H556" s="25">
        <f t="shared" si="8"/>
        <v>-7.1072851298379369E-3</v>
      </c>
      <c r="J556" s="27" t="s">
        <v>54</v>
      </c>
      <c r="K556" s="27" t="s">
        <v>55</v>
      </c>
      <c r="L556" s="28">
        <v>42181</v>
      </c>
      <c r="M556" s="27">
        <v>2.3512</v>
      </c>
      <c r="N556" s="27">
        <v>2.3622000000000001</v>
      </c>
    </row>
    <row r="557" spans="1:14" x14ac:dyDescent="0.3">
      <c r="A557" s="1">
        <v>42191</v>
      </c>
      <c r="B557">
        <v>111.709999</v>
      </c>
      <c r="C557">
        <v>112.58000199999999</v>
      </c>
      <c r="D557">
        <v>110.050003</v>
      </c>
      <c r="E557">
        <v>111.489998</v>
      </c>
      <c r="F557">
        <v>5285100</v>
      </c>
      <c r="G557">
        <v>111.489998</v>
      </c>
      <c r="H557" s="25">
        <f t="shared" si="8"/>
        <v>-2.4159269431652808E-3</v>
      </c>
      <c r="J557" s="27" t="s">
        <v>54</v>
      </c>
      <c r="K557" s="27" t="s">
        <v>55</v>
      </c>
      <c r="L557" s="28">
        <v>42188</v>
      </c>
      <c r="M557" s="27">
        <v>2.3102</v>
      </c>
      <c r="N557" s="27">
        <v>2.3512</v>
      </c>
    </row>
    <row r="558" spans="1:14" x14ac:dyDescent="0.3">
      <c r="A558" s="1">
        <v>42198</v>
      </c>
      <c r="B558">
        <v>110.43</v>
      </c>
      <c r="C558">
        <v>111.139999</v>
      </c>
      <c r="D558">
        <v>108.400002</v>
      </c>
      <c r="E558">
        <v>108.650002</v>
      </c>
      <c r="F558">
        <v>7130900</v>
      </c>
      <c r="G558">
        <v>108.650002</v>
      </c>
      <c r="H558" s="25">
        <f t="shared" si="8"/>
        <v>-2.5473101183480118E-2</v>
      </c>
      <c r="J558" s="27" t="s">
        <v>54</v>
      </c>
      <c r="K558" s="27" t="s">
        <v>55</v>
      </c>
      <c r="L558" s="28">
        <v>42195</v>
      </c>
      <c r="M558" s="27">
        <v>2.2991999999999999</v>
      </c>
      <c r="N558" s="27">
        <v>2.3102</v>
      </c>
    </row>
    <row r="559" spans="1:14" x14ac:dyDescent="0.3">
      <c r="A559" s="1">
        <v>42205</v>
      </c>
      <c r="B559">
        <v>106.599998</v>
      </c>
      <c r="C559">
        <v>106.650002</v>
      </c>
      <c r="D559">
        <v>103.43</v>
      </c>
      <c r="E559">
        <v>105.349998</v>
      </c>
      <c r="F559">
        <v>10394500</v>
      </c>
      <c r="G559">
        <v>105.349998</v>
      </c>
      <c r="H559" s="25">
        <f t="shared" si="8"/>
        <v>-3.0372792814122529E-2</v>
      </c>
      <c r="J559" s="27" t="s">
        <v>54</v>
      </c>
      <c r="K559" s="27" t="s">
        <v>55</v>
      </c>
      <c r="L559" s="28">
        <v>42202</v>
      </c>
      <c r="M559" s="27">
        <v>2.2972000000000001</v>
      </c>
      <c r="N559" s="27">
        <v>2.2991999999999999</v>
      </c>
    </row>
    <row r="560" spans="1:14" x14ac:dyDescent="0.3">
      <c r="A560" s="1">
        <v>42212</v>
      </c>
      <c r="B560">
        <v>104.94000200000001</v>
      </c>
      <c r="C560">
        <v>105.75</v>
      </c>
      <c r="D560">
        <v>103.860001</v>
      </c>
      <c r="E560">
        <v>104.93</v>
      </c>
      <c r="F560">
        <v>7039400</v>
      </c>
      <c r="G560">
        <v>104.93</v>
      </c>
      <c r="H560" s="25">
        <f t="shared" si="8"/>
        <v>-3.9866920548018436E-3</v>
      </c>
      <c r="J560" s="27" t="s">
        <v>54</v>
      </c>
      <c r="K560" s="27" t="s">
        <v>55</v>
      </c>
      <c r="L560" s="28">
        <v>42209</v>
      </c>
      <c r="M560" s="27">
        <v>2.1842999999999999</v>
      </c>
      <c r="N560" s="27">
        <v>2.2972000000000001</v>
      </c>
    </row>
    <row r="561" spans="1:14" x14ac:dyDescent="0.3">
      <c r="A561" s="1">
        <v>42219</v>
      </c>
      <c r="B561">
        <v>104.589996</v>
      </c>
      <c r="C561">
        <v>105.379997</v>
      </c>
      <c r="D561">
        <v>103.779999</v>
      </c>
      <c r="E561">
        <v>104.650002</v>
      </c>
      <c r="F561">
        <v>4023900</v>
      </c>
      <c r="G561">
        <v>104.650002</v>
      </c>
      <c r="H561" s="25">
        <f t="shared" si="8"/>
        <v>-2.6684265700943621E-3</v>
      </c>
      <c r="J561" s="27" t="s">
        <v>54</v>
      </c>
      <c r="K561" s="27" t="s">
        <v>55</v>
      </c>
      <c r="L561" s="28">
        <v>42216</v>
      </c>
      <c r="M561" s="27">
        <v>2.1652999999999998</v>
      </c>
      <c r="N561" s="27">
        <v>2.1842999999999999</v>
      </c>
    </row>
    <row r="562" spans="1:14" x14ac:dyDescent="0.3">
      <c r="A562" s="1">
        <v>42226</v>
      </c>
      <c r="B562">
        <v>105.029999</v>
      </c>
      <c r="C562">
        <v>107.910004</v>
      </c>
      <c r="D562">
        <v>104.91999800000001</v>
      </c>
      <c r="E562">
        <v>106.849998</v>
      </c>
      <c r="F562">
        <v>5649300</v>
      </c>
      <c r="G562">
        <v>106.849998</v>
      </c>
      <c r="H562" s="25">
        <f t="shared" si="8"/>
        <v>2.1022417180651454E-2</v>
      </c>
      <c r="J562" s="27" t="s">
        <v>54</v>
      </c>
      <c r="K562" s="27" t="s">
        <v>55</v>
      </c>
      <c r="L562" s="28">
        <v>42223</v>
      </c>
      <c r="M562" s="27">
        <v>2.1852999999999998</v>
      </c>
      <c r="N562" s="27">
        <v>2.1652999999999998</v>
      </c>
    </row>
    <row r="563" spans="1:14" x14ac:dyDescent="0.3">
      <c r="A563" s="1">
        <v>42233</v>
      </c>
      <c r="B563">
        <v>107.370003</v>
      </c>
      <c r="C563">
        <v>111.33000199999999</v>
      </c>
      <c r="D563">
        <v>106.30999799999999</v>
      </c>
      <c r="E563">
        <v>111.129997</v>
      </c>
      <c r="F563">
        <v>8678500</v>
      </c>
      <c r="G563">
        <v>111.129997</v>
      </c>
      <c r="H563" s="25">
        <f t="shared" si="8"/>
        <v>4.0056144877045341E-2</v>
      </c>
      <c r="J563" s="27" t="s">
        <v>54</v>
      </c>
      <c r="K563" s="27" t="s">
        <v>55</v>
      </c>
      <c r="L563" s="28">
        <v>42230</v>
      </c>
      <c r="M563" s="27">
        <v>2.2972000000000001</v>
      </c>
      <c r="N563" s="27">
        <v>2.1852999999999998</v>
      </c>
    </row>
    <row r="564" spans="1:14" x14ac:dyDescent="0.3">
      <c r="A564" s="1">
        <v>42240</v>
      </c>
      <c r="B564">
        <v>111.540001</v>
      </c>
      <c r="C564">
        <v>112.120003</v>
      </c>
      <c r="D564">
        <v>107.08000199999999</v>
      </c>
      <c r="E564">
        <v>108.699997</v>
      </c>
      <c r="F564">
        <v>10976100</v>
      </c>
      <c r="G564">
        <v>108.699997</v>
      </c>
      <c r="H564" s="25">
        <f t="shared" si="8"/>
        <v>-2.1866283322224955E-2</v>
      </c>
      <c r="J564" s="27" t="s">
        <v>54</v>
      </c>
      <c r="K564" s="27" t="s">
        <v>55</v>
      </c>
      <c r="L564" s="28">
        <v>42237</v>
      </c>
      <c r="M564" s="27">
        <v>2.3881999999999999</v>
      </c>
      <c r="N564" s="27">
        <v>2.2972000000000001</v>
      </c>
    </row>
    <row r="565" spans="1:14" x14ac:dyDescent="0.3">
      <c r="A565" s="1">
        <v>42247</v>
      </c>
      <c r="B565">
        <v>108.19000200000001</v>
      </c>
      <c r="C565">
        <v>109.769997</v>
      </c>
      <c r="D565">
        <v>107.07</v>
      </c>
      <c r="E565">
        <v>107.489998</v>
      </c>
      <c r="F565">
        <v>4732700</v>
      </c>
      <c r="G565">
        <v>107.489998</v>
      </c>
      <c r="H565" s="25">
        <f t="shared" si="8"/>
        <v>-1.1131545845396773E-2</v>
      </c>
      <c r="J565" s="27" t="s">
        <v>54</v>
      </c>
      <c r="K565" s="27" t="s">
        <v>55</v>
      </c>
      <c r="L565" s="28">
        <v>42244</v>
      </c>
      <c r="M565" s="27">
        <v>2.3311999999999999</v>
      </c>
      <c r="N565" s="27">
        <v>2.3881999999999999</v>
      </c>
    </row>
    <row r="566" spans="1:14" x14ac:dyDescent="0.3">
      <c r="A566" s="1">
        <v>42255</v>
      </c>
      <c r="B566">
        <v>107.599998</v>
      </c>
      <c r="C566">
        <v>107.94000200000001</v>
      </c>
      <c r="D566">
        <v>105.269997</v>
      </c>
      <c r="E566">
        <v>106.160004</v>
      </c>
      <c r="F566">
        <v>6266200</v>
      </c>
      <c r="G566">
        <v>106.160004</v>
      </c>
      <c r="H566" s="25">
        <f t="shared" si="8"/>
        <v>-1.2373188433774107E-2</v>
      </c>
      <c r="J566" s="27" t="s">
        <v>54</v>
      </c>
      <c r="K566" s="27" t="s">
        <v>55</v>
      </c>
      <c r="L566" s="28">
        <v>42249</v>
      </c>
      <c r="M566" s="27">
        <v>2.3492000000000002</v>
      </c>
      <c r="N566" s="27">
        <v>2.3311999999999999</v>
      </c>
    </row>
    <row r="567" spans="1:14" x14ac:dyDescent="0.3">
      <c r="A567" s="1">
        <v>42261</v>
      </c>
      <c r="B567">
        <v>105.860001</v>
      </c>
      <c r="C567">
        <v>109.379997</v>
      </c>
      <c r="D567">
        <v>105.68</v>
      </c>
      <c r="E567">
        <v>109.209999</v>
      </c>
      <c r="F567">
        <v>5153900</v>
      </c>
      <c r="G567">
        <v>109.209999</v>
      </c>
      <c r="H567" s="25">
        <f t="shared" si="8"/>
        <v>2.8730170356813467E-2</v>
      </c>
      <c r="J567" s="27" t="s">
        <v>54</v>
      </c>
      <c r="K567" s="27" t="s">
        <v>55</v>
      </c>
      <c r="L567" s="28">
        <v>42258</v>
      </c>
      <c r="M567" s="27">
        <v>2.2852000000000001</v>
      </c>
      <c r="N567" s="27">
        <v>2.3492000000000002</v>
      </c>
    </row>
    <row r="568" spans="1:14" x14ac:dyDescent="0.3">
      <c r="A568" s="1">
        <v>42268</v>
      </c>
      <c r="B568">
        <v>108.489998</v>
      </c>
      <c r="C568">
        <v>110.82</v>
      </c>
      <c r="D568">
        <v>107.44000200000001</v>
      </c>
      <c r="E568">
        <v>109.80999799999999</v>
      </c>
      <c r="F568">
        <v>5713200</v>
      </c>
      <c r="G568">
        <v>109.80999799999999</v>
      </c>
      <c r="H568" s="25">
        <f t="shared" si="8"/>
        <v>5.4939932743702791E-3</v>
      </c>
      <c r="J568" s="27" t="s">
        <v>54</v>
      </c>
      <c r="K568" s="27" t="s">
        <v>55</v>
      </c>
      <c r="L568" s="28">
        <v>42265</v>
      </c>
      <c r="M568" s="27">
        <v>2.3161999999999998</v>
      </c>
      <c r="N568" s="27">
        <v>2.2852000000000001</v>
      </c>
    </row>
    <row r="569" spans="1:14" x14ac:dyDescent="0.3">
      <c r="A569" s="1">
        <v>42275</v>
      </c>
      <c r="B569">
        <v>108.370003</v>
      </c>
      <c r="C569">
        <v>109.32</v>
      </c>
      <c r="D569">
        <v>106.470001</v>
      </c>
      <c r="E569">
        <v>108.989998</v>
      </c>
      <c r="F569">
        <v>5453600</v>
      </c>
      <c r="G569">
        <v>108.989998</v>
      </c>
      <c r="H569" s="25">
        <f t="shared" si="8"/>
        <v>-7.4674439025123052E-3</v>
      </c>
      <c r="J569" s="27" t="s">
        <v>54</v>
      </c>
      <c r="K569" s="27" t="s">
        <v>55</v>
      </c>
      <c r="L569" s="28">
        <v>42272</v>
      </c>
      <c r="M569" s="27">
        <v>2.3572000000000002</v>
      </c>
      <c r="N569" s="27">
        <v>2.3161999999999998</v>
      </c>
    </row>
    <row r="570" spans="1:14" x14ac:dyDescent="0.3">
      <c r="A570" s="1">
        <v>42282</v>
      </c>
      <c r="B570">
        <v>109.139999</v>
      </c>
      <c r="C570">
        <v>111.050003</v>
      </c>
      <c r="D570">
        <v>108.459999</v>
      </c>
      <c r="E570">
        <v>110.870003</v>
      </c>
      <c r="F570">
        <v>6261000</v>
      </c>
      <c r="G570">
        <v>110.870003</v>
      </c>
      <c r="H570" s="25">
        <f t="shared" si="8"/>
        <v>1.7249335117888398E-2</v>
      </c>
      <c r="J570" s="27" t="s">
        <v>54</v>
      </c>
      <c r="K570" s="27" t="s">
        <v>55</v>
      </c>
      <c r="L570" s="28">
        <v>42277</v>
      </c>
      <c r="M570" s="27">
        <v>2.3121999999999998</v>
      </c>
      <c r="N570" s="27">
        <v>2.3572000000000002</v>
      </c>
    </row>
    <row r="571" spans="1:14" x14ac:dyDescent="0.3">
      <c r="A571" s="1">
        <v>42289</v>
      </c>
      <c r="B571">
        <v>111.66999800000001</v>
      </c>
      <c r="C571">
        <v>113.989998</v>
      </c>
      <c r="D571">
        <v>111.010002</v>
      </c>
      <c r="E571">
        <v>112.489998</v>
      </c>
      <c r="F571">
        <v>8466000</v>
      </c>
      <c r="G571">
        <v>112.489998</v>
      </c>
      <c r="H571" s="25">
        <f t="shared" si="8"/>
        <v>1.461166191183394E-2</v>
      </c>
      <c r="J571" s="27" t="s">
        <v>54</v>
      </c>
      <c r="K571" s="27" t="s">
        <v>55</v>
      </c>
      <c r="L571" s="28">
        <v>42286</v>
      </c>
      <c r="M571" s="27">
        <v>2.3481999999999998</v>
      </c>
      <c r="N571" s="27">
        <v>2.3121999999999998</v>
      </c>
    </row>
    <row r="572" spans="1:14" x14ac:dyDescent="0.3">
      <c r="A572" s="1">
        <v>42296</v>
      </c>
      <c r="B572">
        <v>112.639999</v>
      </c>
      <c r="C572">
        <v>113.089996</v>
      </c>
      <c r="D572">
        <v>110.959999</v>
      </c>
      <c r="E572">
        <v>111.5</v>
      </c>
      <c r="F572">
        <v>4215200</v>
      </c>
      <c r="G572">
        <v>111.5</v>
      </c>
      <c r="H572" s="25">
        <f t="shared" si="8"/>
        <v>-8.800764668873029E-3</v>
      </c>
      <c r="J572" s="27" t="s">
        <v>54</v>
      </c>
      <c r="K572" s="27" t="s">
        <v>55</v>
      </c>
      <c r="L572" s="28">
        <v>42293</v>
      </c>
      <c r="M572" s="27">
        <v>2.4001999999999999</v>
      </c>
      <c r="N572" s="27">
        <v>2.3481999999999998</v>
      </c>
    </row>
    <row r="573" spans="1:14" x14ac:dyDescent="0.3">
      <c r="A573" s="1">
        <v>42303</v>
      </c>
      <c r="B573">
        <v>111.730003</v>
      </c>
      <c r="C573">
        <v>113.25</v>
      </c>
      <c r="D573">
        <v>109.05999799999999</v>
      </c>
      <c r="E573">
        <v>109.300003</v>
      </c>
      <c r="F573">
        <v>4822900</v>
      </c>
      <c r="G573">
        <v>109.300003</v>
      </c>
      <c r="H573" s="25">
        <f t="shared" si="8"/>
        <v>-1.9730914798206212E-2</v>
      </c>
      <c r="J573" s="27" t="s">
        <v>54</v>
      </c>
      <c r="K573" s="27" t="s">
        <v>55</v>
      </c>
      <c r="L573" s="28">
        <v>42300</v>
      </c>
      <c r="M573" s="27">
        <v>2.4011999999999998</v>
      </c>
      <c r="N573" s="27">
        <v>2.4001999999999999</v>
      </c>
    </row>
    <row r="574" spans="1:14" x14ac:dyDescent="0.3">
      <c r="A574" s="1">
        <v>42310</v>
      </c>
      <c r="B574">
        <v>108.639999</v>
      </c>
      <c r="C574">
        <v>108.839996</v>
      </c>
      <c r="D574">
        <v>104.019997</v>
      </c>
      <c r="E574">
        <v>104.099998</v>
      </c>
      <c r="F574">
        <v>7073800</v>
      </c>
      <c r="G574">
        <v>104.099998</v>
      </c>
      <c r="H574" s="25">
        <f t="shared" si="8"/>
        <v>-4.7575524769198796E-2</v>
      </c>
      <c r="J574" s="27" t="s">
        <v>54</v>
      </c>
      <c r="K574" s="27" t="s">
        <v>55</v>
      </c>
      <c r="L574" s="28">
        <v>42307</v>
      </c>
      <c r="M574" s="27">
        <v>2.3492000000000002</v>
      </c>
      <c r="N574" s="27">
        <v>2.4011999999999998</v>
      </c>
    </row>
    <row r="575" spans="1:14" x14ac:dyDescent="0.3">
      <c r="A575" s="1">
        <v>42317</v>
      </c>
      <c r="B575">
        <v>104.290001</v>
      </c>
      <c r="C575">
        <v>104.650002</v>
      </c>
      <c r="D575">
        <v>103.040001</v>
      </c>
      <c r="E575">
        <v>103.55999799999999</v>
      </c>
      <c r="F575">
        <v>4326400</v>
      </c>
      <c r="G575">
        <v>103.55999799999999</v>
      </c>
      <c r="H575" s="25">
        <f t="shared" si="8"/>
        <v>-5.1873199843865958E-3</v>
      </c>
      <c r="J575" s="27" t="s">
        <v>54</v>
      </c>
      <c r="K575" s="27" t="s">
        <v>55</v>
      </c>
      <c r="L575" s="28">
        <v>42314</v>
      </c>
      <c r="M575" s="27">
        <v>2.2803</v>
      </c>
      <c r="N575" s="27">
        <v>2.3492000000000002</v>
      </c>
    </row>
    <row r="576" spans="1:14" x14ac:dyDescent="0.3">
      <c r="A576" s="1">
        <v>42324</v>
      </c>
      <c r="B576">
        <v>103.980003</v>
      </c>
      <c r="C576">
        <v>104.089996</v>
      </c>
      <c r="D576">
        <v>101.980003</v>
      </c>
      <c r="E576">
        <v>103.089996</v>
      </c>
      <c r="F576">
        <v>5529400</v>
      </c>
      <c r="G576">
        <v>103.089996</v>
      </c>
      <c r="H576" s="25">
        <f t="shared" si="8"/>
        <v>-4.5384512270847388E-3</v>
      </c>
      <c r="J576" s="27" t="s">
        <v>54</v>
      </c>
      <c r="K576" s="27" t="s">
        <v>55</v>
      </c>
      <c r="L576" s="28">
        <v>42321</v>
      </c>
      <c r="M576" s="27">
        <v>2.2282999999999999</v>
      </c>
      <c r="N576" s="27">
        <v>2.2803</v>
      </c>
    </row>
    <row r="577" spans="1:14" x14ac:dyDescent="0.3">
      <c r="A577" s="1">
        <v>42331</v>
      </c>
      <c r="B577">
        <v>102.480003</v>
      </c>
      <c r="C577">
        <v>103.25</v>
      </c>
      <c r="D577">
        <v>100.989998</v>
      </c>
      <c r="E577">
        <v>101.25</v>
      </c>
      <c r="F577">
        <v>3861700</v>
      </c>
      <c r="G577">
        <v>101.25</v>
      </c>
      <c r="H577" s="25">
        <f t="shared" si="8"/>
        <v>-1.7848443800502212E-2</v>
      </c>
      <c r="J577" s="27" t="s">
        <v>54</v>
      </c>
      <c r="K577" s="27" t="s">
        <v>55</v>
      </c>
      <c r="L577" s="28">
        <v>42328</v>
      </c>
      <c r="M577" s="27">
        <v>2.2323</v>
      </c>
      <c r="N577" s="27">
        <v>2.2282999999999999</v>
      </c>
    </row>
    <row r="578" spans="1:14" x14ac:dyDescent="0.3">
      <c r="A578" s="1">
        <v>42338</v>
      </c>
      <c r="B578">
        <v>101.529999</v>
      </c>
      <c r="C578">
        <v>104.209999</v>
      </c>
      <c r="D578">
        <v>100.529999</v>
      </c>
      <c r="E578">
        <v>104.019997</v>
      </c>
      <c r="F578">
        <v>7762500</v>
      </c>
      <c r="G578">
        <v>104.019997</v>
      </c>
      <c r="H578" s="25">
        <f t="shared" si="8"/>
        <v>2.7357995061728424E-2</v>
      </c>
      <c r="J578" s="27" t="s">
        <v>54</v>
      </c>
      <c r="K578" s="27" t="s">
        <v>55</v>
      </c>
      <c r="L578" s="28">
        <v>42335</v>
      </c>
      <c r="M578" s="27">
        <v>2.2042999999999999</v>
      </c>
      <c r="N578" s="27">
        <v>2.2323</v>
      </c>
    </row>
    <row r="579" spans="1:14" x14ac:dyDescent="0.3">
      <c r="A579" s="1">
        <v>42345</v>
      </c>
      <c r="B579">
        <v>103.32</v>
      </c>
      <c r="C579">
        <v>103.660004</v>
      </c>
      <c r="D579">
        <v>101.849998</v>
      </c>
      <c r="E579">
        <v>103.110001</v>
      </c>
      <c r="F579">
        <v>4896800</v>
      </c>
      <c r="G579">
        <v>103.110001</v>
      </c>
      <c r="H579" s="25">
        <f t="shared" si="8"/>
        <v>-8.7482794293870514E-3</v>
      </c>
      <c r="J579" s="27" t="s">
        <v>54</v>
      </c>
      <c r="K579" s="27" t="s">
        <v>55</v>
      </c>
      <c r="L579" s="28">
        <v>42342</v>
      </c>
      <c r="M579" s="27">
        <v>2.1983000000000001</v>
      </c>
      <c r="N579" s="27">
        <v>2.2042999999999999</v>
      </c>
    </row>
    <row r="580" spans="1:14" x14ac:dyDescent="0.3">
      <c r="A580" s="1">
        <v>42352</v>
      </c>
      <c r="B580">
        <v>102.58000199999999</v>
      </c>
      <c r="C580">
        <v>103.199997</v>
      </c>
      <c r="D580">
        <v>100.230003</v>
      </c>
      <c r="E580">
        <v>102.040001</v>
      </c>
      <c r="F580">
        <v>7837800</v>
      </c>
      <c r="G580">
        <v>102.040001</v>
      </c>
      <c r="H580" s="25">
        <f t="shared" ref="H580:H605" si="9">G580/G579-1</f>
        <v>-1.03772668957689E-2</v>
      </c>
      <c r="J580" s="27" t="s">
        <v>54</v>
      </c>
      <c r="K580" s="27" t="s">
        <v>55</v>
      </c>
      <c r="L580" s="28">
        <v>42349</v>
      </c>
      <c r="M580" s="27">
        <v>2.2282999999999999</v>
      </c>
      <c r="N580" s="27">
        <v>2.1983000000000001</v>
      </c>
    </row>
    <row r="581" spans="1:14" x14ac:dyDescent="0.3">
      <c r="A581" s="1">
        <v>42359</v>
      </c>
      <c r="B581">
        <v>102.949997</v>
      </c>
      <c r="C581">
        <v>103.519997</v>
      </c>
      <c r="D581">
        <v>102.209999</v>
      </c>
      <c r="E581">
        <v>103.050003</v>
      </c>
      <c r="F581">
        <v>3758500</v>
      </c>
      <c r="G581">
        <v>103.050003</v>
      </c>
      <c r="H581" s="25">
        <f t="shared" si="9"/>
        <v>9.8980986877881261E-3</v>
      </c>
      <c r="J581" s="27" t="s">
        <v>54</v>
      </c>
      <c r="K581" s="27" t="s">
        <v>55</v>
      </c>
      <c r="L581" s="28">
        <v>42356</v>
      </c>
      <c r="M581" s="27">
        <v>2.2153</v>
      </c>
      <c r="N581" s="27">
        <v>2.2282999999999999</v>
      </c>
    </row>
    <row r="582" spans="1:14" x14ac:dyDescent="0.3">
      <c r="A582" s="1">
        <v>42366</v>
      </c>
      <c r="B582">
        <v>102.480003</v>
      </c>
      <c r="C582">
        <v>102.599998</v>
      </c>
      <c r="D582">
        <v>101.30999799999999</v>
      </c>
      <c r="E582">
        <v>101.459999</v>
      </c>
      <c r="F582">
        <v>3439200</v>
      </c>
      <c r="G582">
        <v>101.459999</v>
      </c>
      <c r="H582" s="25">
        <f t="shared" si="9"/>
        <v>-1.5429441569254521E-2</v>
      </c>
      <c r="J582" s="27" t="s">
        <v>54</v>
      </c>
      <c r="K582" s="27" t="s">
        <v>55</v>
      </c>
      <c r="L582" s="28">
        <v>42363</v>
      </c>
      <c r="M582" s="27">
        <v>2.2483</v>
      </c>
      <c r="N582" s="27">
        <v>2.2153</v>
      </c>
    </row>
    <row r="583" spans="1:14" x14ac:dyDescent="0.3">
      <c r="A583" s="1">
        <v>42373</v>
      </c>
      <c r="B583">
        <v>103.129997</v>
      </c>
      <c r="C583">
        <v>106.239998</v>
      </c>
      <c r="D583">
        <v>102.489998</v>
      </c>
      <c r="E583">
        <v>105.68</v>
      </c>
      <c r="F583">
        <v>7733100</v>
      </c>
      <c r="G583">
        <v>105.68</v>
      </c>
      <c r="H583" s="25">
        <f t="shared" si="9"/>
        <v>4.1592756175761636E-2</v>
      </c>
      <c r="J583" s="27" t="s">
        <v>54</v>
      </c>
      <c r="K583" s="27" t="s">
        <v>55</v>
      </c>
      <c r="L583" s="28">
        <v>42369</v>
      </c>
      <c r="M583" s="27">
        <v>2.2303000000000002</v>
      </c>
      <c r="N583" s="27">
        <v>2.2483</v>
      </c>
    </row>
    <row r="584" spans="1:14" x14ac:dyDescent="0.3">
      <c r="A584" s="1">
        <v>42380</v>
      </c>
      <c r="B584">
        <v>105.470001</v>
      </c>
      <c r="C584">
        <v>105.57</v>
      </c>
      <c r="D584">
        <v>102.5</v>
      </c>
      <c r="E584">
        <v>104.08000199999999</v>
      </c>
      <c r="F584">
        <v>7835700</v>
      </c>
      <c r="G584">
        <v>104.08000199999999</v>
      </c>
      <c r="H584" s="25">
        <f t="shared" si="9"/>
        <v>-1.5140026495079617E-2</v>
      </c>
      <c r="J584" s="27" t="s">
        <v>54</v>
      </c>
      <c r="K584" s="27" t="s">
        <v>55</v>
      </c>
      <c r="L584" s="28">
        <v>42377</v>
      </c>
      <c r="M584" s="27">
        <v>2.3361999999999998</v>
      </c>
      <c r="N584" s="27">
        <v>2.2303000000000002</v>
      </c>
    </row>
    <row r="585" spans="1:14" x14ac:dyDescent="0.3">
      <c r="A585" s="1">
        <v>42388</v>
      </c>
      <c r="B585">
        <v>104.05999799999999</v>
      </c>
      <c r="C585">
        <v>106.160004</v>
      </c>
      <c r="D585">
        <v>103.650002</v>
      </c>
      <c r="E585">
        <v>105</v>
      </c>
      <c r="F585">
        <v>6079900</v>
      </c>
      <c r="G585">
        <v>105</v>
      </c>
      <c r="H585" s="25">
        <f t="shared" si="9"/>
        <v>8.8393349569690916E-3</v>
      </c>
      <c r="J585" s="27" t="s">
        <v>54</v>
      </c>
      <c r="K585" s="27" t="s">
        <v>55</v>
      </c>
      <c r="L585" s="28">
        <v>42384</v>
      </c>
      <c r="M585" s="27">
        <v>2.3022</v>
      </c>
      <c r="N585" s="27">
        <v>2.3361999999999998</v>
      </c>
    </row>
    <row r="586" spans="1:14" x14ac:dyDescent="0.3">
      <c r="A586" s="1">
        <v>42394</v>
      </c>
      <c r="B586">
        <v>105.760002</v>
      </c>
      <c r="C586">
        <v>107.93</v>
      </c>
      <c r="D586">
        <v>105.599998</v>
      </c>
      <c r="E586">
        <v>106.949997</v>
      </c>
      <c r="F586">
        <v>7509800</v>
      </c>
      <c r="G586">
        <v>106.949997</v>
      </c>
      <c r="H586" s="25">
        <f t="shared" si="9"/>
        <v>1.8571399999999905E-2</v>
      </c>
      <c r="J586" s="27" t="s">
        <v>54</v>
      </c>
      <c r="K586" s="27" t="s">
        <v>55</v>
      </c>
      <c r="L586" s="28">
        <v>42391</v>
      </c>
      <c r="M586" s="27">
        <v>2.3332000000000002</v>
      </c>
      <c r="N586" s="27">
        <v>2.3022</v>
      </c>
    </row>
    <row r="587" spans="1:14" x14ac:dyDescent="0.3">
      <c r="A587" s="1">
        <v>42401</v>
      </c>
      <c r="B587">
        <v>107.540001</v>
      </c>
      <c r="C587">
        <v>112.349998</v>
      </c>
      <c r="D587">
        <v>107.349998</v>
      </c>
      <c r="E587">
        <v>112.32</v>
      </c>
      <c r="F587">
        <v>12180800</v>
      </c>
      <c r="G587">
        <v>112.32</v>
      </c>
      <c r="H587" s="25">
        <f t="shared" si="9"/>
        <v>5.0210408140544338E-2</v>
      </c>
      <c r="J587" s="27" t="s">
        <v>54</v>
      </c>
      <c r="K587" s="27" t="s">
        <v>55</v>
      </c>
      <c r="L587" s="28">
        <v>42398</v>
      </c>
      <c r="M587" s="27">
        <v>2.3612000000000002</v>
      </c>
      <c r="N587" s="27">
        <v>2.3332000000000002</v>
      </c>
    </row>
    <row r="588" spans="1:14" x14ac:dyDescent="0.3">
      <c r="A588" s="1">
        <v>42408</v>
      </c>
      <c r="B588">
        <v>113.66999800000001</v>
      </c>
      <c r="C588">
        <v>120.839996</v>
      </c>
      <c r="D588">
        <v>112.980003</v>
      </c>
      <c r="E588">
        <v>118.360001</v>
      </c>
      <c r="F588">
        <v>25185800</v>
      </c>
      <c r="G588">
        <v>118.360001</v>
      </c>
      <c r="H588" s="25">
        <f t="shared" si="9"/>
        <v>5.377493767806274E-2</v>
      </c>
      <c r="J588" s="27" t="s">
        <v>54</v>
      </c>
      <c r="K588" s="27" t="s">
        <v>55</v>
      </c>
      <c r="L588" s="28">
        <v>42405</v>
      </c>
      <c r="M588" s="27">
        <v>2.4491000000000001</v>
      </c>
      <c r="N588" s="27">
        <v>2.3612000000000002</v>
      </c>
    </row>
    <row r="589" spans="1:14" x14ac:dyDescent="0.3">
      <c r="A589" s="1">
        <v>42416</v>
      </c>
      <c r="B589">
        <v>116</v>
      </c>
      <c r="C589">
        <v>118.599998</v>
      </c>
      <c r="D589">
        <v>114.739998</v>
      </c>
      <c r="E589">
        <v>117.58000199999999</v>
      </c>
      <c r="F589">
        <v>13490600</v>
      </c>
      <c r="G589">
        <v>117.58000199999999</v>
      </c>
      <c r="H589" s="25">
        <f t="shared" si="9"/>
        <v>-6.5900557064036969E-3</v>
      </c>
      <c r="J589" s="27" t="s">
        <v>54</v>
      </c>
      <c r="K589" s="27" t="s">
        <v>55</v>
      </c>
      <c r="L589" s="28">
        <v>42419</v>
      </c>
      <c r="M589" s="27">
        <v>2.5720000000000001</v>
      </c>
      <c r="N589" s="27">
        <v>2.4491000000000001</v>
      </c>
    </row>
    <row r="590" spans="1:14" x14ac:dyDescent="0.3">
      <c r="A590" s="1">
        <v>42422</v>
      </c>
      <c r="B590">
        <v>115.44000200000001</v>
      </c>
      <c r="C590">
        <v>119.860001</v>
      </c>
      <c r="D590">
        <v>115.410004</v>
      </c>
      <c r="E590">
        <v>117.110001</v>
      </c>
      <c r="F590">
        <v>12531000</v>
      </c>
      <c r="G590">
        <v>117.110001</v>
      </c>
      <c r="H590" s="25">
        <f t="shared" si="9"/>
        <v>-3.9972868855708832E-3</v>
      </c>
      <c r="J590" s="27" t="s">
        <v>54</v>
      </c>
      <c r="K590" s="27" t="s">
        <v>55</v>
      </c>
      <c r="L590" s="28">
        <v>42426</v>
      </c>
      <c r="M590" s="27">
        <v>2.61</v>
      </c>
      <c r="N590" s="27">
        <v>2.5720000000000001</v>
      </c>
    </row>
    <row r="591" spans="1:14" x14ac:dyDescent="0.3">
      <c r="A591" s="1">
        <v>42429</v>
      </c>
      <c r="B591">
        <v>117.589996</v>
      </c>
      <c r="C591">
        <v>122.370003</v>
      </c>
      <c r="D591">
        <v>117.339996</v>
      </c>
      <c r="E591">
        <v>120.540001</v>
      </c>
      <c r="F591">
        <v>13909000</v>
      </c>
      <c r="G591">
        <v>120.540001</v>
      </c>
      <c r="H591" s="25">
        <f t="shared" si="9"/>
        <v>2.9288702678774703E-2</v>
      </c>
      <c r="J591" s="27" t="s">
        <v>54</v>
      </c>
      <c r="K591" s="27" t="s">
        <v>55</v>
      </c>
      <c r="L591" s="28">
        <v>42433</v>
      </c>
      <c r="M591" s="27">
        <v>2.649</v>
      </c>
      <c r="N591" s="27">
        <v>2.61</v>
      </c>
    </row>
    <row r="592" spans="1:14" x14ac:dyDescent="0.3">
      <c r="A592" s="1">
        <v>42436</v>
      </c>
      <c r="B592">
        <v>121.18</v>
      </c>
      <c r="C592">
        <v>121.879997</v>
      </c>
      <c r="D592">
        <v>118.839996</v>
      </c>
      <c r="E592">
        <v>119.410004</v>
      </c>
      <c r="F592">
        <v>11695900</v>
      </c>
      <c r="G592">
        <v>119.410004</v>
      </c>
      <c r="H592" s="25">
        <f t="shared" si="9"/>
        <v>-9.3744565341425945E-3</v>
      </c>
      <c r="J592" s="27" t="s">
        <v>54</v>
      </c>
      <c r="K592" s="27" t="s">
        <v>55</v>
      </c>
      <c r="L592" s="28">
        <v>42440</v>
      </c>
      <c r="M592" s="27">
        <v>2.649</v>
      </c>
      <c r="N592" s="27">
        <v>2.649</v>
      </c>
    </row>
    <row r="593" spans="1:14" x14ac:dyDescent="0.3">
      <c r="A593" s="1">
        <v>42443</v>
      </c>
      <c r="B593">
        <v>120.269997</v>
      </c>
      <c r="C593">
        <v>121.18</v>
      </c>
      <c r="D593">
        <v>117.339996</v>
      </c>
      <c r="E593">
        <v>119.800003</v>
      </c>
      <c r="F593">
        <v>13678400</v>
      </c>
      <c r="G593">
        <v>119.800003</v>
      </c>
      <c r="H593" s="25">
        <f t="shared" si="9"/>
        <v>3.2660496351712975E-3</v>
      </c>
      <c r="J593" s="27" t="s">
        <v>54</v>
      </c>
      <c r="K593" s="27" t="s">
        <v>55</v>
      </c>
      <c r="L593" s="28">
        <v>42447</v>
      </c>
      <c r="M593" s="27">
        <v>2.6150000000000002</v>
      </c>
      <c r="N593" s="27">
        <v>2.649</v>
      </c>
    </row>
    <row r="594" spans="1:14" x14ac:dyDescent="0.3">
      <c r="A594" s="1">
        <v>42450</v>
      </c>
      <c r="B594">
        <v>119</v>
      </c>
      <c r="C594">
        <v>120.160004</v>
      </c>
      <c r="D594">
        <v>116.160004</v>
      </c>
      <c r="E594">
        <v>116.33000199999999</v>
      </c>
      <c r="F594">
        <v>9075500</v>
      </c>
      <c r="G594">
        <v>116.33000199999999</v>
      </c>
      <c r="H594" s="25">
        <f t="shared" si="9"/>
        <v>-2.8964949191194966E-2</v>
      </c>
      <c r="J594" s="27" t="s">
        <v>54</v>
      </c>
      <c r="K594" s="27" t="s">
        <v>55</v>
      </c>
      <c r="L594" s="28">
        <v>42454</v>
      </c>
      <c r="M594" s="27">
        <v>2.5470000000000002</v>
      </c>
      <c r="N594" s="27">
        <v>2.6150000000000002</v>
      </c>
    </row>
    <row r="595" spans="1:14" x14ac:dyDescent="0.3">
      <c r="A595" s="1">
        <v>42457</v>
      </c>
      <c r="B595">
        <v>116.730003</v>
      </c>
      <c r="C595">
        <v>118.80999799999999</v>
      </c>
      <c r="D595">
        <v>115.550003</v>
      </c>
      <c r="E595">
        <v>116.93</v>
      </c>
      <c r="F595">
        <v>9774800</v>
      </c>
      <c r="G595">
        <v>116.93</v>
      </c>
      <c r="H595" s="25">
        <f t="shared" si="9"/>
        <v>5.1577236283379957E-3</v>
      </c>
      <c r="J595" s="27" t="s">
        <v>54</v>
      </c>
      <c r="K595" s="27" t="s">
        <v>55</v>
      </c>
      <c r="L595" s="28">
        <v>42461</v>
      </c>
      <c r="M595" s="27">
        <v>2.5619999999999998</v>
      </c>
      <c r="N595" s="27">
        <v>2.5470000000000002</v>
      </c>
    </row>
    <row r="596" spans="1:14" x14ac:dyDescent="0.3">
      <c r="A596" s="1">
        <v>42464</v>
      </c>
      <c r="B596">
        <v>116.66999800000001</v>
      </c>
      <c r="C596">
        <v>118.849998</v>
      </c>
      <c r="D596">
        <v>115</v>
      </c>
      <c r="E596">
        <v>118.43</v>
      </c>
      <c r="F596">
        <v>9007600</v>
      </c>
      <c r="G596">
        <v>118.43</v>
      </c>
      <c r="H596" s="25">
        <f t="shared" si="9"/>
        <v>1.2828187804669433E-2</v>
      </c>
      <c r="J596" s="27" t="s">
        <v>54</v>
      </c>
      <c r="K596" s="27" t="s">
        <v>55</v>
      </c>
      <c r="L596" s="28">
        <v>42468</v>
      </c>
      <c r="M596" s="27">
        <v>2.5680000000000001</v>
      </c>
      <c r="N596" s="27">
        <v>2.5619999999999998</v>
      </c>
    </row>
    <row r="597" spans="1:14" x14ac:dyDescent="0.3">
      <c r="A597" s="1">
        <v>42471</v>
      </c>
      <c r="B597">
        <v>119.470001</v>
      </c>
      <c r="C597">
        <v>120.349998</v>
      </c>
      <c r="D597">
        <v>116.949997</v>
      </c>
      <c r="E597">
        <v>117.91999800000001</v>
      </c>
      <c r="F597">
        <v>9876100</v>
      </c>
      <c r="G597">
        <v>117.91999800000001</v>
      </c>
      <c r="H597" s="25">
        <f t="shared" si="9"/>
        <v>-4.3063581862703426E-3</v>
      </c>
      <c r="J597" s="27" t="s">
        <v>54</v>
      </c>
      <c r="K597" s="27" t="s">
        <v>55</v>
      </c>
      <c r="L597" s="28">
        <v>42475</v>
      </c>
      <c r="M597" s="27">
        <v>2.56</v>
      </c>
      <c r="N597" s="27">
        <v>2.5680000000000001</v>
      </c>
    </row>
    <row r="598" spans="1:14" x14ac:dyDescent="0.3">
      <c r="A598" s="1">
        <v>42478</v>
      </c>
      <c r="B598">
        <v>118.529999</v>
      </c>
      <c r="C598">
        <v>120.550003</v>
      </c>
      <c r="D598">
        <v>117.279999</v>
      </c>
      <c r="E598">
        <v>117.889999</v>
      </c>
      <c r="F598">
        <v>12346800</v>
      </c>
      <c r="G598">
        <v>117.889999</v>
      </c>
      <c r="H598" s="25">
        <f t="shared" si="9"/>
        <v>-2.5440129332432448E-4</v>
      </c>
      <c r="J598" s="27" t="s">
        <v>54</v>
      </c>
      <c r="K598" s="27" t="s">
        <v>55</v>
      </c>
      <c r="L598" s="28">
        <v>42482</v>
      </c>
      <c r="M598" s="27">
        <v>2.59</v>
      </c>
      <c r="N598" s="27">
        <v>2.56</v>
      </c>
    </row>
    <row r="599" spans="1:14" x14ac:dyDescent="0.3">
      <c r="A599" s="1">
        <v>42485</v>
      </c>
      <c r="B599">
        <v>118.139999</v>
      </c>
      <c r="C599">
        <v>123.93</v>
      </c>
      <c r="D599">
        <v>118.110001</v>
      </c>
      <c r="E599">
        <v>123.650002</v>
      </c>
      <c r="F599">
        <v>11170000</v>
      </c>
      <c r="G599">
        <v>123.650002</v>
      </c>
      <c r="H599" s="25">
        <f t="shared" si="9"/>
        <v>4.885913180811885E-2</v>
      </c>
      <c r="J599" s="27" t="s">
        <v>54</v>
      </c>
      <c r="K599" s="27" t="s">
        <v>55</v>
      </c>
      <c r="L599" s="28">
        <v>42489</v>
      </c>
      <c r="M599" s="27">
        <v>2.6579999999999999</v>
      </c>
      <c r="N599" s="27">
        <v>2.59</v>
      </c>
    </row>
    <row r="600" spans="1:14" x14ac:dyDescent="0.3">
      <c r="A600" s="1">
        <v>42492</v>
      </c>
      <c r="B600">
        <v>123.779999</v>
      </c>
      <c r="C600">
        <v>123.959999</v>
      </c>
      <c r="D600">
        <v>121.25</v>
      </c>
      <c r="E600">
        <v>123.18</v>
      </c>
      <c r="F600">
        <v>9977900</v>
      </c>
      <c r="G600">
        <v>123.18</v>
      </c>
      <c r="H600" s="25">
        <f t="shared" si="9"/>
        <v>-3.8010674678354839E-3</v>
      </c>
      <c r="J600" s="27" t="s">
        <v>54</v>
      </c>
      <c r="K600" s="27" t="s">
        <v>55</v>
      </c>
      <c r="L600" s="28">
        <v>42496</v>
      </c>
      <c r="M600" s="27">
        <v>2.6779000000000002</v>
      </c>
      <c r="N600" s="27">
        <v>2.6579999999999999</v>
      </c>
    </row>
    <row r="601" spans="1:14" x14ac:dyDescent="0.3">
      <c r="A601" s="1">
        <v>42499</v>
      </c>
      <c r="B601">
        <v>121.199997</v>
      </c>
      <c r="C601">
        <v>122.389999</v>
      </c>
      <c r="D601">
        <v>120.08000199999999</v>
      </c>
      <c r="E601">
        <v>121.709999</v>
      </c>
      <c r="F601">
        <v>8192200</v>
      </c>
      <c r="G601">
        <v>121.709999</v>
      </c>
      <c r="H601" s="25">
        <f t="shared" si="9"/>
        <v>-1.1933763597986813E-2</v>
      </c>
      <c r="J601" s="27" t="s">
        <v>54</v>
      </c>
      <c r="K601" s="27" t="s">
        <v>55</v>
      </c>
      <c r="L601" s="28">
        <v>42503</v>
      </c>
      <c r="M601" s="27">
        <v>2.6798999999999999</v>
      </c>
      <c r="N601" s="27">
        <v>2.6779000000000002</v>
      </c>
    </row>
    <row r="602" spans="1:14" x14ac:dyDescent="0.3">
      <c r="A602" s="1">
        <v>42506</v>
      </c>
      <c r="B602">
        <v>122.93</v>
      </c>
      <c r="C602">
        <v>122.970001</v>
      </c>
      <c r="D602">
        <v>118.91999800000001</v>
      </c>
      <c r="E602">
        <v>119.709999</v>
      </c>
      <c r="F602">
        <v>10577700</v>
      </c>
      <c r="G602">
        <v>119.709999</v>
      </c>
      <c r="H602" s="25">
        <f t="shared" si="9"/>
        <v>-1.6432503626920614E-2</v>
      </c>
      <c r="J602" s="27" t="s">
        <v>54</v>
      </c>
      <c r="K602" s="27" t="s">
        <v>55</v>
      </c>
      <c r="L602" s="28">
        <v>42510</v>
      </c>
      <c r="M602" s="27">
        <v>2.6360000000000001</v>
      </c>
      <c r="N602" s="27">
        <v>2.6798999999999999</v>
      </c>
    </row>
    <row r="603" spans="1:14" x14ac:dyDescent="0.3">
      <c r="A603" s="1">
        <v>42513</v>
      </c>
      <c r="B603">
        <v>118.860001</v>
      </c>
      <c r="C603">
        <v>119.599998</v>
      </c>
      <c r="D603">
        <v>115.290001</v>
      </c>
      <c r="E603">
        <v>115.620003</v>
      </c>
      <c r="F603">
        <v>9245100</v>
      </c>
      <c r="G603">
        <v>115.620003</v>
      </c>
      <c r="H603" s="25">
        <f t="shared" si="9"/>
        <v>-3.4165867798562122E-2</v>
      </c>
      <c r="J603" s="27" t="s">
        <v>54</v>
      </c>
      <c r="K603" s="27" t="s">
        <v>55</v>
      </c>
      <c r="L603" s="28">
        <v>42517</v>
      </c>
      <c r="M603" s="27">
        <v>2.5779999999999998</v>
      </c>
      <c r="N603" s="27">
        <v>2.6360000000000001</v>
      </c>
    </row>
    <row r="604" spans="1:14" x14ac:dyDescent="0.3">
      <c r="A604" s="1">
        <v>42521</v>
      </c>
      <c r="B604">
        <v>115.760002</v>
      </c>
      <c r="C604">
        <v>118.889999</v>
      </c>
      <c r="D604">
        <v>115.199997</v>
      </c>
      <c r="E604">
        <v>118.879997</v>
      </c>
      <c r="F604">
        <v>8887600</v>
      </c>
      <c r="G604">
        <v>118.879997</v>
      </c>
      <c r="H604" s="25">
        <f t="shared" si="9"/>
        <v>2.8195761247299167E-2</v>
      </c>
      <c r="J604" s="27" t="s">
        <v>54</v>
      </c>
      <c r="K604" s="27" t="s">
        <v>55</v>
      </c>
      <c r="L604" s="28">
        <v>42524</v>
      </c>
      <c r="M604" s="27">
        <v>2.5720000000000001</v>
      </c>
      <c r="N604" s="27">
        <v>2.5779999999999998</v>
      </c>
    </row>
    <row r="605" spans="1:14" x14ac:dyDescent="0.3">
      <c r="A605" s="1">
        <v>42527</v>
      </c>
      <c r="B605">
        <v>118.889999</v>
      </c>
      <c r="C605">
        <v>122.099998</v>
      </c>
      <c r="D605">
        <v>118.410004</v>
      </c>
      <c r="E605">
        <v>121.739998</v>
      </c>
      <c r="F605">
        <v>10310600</v>
      </c>
      <c r="G605">
        <v>121.739998</v>
      </c>
      <c r="H605" s="25">
        <f t="shared" si="9"/>
        <v>2.4057882504825434E-2</v>
      </c>
      <c r="J605" s="27" t="s">
        <v>54</v>
      </c>
      <c r="K605" s="27" t="s">
        <v>55</v>
      </c>
      <c r="L605" s="28">
        <v>42529</v>
      </c>
      <c r="M605" s="27">
        <v>2.6440000000000001</v>
      </c>
      <c r="N605" s="27">
        <v>2.5720000000000001</v>
      </c>
    </row>
    <row r="606" spans="1:14" x14ac:dyDescent="0.3">
      <c r="J606" s="27" t="s">
        <v>54</v>
      </c>
      <c r="K606" s="27" t="s">
        <v>55</v>
      </c>
      <c r="L606" s="28">
        <v>42537</v>
      </c>
      <c r="M606" s="27">
        <v>2.7749000000000001</v>
      </c>
      <c r="N606" s="27">
        <v>2.6440000000000001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"/>
  <sheetViews>
    <sheetView topLeftCell="A840" workbookViewId="0">
      <selection activeCell="E885" sqref="E885"/>
    </sheetView>
  </sheetViews>
  <sheetFormatPr defaultRowHeight="14" x14ac:dyDescent="0.3"/>
  <cols>
    <col min="1" max="1" width="14.9140625" customWidth="1"/>
  </cols>
  <sheetData>
    <row r="1" spans="1:3" ht="41.5" customHeight="1" x14ac:dyDescent="0.3">
      <c r="B1" s="3" t="s">
        <v>13</v>
      </c>
      <c r="C1" t="s">
        <v>14</v>
      </c>
    </row>
    <row r="2" spans="1:3" x14ac:dyDescent="0.3">
      <c r="A2" s="1">
        <v>41205</v>
      </c>
      <c r="B2">
        <v>109.1572</v>
      </c>
    </row>
    <row r="3" spans="1:3" x14ac:dyDescent="0.3">
      <c r="A3" s="1">
        <v>41206</v>
      </c>
      <c r="B3">
        <v>109.12</v>
      </c>
      <c r="C3">
        <v>109.1572</v>
      </c>
    </row>
    <row r="4" spans="1:3" x14ac:dyDescent="0.3">
      <c r="A4" s="1">
        <v>41207</v>
      </c>
      <c r="B4">
        <v>109.04640000000001</v>
      </c>
      <c r="C4">
        <v>109.12</v>
      </c>
    </row>
    <row r="5" spans="1:3" x14ac:dyDescent="0.3">
      <c r="A5" s="1">
        <v>41208</v>
      </c>
      <c r="B5">
        <v>109.1397</v>
      </c>
      <c r="C5">
        <v>109.04640000000001</v>
      </c>
    </row>
    <row r="6" spans="1:3" x14ac:dyDescent="0.3">
      <c r="A6" s="1">
        <v>41211</v>
      </c>
      <c r="B6">
        <v>109.0463</v>
      </c>
      <c r="C6">
        <v>109.1397</v>
      </c>
    </row>
    <row r="7" spans="1:3" x14ac:dyDescent="0.3">
      <c r="A7" s="1">
        <v>41212</v>
      </c>
      <c r="B7">
        <v>109.0973</v>
      </c>
      <c r="C7">
        <v>109.0463</v>
      </c>
    </row>
    <row r="8" spans="1:3" x14ac:dyDescent="0.3">
      <c r="A8" s="1">
        <v>41213</v>
      </c>
      <c r="B8">
        <v>109.0763</v>
      </c>
      <c r="C8">
        <v>109.0973</v>
      </c>
    </row>
    <row r="9" spans="1:3" x14ac:dyDescent="0.3">
      <c r="A9" s="1">
        <v>41214</v>
      </c>
      <c r="B9">
        <v>108.94840000000001</v>
      </c>
      <c r="C9">
        <v>109.0763</v>
      </c>
    </row>
    <row r="10" spans="1:3" x14ac:dyDescent="0.3">
      <c r="A10" s="1">
        <v>41215</v>
      </c>
      <c r="B10">
        <v>108.89570000000001</v>
      </c>
      <c r="C10">
        <v>108.94840000000001</v>
      </c>
    </row>
    <row r="11" spans="1:3" x14ac:dyDescent="0.3">
      <c r="A11" s="1">
        <v>41218</v>
      </c>
      <c r="B11">
        <v>108.86920000000001</v>
      </c>
      <c r="C11">
        <v>108.89570000000001</v>
      </c>
    </row>
    <row r="12" spans="1:3" x14ac:dyDescent="0.3">
      <c r="A12" s="1">
        <v>41219</v>
      </c>
      <c r="B12">
        <v>108.8764</v>
      </c>
      <c r="C12">
        <v>108.86920000000001</v>
      </c>
    </row>
    <row r="13" spans="1:3" x14ac:dyDescent="0.3">
      <c r="A13" s="1">
        <v>41220</v>
      </c>
      <c r="B13">
        <v>108.82429999999999</v>
      </c>
      <c r="C13">
        <v>108.8764</v>
      </c>
    </row>
    <row r="14" spans="1:3" x14ac:dyDescent="0.3">
      <c r="A14" s="1">
        <v>41221</v>
      </c>
      <c r="B14">
        <v>108.7268</v>
      </c>
      <c r="C14">
        <v>108.82429999999999</v>
      </c>
    </row>
    <row r="15" spans="1:3" x14ac:dyDescent="0.3">
      <c r="A15" s="1">
        <v>41222</v>
      </c>
      <c r="B15">
        <v>108.86190000000001</v>
      </c>
      <c r="C15">
        <v>108.7268</v>
      </c>
    </row>
    <row r="16" spans="1:3" x14ac:dyDescent="0.3">
      <c r="A16" s="1">
        <v>41225</v>
      </c>
      <c r="B16">
        <v>108.8439</v>
      </c>
      <c r="C16">
        <v>108.86190000000001</v>
      </c>
    </row>
    <row r="17" spans="1:3" x14ac:dyDescent="0.3">
      <c r="A17" s="1">
        <v>41226</v>
      </c>
      <c r="B17">
        <v>108.91070000000001</v>
      </c>
      <c r="C17">
        <v>108.8439</v>
      </c>
    </row>
    <row r="18" spans="1:3" x14ac:dyDescent="0.3">
      <c r="A18" s="1">
        <v>41227</v>
      </c>
      <c r="B18">
        <v>109.042</v>
      </c>
      <c r="C18">
        <v>108.91070000000001</v>
      </c>
    </row>
    <row r="19" spans="1:3" x14ac:dyDescent="0.3">
      <c r="A19" s="1">
        <v>41228</v>
      </c>
      <c r="B19">
        <v>108.9392</v>
      </c>
      <c r="C19">
        <v>109.042</v>
      </c>
    </row>
    <row r="20" spans="1:3" x14ac:dyDescent="0.3">
      <c r="A20" s="1">
        <v>41229</v>
      </c>
      <c r="B20">
        <v>109.2508</v>
      </c>
      <c r="C20">
        <v>108.9392</v>
      </c>
    </row>
    <row r="21" spans="1:3" x14ac:dyDescent="0.3">
      <c r="A21" s="1">
        <v>41232</v>
      </c>
      <c r="B21">
        <v>109.4624</v>
      </c>
      <c r="C21">
        <v>109.2508</v>
      </c>
    </row>
    <row r="22" spans="1:3" x14ac:dyDescent="0.3">
      <c r="A22" s="1">
        <v>41233</v>
      </c>
      <c r="B22">
        <v>109.4507</v>
      </c>
      <c r="C22">
        <v>109.4624</v>
      </c>
    </row>
    <row r="23" spans="1:3" x14ac:dyDescent="0.3">
      <c r="A23" s="1">
        <v>41234</v>
      </c>
      <c r="B23">
        <v>109.4956</v>
      </c>
      <c r="C23">
        <v>109.4507</v>
      </c>
    </row>
    <row r="24" spans="1:3" x14ac:dyDescent="0.3">
      <c r="A24" s="1">
        <v>41235</v>
      </c>
      <c r="B24">
        <v>109.3639</v>
      </c>
      <c r="C24">
        <v>109.4956</v>
      </c>
    </row>
    <row r="25" spans="1:3" x14ac:dyDescent="0.3">
      <c r="A25" s="1">
        <v>41236</v>
      </c>
      <c r="B25">
        <v>109.4037</v>
      </c>
      <c r="C25">
        <v>109.3639</v>
      </c>
    </row>
    <row r="26" spans="1:3" x14ac:dyDescent="0.3">
      <c r="A26" s="1">
        <v>41239</v>
      </c>
      <c r="B26">
        <v>109.2702</v>
      </c>
      <c r="C26">
        <v>109.4037</v>
      </c>
    </row>
    <row r="27" spans="1:3" x14ac:dyDescent="0.3">
      <c r="A27" s="1">
        <v>41240</v>
      </c>
      <c r="B27">
        <v>109.3382</v>
      </c>
      <c r="C27">
        <v>109.2702</v>
      </c>
    </row>
    <row r="28" spans="1:3" x14ac:dyDescent="0.3">
      <c r="A28" s="1">
        <v>41241</v>
      </c>
      <c r="B28">
        <v>109.3291</v>
      </c>
      <c r="C28">
        <v>109.3382</v>
      </c>
    </row>
    <row r="29" spans="1:3" x14ac:dyDescent="0.3">
      <c r="A29" s="1">
        <v>41242</v>
      </c>
      <c r="B29">
        <v>109.4217</v>
      </c>
      <c r="C29">
        <v>109.3291</v>
      </c>
    </row>
    <row r="30" spans="1:3" x14ac:dyDescent="0.3">
      <c r="A30" s="1">
        <v>41243</v>
      </c>
      <c r="B30">
        <v>109.4102</v>
      </c>
      <c r="C30">
        <v>109.4217</v>
      </c>
    </row>
    <row r="31" spans="1:3" x14ac:dyDescent="0.3">
      <c r="A31" s="1">
        <v>41246</v>
      </c>
      <c r="B31">
        <v>109.3609</v>
      </c>
      <c r="C31">
        <v>109.4102</v>
      </c>
    </row>
    <row r="32" spans="1:3" x14ac:dyDescent="0.3">
      <c r="A32" s="1">
        <v>41247</v>
      </c>
      <c r="B32">
        <v>109.351</v>
      </c>
      <c r="C32">
        <v>109.3609</v>
      </c>
    </row>
    <row r="33" spans="1:3" x14ac:dyDescent="0.3">
      <c r="A33" s="1">
        <v>41248</v>
      </c>
      <c r="B33">
        <v>109.30110000000001</v>
      </c>
      <c r="C33">
        <v>109.351</v>
      </c>
    </row>
    <row r="34" spans="1:3" x14ac:dyDescent="0.3">
      <c r="A34" s="1">
        <v>41249</v>
      </c>
      <c r="B34">
        <v>109.1337</v>
      </c>
      <c r="C34">
        <v>109.30110000000001</v>
      </c>
    </row>
    <row r="35" spans="1:3" x14ac:dyDescent="0.3">
      <c r="A35" s="1">
        <v>41250</v>
      </c>
      <c r="B35">
        <v>109.1216</v>
      </c>
      <c r="C35">
        <v>109.1337</v>
      </c>
    </row>
    <row r="36" spans="1:3" x14ac:dyDescent="0.3">
      <c r="A36" s="1">
        <v>41253</v>
      </c>
      <c r="B36">
        <v>109.04089999999999</v>
      </c>
      <c r="C36">
        <v>109.1216</v>
      </c>
    </row>
    <row r="37" spans="1:3" x14ac:dyDescent="0.3">
      <c r="A37" s="1">
        <v>41254</v>
      </c>
      <c r="B37">
        <v>109.0605</v>
      </c>
      <c r="C37">
        <v>109.04089999999999</v>
      </c>
    </row>
    <row r="38" spans="1:3" x14ac:dyDescent="0.3">
      <c r="A38" s="1">
        <v>41255</v>
      </c>
      <c r="B38">
        <v>109.0654</v>
      </c>
      <c r="C38">
        <v>109.0605</v>
      </c>
    </row>
    <row r="39" spans="1:3" x14ac:dyDescent="0.3">
      <c r="A39" s="1">
        <v>41256</v>
      </c>
      <c r="B39">
        <v>109.1027</v>
      </c>
      <c r="C39">
        <v>109.0654</v>
      </c>
    </row>
    <row r="40" spans="1:3" x14ac:dyDescent="0.3">
      <c r="A40" s="1">
        <v>41257</v>
      </c>
      <c r="B40">
        <v>109.0391</v>
      </c>
      <c r="C40">
        <v>109.1027</v>
      </c>
    </row>
    <row r="41" spans="1:3" x14ac:dyDescent="0.3">
      <c r="A41" s="1">
        <v>41260</v>
      </c>
      <c r="B41">
        <v>109.0466</v>
      </c>
      <c r="C41">
        <v>109.0391</v>
      </c>
    </row>
    <row r="42" spans="1:3" x14ac:dyDescent="0.3">
      <c r="A42" s="1">
        <v>41261</v>
      </c>
      <c r="B42">
        <v>109.02509999999999</v>
      </c>
      <c r="C42">
        <v>109.0466</v>
      </c>
    </row>
    <row r="43" spans="1:3" x14ac:dyDescent="0.3">
      <c r="A43" s="1">
        <v>41262</v>
      </c>
      <c r="B43">
        <v>108.9633</v>
      </c>
      <c r="C43">
        <v>109.02509999999999</v>
      </c>
    </row>
    <row r="44" spans="1:3" x14ac:dyDescent="0.3">
      <c r="A44" s="1">
        <v>41263</v>
      </c>
      <c r="B44">
        <v>108.9824</v>
      </c>
      <c r="C44">
        <v>108.9633</v>
      </c>
    </row>
    <row r="45" spans="1:3" x14ac:dyDescent="0.3">
      <c r="A45" s="1">
        <v>41264</v>
      </c>
      <c r="B45">
        <v>108.9537</v>
      </c>
      <c r="C45">
        <v>108.9824</v>
      </c>
    </row>
    <row r="46" spans="1:3" x14ac:dyDescent="0.3">
      <c r="A46" s="1">
        <v>41267</v>
      </c>
      <c r="B46">
        <v>109.0081</v>
      </c>
      <c r="C46">
        <v>108.9537</v>
      </c>
    </row>
    <row r="47" spans="1:3" x14ac:dyDescent="0.3">
      <c r="A47" s="1">
        <v>41268</v>
      </c>
      <c r="B47">
        <v>109.0027</v>
      </c>
      <c r="C47">
        <v>109.0081</v>
      </c>
    </row>
    <row r="48" spans="1:3" x14ac:dyDescent="0.3">
      <c r="A48" s="1">
        <v>41269</v>
      </c>
      <c r="B48">
        <v>108.9906</v>
      </c>
      <c r="C48">
        <v>109.0027</v>
      </c>
    </row>
    <row r="49" spans="1:3" x14ac:dyDescent="0.3">
      <c r="A49" s="1">
        <v>41270</v>
      </c>
      <c r="B49">
        <v>109.04559999999999</v>
      </c>
      <c r="C49">
        <v>108.9906</v>
      </c>
    </row>
    <row r="50" spans="1:3" x14ac:dyDescent="0.3">
      <c r="A50" s="1">
        <v>41271</v>
      </c>
      <c r="B50">
        <v>109.06619999999999</v>
      </c>
      <c r="C50">
        <v>109.04559999999999</v>
      </c>
    </row>
    <row r="51" spans="1:3" x14ac:dyDescent="0.3">
      <c r="A51" s="1">
        <v>41274</v>
      </c>
      <c r="B51">
        <v>109.0598</v>
      </c>
      <c r="C51">
        <v>109.06619999999999</v>
      </c>
    </row>
    <row r="52" spans="1:3" x14ac:dyDescent="0.3">
      <c r="A52" s="1">
        <v>41278</v>
      </c>
      <c r="B52">
        <v>108.8574</v>
      </c>
      <c r="C52">
        <v>109.0598</v>
      </c>
    </row>
    <row r="53" spans="1:3" x14ac:dyDescent="0.3">
      <c r="A53" s="1">
        <v>41281</v>
      </c>
      <c r="B53">
        <v>108.8524</v>
      </c>
      <c r="C53">
        <v>108.8574</v>
      </c>
    </row>
    <row r="54" spans="1:3" x14ac:dyDescent="0.3">
      <c r="A54" s="1">
        <v>41282</v>
      </c>
      <c r="B54">
        <v>108.9866</v>
      </c>
      <c r="C54">
        <v>108.8524</v>
      </c>
    </row>
    <row r="55" spans="1:3" x14ac:dyDescent="0.3">
      <c r="A55" s="1">
        <v>41283</v>
      </c>
      <c r="B55">
        <v>109.01600000000001</v>
      </c>
      <c r="C55">
        <v>108.9866</v>
      </c>
    </row>
    <row r="56" spans="1:3" x14ac:dyDescent="0.3">
      <c r="A56" s="1">
        <v>41284</v>
      </c>
      <c r="B56">
        <v>108.9101</v>
      </c>
      <c r="C56">
        <v>109.01600000000001</v>
      </c>
    </row>
    <row r="57" spans="1:3" x14ac:dyDescent="0.3">
      <c r="A57" s="1">
        <v>41285</v>
      </c>
      <c r="B57">
        <v>108.7908</v>
      </c>
      <c r="C57">
        <v>108.9101</v>
      </c>
    </row>
    <row r="58" spans="1:3" x14ac:dyDescent="0.3">
      <c r="A58" s="1">
        <v>41288</v>
      </c>
      <c r="B58">
        <v>108.833</v>
      </c>
      <c r="C58">
        <v>108.7908</v>
      </c>
    </row>
    <row r="59" spans="1:3" x14ac:dyDescent="0.3">
      <c r="A59" s="1">
        <v>41289</v>
      </c>
      <c r="B59">
        <v>108.7732</v>
      </c>
      <c r="C59">
        <v>108.833</v>
      </c>
    </row>
    <row r="60" spans="1:3" x14ac:dyDescent="0.3">
      <c r="A60" s="1">
        <v>41290</v>
      </c>
      <c r="B60">
        <v>108.8916</v>
      </c>
      <c r="C60">
        <v>108.7732</v>
      </c>
    </row>
    <row r="61" spans="1:3" x14ac:dyDescent="0.3">
      <c r="A61" s="1">
        <v>41291</v>
      </c>
      <c r="B61">
        <v>108.9097</v>
      </c>
      <c r="C61">
        <v>108.8916</v>
      </c>
    </row>
    <row r="62" spans="1:3" x14ac:dyDescent="0.3">
      <c r="A62" s="1">
        <v>41292</v>
      </c>
      <c r="B62">
        <v>108.7317</v>
      </c>
      <c r="C62">
        <v>108.9097</v>
      </c>
    </row>
    <row r="63" spans="1:3" x14ac:dyDescent="0.3">
      <c r="A63" s="1">
        <v>41295</v>
      </c>
      <c r="B63">
        <v>108.749</v>
      </c>
      <c r="C63">
        <v>108.7317</v>
      </c>
    </row>
    <row r="64" spans="1:3" x14ac:dyDescent="0.3">
      <c r="A64" s="1">
        <v>41296</v>
      </c>
      <c r="B64">
        <v>108.8009</v>
      </c>
      <c r="C64">
        <v>108.749</v>
      </c>
    </row>
    <row r="65" spans="1:3" x14ac:dyDescent="0.3">
      <c r="A65" s="1">
        <v>41297</v>
      </c>
      <c r="B65">
        <v>108.77290000000001</v>
      </c>
      <c r="C65">
        <v>108.8009</v>
      </c>
    </row>
    <row r="66" spans="1:3" x14ac:dyDescent="0.3">
      <c r="A66" s="1">
        <v>41298</v>
      </c>
      <c r="B66">
        <v>108.8399</v>
      </c>
      <c r="C66">
        <v>108.77290000000001</v>
      </c>
    </row>
    <row r="67" spans="1:3" x14ac:dyDescent="0.3">
      <c r="A67" s="1">
        <v>41299</v>
      </c>
      <c r="B67">
        <v>109.0652</v>
      </c>
      <c r="C67">
        <v>108.8399</v>
      </c>
    </row>
    <row r="68" spans="1:3" x14ac:dyDescent="0.3">
      <c r="A68" s="1">
        <v>41302</v>
      </c>
      <c r="B68">
        <v>108.95489999999999</v>
      </c>
      <c r="C68">
        <v>109.0652</v>
      </c>
    </row>
    <row r="69" spans="1:3" x14ac:dyDescent="0.3">
      <c r="A69" s="1">
        <v>41303</v>
      </c>
      <c r="B69">
        <v>109.0774</v>
      </c>
      <c r="C69">
        <v>108.95489999999999</v>
      </c>
    </row>
    <row r="70" spans="1:3" x14ac:dyDescent="0.3">
      <c r="A70" s="1">
        <v>41304</v>
      </c>
      <c r="B70">
        <v>109.11150000000001</v>
      </c>
      <c r="C70">
        <v>109.0774</v>
      </c>
    </row>
    <row r="71" spans="1:3" x14ac:dyDescent="0.3">
      <c r="A71" s="1">
        <v>41305</v>
      </c>
      <c r="B71">
        <v>109.16070000000001</v>
      </c>
      <c r="C71">
        <v>109.11150000000001</v>
      </c>
    </row>
    <row r="72" spans="1:3" x14ac:dyDescent="0.3">
      <c r="A72" s="1">
        <v>41306</v>
      </c>
      <c r="B72">
        <v>108.9819</v>
      </c>
      <c r="C72">
        <v>109.16070000000001</v>
      </c>
    </row>
    <row r="73" spans="1:3" x14ac:dyDescent="0.3">
      <c r="A73" s="1">
        <v>41309</v>
      </c>
      <c r="B73">
        <v>109.0783</v>
      </c>
      <c r="C73">
        <v>108.9819</v>
      </c>
    </row>
    <row r="74" spans="1:3" x14ac:dyDescent="0.3">
      <c r="A74" s="1">
        <v>41310</v>
      </c>
      <c r="B74">
        <v>109.07859999999999</v>
      </c>
      <c r="C74">
        <v>109.0783</v>
      </c>
    </row>
    <row r="75" spans="1:3" x14ac:dyDescent="0.3">
      <c r="A75" s="1">
        <v>41311</v>
      </c>
      <c r="B75">
        <v>109.0009</v>
      </c>
      <c r="C75">
        <v>109.07859999999999</v>
      </c>
    </row>
    <row r="76" spans="1:3" x14ac:dyDescent="0.3">
      <c r="A76" s="1">
        <v>41312</v>
      </c>
      <c r="B76">
        <v>109.0307</v>
      </c>
      <c r="C76">
        <v>109.0009</v>
      </c>
    </row>
    <row r="77" spans="1:3" x14ac:dyDescent="0.3">
      <c r="A77" s="1">
        <v>41313</v>
      </c>
      <c r="B77">
        <v>109.0402</v>
      </c>
      <c r="C77">
        <v>109.0307</v>
      </c>
    </row>
    <row r="78" spans="1:3" x14ac:dyDescent="0.3">
      <c r="A78" s="1">
        <v>41323</v>
      </c>
      <c r="B78">
        <v>109.0395</v>
      </c>
      <c r="C78">
        <v>109.0402</v>
      </c>
    </row>
    <row r="79" spans="1:3" x14ac:dyDescent="0.3">
      <c r="A79" s="1">
        <v>41324</v>
      </c>
      <c r="B79">
        <v>109.0988</v>
      </c>
      <c r="C79">
        <v>109.0395</v>
      </c>
    </row>
    <row r="80" spans="1:3" x14ac:dyDescent="0.3">
      <c r="A80" s="1">
        <v>41325</v>
      </c>
      <c r="B80">
        <v>109.1412</v>
      </c>
      <c r="C80">
        <v>109.0988</v>
      </c>
    </row>
    <row r="81" spans="1:3" x14ac:dyDescent="0.3">
      <c r="A81" s="1">
        <v>41326</v>
      </c>
      <c r="B81">
        <v>109.2266</v>
      </c>
      <c r="C81">
        <v>109.1412</v>
      </c>
    </row>
    <row r="82" spans="1:3" x14ac:dyDescent="0.3">
      <c r="A82" s="1">
        <v>41327</v>
      </c>
      <c r="B82">
        <v>109.1433</v>
      </c>
      <c r="C82">
        <v>109.2266</v>
      </c>
    </row>
    <row r="83" spans="1:3" x14ac:dyDescent="0.3">
      <c r="A83" s="1">
        <v>41330</v>
      </c>
      <c r="B83">
        <v>109.1112</v>
      </c>
      <c r="C83">
        <v>109.1433</v>
      </c>
    </row>
    <row r="84" spans="1:3" x14ac:dyDescent="0.3">
      <c r="A84" s="1">
        <v>41331</v>
      </c>
      <c r="B84">
        <v>109.1024</v>
      </c>
      <c r="C84">
        <v>109.1112</v>
      </c>
    </row>
    <row r="85" spans="1:3" x14ac:dyDescent="0.3">
      <c r="A85" s="1">
        <v>41332</v>
      </c>
      <c r="B85">
        <v>109.09610000000001</v>
      </c>
      <c r="C85">
        <v>109.1024</v>
      </c>
    </row>
    <row r="86" spans="1:3" x14ac:dyDescent="0.3">
      <c r="A86" s="1">
        <v>41333</v>
      </c>
      <c r="B86">
        <v>109.1127</v>
      </c>
      <c r="C86">
        <v>109.09610000000001</v>
      </c>
    </row>
    <row r="87" spans="1:3" x14ac:dyDescent="0.3">
      <c r="A87" s="1">
        <v>41334</v>
      </c>
      <c r="B87">
        <v>109.0849</v>
      </c>
      <c r="C87">
        <v>109.1127</v>
      </c>
    </row>
    <row r="88" spans="1:3" x14ac:dyDescent="0.3">
      <c r="A88" s="1">
        <v>41337</v>
      </c>
      <c r="B88">
        <v>109.1093</v>
      </c>
      <c r="C88">
        <v>109.0849</v>
      </c>
    </row>
    <row r="89" spans="1:3" x14ac:dyDescent="0.3">
      <c r="A89" s="1">
        <v>41338</v>
      </c>
      <c r="B89">
        <v>109.09820000000001</v>
      </c>
      <c r="C89">
        <v>109.1093</v>
      </c>
    </row>
    <row r="90" spans="1:3" x14ac:dyDescent="0.3">
      <c r="A90" s="1">
        <v>41339</v>
      </c>
      <c r="B90">
        <v>109.10599999999999</v>
      </c>
      <c r="C90">
        <v>109.09820000000001</v>
      </c>
    </row>
    <row r="91" spans="1:3" x14ac:dyDescent="0.3">
      <c r="A91" s="1">
        <v>41340</v>
      </c>
      <c r="B91">
        <v>109.1024</v>
      </c>
      <c r="C91">
        <v>109.10599999999999</v>
      </c>
    </row>
    <row r="92" spans="1:3" x14ac:dyDescent="0.3">
      <c r="A92" s="1">
        <v>41341</v>
      </c>
      <c r="B92">
        <v>109.11409999999999</v>
      </c>
      <c r="C92">
        <v>109.1024</v>
      </c>
    </row>
    <row r="93" spans="1:3" x14ac:dyDescent="0.3">
      <c r="A93" s="1">
        <v>41344</v>
      </c>
      <c r="B93">
        <v>109.0376</v>
      </c>
      <c r="C93">
        <v>109.11409999999999</v>
      </c>
    </row>
    <row r="94" spans="1:3" x14ac:dyDescent="0.3">
      <c r="A94" s="1">
        <v>41345</v>
      </c>
      <c r="B94">
        <v>109.0286</v>
      </c>
      <c r="C94">
        <v>109.0376</v>
      </c>
    </row>
    <row r="95" spans="1:3" x14ac:dyDescent="0.3">
      <c r="A95" s="1">
        <v>41346</v>
      </c>
      <c r="B95">
        <v>109.0342</v>
      </c>
      <c r="C95">
        <v>109.0286</v>
      </c>
    </row>
    <row r="96" spans="1:3" x14ac:dyDescent="0.3">
      <c r="A96" s="1">
        <v>41347</v>
      </c>
      <c r="B96">
        <v>109.0424</v>
      </c>
      <c r="C96">
        <v>109.0342</v>
      </c>
    </row>
    <row r="97" spans="1:3" x14ac:dyDescent="0.3">
      <c r="A97" s="1">
        <v>41348</v>
      </c>
      <c r="B97">
        <v>108.99509999999999</v>
      </c>
      <c r="C97">
        <v>109.0424</v>
      </c>
    </row>
    <row r="98" spans="1:3" x14ac:dyDescent="0.3">
      <c r="A98" s="1">
        <v>41351</v>
      </c>
      <c r="B98">
        <v>108.9958</v>
      </c>
      <c r="C98">
        <v>108.99509999999999</v>
      </c>
    </row>
    <row r="99" spans="1:3" x14ac:dyDescent="0.3">
      <c r="A99" s="1">
        <v>41352</v>
      </c>
      <c r="B99">
        <v>108.94329999999999</v>
      </c>
      <c r="C99">
        <v>108.9958</v>
      </c>
    </row>
    <row r="100" spans="1:3" x14ac:dyDescent="0.3">
      <c r="A100" s="1">
        <v>41353</v>
      </c>
      <c r="B100">
        <v>108.9974</v>
      </c>
      <c r="C100">
        <v>108.94329999999999</v>
      </c>
    </row>
    <row r="101" spans="1:3" x14ac:dyDescent="0.3">
      <c r="A101" s="1">
        <v>41354</v>
      </c>
      <c r="B101">
        <v>109.008</v>
      </c>
      <c r="C101">
        <v>108.9974</v>
      </c>
    </row>
    <row r="102" spans="1:3" x14ac:dyDescent="0.3">
      <c r="A102" s="1">
        <v>41355</v>
      </c>
      <c r="B102">
        <v>109.0052</v>
      </c>
      <c r="C102">
        <v>109.008</v>
      </c>
    </row>
    <row r="103" spans="1:3" x14ac:dyDescent="0.3">
      <c r="A103" s="1">
        <v>41358</v>
      </c>
      <c r="B103">
        <v>108.97239999999999</v>
      </c>
      <c r="C103">
        <v>109.0052</v>
      </c>
    </row>
    <row r="104" spans="1:3" x14ac:dyDescent="0.3">
      <c r="A104" s="1">
        <v>41359</v>
      </c>
      <c r="B104">
        <v>108.9914</v>
      </c>
      <c r="C104">
        <v>108.97239999999999</v>
      </c>
    </row>
    <row r="105" spans="1:3" x14ac:dyDescent="0.3">
      <c r="A105" s="1">
        <v>41360</v>
      </c>
      <c r="B105">
        <v>109.0236</v>
      </c>
      <c r="C105">
        <v>108.9914</v>
      </c>
    </row>
    <row r="106" spans="1:3" x14ac:dyDescent="0.3">
      <c r="A106" s="1">
        <v>41361</v>
      </c>
      <c r="B106">
        <v>109.0393</v>
      </c>
      <c r="C106">
        <v>109.0236</v>
      </c>
    </row>
    <row r="107" spans="1:3" x14ac:dyDescent="0.3">
      <c r="A107" s="1">
        <v>41362</v>
      </c>
      <c r="B107">
        <v>109.09650000000001</v>
      </c>
      <c r="C107">
        <v>109.0393</v>
      </c>
    </row>
    <row r="108" spans="1:3" x14ac:dyDescent="0.3">
      <c r="A108" s="1">
        <v>41365</v>
      </c>
      <c r="B108">
        <v>109.08710000000001</v>
      </c>
      <c r="C108">
        <v>109.09650000000001</v>
      </c>
    </row>
    <row r="109" spans="1:3" x14ac:dyDescent="0.3">
      <c r="A109" s="1">
        <v>41366</v>
      </c>
      <c r="B109">
        <v>109.23609999999999</v>
      </c>
      <c r="C109">
        <v>109.08710000000001</v>
      </c>
    </row>
    <row r="110" spans="1:3" x14ac:dyDescent="0.3">
      <c r="A110" s="1">
        <v>41367</v>
      </c>
      <c r="B110">
        <v>109.3905</v>
      </c>
      <c r="C110">
        <v>109.23609999999999</v>
      </c>
    </row>
    <row r="111" spans="1:3" x14ac:dyDescent="0.3">
      <c r="A111" s="1">
        <v>41372</v>
      </c>
      <c r="B111">
        <v>109.54810000000001</v>
      </c>
      <c r="C111">
        <v>109.3905</v>
      </c>
    </row>
    <row r="112" spans="1:3" x14ac:dyDescent="0.3">
      <c r="A112" s="1">
        <v>41373</v>
      </c>
      <c r="B112">
        <v>109.6375</v>
      </c>
      <c r="C112">
        <v>109.54810000000001</v>
      </c>
    </row>
    <row r="113" spans="1:3" x14ac:dyDescent="0.3">
      <c r="A113" s="1">
        <v>41374</v>
      </c>
      <c r="B113">
        <v>109.6123</v>
      </c>
      <c r="C113">
        <v>109.6375</v>
      </c>
    </row>
    <row r="114" spans="1:3" x14ac:dyDescent="0.3">
      <c r="A114" s="1">
        <v>41375</v>
      </c>
      <c r="B114">
        <v>109.6748</v>
      </c>
      <c r="C114">
        <v>109.6123</v>
      </c>
    </row>
    <row r="115" spans="1:3" x14ac:dyDescent="0.3">
      <c r="A115" s="1">
        <v>41376</v>
      </c>
      <c r="B115">
        <v>109.7312</v>
      </c>
      <c r="C115">
        <v>109.6748</v>
      </c>
    </row>
    <row r="116" spans="1:3" x14ac:dyDescent="0.3">
      <c r="A116" s="1">
        <v>41379</v>
      </c>
      <c r="B116">
        <v>109.8066</v>
      </c>
      <c r="C116">
        <v>109.7312</v>
      </c>
    </row>
    <row r="117" spans="1:3" x14ac:dyDescent="0.3">
      <c r="A117" s="1">
        <v>41380</v>
      </c>
      <c r="B117">
        <v>109.9342</v>
      </c>
      <c r="C117">
        <v>109.8066</v>
      </c>
    </row>
    <row r="118" spans="1:3" x14ac:dyDescent="0.3">
      <c r="A118" s="1">
        <v>41381</v>
      </c>
      <c r="B118">
        <v>110.05880000000001</v>
      </c>
      <c r="C118">
        <v>109.9342</v>
      </c>
    </row>
    <row r="119" spans="1:3" x14ac:dyDescent="0.3">
      <c r="A119" s="1">
        <v>41382</v>
      </c>
      <c r="B119">
        <v>109.98520000000001</v>
      </c>
      <c r="C119">
        <v>110.05880000000001</v>
      </c>
    </row>
    <row r="120" spans="1:3" x14ac:dyDescent="0.3">
      <c r="A120" s="1">
        <v>41383</v>
      </c>
      <c r="B120">
        <v>109.7642</v>
      </c>
      <c r="C120">
        <v>109.98520000000001</v>
      </c>
    </row>
    <row r="121" spans="1:3" x14ac:dyDescent="0.3">
      <c r="A121" s="1">
        <v>41386</v>
      </c>
      <c r="B121">
        <v>109.7634</v>
      </c>
      <c r="C121">
        <v>109.7642</v>
      </c>
    </row>
    <row r="122" spans="1:3" x14ac:dyDescent="0.3">
      <c r="A122" s="1">
        <v>41387</v>
      </c>
      <c r="B122">
        <v>109.89279999999999</v>
      </c>
      <c r="C122">
        <v>109.7634</v>
      </c>
    </row>
    <row r="123" spans="1:3" x14ac:dyDescent="0.3">
      <c r="A123" s="1">
        <v>41388</v>
      </c>
      <c r="B123">
        <v>109.8976</v>
      </c>
      <c r="C123">
        <v>109.89279999999999</v>
      </c>
    </row>
    <row r="124" spans="1:3" x14ac:dyDescent="0.3">
      <c r="A124" s="1">
        <v>41389</v>
      </c>
      <c r="B124">
        <v>109.9969</v>
      </c>
      <c r="C124">
        <v>109.8976</v>
      </c>
    </row>
    <row r="125" spans="1:3" x14ac:dyDescent="0.3">
      <c r="A125" s="1">
        <v>41390</v>
      </c>
      <c r="B125">
        <v>110.02549999999999</v>
      </c>
      <c r="C125">
        <v>109.9969</v>
      </c>
    </row>
    <row r="126" spans="1:3" x14ac:dyDescent="0.3">
      <c r="A126" s="1">
        <v>41396</v>
      </c>
      <c r="B126">
        <v>110.0819</v>
      </c>
      <c r="C126">
        <v>110.02549999999999</v>
      </c>
    </row>
    <row r="127" spans="1:3" x14ac:dyDescent="0.3">
      <c r="A127" s="1">
        <v>41397</v>
      </c>
      <c r="B127">
        <v>110.22620000000001</v>
      </c>
      <c r="C127">
        <v>110.0819</v>
      </c>
    </row>
    <row r="128" spans="1:3" x14ac:dyDescent="0.3">
      <c r="A128" s="1">
        <v>41400</v>
      </c>
      <c r="B128">
        <v>110.1229</v>
      </c>
      <c r="C128">
        <v>110.22620000000001</v>
      </c>
    </row>
    <row r="129" spans="1:3" x14ac:dyDescent="0.3">
      <c r="A129" s="1">
        <v>41401</v>
      </c>
      <c r="B129">
        <v>110.1759</v>
      </c>
      <c r="C129">
        <v>110.1229</v>
      </c>
    </row>
    <row r="130" spans="1:3" x14ac:dyDescent="0.3">
      <c r="A130" s="1">
        <v>41402</v>
      </c>
      <c r="B130">
        <v>110.0903</v>
      </c>
      <c r="C130">
        <v>110.1759</v>
      </c>
    </row>
    <row r="131" spans="1:3" x14ac:dyDescent="0.3">
      <c r="A131" s="1">
        <v>41403</v>
      </c>
      <c r="B131">
        <v>110.1266</v>
      </c>
      <c r="C131">
        <v>110.0903</v>
      </c>
    </row>
    <row r="132" spans="1:3" x14ac:dyDescent="0.3">
      <c r="A132" s="1">
        <v>41404</v>
      </c>
      <c r="B132">
        <v>110.14790000000001</v>
      </c>
      <c r="C132">
        <v>110.1266</v>
      </c>
    </row>
    <row r="133" spans="1:3" x14ac:dyDescent="0.3">
      <c r="A133" s="1">
        <v>41407</v>
      </c>
      <c r="B133">
        <v>110.1734</v>
      </c>
      <c r="C133">
        <v>110.14790000000001</v>
      </c>
    </row>
    <row r="134" spans="1:3" x14ac:dyDescent="0.3">
      <c r="A134" s="1">
        <v>41408</v>
      </c>
      <c r="B134">
        <v>110.21429999999999</v>
      </c>
      <c r="C134">
        <v>110.1734</v>
      </c>
    </row>
    <row r="135" spans="1:3" x14ac:dyDescent="0.3">
      <c r="A135" s="1">
        <v>41409</v>
      </c>
      <c r="B135">
        <v>110.232</v>
      </c>
      <c r="C135">
        <v>110.21429999999999</v>
      </c>
    </row>
    <row r="136" spans="1:3" x14ac:dyDescent="0.3">
      <c r="A136" s="1">
        <v>41410</v>
      </c>
      <c r="B136">
        <v>110.23820000000001</v>
      </c>
      <c r="C136">
        <v>110.232</v>
      </c>
    </row>
    <row r="137" spans="1:3" x14ac:dyDescent="0.3">
      <c r="A137" s="1">
        <v>41411</v>
      </c>
      <c r="B137">
        <v>110.2353</v>
      </c>
      <c r="C137">
        <v>110.23820000000001</v>
      </c>
    </row>
    <row r="138" spans="1:3" x14ac:dyDescent="0.3">
      <c r="A138" s="1">
        <v>41414</v>
      </c>
      <c r="B138">
        <v>110.2184</v>
      </c>
      <c r="C138">
        <v>110.2353</v>
      </c>
    </row>
    <row r="139" spans="1:3" x14ac:dyDescent="0.3">
      <c r="A139" s="1">
        <v>41415</v>
      </c>
      <c r="B139">
        <v>110.2115</v>
      </c>
      <c r="C139">
        <v>110.2184</v>
      </c>
    </row>
    <row r="140" spans="1:3" x14ac:dyDescent="0.3">
      <c r="A140" s="1">
        <v>41416</v>
      </c>
      <c r="B140">
        <v>110.1905</v>
      </c>
      <c r="C140">
        <v>110.2115</v>
      </c>
    </row>
    <row r="141" spans="1:3" x14ac:dyDescent="0.3">
      <c r="A141" s="1">
        <v>41417</v>
      </c>
      <c r="B141">
        <v>110.1966</v>
      </c>
      <c r="C141">
        <v>110.1905</v>
      </c>
    </row>
    <row r="142" spans="1:3" x14ac:dyDescent="0.3">
      <c r="A142" s="1">
        <v>41418</v>
      </c>
      <c r="B142">
        <v>110.24769999999999</v>
      </c>
      <c r="C142">
        <v>110.1966</v>
      </c>
    </row>
    <row r="143" spans="1:3" x14ac:dyDescent="0.3">
      <c r="A143" s="1">
        <v>41421</v>
      </c>
      <c r="B143">
        <v>110.2424</v>
      </c>
      <c r="C143">
        <v>110.24769999999999</v>
      </c>
    </row>
    <row r="144" spans="1:3" x14ac:dyDescent="0.3">
      <c r="A144" s="1">
        <v>41422</v>
      </c>
      <c r="B144">
        <v>110.2467</v>
      </c>
      <c r="C144">
        <v>110.2424</v>
      </c>
    </row>
    <row r="145" spans="1:3" x14ac:dyDescent="0.3">
      <c r="A145" s="1">
        <v>41423</v>
      </c>
      <c r="B145">
        <v>110.1878</v>
      </c>
      <c r="C145">
        <v>110.2467</v>
      </c>
    </row>
    <row r="146" spans="1:3" x14ac:dyDescent="0.3">
      <c r="A146" s="1">
        <v>41424</v>
      </c>
      <c r="B146">
        <v>110.1889</v>
      </c>
      <c r="C146">
        <v>110.1878</v>
      </c>
    </row>
    <row r="147" spans="1:3" x14ac:dyDescent="0.3">
      <c r="A147" s="1">
        <v>41425</v>
      </c>
      <c r="B147">
        <v>110.1651</v>
      </c>
      <c r="C147">
        <v>110.1889</v>
      </c>
    </row>
    <row r="148" spans="1:3" x14ac:dyDescent="0.3">
      <c r="A148" s="1">
        <v>41428</v>
      </c>
      <c r="B148">
        <v>110.0663</v>
      </c>
      <c r="C148">
        <v>110.1651</v>
      </c>
    </row>
    <row r="149" spans="1:3" x14ac:dyDescent="0.3">
      <c r="A149" s="1">
        <v>41429</v>
      </c>
      <c r="B149">
        <v>109.97410000000001</v>
      </c>
      <c r="C149">
        <v>110.0663</v>
      </c>
    </row>
    <row r="150" spans="1:3" x14ac:dyDescent="0.3">
      <c r="A150" s="1">
        <v>41430</v>
      </c>
      <c r="B150">
        <v>109.92319999999999</v>
      </c>
      <c r="C150">
        <v>109.97410000000001</v>
      </c>
    </row>
    <row r="151" spans="1:3" x14ac:dyDescent="0.3">
      <c r="A151" s="1">
        <v>41431</v>
      </c>
      <c r="B151">
        <v>109.867</v>
      </c>
      <c r="C151">
        <v>109.92319999999999</v>
      </c>
    </row>
    <row r="152" spans="1:3" x14ac:dyDescent="0.3">
      <c r="A152" s="1">
        <v>41432</v>
      </c>
      <c r="B152">
        <v>109.8156</v>
      </c>
      <c r="C152">
        <v>109.867</v>
      </c>
    </row>
    <row r="153" spans="1:3" x14ac:dyDescent="0.3">
      <c r="A153" s="1">
        <v>41438</v>
      </c>
      <c r="B153">
        <v>109.9838</v>
      </c>
      <c r="C153">
        <v>109.8156</v>
      </c>
    </row>
    <row r="154" spans="1:3" x14ac:dyDescent="0.3">
      <c r="A154" s="1">
        <v>41439</v>
      </c>
      <c r="B154">
        <v>109.91419999999999</v>
      </c>
      <c r="C154">
        <v>109.9838</v>
      </c>
    </row>
    <row r="155" spans="1:3" x14ac:dyDescent="0.3">
      <c r="A155" s="1">
        <v>41442</v>
      </c>
      <c r="B155">
        <v>109.8045</v>
      </c>
      <c r="C155">
        <v>109.91419999999999</v>
      </c>
    </row>
    <row r="156" spans="1:3" x14ac:dyDescent="0.3">
      <c r="A156" s="1">
        <v>41443</v>
      </c>
      <c r="B156">
        <v>109.62090000000001</v>
      </c>
      <c r="C156">
        <v>109.8045</v>
      </c>
    </row>
    <row r="157" spans="1:3" x14ac:dyDescent="0.3">
      <c r="A157" s="1">
        <v>41444</v>
      </c>
      <c r="B157">
        <v>109.2839</v>
      </c>
      <c r="C157">
        <v>109.62090000000001</v>
      </c>
    </row>
    <row r="158" spans="1:3" x14ac:dyDescent="0.3">
      <c r="A158" s="1">
        <v>41445</v>
      </c>
      <c r="B158">
        <v>108.39830000000001</v>
      </c>
      <c r="C158">
        <v>109.2839</v>
      </c>
    </row>
    <row r="159" spans="1:3" x14ac:dyDescent="0.3">
      <c r="A159" s="1">
        <v>41446</v>
      </c>
      <c r="B159">
        <v>108.6194</v>
      </c>
      <c r="C159">
        <v>108.39830000000001</v>
      </c>
    </row>
    <row r="160" spans="1:3" x14ac:dyDescent="0.3">
      <c r="A160" s="1">
        <v>41449</v>
      </c>
      <c r="B160">
        <v>108.56529999999999</v>
      </c>
      <c r="C160">
        <v>108.6194</v>
      </c>
    </row>
    <row r="161" spans="1:3" x14ac:dyDescent="0.3">
      <c r="A161" s="1">
        <v>41450</v>
      </c>
      <c r="B161">
        <v>108.6122</v>
      </c>
      <c r="C161">
        <v>108.56529999999999</v>
      </c>
    </row>
    <row r="162" spans="1:3" x14ac:dyDescent="0.3">
      <c r="A162" s="1">
        <v>41451</v>
      </c>
      <c r="B162">
        <v>109.14749999999999</v>
      </c>
      <c r="C162">
        <v>108.6122</v>
      </c>
    </row>
    <row r="163" spans="1:3" x14ac:dyDescent="0.3">
      <c r="A163" s="1">
        <v>41452</v>
      </c>
      <c r="B163">
        <v>109.3584</v>
      </c>
      <c r="C163">
        <v>109.14749999999999</v>
      </c>
    </row>
    <row r="164" spans="1:3" x14ac:dyDescent="0.3">
      <c r="A164" s="1">
        <v>41453</v>
      </c>
      <c r="B164">
        <v>109.4036</v>
      </c>
      <c r="C164">
        <v>109.3584</v>
      </c>
    </row>
    <row r="165" spans="1:3" x14ac:dyDescent="0.3">
      <c r="A165" s="1">
        <v>41456</v>
      </c>
      <c r="B165">
        <v>109.51</v>
      </c>
      <c r="C165">
        <v>109.4036</v>
      </c>
    </row>
    <row r="166" spans="1:3" x14ac:dyDescent="0.3">
      <c r="A166" s="1">
        <v>41457</v>
      </c>
      <c r="B166">
        <v>109.4594</v>
      </c>
      <c r="C166">
        <v>109.51</v>
      </c>
    </row>
    <row r="167" spans="1:3" x14ac:dyDescent="0.3">
      <c r="A167" s="1">
        <v>41458</v>
      </c>
      <c r="B167">
        <v>109.36320000000001</v>
      </c>
      <c r="C167">
        <v>109.4594</v>
      </c>
    </row>
    <row r="168" spans="1:3" x14ac:dyDescent="0.3">
      <c r="A168" s="1">
        <v>41459</v>
      </c>
      <c r="B168">
        <v>109.3809</v>
      </c>
      <c r="C168">
        <v>109.36320000000001</v>
      </c>
    </row>
    <row r="169" spans="1:3" x14ac:dyDescent="0.3">
      <c r="A169" s="1">
        <v>41460</v>
      </c>
      <c r="B169">
        <v>109.4491</v>
      </c>
      <c r="C169">
        <v>109.3809</v>
      </c>
    </row>
    <row r="170" spans="1:3" x14ac:dyDescent="0.3">
      <c r="A170" s="1">
        <v>41463</v>
      </c>
      <c r="B170">
        <v>109.34910000000001</v>
      </c>
      <c r="C170">
        <v>109.4491</v>
      </c>
    </row>
    <row r="171" spans="1:3" x14ac:dyDescent="0.3">
      <c r="A171" s="1">
        <v>41464</v>
      </c>
      <c r="B171">
        <v>109.27160000000001</v>
      </c>
      <c r="C171">
        <v>109.34910000000001</v>
      </c>
    </row>
    <row r="172" spans="1:3" x14ac:dyDescent="0.3">
      <c r="A172" s="1">
        <v>41465</v>
      </c>
      <c r="B172">
        <v>108.9552</v>
      </c>
      <c r="C172">
        <v>109.27160000000001</v>
      </c>
    </row>
    <row r="173" spans="1:3" x14ac:dyDescent="0.3">
      <c r="A173" s="1">
        <v>41466</v>
      </c>
      <c r="B173">
        <v>108.7291</v>
      </c>
      <c r="C173">
        <v>108.9552</v>
      </c>
    </row>
    <row r="174" spans="1:3" x14ac:dyDescent="0.3">
      <c r="A174" s="1">
        <v>41467</v>
      </c>
      <c r="B174">
        <v>108.7119</v>
      </c>
      <c r="C174">
        <v>108.7291</v>
      </c>
    </row>
    <row r="175" spans="1:3" x14ac:dyDescent="0.3">
      <c r="A175" s="1">
        <v>41470</v>
      </c>
      <c r="B175">
        <v>108.6502</v>
      </c>
      <c r="C175">
        <v>108.7119</v>
      </c>
    </row>
    <row r="176" spans="1:3" x14ac:dyDescent="0.3">
      <c r="A176" s="1">
        <v>41471</v>
      </c>
      <c r="B176">
        <v>108.4842</v>
      </c>
      <c r="C176">
        <v>108.6502</v>
      </c>
    </row>
    <row r="177" spans="1:3" x14ac:dyDescent="0.3">
      <c r="A177" s="1">
        <v>41472</v>
      </c>
      <c r="B177">
        <v>108.21769999999999</v>
      </c>
      <c r="C177">
        <v>108.4842</v>
      </c>
    </row>
    <row r="178" spans="1:3" x14ac:dyDescent="0.3">
      <c r="A178" s="1">
        <v>41473</v>
      </c>
      <c r="B178">
        <v>108.1249</v>
      </c>
      <c r="C178">
        <v>108.21769999999999</v>
      </c>
    </row>
    <row r="179" spans="1:3" x14ac:dyDescent="0.3">
      <c r="A179" s="1">
        <v>41474</v>
      </c>
      <c r="B179">
        <v>107.9841</v>
      </c>
      <c r="C179">
        <v>108.1249</v>
      </c>
    </row>
    <row r="180" spans="1:3" x14ac:dyDescent="0.3">
      <c r="A180" s="1">
        <v>41477</v>
      </c>
      <c r="B180">
        <v>107.82989999999999</v>
      </c>
      <c r="C180">
        <v>107.9841</v>
      </c>
    </row>
    <row r="181" spans="1:3" x14ac:dyDescent="0.3">
      <c r="A181" s="1">
        <v>41478</v>
      </c>
      <c r="B181">
        <v>107.5907</v>
      </c>
      <c r="C181">
        <v>107.82989999999999</v>
      </c>
    </row>
    <row r="182" spans="1:3" x14ac:dyDescent="0.3">
      <c r="A182" s="1">
        <v>41479</v>
      </c>
      <c r="B182">
        <v>107.2681</v>
      </c>
      <c r="C182">
        <v>107.5907</v>
      </c>
    </row>
    <row r="183" spans="1:3" x14ac:dyDescent="0.3">
      <c r="A183" s="1">
        <v>41480</v>
      </c>
      <c r="B183">
        <v>107.5748</v>
      </c>
      <c r="C183">
        <v>107.2681</v>
      </c>
    </row>
    <row r="184" spans="1:3" x14ac:dyDescent="0.3">
      <c r="A184" s="1">
        <v>41481</v>
      </c>
      <c r="B184">
        <v>107.7916</v>
      </c>
      <c r="C184">
        <v>107.5748</v>
      </c>
    </row>
    <row r="185" spans="1:3" x14ac:dyDescent="0.3">
      <c r="A185" s="1">
        <v>41484</v>
      </c>
      <c r="B185">
        <v>107.795</v>
      </c>
      <c r="C185">
        <v>107.7916</v>
      </c>
    </row>
    <row r="186" spans="1:3" x14ac:dyDescent="0.3">
      <c r="A186" s="1">
        <v>41485</v>
      </c>
      <c r="B186">
        <v>107.8262</v>
      </c>
      <c r="C186">
        <v>107.795</v>
      </c>
    </row>
    <row r="187" spans="1:3" x14ac:dyDescent="0.3">
      <c r="A187" s="1">
        <v>41486</v>
      </c>
      <c r="B187">
        <v>107.8349</v>
      </c>
      <c r="C187">
        <v>107.8262</v>
      </c>
    </row>
    <row r="188" spans="1:3" x14ac:dyDescent="0.3">
      <c r="A188" s="1">
        <v>41487</v>
      </c>
      <c r="B188">
        <v>107.9068</v>
      </c>
      <c r="C188">
        <v>107.8349</v>
      </c>
    </row>
    <row r="189" spans="1:3" x14ac:dyDescent="0.3">
      <c r="A189" s="1">
        <v>41488</v>
      </c>
      <c r="B189">
        <v>107.9242</v>
      </c>
      <c r="C189">
        <v>107.9068</v>
      </c>
    </row>
    <row r="190" spans="1:3" x14ac:dyDescent="0.3">
      <c r="A190" s="1">
        <v>41491</v>
      </c>
      <c r="B190">
        <v>107.83710000000001</v>
      </c>
      <c r="C190">
        <v>107.9242</v>
      </c>
    </row>
    <row r="191" spans="1:3" x14ac:dyDescent="0.3">
      <c r="A191" s="1">
        <v>41492</v>
      </c>
      <c r="B191">
        <v>107.80240000000001</v>
      </c>
      <c r="C191">
        <v>107.83710000000001</v>
      </c>
    </row>
    <row r="192" spans="1:3" x14ac:dyDescent="0.3">
      <c r="A192" s="1">
        <v>41493</v>
      </c>
      <c r="B192">
        <v>107.5951</v>
      </c>
      <c r="C192">
        <v>107.80240000000001</v>
      </c>
    </row>
    <row r="193" spans="1:3" x14ac:dyDescent="0.3">
      <c r="A193" s="1">
        <v>41494</v>
      </c>
      <c r="B193">
        <v>107.2396</v>
      </c>
      <c r="C193">
        <v>107.5951</v>
      </c>
    </row>
    <row r="194" spans="1:3" x14ac:dyDescent="0.3">
      <c r="A194" s="1">
        <v>41495</v>
      </c>
      <c r="B194">
        <v>107.0988</v>
      </c>
      <c r="C194">
        <v>107.2396</v>
      </c>
    </row>
    <row r="195" spans="1:3" x14ac:dyDescent="0.3">
      <c r="A195" s="1">
        <v>41498</v>
      </c>
      <c r="B195">
        <v>106.9127</v>
      </c>
      <c r="C195">
        <v>107.0988</v>
      </c>
    </row>
    <row r="196" spans="1:3" x14ac:dyDescent="0.3">
      <c r="A196" s="1">
        <v>41499</v>
      </c>
      <c r="B196">
        <v>106.42140000000001</v>
      </c>
      <c r="C196">
        <v>106.9127</v>
      </c>
    </row>
    <row r="197" spans="1:3" x14ac:dyDescent="0.3">
      <c r="A197" s="1">
        <v>41500</v>
      </c>
      <c r="B197">
        <v>106.1583</v>
      </c>
      <c r="C197">
        <v>106.42140000000001</v>
      </c>
    </row>
    <row r="198" spans="1:3" x14ac:dyDescent="0.3">
      <c r="A198" s="1">
        <v>41501</v>
      </c>
      <c r="B198">
        <v>106.08880000000001</v>
      </c>
      <c r="C198">
        <v>106.1583</v>
      </c>
    </row>
    <row r="199" spans="1:3" x14ac:dyDescent="0.3">
      <c r="A199" s="1">
        <v>41502</v>
      </c>
      <c r="B199">
        <v>106.1281</v>
      </c>
      <c r="C199">
        <v>106.08880000000001</v>
      </c>
    </row>
    <row r="200" spans="1:3" x14ac:dyDescent="0.3">
      <c r="A200" s="1">
        <v>41505</v>
      </c>
      <c r="B200">
        <v>105.87269999999999</v>
      </c>
      <c r="C200">
        <v>106.1281</v>
      </c>
    </row>
    <row r="201" spans="1:3" x14ac:dyDescent="0.3">
      <c r="A201" s="1">
        <v>41506</v>
      </c>
      <c r="B201">
        <v>105.4913</v>
      </c>
      <c r="C201">
        <v>105.87269999999999</v>
      </c>
    </row>
    <row r="202" spans="1:3" x14ac:dyDescent="0.3">
      <c r="A202" s="1">
        <v>41507</v>
      </c>
      <c r="B202">
        <v>105.5065</v>
      </c>
      <c r="C202">
        <v>105.4913</v>
      </c>
    </row>
    <row r="203" spans="1:3" x14ac:dyDescent="0.3">
      <c r="A203" s="1">
        <v>41508</v>
      </c>
      <c r="B203">
        <v>105.5354</v>
      </c>
      <c r="C203">
        <v>105.5065</v>
      </c>
    </row>
    <row r="204" spans="1:3" x14ac:dyDescent="0.3">
      <c r="A204" s="1">
        <v>41509</v>
      </c>
      <c r="B204">
        <v>105.76519999999999</v>
      </c>
      <c r="C204">
        <v>105.5354</v>
      </c>
    </row>
    <row r="205" spans="1:3" x14ac:dyDescent="0.3">
      <c r="A205" s="1">
        <v>41512</v>
      </c>
      <c r="B205">
        <v>105.9502</v>
      </c>
      <c r="C205">
        <v>105.76519999999999</v>
      </c>
    </row>
    <row r="206" spans="1:3" x14ac:dyDescent="0.3">
      <c r="A206" s="1">
        <v>41513</v>
      </c>
      <c r="B206">
        <v>105.8939</v>
      </c>
      <c r="C206">
        <v>105.9502</v>
      </c>
    </row>
    <row r="207" spans="1:3" x14ac:dyDescent="0.3">
      <c r="A207" s="1">
        <v>41514</v>
      </c>
      <c r="B207">
        <v>105.6387</v>
      </c>
      <c r="C207">
        <v>105.8939</v>
      </c>
    </row>
    <row r="208" spans="1:3" x14ac:dyDescent="0.3">
      <c r="A208" s="1">
        <v>41515</v>
      </c>
      <c r="B208">
        <v>105.577</v>
      </c>
      <c r="C208">
        <v>105.6387</v>
      </c>
    </row>
    <row r="209" spans="1:3" x14ac:dyDescent="0.3">
      <c r="A209" s="1">
        <v>41516</v>
      </c>
      <c r="B209">
        <v>105.6147</v>
      </c>
      <c r="C209">
        <v>105.577</v>
      </c>
    </row>
    <row r="210" spans="1:3" x14ac:dyDescent="0.3">
      <c r="A210" s="1">
        <v>41519</v>
      </c>
      <c r="B210">
        <v>105.5895</v>
      </c>
      <c r="C210">
        <v>105.6147</v>
      </c>
    </row>
    <row r="211" spans="1:3" x14ac:dyDescent="0.3">
      <c r="A211" s="1">
        <v>41520</v>
      </c>
      <c r="B211">
        <v>105.5196</v>
      </c>
      <c r="C211">
        <v>105.5895</v>
      </c>
    </row>
    <row r="212" spans="1:3" x14ac:dyDescent="0.3">
      <c r="A212" s="1">
        <v>41521</v>
      </c>
      <c r="B212">
        <v>105.4383</v>
      </c>
      <c r="C212">
        <v>105.5196</v>
      </c>
    </row>
    <row r="213" spans="1:3" x14ac:dyDescent="0.3">
      <c r="A213" s="1">
        <v>41522</v>
      </c>
      <c r="B213">
        <v>105.4243</v>
      </c>
      <c r="C213">
        <v>105.4383</v>
      </c>
    </row>
    <row r="214" spans="1:3" x14ac:dyDescent="0.3">
      <c r="A214" s="1">
        <v>41523</v>
      </c>
      <c r="B214">
        <v>105.42959999999999</v>
      </c>
      <c r="C214">
        <v>105.4243</v>
      </c>
    </row>
    <row r="215" spans="1:3" x14ac:dyDescent="0.3">
      <c r="A215" s="1">
        <v>41526</v>
      </c>
      <c r="B215">
        <v>105.1966</v>
      </c>
      <c r="C215">
        <v>105.42959999999999</v>
      </c>
    </row>
    <row r="216" spans="1:3" x14ac:dyDescent="0.3">
      <c r="A216" s="1">
        <v>41527</v>
      </c>
      <c r="B216">
        <v>105.1054</v>
      </c>
      <c r="C216">
        <v>105.1966</v>
      </c>
    </row>
    <row r="217" spans="1:3" x14ac:dyDescent="0.3">
      <c r="A217" s="1">
        <v>41528</v>
      </c>
      <c r="B217">
        <v>104.8151</v>
      </c>
      <c r="C217">
        <v>105.1054</v>
      </c>
    </row>
    <row r="218" spans="1:3" x14ac:dyDescent="0.3">
      <c r="A218" s="1">
        <v>41529</v>
      </c>
      <c r="B218">
        <v>104.7111</v>
      </c>
      <c r="C218">
        <v>104.8151</v>
      </c>
    </row>
    <row r="219" spans="1:3" x14ac:dyDescent="0.3">
      <c r="A219" s="1">
        <v>41530</v>
      </c>
      <c r="B219">
        <v>104.6504</v>
      </c>
      <c r="C219">
        <v>104.7111</v>
      </c>
    </row>
    <row r="220" spans="1:3" x14ac:dyDescent="0.3">
      <c r="A220" s="1">
        <v>41533</v>
      </c>
      <c r="B220">
        <v>104.8173</v>
      </c>
      <c r="C220">
        <v>104.6504</v>
      </c>
    </row>
    <row r="221" spans="1:3" x14ac:dyDescent="0.3">
      <c r="A221" s="1">
        <v>41534</v>
      </c>
      <c r="B221">
        <v>105.0757</v>
      </c>
      <c r="C221">
        <v>104.8173</v>
      </c>
    </row>
    <row r="222" spans="1:3" x14ac:dyDescent="0.3">
      <c r="A222" s="1">
        <v>41535</v>
      </c>
      <c r="B222">
        <v>104.9581</v>
      </c>
      <c r="C222">
        <v>105.0757</v>
      </c>
    </row>
    <row r="223" spans="1:3" x14ac:dyDescent="0.3">
      <c r="A223" s="1">
        <v>41540</v>
      </c>
      <c r="B223">
        <v>105.53919999999999</v>
      </c>
      <c r="C223">
        <v>104.9581</v>
      </c>
    </row>
    <row r="224" spans="1:3" x14ac:dyDescent="0.3">
      <c r="A224" s="1">
        <v>41541</v>
      </c>
      <c r="B224">
        <v>105.47929999999999</v>
      </c>
      <c r="C224">
        <v>105.53919999999999</v>
      </c>
    </row>
    <row r="225" spans="1:3" x14ac:dyDescent="0.3">
      <c r="A225" s="1">
        <v>41542</v>
      </c>
      <c r="B225">
        <v>105.50660000000001</v>
      </c>
      <c r="C225">
        <v>105.47929999999999</v>
      </c>
    </row>
    <row r="226" spans="1:3" x14ac:dyDescent="0.3">
      <c r="A226" s="1">
        <v>41543</v>
      </c>
      <c r="B226">
        <v>105.70010000000001</v>
      </c>
      <c r="C226">
        <v>105.50660000000001</v>
      </c>
    </row>
    <row r="227" spans="1:3" x14ac:dyDescent="0.3">
      <c r="A227" s="1">
        <v>41544</v>
      </c>
      <c r="B227">
        <v>105.6913</v>
      </c>
      <c r="C227">
        <v>105.70010000000001</v>
      </c>
    </row>
    <row r="228" spans="1:3" x14ac:dyDescent="0.3">
      <c r="A228" s="1">
        <v>41547</v>
      </c>
      <c r="B228">
        <v>105.6112</v>
      </c>
      <c r="C228">
        <v>105.6913</v>
      </c>
    </row>
    <row r="229" spans="1:3" x14ac:dyDescent="0.3">
      <c r="A229" s="1">
        <v>41555</v>
      </c>
      <c r="B229">
        <v>105.6628</v>
      </c>
      <c r="C229">
        <v>105.6112</v>
      </c>
    </row>
    <row r="230" spans="1:3" x14ac:dyDescent="0.3">
      <c r="A230" s="1">
        <v>41556</v>
      </c>
      <c r="B230">
        <v>105.5552</v>
      </c>
      <c r="C230">
        <v>105.6628</v>
      </c>
    </row>
    <row r="231" spans="1:3" x14ac:dyDescent="0.3">
      <c r="A231" s="1">
        <v>41557</v>
      </c>
      <c r="B231">
        <v>105.526</v>
      </c>
      <c r="C231">
        <v>105.5552</v>
      </c>
    </row>
    <row r="232" spans="1:3" x14ac:dyDescent="0.3">
      <c r="A232" s="1">
        <v>41558</v>
      </c>
      <c r="B232">
        <v>105.62520000000001</v>
      </c>
      <c r="C232">
        <v>105.526</v>
      </c>
    </row>
    <row r="233" spans="1:3" x14ac:dyDescent="0.3">
      <c r="A233" s="1">
        <v>41561</v>
      </c>
      <c r="B233">
        <v>105.39190000000001</v>
      </c>
      <c r="C233">
        <v>105.62520000000001</v>
      </c>
    </row>
    <row r="234" spans="1:3" x14ac:dyDescent="0.3">
      <c r="A234" s="1">
        <v>41562</v>
      </c>
      <c r="B234">
        <v>105.2306</v>
      </c>
      <c r="C234">
        <v>105.39190000000001</v>
      </c>
    </row>
    <row r="235" spans="1:3" x14ac:dyDescent="0.3">
      <c r="A235" s="1">
        <v>41563</v>
      </c>
      <c r="B235">
        <v>105.0979</v>
      </c>
      <c r="C235">
        <v>105.2306</v>
      </c>
    </row>
    <row r="236" spans="1:3" x14ac:dyDescent="0.3">
      <c r="A236" s="1">
        <v>41564</v>
      </c>
      <c r="B236">
        <v>104.9705</v>
      </c>
      <c r="C236">
        <v>105.0979</v>
      </c>
    </row>
    <row r="237" spans="1:3" x14ac:dyDescent="0.3">
      <c r="A237" s="1">
        <v>41565</v>
      </c>
      <c r="B237">
        <v>105.0102</v>
      </c>
      <c r="C237">
        <v>104.9705</v>
      </c>
    </row>
    <row r="238" spans="1:3" x14ac:dyDescent="0.3">
      <c r="A238" s="1">
        <v>41568</v>
      </c>
      <c r="B238">
        <v>104.89660000000001</v>
      </c>
      <c r="C238">
        <v>105.0102</v>
      </c>
    </row>
    <row r="239" spans="1:3" x14ac:dyDescent="0.3">
      <c r="A239" s="1">
        <v>41569</v>
      </c>
      <c r="B239">
        <v>104.8233</v>
      </c>
      <c r="C239">
        <v>104.89660000000001</v>
      </c>
    </row>
    <row r="240" spans="1:3" x14ac:dyDescent="0.3">
      <c r="A240" s="1">
        <v>41570</v>
      </c>
      <c r="B240">
        <v>104.76900000000001</v>
      </c>
      <c r="C240">
        <v>104.8233</v>
      </c>
    </row>
    <row r="241" spans="1:3" x14ac:dyDescent="0.3">
      <c r="A241" s="1">
        <v>41571</v>
      </c>
      <c r="B241">
        <v>104.5561</v>
      </c>
      <c r="C241">
        <v>104.76900000000001</v>
      </c>
    </row>
    <row r="242" spans="1:3" x14ac:dyDescent="0.3">
      <c r="A242" s="1">
        <v>41572</v>
      </c>
      <c r="B242">
        <v>104.5008</v>
      </c>
      <c r="C242">
        <v>104.5561</v>
      </c>
    </row>
    <row r="243" spans="1:3" x14ac:dyDescent="0.3">
      <c r="A243" s="1">
        <v>41575</v>
      </c>
      <c r="B243">
        <v>104.54340000000001</v>
      </c>
      <c r="C243">
        <v>104.5008</v>
      </c>
    </row>
    <row r="244" spans="1:3" x14ac:dyDescent="0.3">
      <c r="A244" s="1">
        <v>41576</v>
      </c>
      <c r="B244">
        <v>104.4689</v>
      </c>
      <c r="C244">
        <v>104.54340000000001</v>
      </c>
    </row>
    <row r="245" spans="1:3" x14ac:dyDescent="0.3">
      <c r="A245" s="1">
        <v>41577</v>
      </c>
      <c r="B245">
        <v>104.2948</v>
      </c>
      <c r="C245">
        <v>104.4689</v>
      </c>
    </row>
    <row r="246" spans="1:3" x14ac:dyDescent="0.3">
      <c r="A246" s="1">
        <v>41578</v>
      </c>
      <c r="B246">
        <v>104.6203</v>
      </c>
      <c r="C246">
        <v>104.2948</v>
      </c>
    </row>
    <row r="247" spans="1:3" x14ac:dyDescent="0.3">
      <c r="A247" s="1">
        <v>41579</v>
      </c>
      <c r="B247">
        <v>104.7223</v>
      </c>
      <c r="C247">
        <v>104.6203</v>
      </c>
    </row>
    <row r="248" spans="1:3" x14ac:dyDescent="0.3">
      <c r="A248" s="1">
        <v>41582</v>
      </c>
      <c r="B248">
        <v>104.5782</v>
      </c>
      <c r="C248">
        <v>104.7223</v>
      </c>
    </row>
    <row r="249" spans="1:3" x14ac:dyDescent="0.3">
      <c r="A249" s="1">
        <v>41583</v>
      </c>
      <c r="B249">
        <v>104.4312</v>
      </c>
      <c r="C249">
        <v>104.5782</v>
      </c>
    </row>
    <row r="250" spans="1:3" x14ac:dyDescent="0.3">
      <c r="A250" s="1">
        <v>41584</v>
      </c>
      <c r="B250">
        <v>104.2871</v>
      </c>
      <c r="C250">
        <v>104.4312</v>
      </c>
    </row>
    <row r="251" spans="1:3" x14ac:dyDescent="0.3">
      <c r="A251" s="1">
        <v>41585</v>
      </c>
      <c r="B251">
        <v>103.8847</v>
      </c>
      <c r="C251">
        <v>104.2871</v>
      </c>
    </row>
    <row r="252" spans="1:3" x14ac:dyDescent="0.3">
      <c r="A252" s="1">
        <v>41586</v>
      </c>
      <c r="B252">
        <v>103.6568</v>
      </c>
      <c r="C252">
        <v>103.8847</v>
      </c>
    </row>
    <row r="253" spans="1:3" x14ac:dyDescent="0.3">
      <c r="A253" s="1">
        <v>41589</v>
      </c>
      <c r="B253">
        <v>103.1478</v>
      </c>
      <c r="C253">
        <v>103.6568</v>
      </c>
    </row>
    <row r="254" spans="1:3" x14ac:dyDescent="0.3">
      <c r="A254" s="1">
        <v>41590</v>
      </c>
      <c r="B254">
        <v>102.91249999999999</v>
      </c>
      <c r="C254">
        <v>103.1478</v>
      </c>
    </row>
    <row r="255" spans="1:3" x14ac:dyDescent="0.3">
      <c r="A255" s="1">
        <v>41591</v>
      </c>
      <c r="B255">
        <v>102.8441</v>
      </c>
      <c r="C255">
        <v>102.91249999999999</v>
      </c>
    </row>
    <row r="256" spans="1:3" x14ac:dyDescent="0.3">
      <c r="A256" s="1">
        <v>41592</v>
      </c>
      <c r="B256">
        <v>102.2653</v>
      </c>
      <c r="C256">
        <v>102.8441</v>
      </c>
    </row>
    <row r="257" spans="1:3" x14ac:dyDescent="0.3">
      <c r="A257" s="1">
        <v>41593</v>
      </c>
      <c r="B257">
        <v>101.74</v>
      </c>
      <c r="C257">
        <v>102.2653</v>
      </c>
    </row>
    <row r="258" spans="1:3" x14ac:dyDescent="0.3">
      <c r="A258" s="1">
        <v>41596</v>
      </c>
      <c r="B258">
        <v>101.6126</v>
      </c>
      <c r="C258">
        <v>101.74</v>
      </c>
    </row>
    <row r="259" spans="1:3" x14ac:dyDescent="0.3">
      <c r="A259" s="1">
        <v>41597</v>
      </c>
      <c r="B259">
        <v>101.4431</v>
      </c>
      <c r="C259">
        <v>101.6126</v>
      </c>
    </row>
    <row r="260" spans="1:3" x14ac:dyDescent="0.3">
      <c r="A260" s="1">
        <v>41598</v>
      </c>
      <c r="B260">
        <v>101.1844</v>
      </c>
      <c r="C260">
        <v>101.4431</v>
      </c>
    </row>
    <row r="261" spans="1:3" x14ac:dyDescent="0.3">
      <c r="A261" s="1">
        <v>41599</v>
      </c>
      <c r="B261">
        <v>101.3352</v>
      </c>
      <c r="C261">
        <v>101.1844</v>
      </c>
    </row>
    <row r="262" spans="1:3" x14ac:dyDescent="0.3">
      <c r="A262" s="1">
        <v>41600</v>
      </c>
      <c r="B262">
        <v>101.8768</v>
      </c>
      <c r="C262">
        <v>101.3352</v>
      </c>
    </row>
    <row r="263" spans="1:3" x14ac:dyDescent="0.3">
      <c r="A263" s="1">
        <v>41603</v>
      </c>
      <c r="B263">
        <v>101.7604</v>
      </c>
      <c r="C263">
        <v>101.8768</v>
      </c>
    </row>
    <row r="264" spans="1:3" x14ac:dyDescent="0.3">
      <c r="A264" s="1">
        <v>41604</v>
      </c>
      <c r="B264">
        <v>101.6237</v>
      </c>
      <c r="C264">
        <v>101.7604</v>
      </c>
    </row>
    <row r="265" spans="1:3" x14ac:dyDescent="0.3">
      <c r="A265" s="1">
        <v>41605</v>
      </c>
      <c r="B265">
        <v>102.13</v>
      </c>
      <c r="C265">
        <v>101.6237</v>
      </c>
    </row>
    <row r="266" spans="1:3" x14ac:dyDescent="0.3">
      <c r="A266" s="1">
        <v>41606</v>
      </c>
      <c r="B266">
        <v>102.4067</v>
      </c>
      <c r="C266">
        <v>102.13</v>
      </c>
    </row>
    <row r="267" spans="1:3" x14ac:dyDescent="0.3">
      <c r="A267" s="1">
        <v>41607</v>
      </c>
      <c r="B267">
        <v>102.81</v>
      </c>
      <c r="C267">
        <v>102.4067</v>
      </c>
    </row>
    <row r="268" spans="1:3" x14ac:dyDescent="0.3">
      <c r="A268" s="1">
        <v>41610</v>
      </c>
      <c r="B268">
        <v>102.599</v>
      </c>
      <c r="C268">
        <v>102.81</v>
      </c>
    </row>
    <row r="269" spans="1:3" x14ac:dyDescent="0.3">
      <c r="A269" s="1">
        <v>41611</v>
      </c>
      <c r="B269">
        <v>102.75490000000001</v>
      </c>
      <c r="C269">
        <v>102.599</v>
      </c>
    </row>
    <row r="270" spans="1:3" x14ac:dyDescent="0.3">
      <c r="A270" s="1">
        <v>41612</v>
      </c>
      <c r="B270">
        <v>102.6345</v>
      </c>
      <c r="C270">
        <v>102.75490000000001</v>
      </c>
    </row>
    <row r="271" spans="1:3" x14ac:dyDescent="0.3">
      <c r="A271" s="1">
        <v>41613</v>
      </c>
      <c r="B271">
        <v>102.3481</v>
      </c>
      <c r="C271">
        <v>102.6345</v>
      </c>
    </row>
    <row r="272" spans="1:3" x14ac:dyDescent="0.3">
      <c r="A272" s="1">
        <v>41614</v>
      </c>
      <c r="B272">
        <v>102.10760000000001</v>
      </c>
      <c r="C272">
        <v>102.3481</v>
      </c>
    </row>
    <row r="273" spans="1:3" x14ac:dyDescent="0.3">
      <c r="A273" s="1">
        <v>41617</v>
      </c>
      <c r="B273">
        <v>102.00539999999999</v>
      </c>
      <c r="C273">
        <v>102.10760000000001</v>
      </c>
    </row>
    <row r="274" spans="1:3" x14ac:dyDescent="0.3">
      <c r="A274" s="1">
        <v>41618</v>
      </c>
      <c r="B274">
        <v>101.4851</v>
      </c>
      <c r="C274">
        <v>102.00539999999999</v>
      </c>
    </row>
    <row r="275" spans="1:3" x14ac:dyDescent="0.3">
      <c r="A275" s="1">
        <v>41619</v>
      </c>
      <c r="B275">
        <v>101.2191</v>
      </c>
      <c r="C275">
        <v>101.4851</v>
      </c>
    </row>
    <row r="276" spans="1:3" x14ac:dyDescent="0.3">
      <c r="A276" s="1">
        <v>41620</v>
      </c>
      <c r="B276">
        <v>101.67740000000001</v>
      </c>
      <c r="C276">
        <v>101.2191</v>
      </c>
    </row>
    <row r="277" spans="1:3" x14ac:dyDescent="0.3">
      <c r="A277" s="1">
        <v>41621</v>
      </c>
      <c r="B277">
        <v>102.0468</v>
      </c>
      <c r="C277">
        <v>101.67740000000001</v>
      </c>
    </row>
    <row r="278" spans="1:3" x14ac:dyDescent="0.3">
      <c r="A278" s="1">
        <v>41624</v>
      </c>
      <c r="B278">
        <v>101.83069999999999</v>
      </c>
      <c r="C278">
        <v>102.0468</v>
      </c>
    </row>
    <row r="279" spans="1:3" x14ac:dyDescent="0.3">
      <c r="A279" s="1">
        <v>41625</v>
      </c>
      <c r="B279">
        <v>101.7144</v>
      </c>
      <c r="C279">
        <v>101.83069999999999</v>
      </c>
    </row>
    <row r="280" spans="1:3" x14ac:dyDescent="0.3">
      <c r="A280" s="1">
        <v>41626</v>
      </c>
      <c r="B280">
        <v>101.59139999999999</v>
      </c>
      <c r="C280">
        <v>101.7144</v>
      </c>
    </row>
    <row r="281" spans="1:3" x14ac:dyDescent="0.3">
      <c r="A281" s="1">
        <v>41627</v>
      </c>
      <c r="B281">
        <v>101.5351</v>
      </c>
      <c r="C281">
        <v>101.59139999999999</v>
      </c>
    </row>
    <row r="282" spans="1:3" x14ac:dyDescent="0.3">
      <c r="A282" s="1">
        <v>41628</v>
      </c>
      <c r="B282">
        <v>101.5153</v>
      </c>
      <c r="C282">
        <v>101.5351</v>
      </c>
    </row>
    <row r="283" spans="1:3" x14ac:dyDescent="0.3">
      <c r="A283" s="1">
        <v>41631</v>
      </c>
      <c r="B283">
        <v>101.5776</v>
      </c>
      <c r="C283">
        <v>101.5153</v>
      </c>
    </row>
    <row r="284" spans="1:3" x14ac:dyDescent="0.3">
      <c r="A284" s="1">
        <v>41632</v>
      </c>
      <c r="B284">
        <v>101.724</v>
      </c>
      <c r="C284">
        <v>101.5776</v>
      </c>
    </row>
    <row r="285" spans="1:3" x14ac:dyDescent="0.3">
      <c r="A285" s="1">
        <v>41633</v>
      </c>
      <c r="B285">
        <v>101.62390000000001</v>
      </c>
      <c r="C285">
        <v>101.724</v>
      </c>
    </row>
    <row r="286" spans="1:3" x14ac:dyDescent="0.3">
      <c r="A286" s="1">
        <v>41634</v>
      </c>
      <c r="B286">
        <v>101.6131</v>
      </c>
      <c r="C286">
        <v>101.62390000000001</v>
      </c>
    </row>
    <row r="287" spans="1:3" x14ac:dyDescent="0.3">
      <c r="A287" s="1">
        <v>41635</v>
      </c>
      <c r="B287">
        <v>101.6305</v>
      </c>
      <c r="C287">
        <v>101.6131</v>
      </c>
    </row>
    <row r="288" spans="1:3" x14ac:dyDescent="0.3">
      <c r="A288" s="1">
        <v>41638</v>
      </c>
      <c r="B288">
        <v>101.69070000000001</v>
      </c>
      <c r="C288">
        <v>101.6305</v>
      </c>
    </row>
    <row r="289" spans="1:3" x14ac:dyDescent="0.3">
      <c r="A289" s="1">
        <v>41639</v>
      </c>
      <c r="B289">
        <v>101.71129999999999</v>
      </c>
      <c r="C289">
        <v>101.69070000000001</v>
      </c>
    </row>
    <row r="290" spans="1:3" x14ac:dyDescent="0.3">
      <c r="A290" s="1">
        <v>41641</v>
      </c>
      <c r="B290">
        <v>101.6019</v>
      </c>
      <c r="C290">
        <v>101.71129999999999</v>
      </c>
    </row>
    <row r="291" spans="1:3" x14ac:dyDescent="0.3">
      <c r="A291" s="1">
        <v>41642</v>
      </c>
      <c r="B291">
        <v>101.3539</v>
      </c>
      <c r="C291">
        <v>101.6019</v>
      </c>
    </row>
    <row r="292" spans="1:3" x14ac:dyDescent="0.3">
      <c r="A292" s="1">
        <v>41645</v>
      </c>
      <c r="B292">
        <v>101.10599999999999</v>
      </c>
      <c r="C292">
        <v>101.3539</v>
      </c>
    </row>
    <row r="293" spans="1:3" x14ac:dyDescent="0.3">
      <c r="A293" s="1">
        <v>41646</v>
      </c>
      <c r="B293">
        <v>101.291</v>
      </c>
      <c r="C293">
        <v>101.10599999999999</v>
      </c>
    </row>
    <row r="294" spans="1:3" x14ac:dyDescent="0.3">
      <c r="A294" s="1">
        <v>41647</v>
      </c>
      <c r="B294">
        <v>101.4319</v>
      </c>
      <c r="C294">
        <v>101.291</v>
      </c>
    </row>
    <row r="295" spans="1:3" x14ac:dyDescent="0.3">
      <c r="A295" s="1">
        <v>41648</v>
      </c>
      <c r="B295">
        <v>101.57380000000001</v>
      </c>
      <c r="C295">
        <v>101.4319</v>
      </c>
    </row>
    <row r="296" spans="1:3" x14ac:dyDescent="0.3">
      <c r="A296" s="1">
        <v>41649</v>
      </c>
      <c r="B296">
        <v>101.584</v>
      </c>
      <c r="C296">
        <v>101.57380000000001</v>
      </c>
    </row>
    <row r="297" spans="1:3" x14ac:dyDescent="0.3">
      <c r="A297" s="1">
        <v>41652</v>
      </c>
      <c r="B297">
        <v>101.61799999999999</v>
      </c>
      <c r="C297">
        <v>101.584</v>
      </c>
    </row>
    <row r="298" spans="1:3" x14ac:dyDescent="0.3">
      <c r="A298" s="1">
        <v>41653</v>
      </c>
      <c r="B298">
        <v>101.56870000000001</v>
      </c>
      <c r="C298">
        <v>101.61799999999999</v>
      </c>
    </row>
    <row r="299" spans="1:3" x14ac:dyDescent="0.3">
      <c r="A299" s="1">
        <v>41654</v>
      </c>
      <c r="B299">
        <v>101.55880000000001</v>
      </c>
      <c r="C299">
        <v>101.56870000000001</v>
      </c>
    </row>
    <row r="300" spans="1:3" x14ac:dyDescent="0.3">
      <c r="A300" s="1">
        <v>41655</v>
      </c>
      <c r="B300">
        <v>101.705</v>
      </c>
      <c r="C300">
        <v>101.55880000000001</v>
      </c>
    </row>
    <row r="301" spans="1:3" x14ac:dyDescent="0.3">
      <c r="A301" s="1">
        <v>41656</v>
      </c>
      <c r="B301">
        <v>101.6429</v>
      </c>
      <c r="C301">
        <v>101.705</v>
      </c>
    </row>
    <row r="302" spans="1:3" x14ac:dyDescent="0.3">
      <c r="A302" s="1">
        <v>41659</v>
      </c>
      <c r="B302">
        <v>101.63209999999999</v>
      </c>
      <c r="C302">
        <v>101.6429</v>
      </c>
    </row>
    <row r="303" spans="1:3" x14ac:dyDescent="0.3">
      <c r="A303" s="1">
        <v>41660</v>
      </c>
      <c r="B303">
        <v>102.1018</v>
      </c>
      <c r="C303">
        <v>101.63209999999999</v>
      </c>
    </row>
    <row r="304" spans="1:3" x14ac:dyDescent="0.3">
      <c r="A304" s="1">
        <v>41661</v>
      </c>
      <c r="B304">
        <v>102.2342</v>
      </c>
      <c r="C304">
        <v>102.1018</v>
      </c>
    </row>
    <row r="305" spans="1:3" x14ac:dyDescent="0.3">
      <c r="A305" s="1">
        <v>41662</v>
      </c>
      <c r="B305">
        <v>102.26900000000001</v>
      </c>
      <c r="C305">
        <v>102.2342</v>
      </c>
    </row>
    <row r="306" spans="1:3" x14ac:dyDescent="0.3">
      <c r="A306" s="1">
        <v>41663</v>
      </c>
      <c r="B306">
        <v>102.2149</v>
      </c>
      <c r="C306">
        <v>102.26900000000001</v>
      </c>
    </row>
    <row r="307" spans="1:3" x14ac:dyDescent="0.3">
      <c r="A307" s="1">
        <v>41666</v>
      </c>
      <c r="B307">
        <v>102.62779999999999</v>
      </c>
      <c r="C307">
        <v>102.2149</v>
      </c>
    </row>
    <row r="308" spans="1:3" x14ac:dyDescent="0.3">
      <c r="A308" s="1">
        <v>41667</v>
      </c>
      <c r="B308">
        <v>102.491</v>
      </c>
      <c r="C308">
        <v>102.62779999999999</v>
      </c>
    </row>
    <row r="309" spans="1:3" x14ac:dyDescent="0.3">
      <c r="A309" s="1">
        <v>41668</v>
      </c>
      <c r="B309">
        <v>102.5014</v>
      </c>
      <c r="C309">
        <v>102.491</v>
      </c>
    </row>
    <row r="310" spans="1:3" x14ac:dyDescent="0.3">
      <c r="A310" s="1">
        <v>41669</v>
      </c>
      <c r="B310">
        <v>102.51049999999999</v>
      </c>
      <c r="C310">
        <v>102.5014</v>
      </c>
    </row>
    <row r="311" spans="1:3" x14ac:dyDescent="0.3">
      <c r="A311" s="1">
        <v>41677</v>
      </c>
      <c r="B311">
        <v>102.6889</v>
      </c>
      <c r="C311">
        <v>102.51049999999999</v>
      </c>
    </row>
    <row r="312" spans="1:3" x14ac:dyDescent="0.3">
      <c r="A312" s="1">
        <v>41680</v>
      </c>
      <c r="B312">
        <v>102.49760000000001</v>
      </c>
      <c r="C312">
        <v>102.6889</v>
      </c>
    </row>
    <row r="313" spans="1:3" x14ac:dyDescent="0.3">
      <c r="A313" s="1">
        <v>41681</v>
      </c>
      <c r="B313">
        <v>102.5391</v>
      </c>
      <c r="C313">
        <v>102.49760000000001</v>
      </c>
    </row>
    <row r="314" spans="1:3" x14ac:dyDescent="0.3">
      <c r="A314" s="1">
        <v>41682</v>
      </c>
      <c r="B314">
        <v>102.6006</v>
      </c>
      <c r="C314">
        <v>102.5391</v>
      </c>
    </row>
    <row r="315" spans="1:3" x14ac:dyDescent="0.3">
      <c r="A315" s="1">
        <v>41683</v>
      </c>
      <c r="B315">
        <v>102.4089</v>
      </c>
      <c r="C315">
        <v>102.6006</v>
      </c>
    </row>
    <row r="316" spans="1:3" x14ac:dyDescent="0.3">
      <c r="A316" s="1">
        <v>41684</v>
      </c>
      <c r="B316">
        <v>102.4995</v>
      </c>
      <c r="C316">
        <v>102.4089</v>
      </c>
    </row>
    <row r="317" spans="1:3" x14ac:dyDescent="0.3">
      <c r="A317" s="1">
        <v>41687</v>
      </c>
      <c r="B317">
        <v>102.4336</v>
      </c>
      <c r="C317">
        <v>102.4995</v>
      </c>
    </row>
    <row r="318" spans="1:3" x14ac:dyDescent="0.3">
      <c r="A318" s="1">
        <v>41688</v>
      </c>
      <c r="B318">
        <v>102.3211</v>
      </c>
      <c r="C318">
        <v>102.4336</v>
      </c>
    </row>
    <row r="319" spans="1:3" x14ac:dyDescent="0.3">
      <c r="A319" s="1">
        <v>41689</v>
      </c>
      <c r="B319">
        <v>102.1707</v>
      </c>
      <c r="C319">
        <v>102.3211</v>
      </c>
    </row>
    <row r="320" spans="1:3" x14ac:dyDescent="0.3">
      <c r="A320" s="1">
        <v>41690</v>
      </c>
      <c r="B320">
        <v>102.2543</v>
      </c>
      <c r="C320">
        <v>102.1707</v>
      </c>
    </row>
    <row r="321" spans="1:3" x14ac:dyDescent="0.3">
      <c r="A321" s="1">
        <v>41691</v>
      </c>
      <c r="B321">
        <v>102.3013</v>
      </c>
      <c r="C321">
        <v>102.2543</v>
      </c>
    </row>
    <row r="322" spans="1:3" x14ac:dyDescent="0.3">
      <c r="A322" s="1">
        <v>41694</v>
      </c>
      <c r="B322">
        <v>102.3904</v>
      </c>
      <c r="C322">
        <v>102.3013</v>
      </c>
    </row>
    <row r="323" spans="1:3" x14ac:dyDescent="0.3">
      <c r="A323" s="1">
        <v>41695</v>
      </c>
      <c r="B323">
        <v>102.8575</v>
      </c>
      <c r="C323">
        <v>102.3904</v>
      </c>
    </row>
    <row r="324" spans="1:3" x14ac:dyDescent="0.3">
      <c r="A324" s="1">
        <v>41696</v>
      </c>
      <c r="B324">
        <v>102.9712</v>
      </c>
      <c r="C324">
        <v>102.8575</v>
      </c>
    </row>
    <row r="325" spans="1:3" x14ac:dyDescent="0.3">
      <c r="A325" s="1">
        <v>41697</v>
      </c>
      <c r="B325">
        <v>103.3565</v>
      </c>
      <c r="C325">
        <v>102.9712</v>
      </c>
    </row>
    <row r="326" spans="1:3" x14ac:dyDescent="0.3">
      <c r="A326" s="1">
        <v>41698</v>
      </c>
      <c r="B326">
        <v>103.42659999999999</v>
      </c>
      <c r="C326">
        <v>103.3565</v>
      </c>
    </row>
    <row r="327" spans="1:3" x14ac:dyDescent="0.3">
      <c r="A327" s="1">
        <v>41701</v>
      </c>
      <c r="B327">
        <v>103.2243</v>
      </c>
      <c r="C327">
        <v>103.42659999999999</v>
      </c>
    </row>
    <row r="328" spans="1:3" x14ac:dyDescent="0.3">
      <c r="A328" s="1">
        <v>41702</v>
      </c>
      <c r="B328">
        <v>102.8848</v>
      </c>
      <c r="C328">
        <v>103.2243</v>
      </c>
    </row>
    <row r="329" spans="1:3" x14ac:dyDescent="0.3">
      <c r="A329" s="1">
        <v>41703</v>
      </c>
      <c r="B329">
        <v>102.71429999999999</v>
      </c>
      <c r="C329">
        <v>102.8848</v>
      </c>
    </row>
    <row r="330" spans="1:3" x14ac:dyDescent="0.3">
      <c r="A330" s="1">
        <v>41704</v>
      </c>
      <c r="B330">
        <v>102.56910000000001</v>
      </c>
      <c r="C330">
        <v>102.71429999999999</v>
      </c>
    </row>
    <row r="331" spans="1:3" x14ac:dyDescent="0.3">
      <c r="A331" s="1">
        <v>41705</v>
      </c>
      <c r="B331">
        <v>102.5746</v>
      </c>
      <c r="C331">
        <v>102.56910000000001</v>
      </c>
    </row>
    <row r="332" spans="1:3" x14ac:dyDescent="0.3">
      <c r="A332" s="1">
        <v>41708</v>
      </c>
      <c r="B332">
        <v>102.63720000000001</v>
      </c>
      <c r="C332">
        <v>102.5746</v>
      </c>
    </row>
    <row r="333" spans="1:3" x14ac:dyDescent="0.3">
      <c r="A333" s="1">
        <v>41709</v>
      </c>
      <c r="B333">
        <v>102.792</v>
      </c>
      <c r="C333">
        <v>102.63720000000001</v>
      </c>
    </row>
    <row r="334" spans="1:3" x14ac:dyDescent="0.3">
      <c r="A334" s="1">
        <v>41710</v>
      </c>
      <c r="B334">
        <v>102.8343</v>
      </c>
      <c r="C334">
        <v>102.792</v>
      </c>
    </row>
    <row r="335" spans="1:3" x14ac:dyDescent="0.3">
      <c r="A335" s="1">
        <v>41711</v>
      </c>
      <c r="B335">
        <v>102.83929999999999</v>
      </c>
      <c r="C335">
        <v>102.8343</v>
      </c>
    </row>
    <row r="336" spans="1:3" x14ac:dyDescent="0.3">
      <c r="A336" s="1">
        <v>41712</v>
      </c>
      <c r="B336">
        <v>103.0124</v>
      </c>
      <c r="C336">
        <v>102.83929999999999</v>
      </c>
    </row>
    <row r="337" spans="1:3" x14ac:dyDescent="0.3">
      <c r="A337" s="1">
        <v>41715</v>
      </c>
      <c r="B337">
        <v>103.0177</v>
      </c>
      <c r="C337">
        <v>103.0124</v>
      </c>
    </row>
    <row r="338" spans="1:3" x14ac:dyDescent="0.3">
      <c r="A338" s="1">
        <v>41716</v>
      </c>
      <c r="B338">
        <v>103.0288</v>
      </c>
      <c r="C338">
        <v>103.0177</v>
      </c>
    </row>
    <row r="339" spans="1:3" x14ac:dyDescent="0.3">
      <c r="A339" s="1">
        <v>41717</v>
      </c>
      <c r="B339">
        <v>102.9666</v>
      </c>
      <c r="C339">
        <v>103.0288</v>
      </c>
    </row>
    <row r="340" spans="1:3" x14ac:dyDescent="0.3">
      <c r="A340" s="1">
        <v>41718</v>
      </c>
      <c r="B340">
        <v>102.97190000000001</v>
      </c>
      <c r="C340">
        <v>102.9666</v>
      </c>
    </row>
    <row r="341" spans="1:3" x14ac:dyDescent="0.3">
      <c r="A341" s="1">
        <v>41719</v>
      </c>
      <c r="B341">
        <v>102.9483</v>
      </c>
      <c r="C341">
        <v>102.97190000000001</v>
      </c>
    </row>
    <row r="342" spans="1:3" x14ac:dyDescent="0.3">
      <c r="A342" s="1">
        <v>41722</v>
      </c>
      <c r="B342">
        <v>103.04640000000001</v>
      </c>
      <c r="C342">
        <v>102.9483</v>
      </c>
    </row>
    <row r="343" spans="1:3" x14ac:dyDescent="0.3">
      <c r="A343" s="1">
        <v>41723</v>
      </c>
      <c r="B343">
        <v>102.88930000000001</v>
      </c>
      <c r="C343">
        <v>103.04640000000001</v>
      </c>
    </row>
    <row r="344" spans="1:3" x14ac:dyDescent="0.3">
      <c r="A344" s="1">
        <v>41724</v>
      </c>
      <c r="B344">
        <v>102.93510000000001</v>
      </c>
      <c r="C344">
        <v>102.88930000000001</v>
      </c>
    </row>
    <row r="345" spans="1:3" x14ac:dyDescent="0.3">
      <c r="A345" s="1">
        <v>41725</v>
      </c>
      <c r="B345">
        <v>102.9384</v>
      </c>
      <c r="C345">
        <v>102.93510000000001</v>
      </c>
    </row>
    <row r="346" spans="1:3" x14ac:dyDescent="0.3">
      <c r="A346" s="1">
        <v>41726</v>
      </c>
      <c r="B346">
        <v>102.9525</v>
      </c>
      <c r="C346">
        <v>102.9384</v>
      </c>
    </row>
    <row r="347" spans="1:3" x14ac:dyDescent="0.3">
      <c r="A347" s="1">
        <v>41729</v>
      </c>
      <c r="B347">
        <v>102.9195</v>
      </c>
      <c r="C347">
        <v>102.9525</v>
      </c>
    </row>
    <row r="348" spans="1:3" x14ac:dyDescent="0.3">
      <c r="A348" s="1">
        <v>41730</v>
      </c>
      <c r="B348">
        <v>102.92489999999999</v>
      </c>
      <c r="C348">
        <v>102.9195</v>
      </c>
    </row>
    <row r="349" spans="1:3" x14ac:dyDescent="0.3">
      <c r="A349" s="1">
        <v>41731</v>
      </c>
      <c r="B349">
        <v>102.92740000000001</v>
      </c>
      <c r="C349">
        <v>102.92489999999999</v>
      </c>
    </row>
    <row r="350" spans="1:3" x14ac:dyDescent="0.3">
      <c r="A350" s="1">
        <v>41732</v>
      </c>
      <c r="B350">
        <v>102.6823</v>
      </c>
      <c r="C350">
        <v>102.92740000000001</v>
      </c>
    </row>
    <row r="351" spans="1:3" x14ac:dyDescent="0.3">
      <c r="A351" s="1">
        <v>41733</v>
      </c>
      <c r="B351">
        <v>102.6527</v>
      </c>
      <c r="C351">
        <v>102.6823</v>
      </c>
    </row>
    <row r="352" spans="1:3" x14ac:dyDescent="0.3">
      <c r="A352" s="1">
        <v>41737</v>
      </c>
      <c r="B352">
        <v>102.6956</v>
      </c>
      <c r="C352">
        <v>102.6527</v>
      </c>
    </row>
    <row r="353" spans="1:3" x14ac:dyDescent="0.3">
      <c r="A353" s="1">
        <v>41738</v>
      </c>
      <c r="B353">
        <v>102.71729999999999</v>
      </c>
      <c r="C353">
        <v>102.6956</v>
      </c>
    </row>
    <row r="354" spans="1:3" x14ac:dyDescent="0.3">
      <c r="A354" s="1">
        <v>41739</v>
      </c>
      <c r="B354">
        <v>102.6802</v>
      </c>
      <c r="C354">
        <v>102.71729999999999</v>
      </c>
    </row>
    <row r="355" spans="1:3" x14ac:dyDescent="0.3">
      <c r="A355" s="1">
        <v>41740</v>
      </c>
      <c r="B355">
        <v>102.7578</v>
      </c>
      <c r="C355">
        <v>102.6802</v>
      </c>
    </row>
    <row r="356" spans="1:3" x14ac:dyDescent="0.3">
      <c r="A356" s="1">
        <v>41743</v>
      </c>
      <c r="B356">
        <v>102.9623</v>
      </c>
      <c r="C356">
        <v>102.7578</v>
      </c>
    </row>
    <row r="357" spans="1:3" x14ac:dyDescent="0.3">
      <c r="A357" s="1">
        <v>41744</v>
      </c>
      <c r="B357">
        <v>103.0861</v>
      </c>
      <c r="C357">
        <v>102.9623</v>
      </c>
    </row>
    <row r="358" spans="1:3" x14ac:dyDescent="0.3">
      <c r="A358" s="1">
        <v>41745</v>
      </c>
      <c r="B358">
        <v>103.00409999999999</v>
      </c>
      <c r="C358">
        <v>103.0861</v>
      </c>
    </row>
    <row r="359" spans="1:3" x14ac:dyDescent="0.3">
      <c r="A359" s="1">
        <v>41746</v>
      </c>
      <c r="B359">
        <v>103.312</v>
      </c>
      <c r="C359">
        <v>103.00409999999999</v>
      </c>
    </row>
    <row r="360" spans="1:3" x14ac:dyDescent="0.3">
      <c r="A360" s="1">
        <v>41747</v>
      </c>
      <c r="B360">
        <v>103.5642</v>
      </c>
      <c r="C360">
        <v>103.312</v>
      </c>
    </row>
    <row r="361" spans="1:3" x14ac:dyDescent="0.3">
      <c r="A361" s="1">
        <v>41750</v>
      </c>
      <c r="B361">
        <v>103.55500000000001</v>
      </c>
      <c r="C361">
        <v>103.5642</v>
      </c>
    </row>
    <row r="362" spans="1:3" x14ac:dyDescent="0.3">
      <c r="A362" s="1">
        <v>41751</v>
      </c>
      <c r="B362">
        <v>103.5796</v>
      </c>
      <c r="C362">
        <v>103.55500000000001</v>
      </c>
    </row>
    <row r="363" spans="1:3" x14ac:dyDescent="0.3">
      <c r="A363" s="1">
        <v>41752</v>
      </c>
      <c r="B363">
        <v>103.5333</v>
      </c>
      <c r="C363">
        <v>103.5796</v>
      </c>
    </row>
    <row r="364" spans="1:3" x14ac:dyDescent="0.3">
      <c r="A364" s="1">
        <v>41753</v>
      </c>
      <c r="B364">
        <v>103.5027</v>
      </c>
      <c r="C364">
        <v>103.5333</v>
      </c>
    </row>
    <row r="365" spans="1:3" x14ac:dyDescent="0.3">
      <c r="A365" s="1">
        <v>41754</v>
      </c>
      <c r="B365">
        <v>103.3096</v>
      </c>
      <c r="C365">
        <v>103.5027</v>
      </c>
    </row>
    <row r="366" spans="1:3" x14ac:dyDescent="0.3">
      <c r="A366" s="1">
        <v>41757</v>
      </c>
      <c r="B366">
        <v>103.4679</v>
      </c>
      <c r="C366">
        <v>103.3096</v>
      </c>
    </row>
    <row r="367" spans="1:3" x14ac:dyDescent="0.3">
      <c r="A367" s="1">
        <v>41758</v>
      </c>
      <c r="B367">
        <v>103.4706</v>
      </c>
      <c r="C367">
        <v>103.4679</v>
      </c>
    </row>
    <row r="368" spans="1:3" x14ac:dyDescent="0.3">
      <c r="A368" s="1">
        <v>41759</v>
      </c>
      <c r="B368">
        <v>103.572</v>
      </c>
      <c r="C368">
        <v>103.4706</v>
      </c>
    </row>
    <row r="369" spans="1:3" x14ac:dyDescent="0.3">
      <c r="A369" s="1">
        <v>41764</v>
      </c>
      <c r="B369">
        <v>103.6228</v>
      </c>
      <c r="C369">
        <v>103.572</v>
      </c>
    </row>
    <row r="370" spans="1:3" x14ac:dyDescent="0.3">
      <c r="A370" s="1">
        <v>41765</v>
      </c>
      <c r="B370">
        <v>103.6956</v>
      </c>
      <c r="C370">
        <v>103.6228</v>
      </c>
    </row>
    <row r="371" spans="1:3" x14ac:dyDescent="0.3">
      <c r="A371" s="1">
        <v>41766</v>
      </c>
      <c r="B371">
        <v>103.8746</v>
      </c>
      <c r="C371">
        <v>103.6956</v>
      </c>
    </row>
    <row r="372" spans="1:3" x14ac:dyDescent="0.3">
      <c r="A372" s="1">
        <v>41767</v>
      </c>
      <c r="B372">
        <v>103.96769999999999</v>
      </c>
      <c r="C372">
        <v>103.8746</v>
      </c>
    </row>
    <row r="373" spans="1:3" x14ac:dyDescent="0.3">
      <c r="A373" s="1">
        <v>41768</v>
      </c>
      <c r="B373">
        <v>104.55589999999999</v>
      </c>
      <c r="C373">
        <v>103.96769999999999</v>
      </c>
    </row>
    <row r="374" spans="1:3" x14ac:dyDescent="0.3">
      <c r="A374" s="1">
        <v>41771</v>
      </c>
      <c r="B374">
        <v>104.6528</v>
      </c>
      <c r="C374">
        <v>104.55589999999999</v>
      </c>
    </row>
    <row r="375" spans="1:3" x14ac:dyDescent="0.3">
      <c r="A375" s="1">
        <v>41772</v>
      </c>
      <c r="B375">
        <v>104.52249999999999</v>
      </c>
      <c r="C375">
        <v>104.6528</v>
      </c>
    </row>
    <row r="376" spans="1:3" x14ac:dyDescent="0.3">
      <c r="A376" s="1">
        <v>41773</v>
      </c>
      <c r="B376">
        <v>104.2861</v>
      </c>
      <c r="C376">
        <v>104.52249999999999</v>
      </c>
    </row>
    <row r="377" spans="1:3" x14ac:dyDescent="0.3">
      <c r="A377" s="1">
        <v>41774</v>
      </c>
      <c r="B377">
        <v>104.5201</v>
      </c>
      <c r="C377">
        <v>104.2861</v>
      </c>
    </row>
    <row r="378" spans="1:3" x14ac:dyDescent="0.3">
      <c r="A378" s="1">
        <v>41775</v>
      </c>
      <c r="B378">
        <v>104.55880000000001</v>
      </c>
      <c r="C378">
        <v>104.5201</v>
      </c>
    </row>
    <row r="379" spans="1:3" x14ac:dyDescent="0.3">
      <c r="A379" s="1">
        <v>41778</v>
      </c>
      <c r="B379">
        <v>104.318</v>
      </c>
      <c r="C379">
        <v>104.55880000000001</v>
      </c>
    </row>
    <row r="380" spans="1:3" x14ac:dyDescent="0.3">
      <c r="A380" s="1">
        <v>41779</v>
      </c>
      <c r="B380">
        <v>104.41379999999999</v>
      </c>
      <c r="C380">
        <v>104.318</v>
      </c>
    </row>
    <row r="381" spans="1:3" x14ac:dyDescent="0.3">
      <c r="A381" s="1">
        <v>41780</v>
      </c>
      <c r="B381">
        <v>104.4914</v>
      </c>
      <c r="C381">
        <v>104.41379999999999</v>
      </c>
    </row>
    <row r="382" spans="1:3" x14ac:dyDescent="0.3">
      <c r="A382" s="1">
        <v>41781</v>
      </c>
      <c r="B382">
        <v>104.6977</v>
      </c>
      <c r="C382">
        <v>104.4914</v>
      </c>
    </row>
    <row r="383" spans="1:3" x14ac:dyDescent="0.3">
      <c r="A383" s="1">
        <v>41782</v>
      </c>
      <c r="B383">
        <v>104.6844</v>
      </c>
      <c r="C383">
        <v>104.6977</v>
      </c>
    </row>
    <row r="384" spans="1:3" x14ac:dyDescent="0.3">
      <c r="A384" s="1">
        <v>41785</v>
      </c>
      <c r="B384">
        <v>104.6748</v>
      </c>
      <c r="C384">
        <v>104.6844</v>
      </c>
    </row>
    <row r="385" spans="1:3" x14ac:dyDescent="0.3">
      <c r="A385" s="1">
        <v>41786</v>
      </c>
      <c r="B385">
        <v>104.6786</v>
      </c>
      <c r="C385">
        <v>104.6748</v>
      </c>
    </row>
    <row r="386" spans="1:3" x14ac:dyDescent="0.3">
      <c r="A386" s="1">
        <v>41787</v>
      </c>
      <c r="B386">
        <v>104.7353</v>
      </c>
      <c r="C386">
        <v>104.6786</v>
      </c>
    </row>
    <row r="387" spans="1:3" x14ac:dyDescent="0.3">
      <c r="A387" s="1">
        <v>41788</v>
      </c>
      <c r="B387">
        <v>104.9402</v>
      </c>
      <c r="C387">
        <v>104.7353</v>
      </c>
    </row>
    <row r="388" spans="1:3" x14ac:dyDescent="0.3">
      <c r="A388" s="1">
        <v>41789</v>
      </c>
      <c r="B388">
        <v>105.14190000000001</v>
      </c>
      <c r="C388">
        <v>104.9402</v>
      </c>
    </row>
    <row r="389" spans="1:3" x14ac:dyDescent="0.3">
      <c r="A389" s="1">
        <v>41793</v>
      </c>
      <c r="B389">
        <v>105.5538</v>
      </c>
      <c r="C389">
        <v>105.14190000000001</v>
      </c>
    </row>
    <row r="390" spans="1:3" x14ac:dyDescent="0.3">
      <c r="A390" s="1">
        <v>41794</v>
      </c>
      <c r="B390">
        <v>105.89109999999999</v>
      </c>
      <c r="C390">
        <v>105.5538</v>
      </c>
    </row>
    <row r="391" spans="1:3" x14ac:dyDescent="0.3">
      <c r="A391" s="1">
        <v>41795</v>
      </c>
      <c r="B391">
        <v>105.7668</v>
      </c>
      <c r="C391">
        <v>105.89109999999999</v>
      </c>
    </row>
    <row r="392" spans="1:3" x14ac:dyDescent="0.3">
      <c r="A392" s="1">
        <v>41796</v>
      </c>
      <c r="B392">
        <v>105.69499999999999</v>
      </c>
      <c r="C392">
        <v>105.7668</v>
      </c>
    </row>
    <row r="393" spans="1:3" x14ac:dyDescent="0.3">
      <c r="A393" s="1">
        <v>41799</v>
      </c>
      <c r="B393">
        <v>105.67700000000001</v>
      </c>
      <c r="C393">
        <v>105.69499999999999</v>
      </c>
    </row>
    <row r="394" spans="1:3" x14ac:dyDescent="0.3">
      <c r="A394" s="1">
        <v>41800</v>
      </c>
      <c r="B394">
        <v>105.7183</v>
      </c>
      <c r="C394">
        <v>105.67700000000001</v>
      </c>
    </row>
    <row r="395" spans="1:3" x14ac:dyDescent="0.3">
      <c r="A395" s="1">
        <v>41801</v>
      </c>
      <c r="B395">
        <v>105.6417</v>
      </c>
      <c r="C395">
        <v>105.7183</v>
      </c>
    </row>
    <row r="396" spans="1:3" x14ac:dyDescent="0.3">
      <c r="A396" s="1">
        <v>41802</v>
      </c>
      <c r="B396">
        <v>105.6844</v>
      </c>
      <c r="C396">
        <v>105.6417</v>
      </c>
    </row>
    <row r="397" spans="1:3" x14ac:dyDescent="0.3">
      <c r="A397" s="1">
        <v>41803</v>
      </c>
      <c r="B397">
        <v>105.5134</v>
      </c>
      <c r="C397">
        <v>105.6844</v>
      </c>
    </row>
    <row r="398" spans="1:3" x14ac:dyDescent="0.3">
      <c r="A398" s="1">
        <v>41806</v>
      </c>
      <c r="B398">
        <v>105.6438</v>
      </c>
      <c r="C398">
        <v>105.5134</v>
      </c>
    </row>
    <row r="399" spans="1:3" x14ac:dyDescent="0.3">
      <c r="A399" s="1">
        <v>41807</v>
      </c>
      <c r="B399">
        <v>105.6467</v>
      </c>
      <c r="C399">
        <v>105.6438</v>
      </c>
    </row>
    <row r="400" spans="1:3" x14ac:dyDescent="0.3">
      <c r="A400" s="1">
        <v>41808</v>
      </c>
      <c r="B400">
        <v>105.6217</v>
      </c>
      <c r="C400">
        <v>105.6467</v>
      </c>
    </row>
    <row r="401" spans="1:3" x14ac:dyDescent="0.3">
      <c r="A401" s="1">
        <v>41809</v>
      </c>
      <c r="B401">
        <v>105.62820000000001</v>
      </c>
      <c r="C401">
        <v>105.6217</v>
      </c>
    </row>
    <row r="402" spans="1:3" x14ac:dyDescent="0.3">
      <c r="A402" s="1">
        <v>41810</v>
      </c>
      <c r="B402">
        <v>105.7766</v>
      </c>
      <c r="C402">
        <v>105.62820000000001</v>
      </c>
    </row>
    <row r="403" spans="1:3" x14ac:dyDescent="0.3">
      <c r="A403" s="1">
        <v>41813</v>
      </c>
      <c r="B403">
        <v>105.8425</v>
      </c>
      <c r="C403">
        <v>105.7766</v>
      </c>
    </row>
    <row r="404" spans="1:3" x14ac:dyDescent="0.3">
      <c r="A404" s="1">
        <v>41814</v>
      </c>
      <c r="B404">
        <v>105.7807</v>
      </c>
      <c r="C404">
        <v>105.8425</v>
      </c>
    </row>
    <row r="405" spans="1:3" x14ac:dyDescent="0.3">
      <c r="A405" s="1">
        <v>41815</v>
      </c>
      <c r="B405">
        <v>105.7714</v>
      </c>
      <c r="C405">
        <v>105.7807</v>
      </c>
    </row>
    <row r="406" spans="1:3" x14ac:dyDescent="0.3">
      <c r="A406" s="1">
        <v>41816</v>
      </c>
      <c r="B406">
        <v>105.7851</v>
      </c>
      <c r="C406">
        <v>105.7714</v>
      </c>
    </row>
    <row r="407" spans="1:3" x14ac:dyDescent="0.3">
      <c r="A407" s="1">
        <v>41817</v>
      </c>
      <c r="B407">
        <v>105.77119999999999</v>
      </c>
      <c r="C407">
        <v>105.7851</v>
      </c>
    </row>
    <row r="408" spans="1:3" x14ac:dyDescent="0.3">
      <c r="A408" s="1">
        <v>41820</v>
      </c>
      <c r="B408">
        <v>105.6969</v>
      </c>
      <c r="C408">
        <v>105.77119999999999</v>
      </c>
    </row>
    <row r="409" spans="1:3" x14ac:dyDescent="0.3">
      <c r="A409" s="1">
        <v>41821</v>
      </c>
      <c r="B409">
        <v>105.6596</v>
      </c>
      <c r="C409">
        <v>105.6969</v>
      </c>
    </row>
    <row r="410" spans="1:3" x14ac:dyDescent="0.3">
      <c r="A410" s="1">
        <v>41822</v>
      </c>
      <c r="B410">
        <v>105.3282</v>
      </c>
      <c r="C410">
        <v>105.6596</v>
      </c>
    </row>
    <row r="411" spans="1:3" x14ac:dyDescent="0.3">
      <c r="A411" s="1">
        <v>41823</v>
      </c>
      <c r="B411">
        <v>105.1054</v>
      </c>
      <c r="C411">
        <v>105.3282</v>
      </c>
    </row>
    <row r="412" spans="1:3" x14ac:dyDescent="0.3">
      <c r="A412" s="1">
        <v>41824</v>
      </c>
      <c r="B412">
        <v>104.92019999999999</v>
      </c>
      <c r="C412">
        <v>105.1054</v>
      </c>
    </row>
    <row r="413" spans="1:3" x14ac:dyDescent="0.3">
      <c r="A413" s="1">
        <v>41827</v>
      </c>
      <c r="B413">
        <v>105.0177</v>
      </c>
      <c r="C413">
        <v>104.92019999999999</v>
      </c>
    </row>
    <row r="414" spans="1:3" x14ac:dyDescent="0.3">
      <c r="A414" s="1">
        <v>41828</v>
      </c>
      <c r="B414">
        <v>105.04689999999999</v>
      </c>
      <c r="C414">
        <v>105.0177</v>
      </c>
    </row>
    <row r="415" spans="1:3" x14ac:dyDescent="0.3">
      <c r="A415" s="1">
        <v>41829</v>
      </c>
      <c r="B415">
        <v>105.0288</v>
      </c>
      <c r="C415">
        <v>105.04689999999999</v>
      </c>
    </row>
    <row r="416" spans="1:3" x14ac:dyDescent="0.3">
      <c r="A416" s="1">
        <v>41830</v>
      </c>
      <c r="B416">
        <v>105.1096</v>
      </c>
      <c r="C416">
        <v>105.0288</v>
      </c>
    </row>
    <row r="417" spans="1:3" x14ac:dyDescent="0.3">
      <c r="A417" s="1">
        <v>41831</v>
      </c>
      <c r="B417">
        <v>105.075</v>
      </c>
      <c r="C417">
        <v>105.1096</v>
      </c>
    </row>
    <row r="418" spans="1:3" x14ac:dyDescent="0.3">
      <c r="A418" s="1">
        <v>41834</v>
      </c>
      <c r="B418">
        <v>105.0367</v>
      </c>
      <c r="C418">
        <v>105.075</v>
      </c>
    </row>
    <row r="419" spans="1:3" x14ac:dyDescent="0.3">
      <c r="A419" s="1">
        <v>41835</v>
      </c>
      <c r="B419">
        <v>104.9956</v>
      </c>
      <c r="C419">
        <v>105.0367</v>
      </c>
    </row>
    <row r="420" spans="1:3" x14ac:dyDescent="0.3">
      <c r="A420" s="1">
        <v>41836</v>
      </c>
      <c r="B420">
        <v>104.7689</v>
      </c>
      <c r="C420">
        <v>104.9956</v>
      </c>
    </row>
    <row r="421" spans="1:3" x14ac:dyDescent="0.3">
      <c r="A421" s="1">
        <v>41837</v>
      </c>
      <c r="B421">
        <v>104.4823</v>
      </c>
      <c r="C421">
        <v>104.7689</v>
      </c>
    </row>
    <row r="422" spans="1:3" x14ac:dyDescent="0.3">
      <c r="A422" s="1">
        <v>41838</v>
      </c>
      <c r="B422">
        <v>104.0389</v>
      </c>
      <c r="C422">
        <v>104.4823</v>
      </c>
    </row>
    <row r="423" spans="1:3" x14ac:dyDescent="0.3">
      <c r="A423" s="1">
        <v>41841</v>
      </c>
      <c r="B423">
        <v>104.0742</v>
      </c>
      <c r="C423">
        <v>104.0389</v>
      </c>
    </row>
    <row r="424" spans="1:3" x14ac:dyDescent="0.3">
      <c r="A424" s="1">
        <v>41842</v>
      </c>
      <c r="B424">
        <v>104.2628</v>
      </c>
      <c r="C424">
        <v>104.0742</v>
      </c>
    </row>
    <row r="425" spans="1:3" x14ac:dyDescent="0.3">
      <c r="A425" s="1">
        <v>41843</v>
      </c>
      <c r="B425">
        <v>104.29300000000001</v>
      </c>
      <c r="C425">
        <v>104.2628</v>
      </c>
    </row>
    <row r="426" spans="1:3" x14ac:dyDescent="0.3">
      <c r="A426" s="1">
        <v>41844</v>
      </c>
      <c r="B426">
        <v>104.2594</v>
      </c>
      <c r="C426">
        <v>104.29300000000001</v>
      </c>
    </row>
    <row r="427" spans="1:3" x14ac:dyDescent="0.3">
      <c r="A427" s="1">
        <v>41845</v>
      </c>
      <c r="B427">
        <v>104.3445</v>
      </c>
      <c r="C427">
        <v>104.2594</v>
      </c>
    </row>
    <row r="428" spans="1:3" x14ac:dyDescent="0.3">
      <c r="A428" s="1">
        <v>41848</v>
      </c>
      <c r="B428">
        <v>104.3664</v>
      </c>
      <c r="C428">
        <v>104.3445</v>
      </c>
    </row>
    <row r="429" spans="1:3" x14ac:dyDescent="0.3">
      <c r="A429" s="1">
        <v>41849</v>
      </c>
      <c r="B429">
        <v>104.3955</v>
      </c>
      <c r="C429">
        <v>104.3664</v>
      </c>
    </row>
    <row r="430" spans="1:3" x14ac:dyDescent="0.3">
      <c r="A430" s="1">
        <v>41850</v>
      </c>
      <c r="B430">
        <v>104.2312</v>
      </c>
      <c r="C430">
        <v>104.3955</v>
      </c>
    </row>
    <row r="431" spans="1:3" x14ac:dyDescent="0.3">
      <c r="A431" s="1">
        <v>41851</v>
      </c>
      <c r="B431">
        <v>104.2145</v>
      </c>
      <c r="C431">
        <v>104.2312</v>
      </c>
    </row>
    <row r="432" spans="1:3" x14ac:dyDescent="0.3">
      <c r="A432" s="1">
        <v>41852</v>
      </c>
      <c r="B432">
        <v>104.4254</v>
      </c>
      <c r="C432">
        <v>104.2145</v>
      </c>
    </row>
    <row r="433" spans="1:3" x14ac:dyDescent="0.3">
      <c r="A433" s="1">
        <v>41855</v>
      </c>
      <c r="B433">
        <v>104.4751</v>
      </c>
      <c r="C433">
        <v>104.4254</v>
      </c>
    </row>
    <row r="434" spans="1:3" x14ac:dyDescent="0.3">
      <c r="A434" s="1">
        <v>41856</v>
      </c>
      <c r="B434">
        <v>104.5219</v>
      </c>
      <c r="C434">
        <v>104.4751</v>
      </c>
    </row>
    <row r="435" spans="1:3" x14ac:dyDescent="0.3">
      <c r="A435" s="1">
        <v>41857</v>
      </c>
      <c r="B435">
        <v>104.53449999999999</v>
      </c>
      <c r="C435">
        <v>104.5219</v>
      </c>
    </row>
    <row r="436" spans="1:3" x14ac:dyDescent="0.3">
      <c r="A436" s="1">
        <v>41858</v>
      </c>
      <c r="B436">
        <v>104.4785</v>
      </c>
      <c r="C436">
        <v>104.53449999999999</v>
      </c>
    </row>
    <row r="437" spans="1:3" x14ac:dyDescent="0.3">
      <c r="A437" s="1">
        <v>41859</v>
      </c>
      <c r="B437">
        <v>104.4939</v>
      </c>
      <c r="C437">
        <v>104.4785</v>
      </c>
    </row>
    <row r="438" spans="1:3" x14ac:dyDescent="0.3">
      <c r="A438" s="1">
        <v>41862</v>
      </c>
      <c r="B438">
        <v>104.4042</v>
      </c>
      <c r="C438">
        <v>104.4939</v>
      </c>
    </row>
    <row r="439" spans="1:3" x14ac:dyDescent="0.3">
      <c r="A439" s="1">
        <v>41863</v>
      </c>
      <c r="B439">
        <v>104.37649999999999</v>
      </c>
      <c r="C439">
        <v>104.4042</v>
      </c>
    </row>
    <row r="440" spans="1:3" x14ac:dyDescent="0.3">
      <c r="A440" s="1">
        <v>41864</v>
      </c>
      <c r="B440">
        <v>104.3122</v>
      </c>
      <c r="C440">
        <v>104.37649999999999</v>
      </c>
    </row>
    <row r="441" spans="1:3" x14ac:dyDescent="0.3">
      <c r="A441" s="1">
        <v>41865</v>
      </c>
      <c r="B441">
        <v>104.5692</v>
      </c>
      <c r="C441">
        <v>104.3122</v>
      </c>
    </row>
    <row r="442" spans="1:3" x14ac:dyDescent="0.3">
      <c r="A442" s="1">
        <v>41866</v>
      </c>
      <c r="B442">
        <v>104.5427</v>
      </c>
      <c r="C442">
        <v>104.5692</v>
      </c>
    </row>
    <row r="443" spans="1:3" x14ac:dyDescent="0.3">
      <c r="A443" s="1">
        <v>41869</v>
      </c>
      <c r="B443">
        <v>104.6327</v>
      </c>
      <c r="C443">
        <v>104.5427</v>
      </c>
    </row>
    <row r="444" spans="1:3" x14ac:dyDescent="0.3">
      <c r="A444" s="1">
        <v>41870</v>
      </c>
      <c r="B444">
        <v>104.6353</v>
      </c>
      <c r="C444">
        <v>104.6327</v>
      </c>
    </row>
    <row r="445" spans="1:3" x14ac:dyDescent="0.3">
      <c r="A445" s="1">
        <v>41871</v>
      </c>
      <c r="B445">
        <v>104.5607</v>
      </c>
      <c r="C445">
        <v>104.6353</v>
      </c>
    </row>
    <row r="446" spans="1:3" x14ac:dyDescent="0.3">
      <c r="A446" s="1">
        <v>41872</v>
      </c>
      <c r="B446">
        <v>104.52800000000001</v>
      </c>
      <c r="C446">
        <v>104.5607</v>
      </c>
    </row>
    <row r="447" spans="1:3" x14ac:dyDescent="0.3">
      <c r="A447" s="1">
        <v>41873</v>
      </c>
      <c r="B447">
        <v>104.4859</v>
      </c>
      <c r="C447">
        <v>104.52800000000001</v>
      </c>
    </row>
    <row r="448" spans="1:3" x14ac:dyDescent="0.3">
      <c r="A448" s="1">
        <v>41876</v>
      </c>
      <c r="B448">
        <v>104.58929999999999</v>
      </c>
      <c r="C448">
        <v>104.4859</v>
      </c>
    </row>
    <row r="449" spans="1:3" x14ac:dyDescent="0.3">
      <c r="A449" s="1">
        <v>41877</v>
      </c>
      <c r="B449">
        <v>104.58710000000001</v>
      </c>
      <c r="C449">
        <v>104.58929999999999</v>
      </c>
    </row>
    <row r="450" spans="1:3" x14ac:dyDescent="0.3">
      <c r="A450" s="1">
        <v>41878</v>
      </c>
      <c r="B450">
        <v>104.6417</v>
      </c>
      <c r="C450">
        <v>104.58710000000001</v>
      </c>
    </row>
    <row r="451" spans="1:3" x14ac:dyDescent="0.3">
      <c r="A451" s="1">
        <v>41879</v>
      </c>
      <c r="B451">
        <v>104.77800000000001</v>
      </c>
      <c r="C451">
        <v>104.6417</v>
      </c>
    </row>
    <row r="452" spans="1:3" x14ac:dyDescent="0.3">
      <c r="A452" s="1">
        <v>41880</v>
      </c>
      <c r="B452">
        <v>104.77160000000001</v>
      </c>
      <c r="C452">
        <v>104.77800000000001</v>
      </c>
    </row>
    <row r="453" spans="1:3" x14ac:dyDescent="0.3">
      <c r="A453" s="1">
        <v>41883</v>
      </c>
      <c r="B453">
        <v>104.7426</v>
      </c>
      <c r="C453">
        <v>104.77160000000001</v>
      </c>
    </row>
    <row r="454" spans="1:3" x14ac:dyDescent="0.3">
      <c r="A454" s="1">
        <v>41884</v>
      </c>
      <c r="B454">
        <v>104.7268</v>
      </c>
      <c r="C454">
        <v>104.7426</v>
      </c>
    </row>
    <row r="455" spans="1:3" x14ac:dyDescent="0.3">
      <c r="A455" s="1">
        <v>41885</v>
      </c>
      <c r="B455">
        <v>104.68259999999999</v>
      </c>
      <c r="C455">
        <v>104.7268</v>
      </c>
    </row>
    <row r="456" spans="1:3" x14ac:dyDescent="0.3">
      <c r="A456" s="1">
        <v>41886</v>
      </c>
      <c r="B456">
        <v>104.6118</v>
      </c>
      <c r="C456">
        <v>104.68259999999999</v>
      </c>
    </row>
    <row r="457" spans="1:3" x14ac:dyDescent="0.3">
      <c r="A457" s="1">
        <v>41887</v>
      </c>
      <c r="B457">
        <v>104.59269999999999</v>
      </c>
      <c r="C457">
        <v>104.6118</v>
      </c>
    </row>
    <row r="458" spans="1:3" x14ac:dyDescent="0.3">
      <c r="A458" s="1">
        <v>41891</v>
      </c>
      <c r="B458">
        <v>104.5979</v>
      </c>
      <c r="C458">
        <v>104.59269999999999</v>
      </c>
    </row>
    <row r="459" spans="1:3" x14ac:dyDescent="0.3">
      <c r="A459" s="1">
        <v>41892</v>
      </c>
      <c r="B459">
        <v>104.5912</v>
      </c>
      <c r="C459">
        <v>104.5979</v>
      </c>
    </row>
    <row r="460" spans="1:3" x14ac:dyDescent="0.3">
      <c r="A460" s="1">
        <v>41893</v>
      </c>
      <c r="B460">
        <v>104.5532</v>
      </c>
      <c r="C460">
        <v>104.5912</v>
      </c>
    </row>
    <row r="461" spans="1:3" x14ac:dyDescent="0.3">
      <c r="A461" s="1">
        <v>41894</v>
      </c>
      <c r="B461">
        <v>104.5425</v>
      </c>
      <c r="C461">
        <v>104.5532</v>
      </c>
    </row>
    <row r="462" spans="1:3" x14ac:dyDescent="0.3">
      <c r="A462" s="1">
        <v>41897</v>
      </c>
      <c r="B462">
        <v>104.6652</v>
      </c>
      <c r="C462">
        <v>104.5425</v>
      </c>
    </row>
    <row r="463" spans="1:3" x14ac:dyDescent="0.3">
      <c r="A463" s="1">
        <v>41898</v>
      </c>
      <c r="B463">
        <v>104.63079999999999</v>
      </c>
      <c r="C463">
        <v>104.6652</v>
      </c>
    </row>
    <row r="464" spans="1:3" x14ac:dyDescent="0.3">
      <c r="A464" s="1">
        <v>41899</v>
      </c>
      <c r="B464">
        <v>104.79770000000001</v>
      </c>
      <c r="C464">
        <v>104.63079999999999</v>
      </c>
    </row>
    <row r="465" spans="1:3" x14ac:dyDescent="0.3">
      <c r="A465" s="1">
        <v>41900</v>
      </c>
      <c r="B465">
        <v>105.20480000000001</v>
      </c>
      <c r="C465">
        <v>104.79770000000001</v>
      </c>
    </row>
    <row r="466" spans="1:3" x14ac:dyDescent="0.3">
      <c r="A466" s="1">
        <v>41901</v>
      </c>
      <c r="B466">
        <v>105.65989999999999</v>
      </c>
      <c r="C466">
        <v>105.20480000000001</v>
      </c>
    </row>
    <row r="467" spans="1:3" x14ac:dyDescent="0.3">
      <c r="A467" s="1">
        <v>41904</v>
      </c>
      <c r="B467">
        <v>106.0074</v>
      </c>
      <c r="C467">
        <v>105.65989999999999</v>
      </c>
    </row>
    <row r="468" spans="1:3" x14ac:dyDescent="0.3">
      <c r="A468" s="1">
        <v>41905</v>
      </c>
      <c r="B468">
        <v>106.0728</v>
      </c>
      <c r="C468">
        <v>106.0074</v>
      </c>
    </row>
    <row r="469" spans="1:3" x14ac:dyDescent="0.3">
      <c r="A469" s="1">
        <v>41906</v>
      </c>
      <c r="B469">
        <v>105.8664</v>
      </c>
      <c r="C469">
        <v>106.0728</v>
      </c>
    </row>
    <row r="470" spans="1:3" x14ac:dyDescent="0.3">
      <c r="A470" s="1">
        <v>41907</v>
      </c>
      <c r="B470">
        <v>105.86669999999999</v>
      </c>
      <c r="C470">
        <v>105.8664</v>
      </c>
    </row>
    <row r="471" spans="1:3" x14ac:dyDescent="0.3">
      <c r="A471" s="1">
        <v>41908</v>
      </c>
      <c r="B471">
        <v>105.9375</v>
      </c>
      <c r="C471">
        <v>105.86669999999999</v>
      </c>
    </row>
    <row r="472" spans="1:3" x14ac:dyDescent="0.3">
      <c r="A472" s="1">
        <v>41911</v>
      </c>
      <c r="B472">
        <v>106.07210000000001</v>
      </c>
      <c r="C472">
        <v>105.9375</v>
      </c>
    </row>
    <row r="473" spans="1:3" x14ac:dyDescent="0.3">
      <c r="A473" s="1">
        <v>41912</v>
      </c>
      <c r="B473">
        <v>106.09650000000001</v>
      </c>
      <c r="C473">
        <v>106.07210000000001</v>
      </c>
    </row>
    <row r="474" spans="1:3" x14ac:dyDescent="0.3">
      <c r="A474" s="1">
        <v>41920</v>
      </c>
      <c r="B474">
        <v>106.2689</v>
      </c>
      <c r="C474">
        <v>106.09650000000001</v>
      </c>
    </row>
    <row r="475" spans="1:3" x14ac:dyDescent="0.3">
      <c r="A475" s="1">
        <v>41921</v>
      </c>
      <c r="B475">
        <v>105.94589999999999</v>
      </c>
      <c r="C475">
        <v>106.2689</v>
      </c>
    </row>
    <row r="476" spans="1:3" x14ac:dyDescent="0.3">
      <c r="A476" s="1">
        <v>41922</v>
      </c>
      <c r="B476">
        <v>105.92310000000001</v>
      </c>
      <c r="C476">
        <v>105.94589999999999</v>
      </c>
    </row>
    <row r="477" spans="1:3" x14ac:dyDescent="0.3">
      <c r="A477" s="1">
        <v>41925</v>
      </c>
      <c r="B477">
        <v>106.0671</v>
      </c>
      <c r="C477">
        <v>105.92310000000001</v>
      </c>
    </row>
    <row r="478" spans="1:3" x14ac:dyDescent="0.3">
      <c r="A478" s="1">
        <v>41926</v>
      </c>
      <c r="B478">
        <v>106.62739999999999</v>
      </c>
      <c r="C478">
        <v>106.0671</v>
      </c>
    </row>
    <row r="479" spans="1:3" x14ac:dyDescent="0.3">
      <c r="A479" s="1">
        <v>41927</v>
      </c>
      <c r="B479">
        <v>107.3146</v>
      </c>
      <c r="C479">
        <v>106.62739999999999</v>
      </c>
    </row>
    <row r="480" spans="1:3" x14ac:dyDescent="0.3">
      <c r="A480" s="1">
        <v>41928</v>
      </c>
      <c r="B480">
        <v>107.44119999999999</v>
      </c>
      <c r="C480">
        <v>107.3146</v>
      </c>
    </row>
    <row r="481" spans="1:3" x14ac:dyDescent="0.3">
      <c r="A481" s="1">
        <v>41929</v>
      </c>
      <c r="B481">
        <v>107.43049999999999</v>
      </c>
      <c r="C481">
        <v>107.44119999999999</v>
      </c>
    </row>
    <row r="482" spans="1:3" x14ac:dyDescent="0.3">
      <c r="A482" s="1">
        <v>41932</v>
      </c>
      <c r="B482">
        <v>107.89960000000001</v>
      </c>
      <c r="C482">
        <v>107.43049999999999</v>
      </c>
    </row>
    <row r="483" spans="1:3" x14ac:dyDescent="0.3">
      <c r="A483" s="1">
        <v>41933</v>
      </c>
      <c r="B483">
        <v>107.97920000000001</v>
      </c>
      <c r="C483">
        <v>107.89960000000001</v>
      </c>
    </row>
    <row r="484" spans="1:3" x14ac:dyDescent="0.3">
      <c r="A484" s="1">
        <v>41934</v>
      </c>
      <c r="B484">
        <v>107.801</v>
      </c>
      <c r="C484">
        <v>107.97920000000001</v>
      </c>
    </row>
    <row r="485" spans="1:3" x14ac:dyDescent="0.3">
      <c r="A485" s="1">
        <v>41935</v>
      </c>
      <c r="B485">
        <v>107.72499999999999</v>
      </c>
      <c r="C485">
        <v>107.801</v>
      </c>
    </row>
    <row r="486" spans="1:3" x14ac:dyDescent="0.3">
      <c r="A486" s="1">
        <v>41936</v>
      </c>
      <c r="B486">
        <v>107.69970000000001</v>
      </c>
      <c r="C486">
        <v>107.72499999999999</v>
      </c>
    </row>
    <row r="487" spans="1:3" x14ac:dyDescent="0.3">
      <c r="A487" s="1">
        <v>41939</v>
      </c>
      <c r="B487">
        <v>107.7838</v>
      </c>
      <c r="C487">
        <v>107.69970000000001</v>
      </c>
    </row>
    <row r="488" spans="1:3" x14ac:dyDescent="0.3">
      <c r="A488" s="1">
        <v>41940</v>
      </c>
      <c r="B488">
        <v>107.9</v>
      </c>
      <c r="C488">
        <v>107.7838</v>
      </c>
    </row>
    <row r="489" spans="1:3" x14ac:dyDescent="0.3">
      <c r="A489" s="1">
        <v>41941</v>
      </c>
      <c r="B489">
        <v>108.1604</v>
      </c>
      <c r="C489">
        <v>107.9</v>
      </c>
    </row>
    <row r="490" spans="1:3" x14ac:dyDescent="0.3">
      <c r="A490" s="1">
        <v>41942</v>
      </c>
      <c r="B490">
        <v>108.036</v>
      </c>
      <c r="C490">
        <v>108.1604</v>
      </c>
    </row>
    <row r="491" spans="1:3" x14ac:dyDescent="0.3">
      <c r="A491" s="1">
        <v>41943</v>
      </c>
      <c r="B491">
        <v>107.96339999999999</v>
      </c>
      <c r="C491">
        <v>108.036</v>
      </c>
    </row>
    <row r="492" spans="1:3" x14ac:dyDescent="0.3">
      <c r="A492" s="1">
        <v>41946</v>
      </c>
      <c r="B492">
        <v>108.1628</v>
      </c>
      <c r="C492">
        <v>107.96339999999999</v>
      </c>
    </row>
    <row r="493" spans="1:3" x14ac:dyDescent="0.3">
      <c r="A493" s="1">
        <v>41947</v>
      </c>
      <c r="B493">
        <v>108.5895</v>
      </c>
      <c r="C493">
        <v>108.1628</v>
      </c>
    </row>
    <row r="494" spans="1:3" x14ac:dyDescent="0.3">
      <c r="A494" s="1">
        <v>41948</v>
      </c>
      <c r="B494">
        <v>108.9539</v>
      </c>
      <c r="C494">
        <v>108.5895</v>
      </c>
    </row>
    <row r="495" spans="1:3" x14ac:dyDescent="0.3">
      <c r="A495" s="1">
        <v>41949</v>
      </c>
      <c r="B495">
        <v>109.1268</v>
      </c>
      <c r="C495">
        <v>108.9539</v>
      </c>
    </row>
    <row r="496" spans="1:3" x14ac:dyDescent="0.3">
      <c r="A496" s="1">
        <v>41950</v>
      </c>
      <c r="B496">
        <v>109.55540000000001</v>
      </c>
      <c r="C496">
        <v>109.1268</v>
      </c>
    </row>
    <row r="497" spans="1:3" x14ac:dyDescent="0.3">
      <c r="A497" s="1">
        <v>41953</v>
      </c>
      <c r="B497">
        <v>109.63160000000001</v>
      </c>
      <c r="C497">
        <v>109.55540000000001</v>
      </c>
    </row>
    <row r="498" spans="1:3" x14ac:dyDescent="0.3">
      <c r="A498" s="1">
        <v>41954</v>
      </c>
      <c r="B498">
        <v>110.1194</v>
      </c>
      <c r="C498">
        <v>109.63160000000001</v>
      </c>
    </row>
    <row r="499" spans="1:3" x14ac:dyDescent="0.3">
      <c r="A499" s="1">
        <v>41955</v>
      </c>
      <c r="B499">
        <v>109.84690000000001</v>
      </c>
      <c r="C499">
        <v>110.1194</v>
      </c>
    </row>
    <row r="500" spans="1:3" x14ac:dyDescent="0.3">
      <c r="A500" s="1">
        <v>41956</v>
      </c>
      <c r="B500">
        <v>109.7306</v>
      </c>
      <c r="C500">
        <v>109.84690000000001</v>
      </c>
    </row>
    <row r="501" spans="1:3" x14ac:dyDescent="0.3">
      <c r="A501" s="1">
        <v>41957</v>
      </c>
      <c r="B501">
        <v>108.9716</v>
      </c>
      <c r="C501">
        <v>109.7306</v>
      </c>
    </row>
    <row r="502" spans="1:3" x14ac:dyDescent="0.3">
      <c r="A502" s="1">
        <v>41960</v>
      </c>
      <c r="B502">
        <v>108.8879</v>
      </c>
      <c r="C502">
        <v>108.9716</v>
      </c>
    </row>
    <row r="503" spans="1:3" x14ac:dyDescent="0.3">
      <c r="A503" s="1">
        <v>41961</v>
      </c>
      <c r="B503">
        <v>108.86450000000001</v>
      </c>
      <c r="C503">
        <v>108.8879</v>
      </c>
    </row>
    <row r="504" spans="1:3" x14ac:dyDescent="0.3">
      <c r="A504" s="1">
        <v>41962</v>
      </c>
      <c r="B504">
        <v>108.9615</v>
      </c>
      <c r="C504">
        <v>108.86450000000001</v>
      </c>
    </row>
    <row r="505" spans="1:3" x14ac:dyDescent="0.3">
      <c r="A505" s="1">
        <v>41963</v>
      </c>
      <c r="B505">
        <v>108.87990000000001</v>
      </c>
      <c r="C505">
        <v>108.9615</v>
      </c>
    </row>
    <row r="506" spans="1:3" x14ac:dyDescent="0.3">
      <c r="A506" s="1">
        <v>41964</v>
      </c>
      <c r="B506">
        <v>108.7479</v>
      </c>
      <c r="C506">
        <v>108.87990000000001</v>
      </c>
    </row>
    <row r="507" spans="1:3" x14ac:dyDescent="0.3">
      <c r="A507" s="1">
        <v>41967</v>
      </c>
      <c r="B507">
        <v>110.1005</v>
      </c>
      <c r="C507">
        <v>108.7479</v>
      </c>
    </row>
    <row r="508" spans="1:3" x14ac:dyDescent="0.3">
      <c r="A508" s="1">
        <v>41968</v>
      </c>
      <c r="B508">
        <v>109.86020000000001</v>
      </c>
      <c r="C508">
        <v>110.1005</v>
      </c>
    </row>
    <row r="509" spans="1:3" x14ac:dyDescent="0.3">
      <c r="A509" s="1">
        <v>41969</v>
      </c>
      <c r="B509">
        <v>109.74379999999999</v>
      </c>
      <c r="C509">
        <v>109.86020000000001</v>
      </c>
    </row>
    <row r="510" spans="1:3" x14ac:dyDescent="0.3">
      <c r="A510" s="1">
        <v>41970</v>
      </c>
      <c r="B510">
        <v>109.81910000000001</v>
      </c>
      <c r="C510">
        <v>109.74379999999999</v>
      </c>
    </row>
    <row r="511" spans="1:3" x14ac:dyDescent="0.3">
      <c r="A511" s="1">
        <v>41974</v>
      </c>
      <c r="B511">
        <v>109.69</v>
      </c>
      <c r="C511">
        <v>109.81910000000001</v>
      </c>
    </row>
    <row r="512" spans="1:3" x14ac:dyDescent="0.3">
      <c r="A512" s="1">
        <v>41975</v>
      </c>
      <c r="B512">
        <v>109.68170000000001</v>
      </c>
      <c r="C512">
        <v>109.69</v>
      </c>
    </row>
    <row r="513" spans="1:3" x14ac:dyDescent="0.3">
      <c r="A513" s="1">
        <v>41976</v>
      </c>
      <c r="B513">
        <v>109.4218</v>
      </c>
      <c r="C513">
        <v>109.68170000000001</v>
      </c>
    </row>
    <row r="514" spans="1:3" x14ac:dyDescent="0.3">
      <c r="A514" s="1">
        <v>41977</v>
      </c>
      <c r="B514">
        <v>108.7452</v>
      </c>
      <c r="C514">
        <v>109.4218</v>
      </c>
    </row>
    <row r="515" spans="1:3" x14ac:dyDescent="0.3">
      <c r="A515" s="1">
        <v>41978</v>
      </c>
      <c r="B515">
        <v>108.102</v>
      </c>
      <c r="C515">
        <v>108.7452</v>
      </c>
    </row>
    <row r="516" spans="1:3" x14ac:dyDescent="0.3">
      <c r="A516" s="1">
        <v>41981</v>
      </c>
      <c r="B516">
        <v>107.9538</v>
      </c>
      <c r="C516">
        <v>108.102</v>
      </c>
    </row>
    <row r="517" spans="1:3" x14ac:dyDescent="0.3">
      <c r="A517" s="1">
        <v>41982</v>
      </c>
      <c r="B517">
        <v>107.5592</v>
      </c>
      <c r="C517">
        <v>107.9538</v>
      </c>
    </row>
    <row r="518" spans="1:3" x14ac:dyDescent="0.3">
      <c r="A518" s="1">
        <v>41983</v>
      </c>
      <c r="B518">
        <v>107.8822</v>
      </c>
      <c r="C518">
        <v>107.5592</v>
      </c>
    </row>
    <row r="519" spans="1:3" x14ac:dyDescent="0.3">
      <c r="A519" s="1">
        <v>41984</v>
      </c>
      <c r="B519">
        <v>107.8762</v>
      </c>
      <c r="C519">
        <v>107.8822</v>
      </c>
    </row>
    <row r="520" spans="1:3" x14ac:dyDescent="0.3">
      <c r="A520" s="1">
        <v>41985</v>
      </c>
      <c r="B520">
        <v>107.986</v>
      </c>
      <c r="C520">
        <v>107.8762</v>
      </c>
    </row>
    <row r="521" spans="1:3" x14ac:dyDescent="0.3">
      <c r="A521" s="1">
        <v>41988</v>
      </c>
      <c r="B521">
        <v>107.7128</v>
      </c>
      <c r="C521">
        <v>107.986</v>
      </c>
    </row>
    <row r="522" spans="1:3" x14ac:dyDescent="0.3">
      <c r="A522" s="1">
        <v>41989</v>
      </c>
      <c r="B522">
        <v>107.64279999999999</v>
      </c>
      <c r="C522">
        <v>107.7128</v>
      </c>
    </row>
    <row r="523" spans="1:3" x14ac:dyDescent="0.3">
      <c r="A523" s="1">
        <v>41990</v>
      </c>
      <c r="B523">
        <v>107.71599999999999</v>
      </c>
      <c r="C523">
        <v>107.64279999999999</v>
      </c>
    </row>
    <row r="524" spans="1:3" x14ac:dyDescent="0.3">
      <c r="A524" s="1">
        <v>41991</v>
      </c>
      <c r="B524">
        <v>107.9833</v>
      </c>
      <c r="C524">
        <v>107.71599999999999</v>
      </c>
    </row>
    <row r="525" spans="1:3" x14ac:dyDescent="0.3">
      <c r="A525" s="1">
        <v>41992</v>
      </c>
      <c r="B525">
        <v>108.1349</v>
      </c>
      <c r="C525">
        <v>107.9833</v>
      </c>
    </row>
    <row r="526" spans="1:3" x14ac:dyDescent="0.3">
      <c r="A526" s="1">
        <v>41995</v>
      </c>
      <c r="B526">
        <v>108.0677</v>
      </c>
      <c r="C526">
        <v>108.1349</v>
      </c>
    </row>
    <row r="527" spans="1:3" x14ac:dyDescent="0.3">
      <c r="A527" s="1">
        <v>41996</v>
      </c>
      <c r="B527">
        <v>108.4997</v>
      </c>
      <c r="C527">
        <v>108.0677</v>
      </c>
    </row>
    <row r="528" spans="1:3" x14ac:dyDescent="0.3">
      <c r="A528" s="1">
        <v>41997</v>
      </c>
      <c r="B528">
        <v>108.8809</v>
      </c>
      <c r="C528">
        <v>108.4997</v>
      </c>
    </row>
    <row r="529" spans="1:3" x14ac:dyDescent="0.3">
      <c r="A529" s="1">
        <v>41998</v>
      </c>
      <c r="B529">
        <v>108.9431</v>
      </c>
      <c r="C529">
        <v>108.8809</v>
      </c>
    </row>
    <row r="530" spans="1:3" x14ac:dyDescent="0.3">
      <c r="A530" s="1">
        <v>41999</v>
      </c>
      <c r="B530">
        <v>108.8579</v>
      </c>
      <c r="C530">
        <v>108.9431</v>
      </c>
    </row>
    <row r="531" spans="1:3" x14ac:dyDescent="0.3">
      <c r="A531" s="1">
        <v>42002</v>
      </c>
      <c r="B531">
        <v>108.9832</v>
      </c>
      <c r="C531">
        <v>108.8579</v>
      </c>
    </row>
    <row r="532" spans="1:3" x14ac:dyDescent="0.3">
      <c r="A532" s="1">
        <v>42003</v>
      </c>
      <c r="B532">
        <v>108.97150000000001</v>
      </c>
      <c r="C532">
        <v>108.9832</v>
      </c>
    </row>
    <row r="533" spans="1:3" x14ac:dyDescent="0.3">
      <c r="A533" s="1">
        <v>42004</v>
      </c>
      <c r="B533">
        <v>108.7848</v>
      </c>
      <c r="C533">
        <v>108.97150000000001</v>
      </c>
    </row>
    <row r="534" spans="1:3" x14ac:dyDescent="0.3">
      <c r="A534" s="1">
        <v>42009</v>
      </c>
      <c r="B534">
        <v>108.94880000000001</v>
      </c>
      <c r="C534">
        <v>108.7848</v>
      </c>
    </row>
    <row r="535" spans="1:3" x14ac:dyDescent="0.3">
      <c r="A535" s="1">
        <v>42010</v>
      </c>
      <c r="B535">
        <v>108.9374</v>
      </c>
      <c r="C535">
        <v>108.94880000000001</v>
      </c>
    </row>
    <row r="536" spans="1:3" x14ac:dyDescent="0.3">
      <c r="A536" s="1">
        <v>42011</v>
      </c>
      <c r="B536">
        <v>108.9051</v>
      </c>
      <c r="C536">
        <v>108.9374</v>
      </c>
    </row>
    <row r="537" spans="1:3" x14ac:dyDescent="0.3">
      <c r="A537" s="1">
        <v>42012</v>
      </c>
      <c r="B537">
        <v>108.9593</v>
      </c>
      <c r="C537">
        <v>108.9051</v>
      </c>
    </row>
    <row r="538" spans="1:3" x14ac:dyDescent="0.3">
      <c r="A538" s="1">
        <v>42013</v>
      </c>
      <c r="B538">
        <v>108.9289</v>
      </c>
      <c r="C538">
        <v>108.9593</v>
      </c>
    </row>
    <row r="539" spans="1:3" x14ac:dyDescent="0.3">
      <c r="A539" s="1">
        <v>42016</v>
      </c>
      <c r="B539">
        <v>108.93810000000001</v>
      </c>
      <c r="C539">
        <v>108.9289</v>
      </c>
    </row>
    <row r="540" spans="1:3" x14ac:dyDescent="0.3">
      <c r="A540" s="1">
        <v>42017</v>
      </c>
      <c r="B540">
        <v>109.0102</v>
      </c>
      <c r="C540">
        <v>108.93810000000001</v>
      </c>
    </row>
    <row r="541" spans="1:3" x14ac:dyDescent="0.3">
      <c r="A541" s="1">
        <v>42018</v>
      </c>
      <c r="B541">
        <v>109.5301</v>
      </c>
      <c r="C541">
        <v>109.0102</v>
      </c>
    </row>
    <row r="542" spans="1:3" x14ac:dyDescent="0.3">
      <c r="A542" s="1">
        <v>42019</v>
      </c>
      <c r="B542">
        <v>109.58280000000001</v>
      </c>
      <c r="C542">
        <v>109.5301</v>
      </c>
    </row>
    <row r="543" spans="1:3" x14ac:dyDescent="0.3">
      <c r="A543" s="1">
        <v>42020</v>
      </c>
      <c r="B543">
        <v>109.83629999999999</v>
      </c>
      <c r="C543">
        <v>109.58280000000001</v>
      </c>
    </row>
    <row r="544" spans="1:3" x14ac:dyDescent="0.3">
      <c r="A544" s="1">
        <v>42023</v>
      </c>
      <c r="B544">
        <v>109.9943</v>
      </c>
      <c r="C544">
        <v>109.83629999999999</v>
      </c>
    </row>
    <row r="545" spans="1:3" x14ac:dyDescent="0.3">
      <c r="A545" s="1">
        <v>42024</v>
      </c>
      <c r="B545">
        <v>109.8456</v>
      </c>
      <c r="C545">
        <v>109.9943</v>
      </c>
    </row>
    <row r="546" spans="1:3" x14ac:dyDescent="0.3">
      <c r="A546" s="1">
        <v>42025</v>
      </c>
      <c r="B546">
        <v>110.12739999999999</v>
      </c>
      <c r="C546">
        <v>109.8456</v>
      </c>
    </row>
    <row r="547" spans="1:3" x14ac:dyDescent="0.3">
      <c r="A547" s="1">
        <v>42026</v>
      </c>
      <c r="B547">
        <v>110.1223</v>
      </c>
      <c r="C547">
        <v>110.12739999999999</v>
      </c>
    </row>
    <row r="548" spans="1:3" x14ac:dyDescent="0.3">
      <c r="A548" s="1">
        <v>42027</v>
      </c>
      <c r="B548">
        <v>110.128</v>
      </c>
      <c r="C548">
        <v>110.1223</v>
      </c>
    </row>
    <row r="549" spans="1:3" x14ac:dyDescent="0.3">
      <c r="A549" s="1">
        <v>42030</v>
      </c>
      <c r="B549">
        <v>110.47499999999999</v>
      </c>
      <c r="C549">
        <v>110.128</v>
      </c>
    </row>
    <row r="550" spans="1:3" x14ac:dyDescent="0.3">
      <c r="A550" s="1">
        <v>42031</v>
      </c>
      <c r="B550">
        <v>110.1692</v>
      </c>
      <c r="C550">
        <v>110.47499999999999</v>
      </c>
    </row>
    <row r="551" spans="1:3" x14ac:dyDescent="0.3">
      <c r="A551" s="1">
        <v>42032</v>
      </c>
      <c r="B551">
        <v>110.1664</v>
      </c>
      <c r="C551">
        <v>110.1692</v>
      </c>
    </row>
    <row r="552" spans="1:3" x14ac:dyDescent="0.3">
      <c r="A552" s="1">
        <v>42033</v>
      </c>
      <c r="B552">
        <v>109.9943</v>
      </c>
      <c r="C552">
        <v>110.1664</v>
      </c>
    </row>
    <row r="553" spans="1:3" x14ac:dyDescent="0.3">
      <c r="A553" s="1">
        <v>42034</v>
      </c>
      <c r="B553">
        <v>109.95489999999999</v>
      </c>
      <c r="C553">
        <v>109.9943</v>
      </c>
    </row>
    <row r="554" spans="1:3" x14ac:dyDescent="0.3">
      <c r="A554" s="1">
        <v>42037</v>
      </c>
      <c r="B554">
        <v>110.0056</v>
      </c>
      <c r="C554">
        <v>109.95489999999999</v>
      </c>
    </row>
    <row r="555" spans="1:3" x14ac:dyDescent="0.3">
      <c r="A555" s="1">
        <v>42038</v>
      </c>
      <c r="B555">
        <v>110.00360000000001</v>
      </c>
      <c r="C555">
        <v>110.0056</v>
      </c>
    </row>
    <row r="556" spans="1:3" x14ac:dyDescent="0.3">
      <c r="A556" s="1">
        <v>42039</v>
      </c>
      <c r="B556">
        <v>110.1463</v>
      </c>
      <c r="C556">
        <v>110.00360000000001</v>
      </c>
    </row>
    <row r="557" spans="1:3" x14ac:dyDescent="0.3">
      <c r="A557" s="1">
        <v>42040</v>
      </c>
      <c r="B557">
        <v>110.5056</v>
      </c>
      <c r="C557">
        <v>110.1463</v>
      </c>
    </row>
    <row r="558" spans="1:3" x14ac:dyDescent="0.3">
      <c r="A558" s="1">
        <v>42041</v>
      </c>
      <c r="B558">
        <v>110.2242</v>
      </c>
      <c r="C558">
        <v>110.5056</v>
      </c>
    </row>
    <row r="559" spans="1:3" x14ac:dyDescent="0.3">
      <c r="A559" s="1">
        <v>42044</v>
      </c>
      <c r="B559">
        <v>110.3348</v>
      </c>
      <c r="C559">
        <v>110.2242</v>
      </c>
    </row>
    <row r="560" spans="1:3" x14ac:dyDescent="0.3">
      <c r="A560" s="1">
        <v>42045</v>
      </c>
      <c r="B560">
        <v>110.27070000000001</v>
      </c>
      <c r="C560">
        <v>110.3348</v>
      </c>
    </row>
    <row r="561" spans="1:3" x14ac:dyDescent="0.3">
      <c r="A561" s="1">
        <v>42046</v>
      </c>
      <c r="B561">
        <v>110.41160000000001</v>
      </c>
      <c r="C561">
        <v>110.27070000000001</v>
      </c>
    </row>
    <row r="562" spans="1:3" x14ac:dyDescent="0.3">
      <c r="A562" s="1">
        <v>42047</v>
      </c>
      <c r="B562">
        <v>110.6497</v>
      </c>
      <c r="C562">
        <v>110.41160000000001</v>
      </c>
    </row>
    <row r="563" spans="1:3" x14ac:dyDescent="0.3">
      <c r="A563" s="1">
        <v>42048</v>
      </c>
      <c r="B563">
        <v>110.84139999999999</v>
      </c>
      <c r="C563">
        <v>110.6497</v>
      </c>
    </row>
    <row r="564" spans="1:3" x14ac:dyDescent="0.3">
      <c r="A564" s="1">
        <v>42051</v>
      </c>
      <c r="B564">
        <v>111.074</v>
      </c>
      <c r="C564">
        <v>110.84139999999999</v>
      </c>
    </row>
    <row r="565" spans="1:3" x14ac:dyDescent="0.3">
      <c r="A565" s="1">
        <v>42052</v>
      </c>
      <c r="B565">
        <v>111.0471</v>
      </c>
      <c r="C565">
        <v>111.074</v>
      </c>
    </row>
    <row r="566" spans="1:3" x14ac:dyDescent="0.3">
      <c r="A566" s="1">
        <v>42060</v>
      </c>
      <c r="B566">
        <v>111.1938</v>
      </c>
      <c r="C566">
        <v>111.0471</v>
      </c>
    </row>
    <row r="567" spans="1:3" x14ac:dyDescent="0.3">
      <c r="A567" s="1">
        <v>42061</v>
      </c>
      <c r="B567">
        <v>111.0701</v>
      </c>
      <c r="C567">
        <v>111.1938</v>
      </c>
    </row>
    <row r="568" spans="1:3" x14ac:dyDescent="0.3">
      <c r="A568" s="1">
        <v>42062</v>
      </c>
      <c r="B568">
        <v>110.9589</v>
      </c>
      <c r="C568">
        <v>111.0701</v>
      </c>
    </row>
    <row r="569" spans="1:3" x14ac:dyDescent="0.3">
      <c r="A569" s="1">
        <v>42065</v>
      </c>
      <c r="B569">
        <v>110.99760000000001</v>
      </c>
      <c r="C569">
        <v>110.9589</v>
      </c>
    </row>
    <row r="570" spans="1:3" x14ac:dyDescent="0.3">
      <c r="A570" s="1">
        <v>42066</v>
      </c>
      <c r="B570">
        <v>110.8244</v>
      </c>
      <c r="C570">
        <v>110.99760000000001</v>
      </c>
    </row>
    <row r="571" spans="1:3" x14ac:dyDescent="0.3">
      <c r="A571" s="1">
        <v>42067</v>
      </c>
      <c r="B571">
        <v>110.6281</v>
      </c>
      <c r="C571">
        <v>110.8244</v>
      </c>
    </row>
    <row r="572" spans="1:3" x14ac:dyDescent="0.3">
      <c r="A572" s="1">
        <v>42068</v>
      </c>
      <c r="B572">
        <v>110.396</v>
      </c>
      <c r="C572">
        <v>110.6281</v>
      </c>
    </row>
    <row r="573" spans="1:3" x14ac:dyDescent="0.3">
      <c r="A573" s="1">
        <v>42069</v>
      </c>
      <c r="B573">
        <v>110.2568</v>
      </c>
      <c r="C573">
        <v>110.396</v>
      </c>
    </row>
    <row r="574" spans="1:3" x14ac:dyDescent="0.3">
      <c r="A574" s="1">
        <v>42072</v>
      </c>
      <c r="B574">
        <v>109.9952</v>
      </c>
      <c r="C574">
        <v>110.2568</v>
      </c>
    </row>
    <row r="575" spans="1:3" x14ac:dyDescent="0.3">
      <c r="A575" s="1">
        <v>42073</v>
      </c>
      <c r="B575">
        <v>110.0189</v>
      </c>
      <c r="C575">
        <v>109.9952</v>
      </c>
    </row>
    <row r="576" spans="1:3" x14ac:dyDescent="0.3">
      <c r="A576" s="1">
        <v>42074</v>
      </c>
      <c r="B576">
        <v>110.1816</v>
      </c>
      <c r="C576">
        <v>110.0189</v>
      </c>
    </row>
    <row r="577" spans="1:3" x14ac:dyDescent="0.3">
      <c r="A577" s="1">
        <v>42075</v>
      </c>
      <c r="B577">
        <v>110.3839</v>
      </c>
      <c r="C577">
        <v>110.1816</v>
      </c>
    </row>
    <row r="578" spans="1:3" x14ac:dyDescent="0.3">
      <c r="A578" s="1">
        <v>42076</v>
      </c>
      <c r="B578">
        <v>110.3781</v>
      </c>
      <c r="C578">
        <v>110.3839</v>
      </c>
    </row>
    <row r="579" spans="1:3" x14ac:dyDescent="0.3">
      <c r="A579" s="1">
        <v>42079</v>
      </c>
      <c r="B579">
        <v>110.1407</v>
      </c>
      <c r="C579">
        <v>110.3781</v>
      </c>
    </row>
    <row r="580" spans="1:3" x14ac:dyDescent="0.3">
      <c r="A580" s="1">
        <v>42080</v>
      </c>
      <c r="B580">
        <v>109.926</v>
      </c>
      <c r="C580">
        <v>110.1407</v>
      </c>
    </row>
    <row r="581" spans="1:3" x14ac:dyDescent="0.3">
      <c r="A581" s="1">
        <v>42081</v>
      </c>
      <c r="B581">
        <v>109.9358</v>
      </c>
      <c r="C581">
        <v>109.926</v>
      </c>
    </row>
    <row r="582" spans="1:3" x14ac:dyDescent="0.3">
      <c r="A582" s="1">
        <v>42082</v>
      </c>
      <c r="B582">
        <v>109.7623</v>
      </c>
      <c r="C582">
        <v>109.926</v>
      </c>
    </row>
    <row r="583" spans="1:3" x14ac:dyDescent="0.3">
      <c r="A583" s="1">
        <v>42083</v>
      </c>
      <c r="B583">
        <v>110.0056</v>
      </c>
      <c r="C583">
        <v>109.7623</v>
      </c>
    </row>
    <row r="584" spans="1:3" x14ac:dyDescent="0.3">
      <c r="A584" s="1">
        <v>42086</v>
      </c>
      <c r="B584">
        <v>109.93089999999999</v>
      </c>
      <c r="C584">
        <v>110.0056</v>
      </c>
    </row>
    <row r="585" spans="1:3" x14ac:dyDescent="0.3">
      <c r="A585" s="1">
        <v>42087</v>
      </c>
      <c r="B585">
        <v>109.9586</v>
      </c>
      <c r="C585">
        <v>109.93089999999999</v>
      </c>
    </row>
    <row r="586" spans="1:3" x14ac:dyDescent="0.3">
      <c r="A586" s="1">
        <v>42088</v>
      </c>
      <c r="B586">
        <v>109.8852</v>
      </c>
      <c r="C586">
        <v>109.9586</v>
      </c>
    </row>
    <row r="587" spans="1:3" x14ac:dyDescent="0.3">
      <c r="A587" s="1">
        <v>42089</v>
      </c>
      <c r="B587">
        <v>109.7345</v>
      </c>
      <c r="C587">
        <v>109.8852</v>
      </c>
    </row>
    <row r="588" spans="1:3" x14ac:dyDescent="0.3">
      <c r="A588" s="1">
        <v>42090</v>
      </c>
      <c r="B588">
        <v>109.2086</v>
      </c>
      <c r="C588">
        <v>109.7345</v>
      </c>
    </row>
    <row r="589" spans="1:3" x14ac:dyDescent="0.3">
      <c r="A589" s="1">
        <v>42093</v>
      </c>
      <c r="B589">
        <v>109.26220000000001</v>
      </c>
      <c r="C589">
        <v>109.2086</v>
      </c>
    </row>
    <row r="590" spans="1:3" x14ac:dyDescent="0.3">
      <c r="A590" s="1">
        <v>42094</v>
      </c>
      <c r="B590">
        <v>108.81489999999999</v>
      </c>
      <c r="C590">
        <v>109.26220000000001</v>
      </c>
    </row>
    <row r="591" spans="1:3" x14ac:dyDescent="0.3">
      <c r="A591" s="1">
        <v>42095</v>
      </c>
      <c r="B591">
        <v>108.8284</v>
      </c>
      <c r="C591">
        <v>108.81489999999999</v>
      </c>
    </row>
    <row r="592" spans="1:3" x14ac:dyDescent="0.3">
      <c r="A592" s="1">
        <v>42096</v>
      </c>
      <c r="B592">
        <v>109.2414</v>
      </c>
      <c r="C592">
        <v>108.8284</v>
      </c>
    </row>
    <row r="593" spans="1:3" x14ac:dyDescent="0.3">
      <c r="A593" s="1">
        <v>42097</v>
      </c>
      <c r="B593">
        <v>109.3193</v>
      </c>
      <c r="C593">
        <v>109.2414</v>
      </c>
    </row>
    <row r="594" spans="1:3" x14ac:dyDescent="0.3">
      <c r="A594" s="1">
        <v>42101</v>
      </c>
      <c r="B594">
        <v>109.0673</v>
      </c>
      <c r="C594">
        <v>109.3193</v>
      </c>
    </row>
    <row r="595" spans="1:3" x14ac:dyDescent="0.3">
      <c r="A595" s="1">
        <v>42102</v>
      </c>
      <c r="B595">
        <v>108.8468</v>
      </c>
      <c r="C595">
        <v>109.0673</v>
      </c>
    </row>
    <row r="596" spans="1:3" x14ac:dyDescent="0.3">
      <c r="A596" s="1">
        <v>42103</v>
      </c>
      <c r="B596">
        <v>108.47199999999999</v>
      </c>
      <c r="C596">
        <v>108.8468</v>
      </c>
    </row>
    <row r="597" spans="1:3" x14ac:dyDescent="0.3">
      <c r="A597" s="1">
        <v>42104</v>
      </c>
      <c r="B597">
        <v>108.5843</v>
      </c>
      <c r="C597">
        <v>108.47199999999999</v>
      </c>
    </row>
    <row r="598" spans="1:3" x14ac:dyDescent="0.3">
      <c r="A598" s="1">
        <v>42107</v>
      </c>
      <c r="B598">
        <v>108.57170000000001</v>
      </c>
      <c r="C598">
        <v>108.5843</v>
      </c>
    </row>
    <row r="599" spans="1:3" x14ac:dyDescent="0.3">
      <c r="A599" s="1">
        <v>42108</v>
      </c>
      <c r="B599">
        <v>108.8336</v>
      </c>
      <c r="C599">
        <v>108.57170000000001</v>
      </c>
    </row>
    <row r="600" spans="1:3" x14ac:dyDescent="0.3">
      <c r="A600" s="1">
        <v>42109</v>
      </c>
      <c r="B600">
        <v>109.07250000000001</v>
      </c>
      <c r="C600">
        <v>108.8336</v>
      </c>
    </row>
    <row r="601" spans="1:3" x14ac:dyDescent="0.3">
      <c r="A601" s="1">
        <v>42110</v>
      </c>
      <c r="B601">
        <v>109.2405</v>
      </c>
      <c r="C601">
        <v>109.07250000000001</v>
      </c>
    </row>
    <row r="602" spans="1:3" x14ac:dyDescent="0.3">
      <c r="A602" s="1">
        <v>42111</v>
      </c>
      <c r="B602">
        <v>109.18770000000001</v>
      </c>
      <c r="C602">
        <v>109.2405</v>
      </c>
    </row>
    <row r="603" spans="1:3" x14ac:dyDescent="0.3">
      <c r="A603" s="1">
        <v>42114</v>
      </c>
      <c r="B603">
        <v>109.7657</v>
      </c>
      <c r="C603">
        <v>109.18770000000001</v>
      </c>
    </row>
    <row r="604" spans="1:3" x14ac:dyDescent="0.3">
      <c r="A604" s="1">
        <v>42115</v>
      </c>
      <c r="B604">
        <v>110.1048</v>
      </c>
      <c r="C604">
        <v>109.7657</v>
      </c>
    </row>
    <row r="605" spans="1:3" x14ac:dyDescent="0.3">
      <c r="A605" s="1">
        <v>42116</v>
      </c>
      <c r="B605">
        <v>109.83969999999999</v>
      </c>
      <c r="C605">
        <v>110.1048</v>
      </c>
    </row>
    <row r="606" spans="1:3" x14ac:dyDescent="0.3">
      <c r="A606" s="1">
        <v>42117</v>
      </c>
      <c r="B606">
        <v>109.9448</v>
      </c>
      <c r="C606">
        <v>109.83969999999999</v>
      </c>
    </row>
    <row r="607" spans="1:3" x14ac:dyDescent="0.3">
      <c r="A607" s="1">
        <v>42118</v>
      </c>
      <c r="B607">
        <v>109.9335</v>
      </c>
      <c r="C607">
        <v>109.9448</v>
      </c>
    </row>
    <row r="608" spans="1:3" x14ac:dyDescent="0.3">
      <c r="A608" s="1">
        <v>42121</v>
      </c>
      <c r="B608">
        <v>110.06829999999999</v>
      </c>
      <c r="C608">
        <v>109.9335</v>
      </c>
    </row>
    <row r="609" spans="1:3" x14ac:dyDescent="0.3">
      <c r="A609" s="1">
        <v>42122</v>
      </c>
      <c r="B609">
        <v>110.0247</v>
      </c>
      <c r="C609">
        <v>110.06829999999999</v>
      </c>
    </row>
    <row r="610" spans="1:3" x14ac:dyDescent="0.3">
      <c r="A610" s="1">
        <v>42123</v>
      </c>
      <c r="B610">
        <v>110.2621</v>
      </c>
      <c r="C610">
        <v>110.0247</v>
      </c>
    </row>
    <row r="611" spans="1:3" x14ac:dyDescent="0.3">
      <c r="A611" s="1">
        <v>42124</v>
      </c>
      <c r="B611">
        <v>110.52290000000001</v>
      </c>
      <c r="C611">
        <v>110.2621</v>
      </c>
    </row>
    <row r="612" spans="1:3" x14ac:dyDescent="0.3">
      <c r="A612" s="1">
        <v>42128</v>
      </c>
      <c r="B612">
        <v>110.5129</v>
      </c>
      <c r="C612">
        <v>110.52290000000001</v>
      </c>
    </row>
    <row r="613" spans="1:3" x14ac:dyDescent="0.3">
      <c r="A613" s="1">
        <v>42129</v>
      </c>
      <c r="B613">
        <v>110.26730000000001</v>
      </c>
      <c r="C613">
        <v>110.5129</v>
      </c>
    </row>
    <row r="614" spans="1:3" x14ac:dyDescent="0.3">
      <c r="A614" s="1">
        <v>42130</v>
      </c>
      <c r="B614">
        <v>109.9438</v>
      </c>
      <c r="C614">
        <v>110.26730000000001</v>
      </c>
    </row>
    <row r="615" spans="1:3" x14ac:dyDescent="0.3">
      <c r="A615" s="1">
        <v>42131</v>
      </c>
      <c r="B615">
        <v>109.9532</v>
      </c>
      <c r="C615">
        <v>109.9438</v>
      </c>
    </row>
    <row r="616" spans="1:3" x14ac:dyDescent="0.3">
      <c r="A616" s="1">
        <v>42132</v>
      </c>
      <c r="B616">
        <v>109.8608</v>
      </c>
      <c r="C616">
        <v>109.9532</v>
      </c>
    </row>
    <row r="617" spans="1:3" x14ac:dyDescent="0.3">
      <c r="A617" s="1">
        <v>42135</v>
      </c>
      <c r="B617">
        <v>110.28270000000001</v>
      </c>
      <c r="C617">
        <v>109.8608</v>
      </c>
    </row>
    <row r="618" spans="1:3" x14ac:dyDescent="0.3">
      <c r="A618" s="1">
        <v>42136</v>
      </c>
      <c r="B618">
        <v>110.25279999999999</v>
      </c>
      <c r="C618">
        <v>110.28270000000001</v>
      </c>
    </row>
    <row r="619" spans="1:3" x14ac:dyDescent="0.3">
      <c r="A619" s="1">
        <v>42137</v>
      </c>
      <c r="B619">
        <v>110.2492</v>
      </c>
      <c r="C619">
        <v>110.25279999999999</v>
      </c>
    </row>
    <row r="620" spans="1:3" x14ac:dyDescent="0.3">
      <c r="A620" s="1">
        <v>42138</v>
      </c>
      <c r="B620">
        <v>110.2244</v>
      </c>
      <c r="C620">
        <v>110.2492</v>
      </c>
    </row>
    <row r="621" spans="1:3" x14ac:dyDescent="0.3">
      <c r="A621" s="1">
        <v>42139</v>
      </c>
      <c r="B621">
        <v>110.378</v>
      </c>
      <c r="C621">
        <v>110.2244</v>
      </c>
    </row>
    <row r="622" spans="1:3" x14ac:dyDescent="0.3">
      <c r="A622" s="1">
        <v>42142</v>
      </c>
      <c r="B622">
        <v>110.4121</v>
      </c>
      <c r="C622">
        <v>110.378</v>
      </c>
    </row>
    <row r="623" spans="1:3" x14ac:dyDescent="0.3">
      <c r="A623" s="1">
        <v>42143</v>
      </c>
      <c r="B623">
        <v>110.35720000000001</v>
      </c>
      <c r="C623">
        <v>110.4121</v>
      </c>
    </row>
    <row r="624" spans="1:3" x14ac:dyDescent="0.3">
      <c r="A624" s="1">
        <v>42144</v>
      </c>
      <c r="B624">
        <v>110.1011</v>
      </c>
      <c r="C624">
        <v>110.35720000000001</v>
      </c>
    </row>
    <row r="625" spans="1:3" x14ac:dyDescent="0.3">
      <c r="A625" s="1">
        <v>42145</v>
      </c>
      <c r="B625">
        <v>110.09610000000001</v>
      </c>
      <c r="C625">
        <v>110.1011</v>
      </c>
    </row>
    <row r="626" spans="1:3" x14ac:dyDescent="0.3">
      <c r="A626" s="1">
        <v>42146</v>
      </c>
      <c r="B626">
        <v>110.2623</v>
      </c>
      <c r="C626">
        <v>110.09610000000001</v>
      </c>
    </row>
    <row r="627" spans="1:3" x14ac:dyDescent="0.3">
      <c r="A627" s="1">
        <v>42149</v>
      </c>
      <c r="B627">
        <v>110.1854</v>
      </c>
      <c r="C627">
        <v>110.2623</v>
      </c>
    </row>
    <row r="628" spans="1:3" x14ac:dyDescent="0.3">
      <c r="A628" s="1">
        <v>42150</v>
      </c>
      <c r="B628">
        <v>110.2209</v>
      </c>
      <c r="C628">
        <v>110.1854</v>
      </c>
    </row>
    <row r="629" spans="1:3" x14ac:dyDescent="0.3">
      <c r="A629" s="1">
        <v>42151</v>
      </c>
      <c r="B629">
        <v>109.7654</v>
      </c>
      <c r="C629">
        <v>110.2209</v>
      </c>
    </row>
    <row r="630" spans="1:3" x14ac:dyDescent="0.3">
      <c r="A630" s="1">
        <v>42152</v>
      </c>
      <c r="B630">
        <v>109.5325</v>
      </c>
      <c r="C630">
        <v>109.7654</v>
      </c>
    </row>
    <row r="631" spans="1:3" x14ac:dyDescent="0.3">
      <c r="A631" s="1">
        <v>42153</v>
      </c>
      <c r="B631">
        <v>109.26860000000001</v>
      </c>
      <c r="C631">
        <v>109.5325</v>
      </c>
    </row>
    <row r="632" spans="1:3" x14ac:dyDescent="0.3">
      <c r="A632" s="1">
        <v>42156</v>
      </c>
      <c r="B632">
        <v>109.07340000000001</v>
      </c>
      <c r="C632">
        <v>109.26860000000001</v>
      </c>
    </row>
    <row r="633" spans="1:3" x14ac:dyDescent="0.3">
      <c r="A633" s="1">
        <v>42157</v>
      </c>
      <c r="B633">
        <v>109.0536</v>
      </c>
      <c r="C633">
        <v>109.07340000000001</v>
      </c>
    </row>
    <row r="634" spans="1:3" x14ac:dyDescent="0.3">
      <c r="A634" s="1">
        <v>42158</v>
      </c>
      <c r="B634">
        <v>109.15770000000001</v>
      </c>
      <c r="C634">
        <v>109.0536</v>
      </c>
    </row>
    <row r="635" spans="1:3" x14ac:dyDescent="0.3">
      <c r="A635" s="1">
        <v>42159</v>
      </c>
      <c r="B635">
        <v>109.3261</v>
      </c>
      <c r="C635">
        <v>109.15770000000001</v>
      </c>
    </row>
    <row r="636" spans="1:3" x14ac:dyDescent="0.3">
      <c r="A636" s="1">
        <v>42160</v>
      </c>
      <c r="B636">
        <v>109.26560000000001</v>
      </c>
      <c r="C636">
        <v>109.3261</v>
      </c>
    </row>
    <row r="637" spans="1:3" x14ac:dyDescent="0.3">
      <c r="A637" s="1">
        <v>42163</v>
      </c>
      <c r="B637">
        <v>109.4042</v>
      </c>
      <c r="C637">
        <v>109.26560000000001</v>
      </c>
    </row>
    <row r="638" spans="1:3" x14ac:dyDescent="0.3">
      <c r="A638" s="1">
        <v>42164</v>
      </c>
      <c r="B638">
        <v>109.44540000000001</v>
      </c>
      <c r="C638">
        <v>109.4042</v>
      </c>
    </row>
    <row r="639" spans="1:3" x14ac:dyDescent="0.3">
      <c r="A639" s="1">
        <v>42165</v>
      </c>
      <c r="B639">
        <v>109.3768</v>
      </c>
      <c r="C639">
        <v>109.44540000000001</v>
      </c>
    </row>
    <row r="640" spans="1:3" x14ac:dyDescent="0.3">
      <c r="A640" s="1">
        <v>42166</v>
      </c>
      <c r="B640">
        <v>109.2658</v>
      </c>
      <c r="C640">
        <v>109.3768</v>
      </c>
    </row>
    <row r="641" spans="1:3" x14ac:dyDescent="0.3">
      <c r="A641" s="1">
        <v>42167</v>
      </c>
      <c r="B641">
        <v>109.2051</v>
      </c>
      <c r="C641">
        <v>109.2658</v>
      </c>
    </row>
    <row r="642" spans="1:3" x14ac:dyDescent="0.3">
      <c r="A642" s="1">
        <v>42170</v>
      </c>
      <c r="B642">
        <v>109.1525</v>
      </c>
      <c r="C642">
        <v>109.2051</v>
      </c>
    </row>
    <row r="643" spans="1:3" x14ac:dyDescent="0.3">
      <c r="A643" s="1">
        <v>42171</v>
      </c>
      <c r="B643">
        <v>109.24509999999999</v>
      </c>
      <c r="C643">
        <v>109.1525</v>
      </c>
    </row>
    <row r="644" spans="1:3" x14ac:dyDescent="0.3">
      <c r="A644" s="1">
        <v>42172</v>
      </c>
      <c r="B644">
        <v>109.3112</v>
      </c>
      <c r="C644">
        <v>109.24509999999999</v>
      </c>
    </row>
    <row r="645" spans="1:3" x14ac:dyDescent="0.3">
      <c r="A645" s="1">
        <v>42173</v>
      </c>
      <c r="B645">
        <v>109.28570000000001</v>
      </c>
      <c r="C645">
        <v>109.3112</v>
      </c>
    </row>
    <row r="646" spans="1:3" x14ac:dyDescent="0.3">
      <c r="A646" s="1">
        <v>42174</v>
      </c>
      <c r="B646">
        <v>109.4903</v>
      </c>
      <c r="C646">
        <v>109.28570000000001</v>
      </c>
    </row>
    <row r="647" spans="1:3" x14ac:dyDescent="0.3">
      <c r="A647" s="1">
        <v>42178</v>
      </c>
      <c r="B647">
        <v>109.336</v>
      </c>
      <c r="C647">
        <v>109.4903</v>
      </c>
    </row>
    <row r="648" spans="1:3" x14ac:dyDescent="0.3">
      <c r="A648" s="1">
        <v>42179</v>
      </c>
      <c r="B648">
        <v>109.3985</v>
      </c>
      <c r="C648">
        <v>109.336</v>
      </c>
    </row>
    <row r="649" spans="1:3" x14ac:dyDescent="0.3">
      <c r="A649" s="1">
        <v>42180</v>
      </c>
      <c r="B649">
        <v>109.3788</v>
      </c>
      <c r="C649">
        <v>109.3985</v>
      </c>
    </row>
    <row r="650" spans="1:3" x14ac:dyDescent="0.3">
      <c r="A650" s="1">
        <v>42181</v>
      </c>
      <c r="B650">
        <v>109.3772</v>
      </c>
      <c r="C650">
        <v>109.3788</v>
      </c>
    </row>
    <row r="651" spans="1:3" x14ac:dyDescent="0.3">
      <c r="A651" s="1">
        <v>42184</v>
      </c>
      <c r="B651">
        <v>109.42310000000001</v>
      </c>
      <c r="C651">
        <v>109.3772</v>
      </c>
    </row>
    <row r="652" spans="1:3" x14ac:dyDescent="0.3">
      <c r="A652" s="1">
        <v>42185</v>
      </c>
      <c r="B652">
        <v>109.2949</v>
      </c>
      <c r="C652">
        <v>109.42310000000001</v>
      </c>
    </row>
    <row r="653" spans="1:3" x14ac:dyDescent="0.3">
      <c r="A653" s="1">
        <v>42186</v>
      </c>
      <c r="B653">
        <v>109.3263</v>
      </c>
      <c r="C653">
        <v>109.2949</v>
      </c>
    </row>
    <row r="654" spans="1:3" x14ac:dyDescent="0.3">
      <c r="A654" s="1">
        <v>42187</v>
      </c>
      <c r="B654">
        <v>109.1952</v>
      </c>
      <c r="C654">
        <v>109.3263</v>
      </c>
    </row>
    <row r="655" spans="1:3" x14ac:dyDescent="0.3">
      <c r="A655" s="1">
        <v>42188</v>
      </c>
      <c r="B655">
        <v>109.3248</v>
      </c>
      <c r="C655">
        <v>109.1952</v>
      </c>
    </row>
    <row r="656" spans="1:3" x14ac:dyDescent="0.3">
      <c r="A656" s="1">
        <v>42191</v>
      </c>
      <c r="B656">
        <v>109.5993</v>
      </c>
      <c r="C656">
        <v>109.3248</v>
      </c>
    </row>
    <row r="657" spans="1:3" x14ac:dyDescent="0.3">
      <c r="A657" s="1">
        <v>42192</v>
      </c>
      <c r="B657">
        <v>109.8142</v>
      </c>
      <c r="C657">
        <v>109.5993</v>
      </c>
    </row>
    <row r="658" spans="1:3" x14ac:dyDescent="0.3">
      <c r="A658" s="1">
        <v>42193</v>
      </c>
      <c r="B658">
        <v>110.19450000000001</v>
      </c>
      <c r="C658">
        <v>109.8142</v>
      </c>
    </row>
    <row r="659" spans="1:3" x14ac:dyDescent="0.3">
      <c r="A659" s="1">
        <v>42194</v>
      </c>
      <c r="B659">
        <v>110.0337</v>
      </c>
      <c r="C659">
        <v>110.19450000000001</v>
      </c>
    </row>
    <row r="660" spans="1:3" x14ac:dyDescent="0.3">
      <c r="A660" s="1">
        <v>42195</v>
      </c>
      <c r="B660">
        <v>109.85550000000001</v>
      </c>
      <c r="C660">
        <v>110.0337</v>
      </c>
    </row>
    <row r="661" spans="1:3" x14ac:dyDescent="0.3">
      <c r="A661" s="1">
        <v>42198</v>
      </c>
      <c r="B661">
        <v>109.7843</v>
      </c>
      <c r="C661">
        <v>109.85550000000001</v>
      </c>
    </row>
    <row r="662" spans="1:3" x14ac:dyDescent="0.3">
      <c r="A662" s="1">
        <v>42199</v>
      </c>
      <c r="B662">
        <v>109.80970000000001</v>
      </c>
      <c r="C662">
        <v>109.7843</v>
      </c>
    </row>
    <row r="663" spans="1:3" x14ac:dyDescent="0.3">
      <c r="A663" s="1">
        <v>42200</v>
      </c>
      <c r="B663">
        <v>109.8</v>
      </c>
      <c r="C663">
        <v>109.80970000000001</v>
      </c>
    </row>
    <row r="664" spans="1:3" x14ac:dyDescent="0.3">
      <c r="A664" s="1">
        <v>42201</v>
      </c>
      <c r="B664">
        <v>109.7073</v>
      </c>
      <c r="C664">
        <v>109.8</v>
      </c>
    </row>
    <row r="665" spans="1:3" x14ac:dyDescent="0.3">
      <c r="A665" s="1">
        <v>42202</v>
      </c>
      <c r="B665">
        <v>109.53189999999999</v>
      </c>
      <c r="C665">
        <v>109.7073</v>
      </c>
    </row>
    <row r="666" spans="1:3" x14ac:dyDescent="0.3">
      <c r="A666" s="1">
        <v>42205</v>
      </c>
      <c r="B666">
        <v>109.7225</v>
      </c>
      <c r="C666">
        <v>109.53189999999999</v>
      </c>
    </row>
    <row r="667" spans="1:3" x14ac:dyDescent="0.3">
      <c r="A667" s="1">
        <v>42206</v>
      </c>
      <c r="B667">
        <v>109.91289999999999</v>
      </c>
      <c r="C667">
        <v>109.7225</v>
      </c>
    </row>
    <row r="668" spans="1:3" x14ac:dyDescent="0.3">
      <c r="A668" s="1">
        <v>42207</v>
      </c>
      <c r="B668">
        <v>109.8323</v>
      </c>
      <c r="C668">
        <v>109.91289999999999</v>
      </c>
    </row>
    <row r="669" spans="1:3" x14ac:dyDescent="0.3">
      <c r="A669" s="1">
        <v>42208</v>
      </c>
      <c r="B669">
        <v>109.75449999999999</v>
      </c>
      <c r="C669">
        <v>109.8323</v>
      </c>
    </row>
    <row r="670" spans="1:3" x14ac:dyDescent="0.3">
      <c r="A670" s="1">
        <v>42209</v>
      </c>
      <c r="B670">
        <v>110.0153</v>
      </c>
      <c r="C670">
        <v>109.75449999999999</v>
      </c>
    </row>
    <row r="671" spans="1:3" x14ac:dyDescent="0.3">
      <c r="A671" s="1">
        <v>42212</v>
      </c>
      <c r="B671">
        <v>109.9808</v>
      </c>
      <c r="C671">
        <v>110.0153</v>
      </c>
    </row>
    <row r="672" spans="1:3" x14ac:dyDescent="0.3">
      <c r="A672" s="1">
        <v>42213</v>
      </c>
      <c r="B672">
        <v>110.18340000000001</v>
      </c>
      <c r="C672">
        <v>109.9808</v>
      </c>
    </row>
    <row r="673" spans="1:3" x14ac:dyDescent="0.3">
      <c r="A673" s="1">
        <v>42214</v>
      </c>
      <c r="B673">
        <v>110.137</v>
      </c>
      <c r="C673">
        <v>110.18340000000001</v>
      </c>
    </row>
    <row r="674" spans="1:3" x14ac:dyDescent="0.3">
      <c r="A674" s="1">
        <v>42215</v>
      </c>
      <c r="B674">
        <v>110.17189999999999</v>
      </c>
      <c r="C674">
        <v>110.137</v>
      </c>
    </row>
    <row r="675" spans="1:3" x14ac:dyDescent="0.3">
      <c r="A675" s="1">
        <v>42216</v>
      </c>
      <c r="B675">
        <v>110.13849999999999</v>
      </c>
      <c r="C675">
        <v>110.17189999999999</v>
      </c>
    </row>
    <row r="676" spans="1:3" x14ac:dyDescent="0.3">
      <c r="A676" s="1">
        <v>42219</v>
      </c>
      <c r="B676">
        <v>109.92529999999999</v>
      </c>
      <c r="C676">
        <v>110.13849999999999</v>
      </c>
    </row>
    <row r="677" spans="1:3" x14ac:dyDescent="0.3">
      <c r="A677" s="1">
        <v>42220</v>
      </c>
      <c r="B677">
        <v>110.00149999999999</v>
      </c>
      <c r="C677">
        <v>109.92529999999999</v>
      </c>
    </row>
    <row r="678" spans="1:3" x14ac:dyDescent="0.3">
      <c r="A678" s="1">
        <v>42221</v>
      </c>
      <c r="B678">
        <v>110.1283</v>
      </c>
      <c r="C678">
        <v>110.00149999999999</v>
      </c>
    </row>
    <row r="679" spans="1:3" x14ac:dyDescent="0.3">
      <c r="A679" s="1">
        <v>42222</v>
      </c>
      <c r="B679">
        <v>110.0796</v>
      </c>
      <c r="C679">
        <v>110.1283</v>
      </c>
    </row>
    <row r="680" spans="1:3" x14ac:dyDescent="0.3">
      <c r="A680" s="1">
        <v>42223</v>
      </c>
      <c r="B680">
        <v>110.1614</v>
      </c>
      <c r="C680">
        <v>110.0796</v>
      </c>
    </row>
    <row r="681" spans="1:3" x14ac:dyDescent="0.3">
      <c r="A681" s="1">
        <v>42226</v>
      </c>
      <c r="B681">
        <v>110.1816</v>
      </c>
      <c r="C681">
        <v>110.1614</v>
      </c>
    </row>
    <row r="682" spans="1:3" x14ac:dyDescent="0.3">
      <c r="A682" s="1">
        <v>42227</v>
      </c>
      <c r="B682">
        <v>110.0633</v>
      </c>
      <c r="C682">
        <v>110.1816</v>
      </c>
    </row>
    <row r="683" spans="1:3" x14ac:dyDescent="0.3">
      <c r="A683" s="1">
        <v>42228</v>
      </c>
      <c r="B683">
        <v>109.71810000000001</v>
      </c>
      <c r="C683">
        <v>110.0633</v>
      </c>
    </row>
    <row r="684" spans="1:3" x14ac:dyDescent="0.3">
      <c r="A684" s="1">
        <v>42229</v>
      </c>
      <c r="B684">
        <v>109.84439999999999</v>
      </c>
      <c r="C684">
        <v>109.71810000000001</v>
      </c>
    </row>
    <row r="685" spans="1:3" x14ac:dyDescent="0.3">
      <c r="A685" s="1">
        <v>42230</v>
      </c>
      <c r="B685">
        <v>109.8797</v>
      </c>
      <c r="C685">
        <v>109.84439999999999</v>
      </c>
    </row>
    <row r="686" spans="1:3" x14ac:dyDescent="0.3">
      <c r="A686" s="1">
        <v>42233</v>
      </c>
      <c r="B686">
        <v>109.9241</v>
      </c>
      <c r="C686">
        <v>109.8797</v>
      </c>
    </row>
    <row r="687" spans="1:3" x14ac:dyDescent="0.3">
      <c r="A687" s="1">
        <v>42234</v>
      </c>
      <c r="B687">
        <v>109.8389</v>
      </c>
      <c r="C687">
        <v>109.9241</v>
      </c>
    </row>
    <row r="688" spans="1:3" x14ac:dyDescent="0.3">
      <c r="A688" s="1">
        <v>42235</v>
      </c>
      <c r="B688">
        <v>109.72110000000001</v>
      </c>
      <c r="C688">
        <v>109.8389</v>
      </c>
    </row>
    <row r="689" spans="1:3" x14ac:dyDescent="0.3">
      <c r="A689" s="1">
        <v>42236</v>
      </c>
      <c r="B689">
        <v>109.6619</v>
      </c>
      <c r="C689">
        <v>109.72110000000001</v>
      </c>
    </row>
    <row r="690" spans="1:3" x14ac:dyDescent="0.3">
      <c r="A690" s="1">
        <v>42237</v>
      </c>
      <c r="B690">
        <v>109.77760000000001</v>
      </c>
      <c r="C690">
        <v>109.6619</v>
      </c>
    </row>
    <row r="691" spans="1:3" x14ac:dyDescent="0.3">
      <c r="A691" s="1">
        <v>42240</v>
      </c>
      <c r="B691">
        <v>109.8272</v>
      </c>
      <c r="C691">
        <v>109.77760000000001</v>
      </c>
    </row>
    <row r="692" spans="1:3" x14ac:dyDescent="0.3">
      <c r="A692" s="1">
        <v>42241</v>
      </c>
      <c r="B692">
        <v>110.0337</v>
      </c>
      <c r="C692">
        <v>109.8272</v>
      </c>
    </row>
    <row r="693" spans="1:3" x14ac:dyDescent="0.3">
      <c r="A693" s="1">
        <v>42242</v>
      </c>
      <c r="B693">
        <v>110.05970000000001</v>
      </c>
      <c r="C693">
        <v>110.0337</v>
      </c>
    </row>
    <row r="694" spans="1:3" x14ac:dyDescent="0.3">
      <c r="A694" s="1">
        <v>42243</v>
      </c>
      <c r="B694">
        <v>110.2443</v>
      </c>
      <c r="C694">
        <v>110.05970000000001</v>
      </c>
    </row>
    <row r="695" spans="1:3" x14ac:dyDescent="0.3">
      <c r="A695" s="1">
        <v>42244</v>
      </c>
      <c r="B695">
        <v>110.54559999999999</v>
      </c>
      <c r="C695">
        <v>110.2443</v>
      </c>
    </row>
    <row r="696" spans="1:3" x14ac:dyDescent="0.3">
      <c r="A696" s="1">
        <v>42247</v>
      </c>
      <c r="B696">
        <v>110.6835</v>
      </c>
      <c r="C696">
        <v>110.54559999999999</v>
      </c>
    </row>
    <row r="697" spans="1:3" x14ac:dyDescent="0.3">
      <c r="A697" s="1">
        <v>42248</v>
      </c>
      <c r="B697">
        <v>110.9648</v>
      </c>
      <c r="C697">
        <v>110.6835</v>
      </c>
    </row>
    <row r="698" spans="1:3" x14ac:dyDescent="0.3">
      <c r="A698" s="1">
        <v>42249</v>
      </c>
      <c r="B698">
        <v>110.97790000000001</v>
      </c>
      <c r="C698">
        <v>110.9648</v>
      </c>
    </row>
    <row r="699" spans="1:3" x14ac:dyDescent="0.3">
      <c r="A699" s="1">
        <v>42254</v>
      </c>
      <c r="B699">
        <v>111.03</v>
      </c>
      <c r="C699">
        <v>110.97790000000001</v>
      </c>
    </row>
    <row r="700" spans="1:3" x14ac:dyDescent="0.3">
      <c r="A700" s="1">
        <v>42255</v>
      </c>
      <c r="B700">
        <v>110.7743</v>
      </c>
      <c r="C700">
        <v>111.03</v>
      </c>
    </row>
    <row r="701" spans="1:3" x14ac:dyDescent="0.3">
      <c r="A701" s="1">
        <v>42256</v>
      </c>
      <c r="B701">
        <v>110.8925</v>
      </c>
      <c r="C701">
        <v>110.7743</v>
      </c>
    </row>
    <row r="702" spans="1:3" x14ac:dyDescent="0.3">
      <c r="A702" s="1">
        <v>42257</v>
      </c>
      <c r="B702">
        <v>110.8447</v>
      </c>
      <c r="C702">
        <v>110.8925</v>
      </c>
    </row>
    <row r="703" spans="1:3" x14ac:dyDescent="0.3">
      <c r="A703" s="1">
        <v>42258</v>
      </c>
      <c r="B703">
        <v>110.89790000000001</v>
      </c>
      <c r="C703">
        <v>110.8447</v>
      </c>
    </row>
    <row r="704" spans="1:3" x14ac:dyDescent="0.3">
      <c r="A704" s="1">
        <v>42261</v>
      </c>
      <c r="B704">
        <v>110.94070000000001</v>
      </c>
      <c r="C704">
        <v>110.89790000000001</v>
      </c>
    </row>
    <row r="705" spans="1:3" x14ac:dyDescent="0.3">
      <c r="A705" s="1">
        <v>42262</v>
      </c>
      <c r="B705">
        <v>110.9815</v>
      </c>
      <c r="C705">
        <v>110.94070000000001</v>
      </c>
    </row>
    <row r="706" spans="1:3" x14ac:dyDescent="0.3">
      <c r="A706" s="1">
        <v>42263</v>
      </c>
      <c r="B706">
        <v>111.0431</v>
      </c>
      <c r="C706">
        <v>110.9815</v>
      </c>
    </row>
    <row r="707" spans="1:3" x14ac:dyDescent="0.3">
      <c r="A707" s="1">
        <v>42264</v>
      </c>
      <c r="B707">
        <v>111.0917</v>
      </c>
      <c r="C707">
        <v>111.0431</v>
      </c>
    </row>
    <row r="708" spans="1:3" x14ac:dyDescent="0.3">
      <c r="A708" s="1">
        <v>42265</v>
      </c>
      <c r="B708">
        <v>110.99760000000001</v>
      </c>
      <c r="C708">
        <v>111.0917</v>
      </c>
    </row>
    <row r="709" spans="1:3" x14ac:dyDescent="0.3">
      <c r="A709" s="1">
        <v>42268</v>
      </c>
      <c r="B709">
        <v>111.00109999999999</v>
      </c>
      <c r="C709">
        <v>110.99760000000001</v>
      </c>
    </row>
    <row r="710" spans="1:3" x14ac:dyDescent="0.3">
      <c r="A710" s="1">
        <v>42269</v>
      </c>
      <c r="B710">
        <v>110.947</v>
      </c>
      <c r="C710">
        <v>111.00109999999999</v>
      </c>
    </row>
    <row r="711" spans="1:3" x14ac:dyDescent="0.3">
      <c r="A711" s="1">
        <v>42270</v>
      </c>
      <c r="B711">
        <v>110.9834</v>
      </c>
      <c r="C711">
        <v>110.947</v>
      </c>
    </row>
    <row r="712" spans="1:3" x14ac:dyDescent="0.3">
      <c r="A712" s="1">
        <v>42271</v>
      </c>
      <c r="B712">
        <v>110.98090000000001</v>
      </c>
      <c r="C712">
        <v>110.9834</v>
      </c>
    </row>
    <row r="713" spans="1:3" x14ac:dyDescent="0.3">
      <c r="A713" s="1">
        <v>42272</v>
      </c>
      <c r="B713">
        <v>110.9537</v>
      </c>
      <c r="C713">
        <v>110.98090000000001</v>
      </c>
    </row>
    <row r="714" spans="1:3" x14ac:dyDescent="0.3">
      <c r="A714" s="1">
        <v>42275</v>
      </c>
      <c r="B714">
        <v>111.0329</v>
      </c>
      <c r="C714">
        <v>110.9537</v>
      </c>
    </row>
    <row r="715" spans="1:3" x14ac:dyDescent="0.3">
      <c r="A715" s="1">
        <v>42276</v>
      </c>
      <c r="B715">
        <v>111.39319999999999</v>
      </c>
      <c r="C715">
        <v>111.0329</v>
      </c>
    </row>
    <row r="716" spans="1:3" x14ac:dyDescent="0.3">
      <c r="A716" s="1">
        <v>42277</v>
      </c>
      <c r="B716">
        <v>111.4974</v>
      </c>
      <c r="C716">
        <v>111.39319999999999</v>
      </c>
    </row>
    <row r="717" spans="1:3" x14ac:dyDescent="0.3">
      <c r="A717" s="1">
        <v>42285</v>
      </c>
      <c r="B717">
        <v>111.61709999999999</v>
      </c>
      <c r="C717">
        <v>111.4974</v>
      </c>
    </row>
    <row r="718" spans="1:3" x14ac:dyDescent="0.3">
      <c r="A718" s="1">
        <v>42286</v>
      </c>
      <c r="B718">
        <v>111.85469999999999</v>
      </c>
      <c r="C718">
        <v>111.61709999999999</v>
      </c>
    </row>
    <row r="719" spans="1:3" x14ac:dyDescent="0.3">
      <c r="A719" s="1">
        <v>42289</v>
      </c>
      <c r="B719">
        <v>112.14190000000001</v>
      </c>
      <c r="C719">
        <v>111.85469999999999</v>
      </c>
    </row>
    <row r="720" spans="1:3" x14ac:dyDescent="0.3">
      <c r="A720" s="1">
        <v>42290</v>
      </c>
      <c r="B720">
        <v>112.35</v>
      </c>
      <c r="C720">
        <v>112.14190000000001</v>
      </c>
    </row>
    <row r="721" spans="1:3" x14ac:dyDescent="0.3">
      <c r="A721" s="1">
        <v>42291</v>
      </c>
      <c r="B721">
        <v>112.6808</v>
      </c>
      <c r="C721">
        <v>112.35</v>
      </c>
    </row>
    <row r="722" spans="1:3" x14ac:dyDescent="0.3">
      <c r="A722" s="1">
        <v>42292</v>
      </c>
      <c r="B722">
        <v>112.82980000000001</v>
      </c>
      <c r="C722">
        <v>112.6808</v>
      </c>
    </row>
    <row r="723" spans="1:3" x14ac:dyDescent="0.3">
      <c r="A723" s="1">
        <v>42293</v>
      </c>
      <c r="B723">
        <v>112.4863</v>
      </c>
      <c r="C723">
        <v>112.82980000000001</v>
      </c>
    </row>
    <row r="724" spans="1:3" x14ac:dyDescent="0.3">
      <c r="A724" s="1">
        <v>42296</v>
      </c>
      <c r="B724">
        <v>112.4551</v>
      </c>
      <c r="C724">
        <v>112.4863</v>
      </c>
    </row>
    <row r="725" spans="1:3" x14ac:dyDescent="0.3">
      <c r="A725" s="1">
        <v>42297</v>
      </c>
      <c r="B725">
        <v>112.70059999999999</v>
      </c>
      <c r="C725">
        <v>112.4551</v>
      </c>
    </row>
    <row r="726" spans="1:3" x14ac:dyDescent="0.3">
      <c r="A726" s="1">
        <v>42298</v>
      </c>
      <c r="B726">
        <v>112.82259999999999</v>
      </c>
      <c r="C726">
        <v>112.70059999999999</v>
      </c>
    </row>
    <row r="727" spans="1:3" x14ac:dyDescent="0.3">
      <c r="A727" s="1">
        <v>42299</v>
      </c>
      <c r="B727">
        <v>112.8356</v>
      </c>
      <c r="C727">
        <v>112.82259999999999</v>
      </c>
    </row>
    <row r="728" spans="1:3" x14ac:dyDescent="0.3">
      <c r="A728" s="1">
        <v>42300</v>
      </c>
      <c r="B728">
        <v>112.9406</v>
      </c>
      <c r="C728">
        <v>112.8356</v>
      </c>
    </row>
    <row r="729" spans="1:3" x14ac:dyDescent="0.3">
      <c r="A729" s="1">
        <v>42303</v>
      </c>
      <c r="B729">
        <v>113.1417</v>
      </c>
      <c r="C729">
        <v>112.9406</v>
      </c>
    </row>
    <row r="730" spans="1:3" x14ac:dyDescent="0.3">
      <c r="A730" s="1">
        <v>42304</v>
      </c>
      <c r="B730">
        <v>113.30419999999999</v>
      </c>
      <c r="C730">
        <v>113.1417</v>
      </c>
    </row>
    <row r="731" spans="1:3" x14ac:dyDescent="0.3">
      <c r="A731" s="1">
        <v>42305</v>
      </c>
      <c r="B731">
        <v>113.479</v>
      </c>
      <c r="C731">
        <v>113.30419999999999</v>
      </c>
    </row>
    <row r="732" spans="1:3" x14ac:dyDescent="0.3">
      <c r="A732" s="1">
        <v>42306</v>
      </c>
      <c r="B732">
        <v>113.31100000000001</v>
      </c>
      <c r="C732">
        <v>113.479</v>
      </c>
    </row>
    <row r="733" spans="1:3" x14ac:dyDescent="0.3">
      <c r="A733" s="1">
        <v>42307</v>
      </c>
      <c r="B733">
        <v>113.13939999999999</v>
      </c>
      <c r="C733">
        <v>113.31100000000001</v>
      </c>
    </row>
    <row r="734" spans="1:3" x14ac:dyDescent="0.3">
      <c r="A734" s="1">
        <v>42310</v>
      </c>
      <c r="B734">
        <v>113.1806</v>
      </c>
      <c r="C734">
        <v>113.13939999999999</v>
      </c>
    </row>
    <row r="735" spans="1:3" x14ac:dyDescent="0.3">
      <c r="A735" s="1">
        <v>42311</v>
      </c>
      <c r="B735">
        <v>113.1414</v>
      </c>
      <c r="C735">
        <v>113.1806</v>
      </c>
    </row>
    <row r="736" spans="1:3" x14ac:dyDescent="0.3">
      <c r="A736" s="1">
        <v>42312</v>
      </c>
      <c r="B736">
        <v>112.8964</v>
      </c>
      <c r="C736">
        <v>113.1414</v>
      </c>
    </row>
    <row r="737" spans="1:3" x14ac:dyDescent="0.3">
      <c r="A737" s="1">
        <v>42313</v>
      </c>
      <c r="B737">
        <v>112.7621</v>
      </c>
      <c r="C737">
        <v>112.8964</v>
      </c>
    </row>
    <row r="738" spans="1:3" x14ac:dyDescent="0.3">
      <c r="A738" s="1">
        <v>42314</v>
      </c>
      <c r="B738">
        <v>112.7945</v>
      </c>
      <c r="C738">
        <v>112.7621</v>
      </c>
    </row>
    <row r="739" spans="1:3" x14ac:dyDescent="0.3">
      <c r="A739" s="1">
        <v>42317</v>
      </c>
      <c r="B739">
        <v>112.37560000000001</v>
      </c>
      <c r="C739">
        <v>112.7945</v>
      </c>
    </row>
    <row r="740" spans="1:3" x14ac:dyDescent="0.3">
      <c r="A740" s="1">
        <v>42318</v>
      </c>
      <c r="B740">
        <v>111.9151</v>
      </c>
      <c r="C740">
        <v>112.37560000000001</v>
      </c>
    </row>
    <row r="741" spans="1:3" x14ac:dyDescent="0.3">
      <c r="A741" s="1">
        <v>42319</v>
      </c>
      <c r="B741">
        <v>112.1418</v>
      </c>
      <c r="C741">
        <v>111.9151</v>
      </c>
    </row>
    <row r="742" spans="1:3" x14ac:dyDescent="0.3">
      <c r="A742" s="1">
        <v>42320</v>
      </c>
      <c r="B742">
        <v>112.37050000000001</v>
      </c>
      <c r="C742">
        <v>112.1418</v>
      </c>
    </row>
    <row r="743" spans="1:3" x14ac:dyDescent="0.3">
      <c r="A743" s="1">
        <v>42321</v>
      </c>
      <c r="B743">
        <v>112.4119</v>
      </c>
      <c r="C743">
        <v>112.37050000000001</v>
      </c>
    </row>
    <row r="744" spans="1:3" x14ac:dyDescent="0.3">
      <c r="A744" s="1">
        <v>42324</v>
      </c>
      <c r="B744">
        <v>112.4164</v>
      </c>
      <c r="C744">
        <v>112.4119</v>
      </c>
    </row>
    <row r="745" spans="1:3" x14ac:dyDescent="0.3">
      <c r="A745" s="1">
        <v>42325</v>
      </c>
      <c r="B745">
        <v>112.4204</v>
      </c>
      <c r="C745">
        <v>112.4164</v>
      </c>
    </row>
    <row r="746" spans="1:3" x14ac:dyDescent="0.3">
      <c r="A746" s="1">
        <v>42326</v>
      </c>
      <c r="B746">
        <v>112.3721</v>
      </c>
      <c r="C746">
        <v>112.4204</v>
      </c>
    </row>
    <row r="747" spans="1:3" x14ac:dyDescent="0.3">
      <c r="A747" s="1">
        <v>42327</v>
      </c>
      <c r="B747">
        <v>112.2663</v>
      </c>
      <c r="C747">
        <v>112.3721</v>
      </c>
    </row>
    <row r="748" spans="1:3" x14ac:dyDescent="0.3">
      <c r="A748" s="1">
        <v>42328</v>
      </c>
      <c r="B748">
        <v>112.2992</v>
      </c>
      <c r="C748">
        <v>112.2663</v>
      </c>
    </row>
    <row r="749" spans="1:3" x14ac:dyDescent="0.3">
      <c r="A749" s="1">
        <v>42331</v>
      </c>
      <c r="B749">
        <v>112.3772</v>
      </c>
      <c r="C749">
        <v>112.2992</v>
      </c>
    </row>
    <row r="750" spans="1:3" x14ac:dyDescent="0.3">
      <c r="A750" s="1">
        <v>42332</v>
      </c>
      <c r="B750">
        <v>112.387</v>
      </c>
      <c r="C750">
        <v>112.3772</v>
      </c>
    </row>
    <row r="751" spans="1:3" x14ac:dyDescent="0.3">
      <c r="A751" s="1">
        <v>42333</v>
      </c>
      <c r="B751">
        <v>112.50069999999999</v>
      </c>
      <c r="C751">
        <v>112.387</v>
      </c>
    </row>
    <row r="752" spans="1:3" x14ac:dyDescent="0.3">
      <c r="A752" s="1">
        <v>42334</v>
      </c>
      <c r="B752">
        <v>112.6713</v>
      </c>
      <c r="C752">
        <v>112.50069999999999</v>
      </c>
    </row>
    <row r="753" spans="1:3" x14ac:dyDescent="0.3">
      <c r="A753" s="1">
        <v>42335</v>
      </c>
      <c r="B753">
        <v>112.6892</v>
      </c>
      <c r="C753">
        <v>112.6713</v>
      </c>
    </row>
    <row r="754" spans="1:3" x14ac:dyDescent="0.3">
      <c r="A754" s="1">
        <v>42338</v>
      </c>
      <c r="B754">
        <v>112.86060000000001</v>
      </c>
      <c r="C754">
        <v>112.6892</v>
      </c>
    </row>
    <row r="755" spans="1:3" x14ac:dyDescent="0.3">
      <c r="A755" s="1">
        <v>42339</v>
      </c>
      <c r="B755">
        <v>112.96720000000001</v>
      </c>
      <c r="C755">
        <v>112.86060000000001</v>
      </c>
    </row>
    <row r="756" spans="1:3" x14ac:dyDescent="0.3">
      <c r="A756" s="1">
        <v>42340</v>
      </c>
      <c r="B756">
        <v>113.02760000000001</v>
      </c>
      <c r="C756">
        <v>112.96720000000001</v>
      </c>
    </row>
    <row r="757" spans="1:3" x14ac:dyDescent="0.3">
      <c r="A757" s="1">
        <v>42341</v>
      </c>
      <c r="B757">
        <v>113.0493</v>
      </c>
      <c r="C757">
        <v>113.02760000000001</v>
      </c>
    </row>
    <row r="758" spans="1:3" x14ac:dyDescent="0.3">
      <c r="A758" s="1">
        <v>42342</v>
      </c>
      <c r="B758">
        <v>113.0878</v>
      </c>
      <c r="C758">
        <v>113.0493</v>
      </c>
    </row>
    <row r="759" spans="1:3" x14ac:dyDescent="0.3">
      <c r="A759" s="1">
        <v>42345</v>
      </c>
      <c r="B759">
        <v>113.1866</v>
      </c>
      <c r="C759">
        <v>113.0878</v>
      </c>
    </row>
    <row r="760" spans="1:3" x14ac:dyDescent="0.3">
      <c r="A760" s="1">
        <v>42346</v>
      </c>
      <c r="B760">
        <v>113.2996</v>
      </c>
      <c r="C760">
        <v>113.1866</v>
      </c>
    </row>
    <row r="761" spans="1:3" x14ac:dyDescent="0.3">
      <c r="A761" s="1">
        <v>42347</v>
      </c>
      <c r="B761">
        <v>113.22190000000001</v>
      </c>
      <c r="C761">
        <v>113.2996</v>
      </c>
    </row>
    <row r="762" spans="1:3" x14ac:dyDescent="0.3">
      <c r="A762" s="1">
        <v>42348</v>
      </c>
      <c r="B762">
        <v>113.4037</v>
      </c>
      <c r="C762">
        <v>113.22190000000001</v>
      </c>
    </row>
    <row r="763" spans="1:3" x14ac:dyDescent="0.3">
      <c r="A763" s="1">
        <v>42349</v>
      </c>
      <c r="B763">
        <v>113.37990000000001</v>
      </c>
      <c r="C763">
        <v>113.4037</v>
      </c>
    </row>
    <row r="764" spans="1:3" x14ac:dyDescent="0.3">
      <c r="A764" s="1">
        <v>42352</v>
      </c>
      <c r="B764">
        <v>113.30629999999999</v>
      </c>
      <c r="C764">
        <v>113.37990000000001</v>
      </c>
    </row>
    <row r="765" spans="1:3" x14ac:dyDescent="0.3">
      <c r="A765" s="1">
        <v>42353</v>
      </c>
      <c r="B765">
        <v>113.28959999999999</v>
      </c>
      <c r="C765">
        <v>113.30629999999999</v>
      </c>
    </row>
    <row r="766" spans="1:3" x14ac:dyDescent="0.3">
      <c r="A766" s="1">
        <v>42354</v>
      </c>
      <c r="B766">
        <v>113.3621</v>
      </c>
      <c r="C766">
        <v>113.28959999999999</v>
      </c>
    </row>
    <row r="767" spans="1:3" x14ac:dyDescent="0.3">
      <c r="A767" s="1">
        <v>42355</v>
      </c>
      <c r="B767">
        <v>113.3917</v>
      </c>
      <c r="C767">
        <v>113.3621</v>
      </c>
    </row>
    <row r="768" spans="1:3" x14ac:dyDescent="0.3">
      <c r="A768" s="1">
        <v>42356</v>
      </c>
      <c r="B768">
        <v>113.70059999999999</v>
      </c>
      <c r="C768">
        <v>113.3917</v>
      </c>
    </row>
    <row r="769" spans="1:3" x14ac:dyDescent="0.3">
      <c r="A769" s="1">
        <v>42359</v>
      </c>
      <c r="B769">
        <v>114.0468</v>
      </c>
      <c r="C769">
        <v>113.70059999999999</v>
      </c>
    </row>
    <row r="770" spans="1:3" x14ac:dyDescent="0.3">
      <c r="A770" s="1">
        <v>42360</v>
      </c>
      <c r="B770">
        <v>114.3837</v>
      </c>
      <c r="C770">
        <v>114.0468</v>
      </c>
    </row>
    <row r="771" spans="1:3" x14ac:dyDescent="0.3">
      <c r="A771" s="1">
        <v>42361</v>
      </c>
      <c r="B771">
        <v>114.301</v>
      </c>
      <c r="C771">
        <v>114.3837</v>
      </c>
    </row>
    <row r="772" spans="1:3" x14ac:dyDescent="0.3">
      <c r="A772" s="1">
        <v>42362</v>
      </c>
      <c r="B772">
        <v>114.56950000000001</v>
      </c>
      <c r="C772">
        <v>114.301</v>
      </c>
    </row>
    <row r="773" spans="1:3" x14ac:dyDescent="0.3">
      <c r="A773" s="1">
        <v>42363</v>
      </c>
      <c r="B773">
        <v>114.75709999999999</v>
      </c>
      <c r="C773">
        <v>114.56950000000001</v>
      </c>
    </row>
    <row r="774" spans="1:3" x14ac:dyDescent="0.3">
      <c r="A774" s="1">
        <v>42366</v>
      </c>
      <c r="B774">
        <v>114.785</v>
      </c>
      <c r="C774">
        <v>114.75709999999999</v>
      </c>
    </row>
    <row r="775" spans="1:3" x14ac:dyDescent="0.3">
      <c r="A775" s="1">
        <v>42367</v>
      </c>
      <c r="B775">
        <v>114.8646</v>
      </c>
      <c r="C775">
        <v>114.785</v>
      </c>
    </row>
    <row r="776" spans="1:3" x14ac:dyDescent="0.3">
      <c r="A776" s="1">
        <v>42368</v>
      </c>
      <c r="B776">
        <v>114.785</v>
      </c>
      <c r="C776">
        <v>114.8646</v>
      </c>
    </row>
    <row r="777" spans="1:3" x14ac:dyDescent="0.3">
      <c r="A777" s="1">
        <v>42369</v>
      </c>
      <c r="B777">
        <v>114.83320000000001</v>
      </c>
      <c r="C777">
        <v>114.785</v>
      </c>
    </row>
    <row r="778" spans="1:3" x14ac:dyDescent="0.3">
      <c r="A778" s="1">
        <v>42373</v>
      </c>
      <c r="B778">
        <v>114.6383</v>
      </c>
      <c r="C778">
        <v>114.83320000000001</v>
      </c>
    </row>
    <row r="779" spans="1:3" x14ac:dyDescent="0.3">
      <c r="A779" s="1">
        <v>42374</v>
      </c>
      <c r="B779">
        <v>114.3563</v>
      </c>
      <c r="C779">
        <v>114.6383</v>
      </c>
    </row>
    <row r="780" spans="1:3" x14ac:dyDescent="0.3">
      <c r="A780" s="1">
        <v>42375</v>
      </c>
      <c r="B780">
        <v>114.3323</v>
      </c>
      <c r="C780">
        <v>114.3563</v>
      </c>
    </row>
    <row r="781" spans="1:3" x14ac:dyDescent="0.3">
      <c r="A781" s="1">
        <v>42376</v>
      </c>
      <c r="B781">
        <v>114.53789999999999</v>
      </c>
      <c r="C781">
        <v>114.3323</v>
      </c>
    </row>
    <row r="782" spans="1:3" x14ac:dyDescent="0.3">
      <c r="A782" s="1">
        <v>42377</v>
      </c>
      <c r="B782">
        <v>114.6827</v>
      </c>
      <c r="C782">
        <v>114.53789999999999</v>
      </c>
    </row>
    <row r="783" spans="1:3" x14ac:dyDescent="0.3">
      <c r="A783" s="1">
        <v>42380</v>
      </c>
      <c r="B783">
        <v>114.73009999999999</v>
      </c>
      <c r="C783">
        <v>114.6827</v>
      </c>
    </row>
    <row r="784" spans="1:3" x14ac:dyDescent="0.3">
      <c r="A784" s="1">
        <v>42381</v>
      </c>
      <c r="B784">
        <v>114.8105</v>
      </c>
      <c r="C784">
        <v>114.73009999999999</v>
      </c>
    </row>
    <row r="785" spans="1:3" x14ac:dyDescent="0.3">
      <c r="A785" s="1">
        <v>42382</v>
      </c>
      <c r="B785">
        <v>115.11960000000001</v>
      </c>
      <c r="C785">
        <v>114.8105</v>
      </c>
    </row>
    <row r="786" spans="1:3" x14ac:dyDescent="0.3">
      <c r="A786" s="1">
        <v>42383</v>
      </c>
      <c r="B786">
        <v>115.25539999999999</v>
      </c>
      <c r="C786">
        <v>115.11960000000001</v>
      </c>
    </row>
    <row r="787" spans="1:3" x14ac:dyDescent="0.3">
      <c r="A787" s="1">
        <v>42384</v>
      </c>
      <c r="B787">
        <v>115.0185</v>
      </c>
      <c r="C787">
        <v>115.25539999999999</v>
      </c>
    </row>
    <row r="788" spans="1:3" x14ac:dyDescent="0.3">
      <c r="A788" s="1">
        <v>42387</v>
      </c>
      <c r="B788">
        <v>114.8486</v>
      </c>
      <c r="C788">
        <v>115.0185</v>
      </c>
    </row>
    <row r="789" spans="1:3" x14ac:dyDescent="0.3">
      <c r="A789" s="1">
        <v>42388</v>
      </c>
      <c r="B789">
        <v>114.6733</v>
      </c>
      <c r="C789">
        <v>114.8486</v>
      </c>
    </row>
    <row r="790" spans="1:3" x14ac:dyDescent="0.3">
      <c r="A790" s="1">
        <v>42389</v>
      </c>
      <c r="B790">
        <v>114.5471</v>
      </c>
      <c r="C790">
        <v>114.6733</v>
      </c>
    </row>
    <row r="791" spans="1:3" x14ac:dyDescent="0.3">
      <c r="A791" s="1">
        <v>42390</v>
      </c>
      <c r="B791">
        <v>114.5368</v>
      </c>
      <c r="C791">
        <v>114.5471</v>
      </c>
    </row>
    <row r="792" spans="1:3" x14ac:dyDescent="0.3">
      <c r="A792" s="1">
        <v>42391</v>
      </c>
      <c r="B792">
        <v>114.68089999999999</v>
      </c>
      <c r="C792">
        <v>114.5368</v>
      </c>
    </row>
    <row r="793" spans="1:3" x14ac:dyDescent="0.3">
      <c r="A793" s="1">
        <v>42394</v>
      </c>
      <c r="B793">
        <v>114.45820000000001</v>
      </c>
      <c r="C793">
        <v>114.68089999999999</v>
      </c>
    </row>
    <row r="794" spans="1:3" x14ac:dyDescent="0.3">
      <c r="A794" s="1">
        <v>42395</v>
      </c>
      <c r="B794">
        <v>114.2238</v>
      </c>
      <c r="C794">
        <v>114.45820000000001</v>
      </c>
    </row>
    <row r="795" spans="1:3" x14ac:dyDescent="0.3">
      <c r="A795" s="1">
        <v>42396</v>
      </c>
      <c r="B795">
        <v>114.21550000000001</v>
      </c>
      <c r="C795">
        <v>114.2238</v>
      </c>
    </row>
    <row r="796" spans="1:3" x14ac:dyDescent="0.3">
      <c r="A796" s="1">
        <v>42397</v>
      </c>
      <c r="B796">
        <v>114.2547</v>
      </c>
      <c r="C796">
        <v>114.21550000000001</v>
      </c>
    </row>
    <row r="797" spans="1:3" x14ac:dyDescent="0.3">
      <c r="A797" s="1">
        <v>42398</v>
      </c>
      <c r="B797">
        <v>114.4051</v>
      </c>
      <c r="C797">
        <v>114.2547</v>
      </c>
    </row>
    <row r="798" spans="1:3" x14ac:dyDescent="0.3">
      <c r="A798" s="1">
        <v>42401</v>
      </c>
      <c r="B798">
        <v>114.4178</v>
      </c>
      <c r="C798">
        <v>114.4051</v>
      </c>
    </row>
    <row r="799" spans="1:3" x14ac:dyDescent="0.3">
      <c r="A799" s="1">
        <v>42402</v>
      </c>
      <c r="B799">
        <v>114.3916</v>
      </c>
      <c r="C799">
        <v>114.4178</v>
      </c>
    </row>
    <row r="800" spans="1:3" x14ac:dyDescent="0.3">
      <c r="A800" s="1">
        <v>42403</v>
      </c>
      <c r="B800">
        <v>114.18340000000001</v>
      </c>
      <c r="C800">
        <v>114.3916</v>
      </c>
    </row>
    <row r="801" spans="1:3" x14ac:dyDescent="0.3">
      <c r="A801" s="1">
        <v>42404</v>
      </c>
      <c r="B801">
        <v>114.29649999999999</v>
      </c>
      <c r="C801">
        <v>114.18340000000001</v>
      </c>
    </row>
    <row r="802" spans="1:3" x14ac:dyDescent="0.3">
      <c r="A802" s="1">
        <v>42405</v>
      </c>
      <c r="B802">
        <v>114.2393</v>
      </c>
      <c r="C802">
        <v>114.29649999999999</v>
      </c>
    </row>
    <row r="803" spans="1:3" x14ac:dyDescent="0.3">
      <c r="A803" s="1">
        <v>42415</v>
      </c>
      <c r="B803">
        <v>114.48699999999999</v>
      </c>
      <c r="C803">
        <v>114.2393</v>
      </c>
    </row>
    <row r="804" spans="1:3" x14ac:dyDescent="0.3">
      <c r="A804" s="1">
        <v>42416</v>
      </c>
      <c r="B804">
        <v>114.3691</v>
      </c>
      <c r="C804">
        <v>114.48699999999999</v>
      </c>
    </row>
    <row r="805" spans="1:3" x14ac:dyDescent="0.3">
      <c r="A805" s="1">
        <v>42417</v>
      </c>
      <c r="B805">
        <v>114.3565</v>
      </c>
      <c r="C805">
        <v>114.3691</v>
      </c>
    </row>
    <row r="806" spans="1:3" x14ac:dyDescent="0.3">
      <c r="A806" s="1">
        <v>42418</v>
      </c>
      <c r="B806">
        <v>114.36239999999999</v>
      </c>
      <c r="C806">
        <v>114.3565</v>
      </c>
    </row>
    <row r="807" spans="1:3" x14ac:dyDescent="0.3">
      <c r="A807" s="1">
        <v>42419</v>
      </c>
      <c r="B807">
        <v>114.39230000000001</v>
      </c>
      <c r="C807">
        <v>114.36239999999999</v>
      </c>
    </row>
    <row r="808" spans="1:3" x14ac:dyDescent="0.3">
      <c r="A808" s="1">
        <v>42422</v>
      </c>
      <c r="B808">
        <v>114.3263</v>
      </c>
      <c r="C808">
        <v>114.39230000000001</v>
      </c>
    </row>
    <row r="809" spans="1:3" x14ac:dyDescent="0.3">
      <c r="A809" s="1">
        <v>42423</v>
      </c>
      <c r="B809">
        <v>114.28319999999999</v>
      </c>
      <c r="C809">
        <v>114.3263</v>
      </c>
    </row>
    <row r="810" spans="1:3" x14ac:dyDescent="0.3">
      <c r="A810" s="1">
        <v>42424</v>
      </c>
      <c r="B810">
        <v>114.3387</v>
      </c>
      <c r="C810">
        <v>114.28319999999999</v>
      </c>
    </row>
    <row r="811" spans="1:3" x14ac:dyDescent="0.3">
      <c r="A811" s="1">
        <v>42425</v>
      </c>
      <c r="B811">
        <v>114.3099</v>
      </c>
      <c r="C811">
        <v>114.3387</v>
      </c>
    </row>
    <row r="812" spans="1:3" x14ac:dyDescent="0.3">
      <c r="A812" s="1">
        <v>42426</v>
      </c>
      <c r="B812">
        <v>114.2625</v>
      </c>
      <c r="C812">
        <v>114.3099</v>
      </c>
    </row>
    <row r="813" spans="1:3" x14ac:dyDescent="0.3">
      <c r="A813" s="1">
        <v>42429</v>
      </c>
      <c r="B813">
        <v>114.2957</v>
      </c>
      <c r="C813">
        <v>114.2625</v>
      </c>
    </row>
    <row r="814" spans="1:3" x14ac:dyDescent="0.3">
      <c r="A814" s="1">
        <v>42430</v>
      </c>
      <c r="B814">
        <v>114.35469999999999</v>
      </c>
      <c r="C814">
        <v>114.2957</v>
      </c>
    </row>
    <row r="815" spans="1:3" x14ac:dyDescent="0.3">
      <c r="A815" s="1">
        <v>42431</v>
      </c>
      <c r="B815">
        <v>114.3394</v>
      </c>
      <c r="C815">
        <v>114.35469999999999</v>
      </c>
    </row>
    <row r="816" spans="1:3" x14ac:dyDescent="0.3">
      <c r="A816" s="1">
        <v>42432</v>
      </c>
      <c r="B816">
        <v>114.3291</v>
      </c>
      <c r="C816">
        <v>114.3394</v>
      </c>
    </row>
    <row r="817" spans="1:3" x14ac:dyDescent="0.3">
      <c r="A817" s="1">
        <v>42433</v>
      </c>
      <c r="B817">
        <v>114.2586</v>
      </c>
      <c r="C817">
        <v>114.3291</v>
      </c>
    </row>
    <row r="818" spans="1:3" x14ac:dyDescent="0.3">
      <c r="A818" s="1">
        <v>42436</v>
      </c>
      <c r="B818">
        <v>114.22669999999999</v>
      </c>
      <c r="C818">
        <v>114.2586</v>
      </c>
    </row>
    <row r="819" spans="1:3" x14ac:dyDescent="0.3">
      <c r="A819" s="1">
        <v>42437</v>
      </c>
      <c r="B819">
        <v>114.0557</v>
      </c>
      <c r="C819">
        <v>114.22669999999999</v>
      </c>
    </row>
    <row r="820" spans="1:3" x14ac:dyDescent="0.3">
      <c r="A820" s="1">
        <v>42438</v>
      </c>
      <c r="B820">
        <v>114.116</v>
      </c>
      <c r="C820">
        <v>114.0557</v>
      </c>
    </row>
    <row r="821" spans="1:3" x14ac:dyDescent="0.3">
      <c r="A821" s="1">
        <v>42439</v>
      </c>
      <c r="B821">
        <v>114.2148</v>
      </c>
      <c r="C821">
        <v>114.116</v>
      </c>
    </row>
    <row r="822" spans="1:3" x14ac:dyDescent="0.3">
      <c r="A822" s="1">
        <v>42440</v>
      </c>
      <c r="B822">
        <v>114.3437</v>
      </c>
      <c r="C822">
        <v>114.2148</v>
      </c>
    </row>
    <row r="823" spans="1:3" x14ac:dyDescent="0.3">
      <c r="A823" s="1">
        <v>42443</v>
      </c>
      <c r="B823">
        <v>114.4247</v>
      </c>
      <c r="C823">
        <v>114.3437</v>
      </c>
    </row>
    <row r="824" spans="1:3" x14ac:dyDescent="0.3">
      <c r="A824" s="1">
        <v>42444</v>
      </c>
      <c r="B824">
        <v>114.39919999999999</v>
      </c>
      <c r="C824">
        <v>114.4247</v>
      </c>
    </row>
    <row r="825" spans="1:3" x14ac:dyDescent="0.3">
      <c r="A825" s="1">
        <v>42445</v>
      </c>
      <c r="B825">
        <v>114.5459</v>
      </c>
      <c r="C825">
        <v>114.39919999999999</v>
      </c>
    </row>
    <row r="826" spans="1:3" x14ac:dyDescent="0.3">
      <c r="A826" s="1">
        <v>42446</v>
      </c>
      <c r="B826">
        <v>114.63</v>
      </c>
      <c r="C826">
        <v>114.5459</v>
      </c>
    </row>
    <row r="827" spans="1:3" x14ac:dyDescent="0.3">
      <c r="A827" s="1">
        <v>42447</v>
      </c>
      <c r="B827">
        <v>114.6123</v>
      </c>
      <c r="C827">
        <v>114.63</v>
      </c>
    </row>
    <row r="828" spans="1:3" x14ac:dyDescent="0.3">
      <c r="A828" s="1">
        <v>42450</v>
      </c>
      <c r="B828">
        <v>114.61499999999999</v>
      </c>
      <c r="C828">
        <v>114.6123</v>
      </c>
    </row>
    <row r="829" spans="1:3" x14ac:dyDescent="0.3">
      <c r="A829" s="1">
        <v>42451</v>
      </c>
      <c r="B829">
        <v>114.595</v>
      </c>
      <c r="C829">
        <v>114.61499999999999</v>
      </c>
    </row>
    <row r="830" spans="1:3" x14ac:dyDescent="0.3">
      <c r="A830" s="1">
        <v>42452</v>
      </c>
      <c r="B830">
        <v>114.593</v>
      </c>
      <c r="C830">
        <v>114.595</v>
      </c>
    </row>
    <row r="831" spans="1:3" x14ac:dyDescent="0.3">
      <c r="A831" s="1">
        <v>42453</v>
      </c>
      <c r="B831">
        <v>114.70569999999999</v>
      </c>
      <c r="C831">
        <v>114.593</v>
      </c>
    </row>
    <row r="832" spans="1:3" x14ac:dyDescent="0.3">
      <c r="A832" s="1">
        <v>42454</v>
      </c>
      <c r="B832">
        <v>114.7141</v>
      </c>
      <c r="C832">
        <v>114.70569999999999</v>
      </c>
    </row>
    <row r="833" spans="1:3" x14ac:dyDescent="0.3">
      <c r="A833" s="1">
        <v>42457</v>
      </c>
      <c r="B833">
        <v>114.6855</v>
      </c>
      <c r="C833">
        <v>114.7141</v>
      </c>
    </row>
    <row r="834" spans="1:3" x14ac:dyDescent="0.3">
      <c r="A834" s="1">
        <v>42458</v>
      </c>
      <c r="B834">
        <v>114.6747</v>
      </c>
      <c r="C834">
        <v>114.6855</v>
      </c>
    </row>
    <row r="835" spans="1:3" x14ac:dyDescent="0.3">
      <c r="A835" s="1">
        <v>42459</v>
      </c>
      <c r="B835">
        <v>114.7654</v>
      </c>
      <c r="C835">
        <v>114.6747</v>
      </c>
    </row>
    <row r="836" spans="1:3" x14ac:dyDescent="0.3">
      <c r="A836" s="1">
        <v>42460</v>
      </c>
      <c r="B836">
        <v>114.748</v>
      </c>
      <c r="C836">
        <v>114.7654</v>
      </c>
    </row>
    <row r="837" spans="1:3" x14ac:dyDescent="0.3">
      <c r="A837" s="1">
        <v>42461</v>
      </c>
      <c r="B837">
        <v>114.7984</v>
      </c>
      <c r="C837">
        <v>114.748</v>
      </c>
    </row>
    <row r="838" spans="1:3" x14ac:dyDescent="0.3">
      <c r="A838" s="1">
        <v>42465</v>
      </c>
      <c r="B838">
        <v>114.7854</v>
      </c>
      <c r="C838">
        <v>114.7984</v>
      </c>
    </row>
    <row r="839" spans="1:3" x14ac:dyDescent="0.3">
      <c r="A839" s="1">
        <v>42466</v>
      </c>
      <c r="B839">
        <v>114.684</v>
      </c>
      <c r="C839">
        <v>114.7854</v>
      </c>
    </row>
    <row r="840" spans="1:3" x14ac:dyDescent="0.3">
      <c r="A840" s="1">
        <v>42467</v>
      </c>
      <c r="B840">
        <v>114.569</v>
      </c>
      <c r="C840">
        <v>114.684</v>
      </c>
    </row>
    <row r="841" spans="1:3" x14ac:dyDescent="0.3">
      <c r="A841" s="1">
        <v>42468</v>
      </c>
      <c r="B841">
        <v>114.5485</v>
      </c>
      <c r="C841">
        <v>114.569</v>
      </c>
    </row>
    <row r="842" spans="1:3" x14ac:dyDescent="0.3">
      <c r="A842" s="1">
        <v>42471</v>
      </c>
      <c r="B842">
        <v>114.548</v>
      </c>
      <c r="C842">
        <v>114.5485</v>
      </c>
    </row>
    <row r="843" spans="1:3" x14ac:dyDescent="0.3">
      <c r="A843" s="1">
        <v>42472</v>
      </c>
      <c r="B843">
        <v>114.5318</v>
      </c>
      <c r="C843">
        <v>114.548</v>
      </c>
    </row>
    <row r="844" spans="1:3" x14ac:dyDescent="0.3">
      <c r="A844" s="1">
        <v>42473</v>
      </c>
      <c r="B844">
        <v>114.3295</v>
      </c>
      <c r="C844">
        <v>114.5318</v>
      </c>
    </row>
    <row r="845" spans="1:3" x14ac:dyDescent="0.3">
      <c r="A845" s="1">
        <v>42474</v>
      </c>
      <c r="B845">
        <v>114.2389</v>
      </c>
      <c r="C845">
        <v>114.3295</v>
      </c>
    </row>
    <row r="846" spans="1:3" x14ac:dyDescent="0.3">
      <c r="A846" s="1">
        <v>42475</v>
      </c>
      <c r="B846">
        <v>114.2093</v>
      </c>
      <c r="C846">
        <v>114.2389</v>
      </c>
    </row>
    <row r="847" spans="1:3" x14ac:dyDescent="0.3">
      <c r="A847" s="1">
        <v>42478</v>
      </c>
      <c r="B847">
        <v>114.3419</v>
      </c>
      <c r="C847">
        <v>114.2093</v>
      </c>
    </row>
    <row r="848" spans="1:3" x14ac:dyDescent="0.3">
      <c r="A848" s="1">
        <v>42479</v>
      </c>
      <c r="B848">
        <v>114.3317</v>
      </c>
      <c r="C848">
        <v>114.3419</v>
      </c>
    </row>
    <row r="849" spans="1:3" x14ac:dyDescent="0.3">
      <c r="A849" s="1">
        <v>42480</v>
      </c>
      <c r="B849">
        <v>114.2209</v>
      </c>
      <c r="C849">
        <v>114.3317</v>
      </c>
    </row>
    <row r="850" spans="1:3" x14ac:dyDescent="0.3">
      <c r="A850" s="1">
        <v>42481</v>
      </c>
      <c r="B850">
        <v>113.97320000000001</v>
      </c>
      <c r="C850">
        <v>114.2209</v>
      </c>
    </row>
    <row r="851" spans="1:3" x14ac:dyDescent="0.3">
      <c r="A851" s="1">
        <v>42482</v>
      </c>
      <c r="B851">
        <v>114.0273</v>
      </c>
      <c r="C851">
        <v>113.97320000000001</v>
      </c>
    </row>
    <row r="852" spans="1:3" x14ac:dyDescent="0.3">
      <c r="A852" s="1">
        <v>42485</v>
      </c>
      <c r="B852">
        <v>113.8373</v>
      </c>
      <c r="C852">
        <v>114.0273</v>
      </c>
    </row>
    <row r="853" spans="1:3" x14ac:dyDescent="0.3">
      <c r="A853" s="1">
        <v>42486</v>
      </c>
      <c r="B853">
        <v>113.71299999999999</v>
      </c>
      <c r="C853">
        <v>113.8373</v>
      </c>
    </row>
    <row r="854" spans="1:3" x14ac:dyDescent="0.3">
      <c r="A854" s="1">
        <v>42487</v>
      </c>
      <c r="B854">
        <v>113.8676</v>
      </c>
      <c r="C854">
        <v>113.71299999999999</v>
      </c>
    </row>
    <row r="855" spans="1:3" x14ac:dyDescent="0.3">
      <c r="A855" s="1">
        <v>42488</v>
      </c>
      <c r="B855">
        <v>113.92910000000001</v>
      </c>
      <c r="C855">
        <v>113.8676</v>
      </c>
    </row>
    <row r="856" spans="1:3" x14ac:dyDescent="0.3">
      <c r="A856" s="1">
        <v>42489</v>
      </c>
      <c r="B856">
        <v>113.9967</v>
      </c>
      <c r="C856">
        <v>113.92910000000001</v>
      </c>
    </row>
    <row r="857" spans="1:3" x14ac:dyDescent="0.3">
      <c r="A857" s="1">
        <v>42493</v>
      </c>
      <c r="B857">
        <v>114.1782</v>
      </c>
      <c r="C857">
        <v>113.9967</v>
      </c>
    </row>
    <row r="858" spans="1:3" x14ac:dyDescent="0.3">
      <c r="A858" s="1">
        <v>42494</v>
      </c>
      <c r="B858">
        <v>114.1712</v>
      </c>
      <c r="C858">
        <v>114.1782</v>
      </c>
    </row>
    <row r="859" spans="1:3" x14ac:dyDescent="0.3">
      <c r="A859" s="1">
        <v>42495</v>
      </c>
      <c r="B859">
        <v>114.117</v>
      </c>
      <c r="C859">
        <v>114.1712</v>
      </c>
    </row>
    <row r="860" spans="1:3" x14ac:dyDescent="0.3">
      <c r="A860" s="1">
        <v>42496</v>
      </c>
      <c r="B860">
        <v>114.059</v>
      </c>
      <c r="C860">
        <v>114.117</v>
      </c>
    </row>
    <row r="861" spans="1:3" x14ac:dyDescent="0.3">
      <c r="A861" s="1">
        <v>42499</v>
      </c>
      <c r="B861">
        <v>114.12479999999999</v>
      </c>
      <c r="C861">
        <v>114.059</v>
      </c>
    </row>
    <row r="862" spans="1:3" x14ac:dyDescent="0.3">
      <c r="A862" s="1">
        <v>42500</v>
      </c>
      <c r="B862">
        <v>114.31950000000001</v>
      </c>
      <c r="C862">
        <v>114.12479999999999</v>
      </c>
    </row>
    <row r="863" spans="1:3" x14ac:dyDescent="0.3">
      <c r="A863" s="1">
        <v>42501</v>
      </c>
      <c r="B863">
        <v>114.2144</v>
      </c>
      <c r="C863">
        <v>114.31950000000001</v>
      </c>
    </row>
    <row r="864" spans="1:3" x14ac:dyDescent="0.3">
      <c r="A864" s="1">
        <v>42502</v>
      </c>
      <c r="B864">
        <v>114.23390000000001</v>
      </c>
      <c r="C864">
        <v>114.2144</v>
      </c>
    </row>
    <row r="865" spans="1:3" x14ac:dyDescent="0.3">
      <c r="A865" s="1">
        <v>42503</v>
      </c>
      <c r="B865">
        <v>114.24939999999999</v>
      </c>
      <c r="C865">
        <v>114.23390000000001</v>
      </c>
    </row>
    <row r="866" spans="1:3" x14ac:dyDescent="0.3">
      <c r="A866" s="1">
        <v>42506</v>
      </c>
      <c r="B866">
        <v>114.166</v>
      </c>
      <c r="C866">
        <v>114.24939999999999</v>
      </c>
    </row>
    <row r="867" spans="1:3" x14ac:dyDescent="0.3">
      <c r="A867" s="1">
        <v>42507</v>
      </c>
      <c r="B867">
        <v>114.0958</v>
      </c>
      <c r="C867">
        <v>114.166</v>
      </c>
    </row>
    <row r="868" spans="1:3" x14ac:dyDescent="0.3">
      <c r="A868" s="1">
        <v>42508</v>
      </c>
      <c r="B868">
        <v>114.1302</v>
      </c>
      <c r="C868">
        <v>114.0958</v>
      </c>
    </row>
    <row r="869" spans="1:3" x14ac:dyDescent="0.3">
      <c r="A869" s="1">
        <v>42509</v>
      </c>
      <c r="B869">
        <v>113.95440000000001</v>
      </c>
      <c r="C869">
        <v>114.1302</v>
      </c>
    </row>
    <row r="870" spans="1:3" x14ac:dyDescent="0.3">
      <c r="A870" s="1">
        <v>42510</v>
      </c>
      <c r="B870">
        <v>113.887</v>
      </c>
      <c r="C870">
        <v>113.95440000000001</v>
      </c>
    </row>
    <row r="871" spans="1:3" x14ac:dyDescent="0.3">
      <c r="A871" s="1">
        <v>42513</v>
      </c>
      <c r="B871">
        <v>113.93980000000001</v>
      </c>
      <c r="C871">
        <v>113.887</v>
      </c>
    </row>
    <row r="872" spans="1:3" x14ac:dyDescent="0.3">
      <c r="A872" s="1">
        <v>42514</v>
      </c>
      <c r="B872">
        <v>113.9533</v>
      </c>
      <c r="C872">
        <v>113.93980000000001</v>
      </c>
    </row>
    <row r="873" spans="1:3" x14ac:dyDescent="0.3">
      <c r="A873" s="1">
        <v>42515</v>
      </c>
      <c r="B873">
        <v>113.904</v>
      </c>
      <c r="C873">
        <v>113.9533</v>
      </c>
    </row>
    <row r="874" spans="1:3" x14ac:dyDescent="0.3">
      <c r="A874" s="1">
        <v>42516</v>
      </c>
      <c r="B874">
        <v>113.9007</v>
      </c>
      <c r="C874">
        <v>113.904</v>
      </c>
    </row>
    <row r="875" spans="1:3" x14ac:dyDescent="0.3">
      <c r="A875" s="1">
        <v>42517</v>
      </c>
      <c r="B875">
        <v>113.89</v>
      </c>
      <c r="C875">
        <v>113.9007</v>
      </c>
    </row>
    <row r="876" spans="1:3" x14ac:dyDescent="0.3">
      <c r="A876" s="1">
        <v>42520</v>
      </c>
      <c r="B876">
        <v>113.8194</v>
      </c>
      <c r="C876">
        <v>113.89</v>
      </c>
    </row>
    <row r="877" spans="1:3" x14ac:dyDescent="0.3">
      <c r="A877" s="1">
        <v>42521</v>
      </c>
      <c r="B877">
        <v>113.8908</v>
      </c>
      <c r="C877">
        <v>113.8194</v>
      </c>
    </row>
    <row r="878" spans="1:3" x14ac:dyDescent="0.3">
      <c r="A878" s="1">
        <v>42522</v>
      </c>
      <c r="B878">
        <v>113.7775</v>
      </c>
      <c r="C878">
        <v>113.8908</v>
      </c>
    </row>
    <row r="879" spans="1:3" x14ac:dyDescent="0.3">
      <c r="A879" s="1">
        <v>42523</v>
      </c>
      <c r="B879">
        <v>113.7611</v>
      </c>
      <c r="C879">
        <v>113.7775</v>
      </c>
    </row>
    <row r="880" spans="1:3" x14ac:dyDescent="0.3">
      <c r="A880" s="1">
        <v>42524</v>
      </c>
      <c r="B880">
        <v>113.61320000000001</v>
      </c>
      <c r="C880">
        <v>113.7611</v>
      </c>
    </row>
    <row r="881" spans="1:3" x14ac:dyDescent="0.3">
      <c r="A881" s="1">
        <v>42527</v>
      </c>
      <c r="B881">
        <v>113.6228</v>
      </c>
      <c r="C881">
        <v>113.61320000000001</v>
      </c>
    </row>
    <row r="882" spans="1:3" x14ac:dyDescent="0.3">
      <c r="A882" s="1">
        <v>42528</v>
      </c>
      <c r="B882">
        <v>113.6251</v>
      </c>
      <c r="C882">
        <v>113.6228</v>
      </c>
    </row>
    <row r="883" spans="1:3" x14ac:dyDescent="0.3">
      <c r="A883" s="1">
        <v>42529</v>
      </c>
      <c r="B883">
        <v>113.5592</v>
      </c>
      <c r="C883">
        <v>113.6251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0"/>
  <sheetViews>
    <sheetView workbookViewId="0">
      <pane xSplit="2" ySplit="2" topLeftCell="C537" activePane="bottomRight" state="frozen"/>
      <selection pane="topRight" activeCell="C1" sqref="C1"/>
      <selection pane="bottomLeft" activeCell="A3" sqref="A3"/>
      <selection pane="bottomRight" activeCell="K550" sqref="K550:K560"/>
    </sheetView>
  </sheetViews>
  <sheetFormatPr defaultRowHeight="14" x14ac:dyDescent="0.3"/>
  <cols>
    <col min="2" max="2" width="12.58203125" customWidth="1"/>
    <col min="3" max="3" width="11.58203125" customWidth="1"/>
    <col min="4" max="4" width="10.4140625" customWidth="1"/>
    <col min="5" max="5" width="11.6640625" customWidth="1"/>
    <col min="6" max="6" width="10.25" customWidth="1"/>
    <col min="7" max="7" width="10.58203125" customWidth="1"/>
    <col min="8" max="8" width="16.1640625" style="4" customWidth="1"/>
    <col min="11" max="11" width="8.6640625" style="14"/>
    <col min="12" max="12" width="16.1640625" style="4" customWidth="1"/>
    <col min="15" max="15" width="8.6640625" style="14"/>
    <col min="16" max="16" width="16.1640625" style="4" customWidth="1"/>
    <col min="19" max="19" width="8.6640625" style="14"/>
  </cols>
  <sheetData>
    <row r="1" spans="1:19" s="9" customFormat="1" x14ac:dyDescent="0.3">
      <c r="A1" s="9" t="s">
        <v>28</v>
      </c>
      <c r="B1" s="9" t="s">
        <v>15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10" t="s">
        <v>35</v>
      </c>
      <c r="I1" s="9" t="s">
        <v>29</v>
      </c>
      <c r="J1" s="9" t="s">
        <v>30</v>
      </c>
      <c r="K1" s="13" t="s">
        <v>31</v>
      </c>
      <c r="L1" s="10" t="s">
        <v>36</v>
      </c>
      <c r="M1" s="9" t="s">
        <v>29</v>
      </c>
      <c r="N1" s="9" t="s">
        <v>30</v>
      </c>
      <c r="O1" s="13" t="s">
        <v>31</v>
      </c>
      <c r="P1" s="10" t="s">
        <v>37</v>
      </c>
      <c r="Q1" s="9" t="s">
        <v>29</v>
      </c>
      <c r="R1" s="9" t="s">
        <v>30</v>
      </c>
      <c r="S1" s="13" t="s">
        <v>31</v>
      </c>
    </row>
    <row r="2" spans="1:19" s="9" customFormat="1" x14ac:dyDescent="0.3">
      <c r="C2" s="11">
        <v>7.4999999999999997E-2</v>
      </c>
      <c r="D2" s="11">
        <v>7.4999999999999997E-2</v>
      </c>
      <c r="E2" s="12">
        <v>0.15</v>
      </c>
      <c r="F2" s="12">
        <v>0.3</v>
      </c>
      <c r="G2" s="12">
        <v>0.4</v>
      </c>
      <c r="H2" s="10"/>
      <c r="K2" s="13"/>
      <c r="L2" s="10">
        <f>L545</f>
        <v>60</v>
      </c>
      <c r="O2" s="13"/>
      <c r="P2" s="10"/>
      <c r="S2" s="13"/>
    </row>
    <row r="3" spans="1:19" x14ac:dyDescent="0.3">
      <c r="A3">
        <v>0</v>
      </c>
      <c r="B3" s="1">
        <v>38754</v>
      </c>
      <c r="C3" s="4">
        <v>100</v>
      </c>
      <c r="D3" s="7">
        <v>100</v>
      </c>
      <c r="E3" s="7">
        <v>100</v>
      </c>
      <c r="F3" s="7">
        <v>100</v>
      </c>
      <c r="G3" s="7">
        <v>100</v>
      </c>
      <c r="H3" s="4">
        <v>100</v>
      </c>
      <c r="L3" s="4">
        <v>100</v>
      </c>
      <c r="P3" s="4">
        <v>100</v>
      </c>
    </row>
    <row r="4" spans="1:19" x14ac:dyDescent="0.3">
      <c r="A4">
        <v>1</v>
      </c>
      <c r="B4" s="1">
        <v>38761</v>
      </c>
      <c r="C4" s="4">
        <v>98.749465519685003</v>
      </c>
      <c r="D4" s="4">
        <v>100.31027194177275</v>
      </c>
      <c r="E4" s="4">
        <v>100.32679431823239</v>
      </c>
      <c r="F4" s="4">
        <v>101.71352033430404</v>
      </c>
      <c r="G4" s="4">
        <v>100.71981923997544</v>
      </c>
      <c r="H4" s="4">
        <f ca="1">J4*$C$2*$C4/INDIRECT("C"&amp;I4)+J4*$D$2*$D4/INDIRECT("D"&amp;I4)+J4*$E$2*$E4/INDIRECT("E"&amp;I4)+J4*$F$2*$F4/INDIRECT("F"&amp;I4)+J4*$G$2*$G4/INDIRECT("G"&amp;I4)</f>
        <v>100.78048325362558</v>
      </c>
      <c r="I4">
        <f>INT($A4/52.001)*52+3</f>
        <v>3</v>
      </c>
      <c r="J4">
        <f ca="1">INDIRECT("H"&amp;I4)</f>
        <v>100</v>
      </c>
      <c r="K4" s="14">
        <f ca="1">H4/MAX(H$3:H4)-1</f>
        <v>0</v>
      </c>
      <c r="L4" s="4">
        <f ca="1">N4*$C$2*$C4/INDIRECT("C"&amp;M4)+N4*$D$2*$D4/INDIRECT("D"&amp;M4)+N4*$E$2*$E4/INDIRECT("E"&amp;M4)+N4*$F$2*$F4/INDIRECT("F"&amp;M4)+N4*$G$2*$G4/INDIRECT("G"&amp;M4)</f>
        <v>100.78048325362558</v>
      </c>
      <c r="M4">
        <f>INT($A4/($L$2+0.01))*$L$2+3</f>
        <v>3</v>
      </c>
      <c r="N4">
        <f ca="1">INDIRECT("L"&amp;M4)</f>
        <v>100</v>
      </c>
      <c r="O4" s="14">
        <f ca="1">L4/MAX(L$3:L4)-1</f>
        <v>0</v>
      </c>
      <c r="P4" s="4">
        <f ca="1">R4*$C$2*$C4/INDIRECT("C"&amp;Q4)+R4*$D$2*$D4/INDIRECT("D"&amp;Q4)+R4*$E$2*$E4/INDIRECT("E"&amp;Q4)+R4*$F$2*$F4/INDIRECT("F"&amp;Q4)+R4*$G$2*$G4/INDIRECT("G"&amp;Q4)</f>
        <v>100.78048325362558</v>
      </c>
      <c r="Q4">
        <f>INT($A4/8.001)*8+3</f>
        <v>3</v>
      </c>
      <c r="R4">
        <f ca="1">INDIRECT("P"&amp;Q4)</f>
        <v>100</v>
      </c>
      <c r="S4" s="14">
        <f ca="1">P4/MAX(P$3:P4)-1</f>
        <v>0</v>
      </c>
    </row>
    <row r="5" spans="1:19" x14ac:dyDescent="0.3">
      <c r="A5">
        <v>2</v>
      </c>
      <c r="B5" s="1">
        <v>38769</v>
      </c>
      <c r="C5" s="4">
        <v>101.07806139609522</v>
      </c>
      <c r="D5" s="4">
        <v>101.55137431006803</v>
      </c>
      <c r="E5" s="4">
        <v>100.21786178485785</v>
      </c>
      <c r="F5" s="4">
        <v>102.18731222656601</v>
      </c>
      <c r="G5" s="4">
        <v>100.83056706608022</v>
      </c>
      <c r="H5" s="4">
        <f t="shared" ref="H5:H68" ca="1" si="0">J5*$C$2*$C5/INDIRECT("C"&amp;I5)+J5*$D$2*$D5/INDIRECT("D"&amp;I5)+J5*$E$2*$E5/INDIRECT("E"&amp;I5)+J5*$F$2*$F5/INDIRECT("F"&amp;I5)+J5*$G$2*$G5/INDIRECT("G"&amp;I5)</f>
        <v>101.21830744009281</v>
      </c>
      <c r="I5">
        <f t="shared" ref="I5:I68" si="1">INT($A5/52.001)*52+3</f>
        <v>3</v>
      </c>
      <c r="J5">
        <f t="shared" ref="J5:J68" ca="1" si="2">INDIRECT("H"&amp;I5)</f>
        <v>100</v>
      </c>
      <c r="K5" s="14">
        <f ca="1">H5/MAX(H$3:H5)-1</f>
        <v>0</v>
      </c>
      <c r="L5" s="4">
        <f t="shared" ref="L5:L68" ca="1" si="3">N5*$C$2*$C5/INDIRECT("C"&amp;M5)+N5*$D$2*$D5/INDIRECT("D"&amp;M5)+N5*$E$2*$E5/INDIRECT("E"&amp;M5)+N5*$F$2*$F5/INDIRECT("F"&amp;M5)+N5*$G$2*$G5/INDIRECT("G"&amp;M5)</f>
        <v>101.21830744009281</v>
      </c>
      <c r="M5">
        <f t="shared" ref="M5:M68" si="4">INT($A5/($L$2+0.01))*$L$2+3</f>
        <v>3</v>
      </c>
      <c r="N5">
        <f t="shared" ref="N5:N68" ca="1" si="5">INDIRECT("L"&amp;M5)</f>
        <v>100</v>
      </c>
      <c r="O5" s="14">
        <f ca="1">L5/MAX(L$3:L5)-1</f>
        <v>0</v>
      </c>
      <c r="P5" s="4">
        <f t="shared" ref="P5:P68" ca="1" si="6">R5*$C$2*$C5/INDIRECT("C"&amp;Q5)+R5*$D$2*$D5/INDIRECT("D"&amp;Q5)+R5*$E$2*$E5/INDIRECT("E"&amp;Q5)+R5*$F$2*$F5/INDIRECT("F"&amp;Q5)+R5*$G$2*$G5/INDIRECT("G"&amp;Q5)</f>
        <v>101.21830744009281</v>
      </c>
      <c r="Q5">
        <f t="shared" ref="Q5:Q68" si="7">INT($A5/8.001)*8+3</f>
        <v>3</v>
      </c>
      <c r="R5">
        <f t="shared" ref="R5:R68" ca="1" si="8">INDIRECT("P"&amp;Q5)</f>
        <v>100</v>
      </c>
      <c r="S5" s="14">
        <f ca="1">P5/MAX(P$3:P5)-1</f>
        <v>0</v>
      </c>
    </row>
    <row r="6" spans="1:19" x14ac:dyDescent="0.3">
      <c r="A6">
        <v>3</v>
      </c>
      <c r="B6" s="1">
        <v>38775</v>
      </c>
      <c r="C6" s="4">
        <v>102.97541707859243</v>
      </c>
      <c r="D6" s="4">
        <v>102.71947065669885</v>
      </c>
      <c r="E6" s="4">
        <v>99.582144687031615</v>
      </c>
      <c r="F6" s="4">
        <v>101.67403434713736</v>
      </c>
      <c r="G6" s="4">
        <v>99.27355523225998</v>
      </c>
      <c r="H6" s="4">
        <f t="shared" ca="1" si="0"/>
        <v>100.57607068024679</v>
      </c>
      <c r="I6">
        <f t="shared" si="1"/>
        <v>3</v>
      </c>
      <c r="J6">
        <f t="shared" ca="1" si="2"/>
        <v>100</v>
      </c>
      <c r="K6" s="14">
        <f ca="1">H6/MAX(H$3:H6)-1</f>
        <v>-6.3450651970854421E-3</v>
      </c>
      <c r="L6" s="4">
        <f t="shared" ca="1" si="3"/>
        <v>100.57607068024679</v>
      </c>
      <c r="M6">
        <f t="shared" si="4"/>
        <v>3</v>
      </c>
      <c r="N6">
        <f t="shared" ca="1" si="5"/>
        <v>100</v>
      </c>
      <c r="O6" s="14">
        <f ca="1">L6/MAX(L$3:L6)-1</f>
        <v>-6.3450651970854421E-3</v>
      </c>
      <c r="P6" s="4">
        <f t="shared" ca="1" si="6"/>
        <v>100.57607068024679</v>
      </c>
      <c r="Q6">
        <f t="shared" si="7"/>
        <v>3</v>
      </c>
      <c r="R6">
        <f t="shared" ca="1" si="8"/>
        <v>100</v>
      </c>
      <c r="S6" s="14">
        <f ca="1">P6/MAX(P$3:P6)-1</f>
        <v>-6.3450651970854421E-3</v>
      </c>
    </row>
    <row r="7" spans="1:19" x14ac:dyDescent="0.3">
      <c r="A7">
        <v>4</v>
      </c>
      <c r="B7" s="1">
        <v>38782</v>
      </c>
      <c r="C7" s="4">
        <v>98.533856919401231</v>
      </c>
      <c r="D7" s="4">
        <v>98.247857305204292</v>
      </c>
      <c r="E7" s="4">
        <v>99.266430033557981</v>
      </c>
      <c r="F7" s="4">
        <v>101.53980148039905</v>
      </c>
      <c r="G7" s="4">
        <v>98.106676184711787</v>
      </c>
      <c r="H7" s="4">
        <f t="shared" ca="1" si="0"/>
        <v>99.353203989883539</v>
      </c>
      <c r="I7">
        <f t="shared" si="1"/>
        <v>3</v>
      </c>
      <c r="J7">
        <f t="shared" ca="1" si="2"/>
        <v>100</v>
      </c>
      <c r="K7" s="14">
        <f ca="1">H7/MAX(H$3:H7)-1</f>
        <v>-1.8426542563094728E-2</v>
      </c>
      <c r="L7" s="4">
        <f t="shared" ca="1" si="3"/>
        <v>99.353203989883539</v>
      </c>
      <c r="M7">
        <f t="shared" si="4"/>
        <v>3</v>
      </c>
      <c r="N7">
        <f t="shared" ca="1" si="5"/>
        <v>100</v>
      </c>
      <c r="O7" s="14">
        <f ca="1">L7/MAX(L$3:L7)-1</f>
        <v>-1.8426542563094728E-2</v>
      </c>
      <c r="P7" s="4">
        <f t="shared" ca="1" si="6"/>
        <v>99.353203989883539</v>
      </c>
      <c r="Q7">
        <f t="shared" si="7"/>
        <v>3</v>
      </c>
      <c r="R7">
        <f t="shared" ca="1" si="8"/>
        <v>100</v>
      </c>
      <c r="S7" s="14">
        <f ca="1">P7/MAX(P$3:P7)-1</f>
        <v>-1.8426542563094728E-2</v>
      </c>
    </row>
    <row r="8" spans="1:19" x14ac:dyDescent="0.3">
      <c r="A8">
        <v>5</v>
      </c>
      <c r="B8" s="1">
        <v>38789</v>
      </c>
      <c r="C8" s="4">
        <v>100.56059155807598</v>
      </c>
      <c r="D8" s="4">
        <v>100.60229602843046</v>
      </c>
      <c r="E8" s="4">
        <v>99.994991833998256</v>
      </c>
      <c r="F8" s="4">
        <v>103.55292515301527</v>
      </c>
      <c r="G8" s="4">
        <v>98.740123392368858</v>
      </c>
      <c r="H8" s="4">
        <f t="shared" ca="1" si="0"/>
        <v>100.64839224693984</v>
      </c>
      <c r="I8">
        <f t="shared" si="1"/>
        <v>3</v>
      </c>
      <c r="J8">
        <f t="shared" ca="1" si="2"/>
        <v>100</v>
      </c>
      <c r="K8" s="14">
        <f ca="1">H8/MAX(H$3:H8)-1</f>
        <v>-5.6305544675333552E-3</v>
      </c>
      <c r="L8" s="4">
        <f t="shared" ca="1" si="3"/>
        <v>100.64839224693984</v>
      </c>
      <c r="M8">
        <f t="shared" si="4"/>
        <v>3</v>
      </c>
      <c r="N8">
        <f t="shared" ca="1" si="5"/>
        <v>100</v>
      </c>
      <c r="O8" s="14">
        <f ca="1">L8/MAX(L$3:L8)-1</f>
        <v>-5.6305544675333552E-3</v>
      </c>
      <c r="P8" s="4">
        <f t="shared" ca="1" si="6"/>
        <v>100.64839224693984</v>
      </c>
      <c r="Q8">
        <f t="shared" si="7"/>
        <v>3</v>
      </c>
      <c r="R8">
        <f t="shared" ca="1" si="8"/>
        <v>100</v>
      </c>
      <c r="S8" s="14">
        <f ca="1">P8/MAX(P$3:P8)-1</f>
        <v>-5.6305544675333552E-3</v>
      </c>
    </row>
    <row r="9" spans="1:19" x14ac:dyDescent="0.3">
      <c r="A9">
        <v>6</v>
      </c>
      <c r="B9" s="1">
        <v>38796</v>
      </c>
      <c r="C9" s="4">
        <v>100.12936975883935</v>
      </c>
      <c r="D9" s="4">
        <v>101.67913484798078</v>
      </c>
      <c r="E9" s="4">
        <v>100.07998625281404</v>
      </c>
      <c r="F9" s="4">
        <v>103.22789564547423</v>
      </c>
      <c r="G9" s="4">
        <v>99.006835309458111</v>
      </c>
      <c r="H9" s="4">
        <f t="shared" ca="1" si="0"/>
        <v>100.71873860085913</v>
      </c>
      <c r="I9">
        <f t="shared" si="1"/>
        <v>3</v>
      </c>
      <c r="J9">
        <f t="shared" ca="1" si="2"/>
        <v>100</v>
      </c>
      <c r="K9" s="14">
        <f ca="1">H9/MAX(H$3:H9)-1</f>
        <v>-4.9355581205442478E-3</v>
      </c>
      <c r="L9" s="4">
        <f t="shared" ca="1" si="3"/>
        <v>100.71873860085913</v>
      </c>
      <c r="M9">
        <f t="shared" si="4"/>
        <v>3</v>
      </c>
      <c r="N9">
        <f t="shared" ca="1" si="5"/>
        <v>100</v>
      </c>
      <c r="O9" s="14">
        <f ca="1">L9/MAX(L$3:L9)-1</f>
        <v>-4.9355581205442478E-3</v>
      </c>
      <c r="P9" s="4">
        <f t="shared" ca="1" si="6"/>
        <v>100.71873860085913</v>
      </c>
      <c r="Q9">
        <f t="shared" si="7"/>
        <v>3</v>
      </c>
      <c r="R9">
        <f t="shared" ca="1" si="8"/>
        <v>100</v>
      </c>
      <c r="S9" s="14">
        <f ca="1">P9/MAX(P$3:P9)-1</f>
        <v>-4.9355581205442478E-3</v>
      </c>
    </row>
    <row r="10" spans="1:19" x14ac:dyDescent="0.3">
      <c r="A10">
        <v>7</v>
      </c>
      <c r="B10" s="1">
        <v>38803</v>
      </c>
      <c r="C10" s="4">
        <v>103.23416119494024</v>
      </c>
      <c r="D10" s="4">
        <v>106.04124281727977</v>
      </c>
      <c r="E10" s="4">
        <v>99.060010562438691</v>
      </c>
      <c r="F10" s="4">
        <v>102.92663373978402</v>
      </c>
      <c r="G10" s="4">
        <v>96.539730862672243</v>
      </c>
      <c r="H10" s="4">
        <f t="shared" ca="1" si="0"/>
        <v>100.04853935228641</v>
      </c>
      <c r="I10">
        <f t="shared" si="1"/>
        <v>3</v>
      </c>
      <c r="J10">
        <f t="shared" ca="1" si="2"/>
        <v>100</v>
      </c>
      <c r="K10" s="14">
        <f ca="1">H10/MAX(H$3:H10)-1</f>
        <v>-1.1556882518498401E-2</v>
      </c>
      <c r="L10" s="4">
        <f t="shared" ca="1" si="3"/>
        <v>100.04853935228641</v>
      </c>
      <c r="M10">
        <f t="shared" si="4"/>
        <v>3</v>
      </c>
      <c r="N10">
        <f t="shared" ca="1" si="5"/>
        <v>100</v>
      </c>
      <c r="O10" s="14">
        <f ca="1">L10/MAX(L$3:L10)-1</f>
        <v>-1.1556882518498401E-2</v>
      </c>
      <c r="P10" s="4">
        <f t="shared" ca="1" si="6"/>
        <v>100.04853935228641</v>
      </c>
      <c r="Q10">
        <f t="shared" si="7"/>
        <v>3</v>
      </c>
      <c r="R10">
        <f t="shared" ca="1" si="8"/>
        <v>100</v>
      </c>
      <c r="S10" s="14">
        <f ca="1">P10/MAX(P$3:P10)-1</f>
        <v>-1.1556882518498401E-2</v>
      </c>
    </row>
    <row r="11" spans="1:19" x14ac:dyDescent="0.3">
      <c r="A11">
        <v>8</v>
      </c>
      <c r="B11" s="1">
        <v>38810</v>
      </c>
      <c r="C11" s="4">
        <v>105.17464319616332</v>
      </c>
      <c r="D11" s="4">
        <v>106.93557023297011</v>
      </c>
      <c r="E11" s="4">
        <v>98.463114955853953</v>
      </c>
      <c r="F11" s="4">
        <v>102.6967223892359</v>
      </c>
      <c r="G11" s="4">
        <v>94.931136621296616</v>
      </c>
      <c r="H11" s="4">
        <f t="shared" ca="1" si="0"/>
        <v>99.459204615852514</v>
      </c>
      <c r="I11">
        <f t="shared" si="1"/>
        <v>3</v>
      </c>
      <c r="J11">
        <f t="shared" ca="1" si="2"/>
        <v>100</v>
      </c>
      <c r="K11" s="14">
        <f ca="1">H11/MAX(H$3:H11)-1</f>
        <v>-1.7379294998401851E-2</v>
      </c>
      <c r="L11" s="4">
        <f t="shared" ca="1" si="3"/>
        <v>99.459204615852514</v>
      </c>
      <c r="M11">
        <f t="shared" si="4"/>
        <v>3</v>
      </c>
      <c r="N11">
        <f t="shared" ca="1" si="5"/>
        <v>100</v>
      </c>
      <c r="O11" s="14">
        <f ca="1">L11/MAX(L$3:L11)-1</f>
        <v>-1.7379294998401851E-2</v>
      </c>
      <c r="P11" s="4">
        <f t="shared" ca="1" si="6"/>
        <v>99.459204615852514</v>
      </c>
      <c r="Q11">
        <f t="shared" si="7"/>
        <v>3</v>
      </c>
      <c r="R11">
        <f t="shared" ca="1" si="8"/>
        <v>100</v>
      </c>
      <c r="S11" s="14">
        <f ca="1">P11/MAX(P$3:P11)-1</f>
        <v>-1.7379294998401851E-2</v>
      </c>
    </row>
    <row r="12" spans="1:19" x14ac:dyDescent="0.3">
      <c r="A12">
        <v>9</v>
      </c>
      <c r="B12" s="1">
        <v>38817</v>
      </c>
      <c r="C12" s="4">
        <v>108.0206997132546</v>
      </c>
      <c r="D12" s="4">
        <v>108.59645722583583</v>
      </c>
      <c r="E12" s="4">
        <v>98.0123915023172</v>
      </c>
      <c r="F12" s="4">
        <v>102.0387291464265</v>
      </c>
      <c r="G12" s="4">
        <v>94.194894462451828</v>
      </c>
      <c r="H12" s="4">
        <f t="shared" ca="1" si="0"/>
        <v>99.237722024688054</v>
      </c>
      <c r="I12">
        <f t="shared" si="1"/>
        <v>3</v>
      </c>
      <c r="J12">
        <f t="shared" ca="1" si="2"/>
        <v>100</v>
      </c>
      <c r="K12" s="14">
        <f ca="1">H12/MAX(H$3:H12)-1</f>
        <v>-1.9567462304949101E-2</v>
      </c>
      <c r="L12" s="4">
        <f t="shared" ca="1" si="3"/>
        <v>99.237722024688054</v>
      </c>
      <c r="M12">
        <f t="shared" si="4"/>
        <v>3</v>
      </c>
      <c r="N12">
        <f t="shared" ca="1" si="5"/>
        <v>100</v>
      </c>
      <c r="O12" s="14">
        <f ca="1">L12/MAX(L$3:L12)-1</f>
        <v>-1.9567462304949101E-2</v>
      </c>
      <c r="P12" s="4">
        <f t="shared" ca="1" si="6"/>
        <v>99.208905370339721</v>
      </c>
      <c r="Q12">
        <f t="shared" si="7"/>
        <v>11</v>
      </c>
      <c r="R12">
        <f t="shared" ca="1" si="8"/>
        <v>99.459204615852514</v>
      </c>
      <c r="S12" s="14">
        <f ca="1">P12/MAX(P$3:P12)-1</f>
        <v>-1.985216035095605E-2</v>
      </c>
    </row>
    <row r="13" spans="1:19" x14ac:dyDescent="0.3">
      <c r="A13">
        <v>10</v>
      </c>
      <c r="B13" s="1">
        <v>38824</v>
      </c>
      <c r="C13" s="4">
        <v>112.7210039887936</v>
      </c>
      <c r="D13" s="4">
        <v>115.34951605494591</v>
      </c>
      <c r="E13" s="4">
        <v>98.548385053532229</v>
      </c>
      <c r="F13" s="4">
        <v>103.97309815406616</v>
      </c>
      <c r="G13" s="4">
        <v>94.59648662576862</v>
      </c>
      <c r="H13" s="4">
        <f t="shared" ca="1" si="0"/>
        <v>100.91807085783759</v>
      </c>
      <c r="I13">
        <f t="shared" si="1"/>
        <v>3</v>
      </c>
      <c r="J13">
        <f t="shared" ca="1" si="2"/>
        <v>100</v>
      </c>
      <c r="K13" s="14">
        <f ca="1">H13/MAX(H$3:H13)-1</f>
        <v>-2.966228045582775E-3</v>
      </c>
      <c r="L13" s="4">
        <f t="shared" ca="1" si="3"/>
        <v>100.91807085783759</v>
      </c>
      <c r="M13">
        <f t="shared" si="4"/>
        <v>3</v>
      </c>
      <c r="N13">
        <f t="shared" ca="1" si="5"/>
        <v>100</v>
      </c>
      <c r="O13" s="14">
        <f ca="1">L13/MAX(L$3:L13)-1</f>
        <v>-2.966228045582775E-3</v>
      </c>
      <c r="P13" s="4">
        <f t="shared" ca="1" si="6"/>
        <v>100.82486809798196</v>
      </c>
      <c r="Q13">
        <f t="shared" si="7"/>
        <v>11</v>
      </c>
      <c r="R13">
        <f t="shared" ca="1" si="8"/>
        <v>99.459204615852514</v>
      </c>
      <c r="S13" s="14">
        <f ca="1">P13/MAX(P$3:P13)-1</f>
        <v>-3.8870373558035354E-3</v>
      </c>
    </row>
    <row r="14" spans="1:19" x14ac:dyDescent="0.3">
      <c r="A14">
        <v>11</v>
      </c>
      <c r="B14" s="1">
        <v>38831</v>
      </c>
      <c r="C14" s="4">
        <v>110.47866534850417</v>
      </c>
      <c r="D14" s="4">
        <v>118.7990414528374</v>
      </c>
      <c r="E14" s="4">
        <v>98.438746913545401</v>
      </c>
      <c r="F14" s="4">
        <v>104.2267917236864</v>
      </c>
      <c r="G14" s="4">
        <v>93.882549983426628</v>
      </c>
      <c r="H14" s="4">
        <f t="shared" ca="1" si="0"/>
        <v>100.78269755760901</v>
      </c>
      <c r="I14">
        <f t="shared" si="1"/>
        <v>3</v>
      </c>
      <c r="J14">
        <f t="shared" ca="1" si="2"/>
        <v>100</v>
      </c>
      <c r="K14" s="14">
        <f ca="1">H14/MAX(H$3:H14)-1</f>
        <v>-4.3036669304278297E-3</v>
      </c>
      <c r="L14" s="4">
        <f t="shared" ca="1" si="3"/>
        <v>100.78269755760901</v>
      </c>
      <c r="M14">
        <f t="shared" si="4"/>
        <v>3</v>
      </c>
      <c r="N14">
        <f t="shared" ca="1" si="5"/>
        <v>100</v>
      </c>
      <c r="O14" s="14">
        <f ca="1">L14/MAX(L$3:L14)-1</f>
        <v>-4.3036669304278297E-3</v>
      </c>
      <c r="P14" s="4">
        <f t="shared" ca="1" si="6"/>
        <v>100.6643587637882</v>
      </c>
      <c r="Q14">
        <f t="shared" si="7"/>
        <v>11</v>
      </c>
      <c r="R14">
        <f t="shared" ca="1" si="8"/>
        <v>99.459204615852514</v>
      </c>
      <c r="S14" s="14">
        <f ca="1">P14/MAX(P$3:P14)-1</f>
        <v>-5.4728110982539269E-3</v>
      </c>
    </row>
    <row r="15" spans="1:19" x14ac:dyDescent="0.3">
      <c r="A15">
        <v>12</v>
      </c>
      <c r="B15" s="1">
        <v>38838</v>
      </c>
      <c r="C15" s="4">
        <v>110.82363910895819</v>
      </c>
      <c r="D15" s="4">
        <v>124.09198167380947</v>
      </c>
      <c r="E15" s="4">
        <v>98.101309422086516</v>
      </c>
      <c r="F15" s="4">
        <v>105.05921908976362</v>
      </c>
      <c r="G15" s="4">
        <v>93.624961376439529</v>
      </c>
      <c r="H15" s="4">
        <f t="shared" ca="1" si="0"/>
        <v>101.30161824952543</v>
      </c>
      <c r="I15">
        <f t="shared" si="1"/>
        <v>3</v>
      </c>
      <c r="J15">
        <f t="shared" ca="1" si="2"/>
        <v>100</v>
      </c>
      <c r="K15" s="14">
        <f ca="1">H15/MAX(H$3:H15)-1</f>
        <v>0</v>
      </c>
      <c r="L15" s="4">
        <f t="shared" ca="1" si="3"/>
        <v>101.30161824952543</v>
      </c>
      <c r="M15">
        <f t="shared" si="4"/>
        <v>3</v>
      </c>
      <c r="N15">
        <f t="shared" ca="1" si="5"/>
        <v>100</v>
      </c>
      <c r="O15" s="14">
        <f ca="1">L15/MAX(L$3:L15)-1</f>
        <v>0</v>
      </c>
      <c r="P15" s="4">
        <f t="shared" ca="1" si="6"/>
        <v>101.1408200214892</v>
      </c>
      <c r="Q15">
        <f t="shared" si="7"/>
        <v>11</v>
      </c>
      <c r="R15">
        <f t="shared" ca="1" si="8"/>
        <v>99.459204615852514</v>
      </c>
      <c r="S15" s="14">
        <f ca="1">P15/MAX(P$3:P15)-1</f>
        <v>-7.655474643208926E-4</v>
      </c>
    </row>
    <row r="16" spans="1:19" x14ac:dyDescent="0.3">
      <c r="A16">
        <v>13</v>
      </c>
      <c r="B16" s="1">
        <v>38845</v>
      </c>
      <c r="C16" s="4">
        <v>115.78267370483773</v>
      </c>
      <c r="D16" s="4">
        <v>129.8047119948036</v>
      </c>
      <c r="E16" s="4">
        <v>97.62449493335069</v>
      </c>
      <c r="F16" s="4">
        <v>102.45890117299597</v>
      </c>
      <c r="G16" s="4">
        <v>92.561043798901565</v>
      </c>
      <c r="H16" s="4">
        <f t="shared" ca="1" si="0"/>
        <v>100.82481603893513</v>
      </c>
      <c r="I16">
        <f t="shared" si="1"/>
        <v>3</v>
      </c>
      <c r="J16">
        <f t="shared" ca="1" si="2"/>
        <v>100</v>
      </c>
      <c r="K16" s="14">
        <f ca="1">H16/MAX(H$3:H16)-1</f>
        <v>-4.7067580837243383E-3</v>
      </c>
      <c r="L16" s="4">
        <f t="shared" ca="1" si="3"/>
        <v>100.82481603893513</v>
      </c>
      <c r="M16">
        <f t="shared" si="4"/>
        <v>3</v>
      </c>
      <c r="N16">
        <f t="shared" ca="1" si="5"/>
        <v>100</v>
      </c>
      <c r="O16" s="14">
        <f ca="1">L16/MAX(L$3:L16)-1</f>
        <v>-4.7067580837243383E-3</v>
      </c>
      <c r="P16" s="4">
        <f t="shared" ca="1" si="6"/>
        <v>100.61742121217075</v>
      </c>
      <c r="Q16">
        <f t="shared" si="7"/>
        <v>11</v>
      </c>
      <c r="R16">
        <f t="shared" ca="1" si="8"/>
        <v>99.459204615852514</v>
      </c>
      <c r="S16" s="14">
        <f ca="1">P16/MAX(P$3:P16)-1</f>
        <v>-5.936537007178333E-3</v>
      </c>
    </row>
    <row r="17" spans="1:19" x14ac:dyDescent="0.3">
      <c r="A17">
        <v>14</v>
      </c>
      <c r="B17" s="1">
        <v>38852</v>
      </c>
      <c r="C17" s="4">
        <v>109.61622175003089</v>
      </c>
      <c r="D17" s="4">
        <v>119.69337616912985</v>
      </c>
      <c r="E17" s="4">
        <v>98.553673821233289</v>
      </c>
      <c r="F17" s="4">
        <v>100.76234656022628</v>
      </c>
      <c r="G17" s="4">
        <v>94.554495061932414</v>
      </c>
      <c r="H17" s="4">
        <f t="shared" ca="1" si="0"/>
        <v>100.0317729099629</v>
      </c>
      <c r="I17">
        <f t="shared" si="1"/>
        <v>3</v>
      </c>
      <c r="J17">
        <f t="shared" ca="1" si="2"/>
        <v>100</v>
      </c>
      <c r="K17" s="14">
        <f ca="1">H17/MAX(H$3:H17)-1</f>
        <v>-1.2535291750568667E-2</v>
      </c>
      <c r="L17" s="4">
        <f t="shared" ca="1" si="3"/>
        <v>100.0317729099629</v>
      </c>
      <c r="M17">
        <f t="shared" si="4"/>
        <v>3</v>
      </c>
      <c r="N17">
        <f t="shared" ca="1" si="5"/>
        <v>100</v>
      </c>
      <c r="O17" s="14">
        <f ca="1">L17/MAX(L$3:L17)-1</f>
        <v>-1.2535291750568667E-2</v>
      </c>
      <c r="P17" s="4">
        <f t="shared" ca="1" si="6"/>
        <v>99.958019342141029</v>
      </c>
      <c r="Q17">
        <f t="shared" si="7"/>
        <v>11</v>
      </c>
      <c r="R17">
        <f t="shared" ca="1" si="8"/>
        <v>99.459204615852514</v>
      </c>
      <c r="S17" s="14">
        <f ca="1">P17/MAX(P$3:P17)-1</f>
        <v>-1.2451187239005179E-2</v>
      </c>
    </row>
    <row r="18" spans="1:19" x14ac:dyDescent="0.3">
      <c r="A18">
        <v>15</v>
      </c>
      <c r="B18" s="1">
        <v>38859</v>
      </c>
      <c r="C18" s="4">
        <v>112.33289931094463</v>
      </c>
      <c r="D18" s="4">
        <v>118.81729660855457</v>
      </c>
      <c r="E18" s="4">
        <v>98.724834294030416</v>
      </c>
      <c r="F18" s="4">
        <v>101.77710914493028</v>
      </c>
      <c r="G18" s="4">
        <v>94.308109649186221</v>
      </c>
      <c r="H18" s="4">
        <f t="shared" ca="1" si="0"/>
        <v>100.40136644122057</v>
      </c>
      <c r="I18">
        <f t="shared" si="1"/>
        <v>3</v>
      </c>
      <c r="J18">
        <f t="shared" ca="1" si="2"/>
        <v>100</v>
      </c>
      <c r="K18" s="14">
        <f ca="1">H18/MAX(H$3:H18)-1</f>
        <v>-8.8868452830375144E-3</v>
      </c>
      <c r="L18" s="4">
        <f t="shared" ca="1" si="3"/>
        <v>100.40136644122057</v>
      </c>
      <c r="M18">
        <f t="shared" si="4"/>
        <v>3</v>
      </c>
      <c r="N18">
        <f t="shared" ca="1" si="5"/>
        <v>100</v>
      </c>
      <c r="O18" s="14">
        <f ca="1">L18/MAX(L$3:L18)-1</f>
        <v>-8.8868452830375144E-3</v>
      </c>
      <c r="P18" s="4">
        <f t="shared" ca="1" si="6"/>
        <v>100.30709610381095</v>
      </c>
      <c r="Q18">
        <f t="shared" si="7"/>
        <v>11</v>
      </c>
      <c r="R18">
        <f t="shared" ca="1" si="8"/>
        <v>99.459204615852514</v>
      </c>
      <c r="S18" s="14">
        <f ca="1">P18/MAX(P$3:P18)-1</f>
        <v>-9.0024360150575689E-3</v>
      </c>
    </row>
    <row r="19" spans="1:19" x14ac:dyDescent="0.3">
      <c r="A19">
        <v>16</v>
      </c>
      <c r="B19" s="1">
        <v>38867</v>
      </c>
      <c r="C19" s="4">
        <v>110.86674703300768</v>
      </c>
      <c r="D19" s="4">
        <v>115.89705939227856</v>
      </c>
      <c r="E19" s="4">
        <v>99.258817686873186</v>
      </c>
      <c r="F19" s="4">
        <v>102.26862490527189</v>
      </c>
      <c r="G19" s="4">
        <v>95.335955086799444</v>
      </c>
      <c r="H19" s="4">
        <f t="shared" ca="1" si="0"/>
        <v>100.7110776412288</v>
      </c>
      <c r="I19">
        <f t="shared" si="1"/>
        <v>3</v>
      </c>
      <c r="J19">
        <f t="shared" ca="1" si="2"/>
        <v>100</v>
      </c>
      <c r="K19" s="14">
        <f ca="1">H19/MAX(H$3:H19)-1</f>
        <v>-5.829527884164909E-3</v>
      </c>
      <c r="L19" s="4">
        <f t="shared" ca="1" si="3"/>
        <v>100.7110776412288</v>
      </c>
      <c r="M19">
        <f t="shared" si="4"/>
        <v>3</v>
      </c>
      <c r="N19">
        <f t="shared" ca="1" si="5"/>
        <v>100</v>
      </c>
      <c r="O19" s="14">
        <f ca="1">L19/MAX(L$3:L19)-1</f>
        <v>-5.829527884164909E-3</v>
      </c>
      <c r="P19" s="4">
        <f t="shared" ca="1" si="6"/>
        <v>100.65386785905164</v>
      </c>
      <c r="Q19">
        <f t="shared" si="7"/>
        <v>11</v>
      </c>
      <c r="R19">
        <f t="shared" ca="1" si="8"/>
        <v>99.459204615852514</v>
      </c>
      <c r="S19" s="14">
        <f ca="1">P19/MAX(P$3:P19)-1</f>
        <v>-5.5764574148331469E-3</v>
      </c>
    </row>
    <row r="20" spans="1:19" x14ac:dyDescent="0.3">
      <c r="A20">
        <v>17</v>
      </c>
      <c r="B20" s="1">
        <v>38873</v>
      </c>
      <c r="C20" s="4">
        <v>107.89134375042251</v>
      </c>
      <c r="D20" s="4">
        <v>110.33035206551651</v>
      </c>
      <c r="E20" s="4">
        <v>99.393803513697776</v>
      </c>
      <c r="F20" s="4">
        <v>99.374979310541363</v>
      </c>
      <c r="G20" s="4">
        <v>96.381629246418171</v>
      </c>
      <c r="H20" s="4">
        <f t="shared" ca="1" si="0"/>
        <v>99.640843204979774</v>
      </c>
      <c r="I20">
        <f t="shared" si="1"/>
        <v>3</v>
      </c>
      <c r="J20">
        <f t="shared" ca="1" si="2"/>
        <v>100</v>
      </c>
      <c r="K20" s="14">
        <f ca="1">H20/MAX(H$3:H20)-1</f>
        <v>-1.6394358483542204E-2</v>
      </c>
      <c r="L20" s="4">
        <f t="shared" ca="1" si="3"/>
        <v>99.640843204979774</v>
      </c>
      <c r="M20">
        <f t="shared" si="4"/>
        <v>3</v>
      </c>
      <c r="N20">
        <f t="shared" ca="1" si="5"/>
        <v>100</v>
      </c>
      <c r="O20" s="14">
        <f ca="1">L20/MAX(L$3:L20)-1</f>
        <v>-1.6394358483542204E-2</v>
      </c>
      <c r="P20" s="4">
        <f t="shared" ca="1" si="6"/>
        <v>99.696424261450659</v>
      </c>
      <c r="Q20">
        <f t="shared" si="7"/>
        <v>19</v>
      </c>
      <c r="R20">
        <f t="shared" ca="1" si="8"/>
        <v>100.65386785905164</v>
      </c>
      <c r="S20" s="14">
        <f ca="1">P20/MAX(P$3:P20)-1</f>
        <v>-1.5035651327630628E-2</v>
      </c>
    </row>
    <row r="21" spans="1:19" x14ac:dyDescent="0.3">
      <c r="A21">
        <v>18</v>
      </c>
      <c r="B21" s="1">
        <v>38880</v>
      </c>
      <c r="C21" s="4">
        <v>105.0021563159363</v>
      </c>
      <c r="D21" s="4">
        <v>105.27468324010437</v>
      </c>
      <c r="E21" s="4">
        <v>98.534845611304121</v>
      </c>
      <c r="F21" s="4">
        <v>99.256827336207408</v>
      </c>
      <c r="G21" s="4">
        <v>94.796249970499019</v>
      </c>
      <c r="H21" s="4">
        <f t="shared" ca="1" si="0"/>
        <v>98.246537997460507</v>
      </c>
      <c r="I21">
        <f t="shared" si="1"/>
        <v>3</v>
      </c>
      <c r="J21">
        <f t="shared" ca="1" si="2"/>
        <v>100</v>
      </c>
      <c r="K21" s="14">
        <f ca="1">H21/MAX(H$3:H21)-1</f>
        <v>-3.0158257141950862E-2</v>
      </c>
      <c r="L21" s="4">
        <f t="shared" ca="1" si="3"/>
        <v>98.246537997460507</v>
      </c>
      <c r="M21">
        <f t="shared" si="4"/>
        <v>3</v>
      </c>
      <c r="N21">
        <f t="shared" ca="1" si="5"/>
        <v>100</v>
      </c>
      <c r="O21" s="14">
        <f ca="1">L21/MAX(L$3:L21)-1</f>
        <v>-3.0158257141950862E-2</v>
      </c>
      <c r="P21" s="4">
        <f t="shared" ca="1" si="6"/>
        <v>98.335325924357832</v>
      </c>
      <c r="Q21">
        <f t="shared" si="7"/>
        <v>19</v>
      </c>
      <c r="R21">
        <f t="shared" ca="1" si="8"/>
        <v>100.65386785905164</v>
      </c>
      <c r="S21" s="14">
        <f ca="1">P21/MAX(P$3:P21)-1</f>
        <v>-2.8482807000515309E-2</v>
      </c>
    </row>
    <row r="22" spans="1:19" x14ac:dyDescent="0.3">
      <c r="A22">
        <v>19</v>
      </c>
      <c r="B22" s="1">
        <v>38887</v>
      </c>
      <c r="C22" s="4">
        <v>105.17464319616333</v>
      </c>
      <c r="D22" s="4">
        <v>105.84048355830475</v>
      </c>
      <c r="E22" s="4">
        <v>97.933568679940677</v>
      </c>
      <c r="F22" s="4">
        <v>99.089605349934217</v>
      </c>
      <c r="G22" s="4">
        <v>93.795555106666427</v>
      </c>
      <c r="H22" s="4">
        <f t="shared" ca="1" si="0"/>
        <v>97.761273456223051</v>
      </c>
      <c r="I22">
        <f t="shared" si="1"/>
        <v>3</v>
      </c>
      <c r="J22">
        <f t="shared" ca="1" si="2"/>
        <v>100</v>
      </c>
      <c r="K22" s="14">
        <f ca="1">H22/MAX(H$3:H22)-1</f>
        <v>-3.4948551212497181E-2</v>
      </c>
      <c r="L22" s="4">
        <f t="shared" ca="1" si="3"/>
        <v>97.761273456223051</v>
      </c>
      <c r="M22">
        <f t="shared" si="4"/>
        <v>3</v>
      </c>
      <c r="N22">
        <f t="shared" ca="1" si="5"/>
        <v>100</v>
      </c>
      <c r="O22" s="14">
        <f ca="1">L22/MAX(L$3:L22)-1</f>
        <v>-3.4948551212497181E-2</v>
      </c>
      <c r="P22" s="4">
        <f t="shared" ca="1" si="6"/>
        <v>97.820485161232597</v>
      </c>
      <c r="Q22">
        <f t="shared" si="7"/>
        <v>19</v>
      </c>
      <c r="R22">
        <f t="shared" ca="1" si="8"/>
        <v>100.65386785905164</v>
      </c>
      <c r="S22" s="14">
        <f ca="1">P22/MAX(P$3:P22)-1</f>
        <v>-3.3569246164991018E-2</v>
      </c>
    </row>
    <row r="23" spans="1:19" x14ac:dyDescent="0.3">
      <c r="A23">
        <v>20</v>
      </c>
      <c r="B23" s="1">
        <v>38894</v>
      </c>
      <c r="C23" s="4">
        <v>109.09875191201165</v>
      </c>
      <c r="D23" s="4">
        <v>111.75396766282229</v>
      </c>
      <c r="E23" s="4">
        <v>98.559382671010525</v>
      </c>
      <c r="F23" s="4">
        <v>101.35104930161695</v>
      </c>
      <c r="G23" s="4">
        <v>94.807494794445546</v>
      </c>
      <c r="H23" s="4">
        <f t="shared" ca="1" si="0"/>
        <v>99.676174077027426</v>
      </c>
      <c r="I23">
        <f t="shared" si="1"/>
        <v>3</v>
      </c>
      <c r="J23">
        <f t="shared" ca="1" si="2"/>
        <v>100</v>
      </c>
      <c r="K23" s="14">
        <f ca="1">H23/MAX(H$3:H23)-1</f>
        <v>-1.6045589405040195E-2</v>
      </c>
      <c r="L23" s="4">
        <f t="shared" ca="1" si="3"/>
        <v>99.676174077027426</v>
      </c>
      <c r="M23">
        <f t="shared" si="4"/>
        <v>3</v>
      </c>
      <c r="N23">
        <f t="shared" ca="1" si="5"/>
        <v>100</v>
      </c>
      <c r="O23" s="14">
        <f ca="1">L23/MAX(L$3:L23)-1</f>
        <v>-1.6045589405040195E-2</v>
      </c>
      <c r="P23" s="4">
        <f t="shared" ca="1" si="6"/>
        <v>99.66312839601315</v>
      </c>
      <c r="Q23">
        <f t="shared" si="7"/>
        <v>19</v>
      </c>
      <c r="R23">
        <f t="shared" ca="1" si="8"/>
        <v>100.65386785905164</v>
      </c>
      <c r="S23" s="14">
        <f ca="1">P23/MAX(P$3:P23)-1</f>
        <v>-1.5364602347259337E-2</v>
      </c>
    </row>
    <row r="24" spans="1:19" x14ac:dyDescent="0.3">
      <c r="A24">
        <v>21</v>
      </c>
      <c r="B24" s="1">
        <v>38901</v>
      </c>
      <c r="C24" s="4">
        <v>111.0392431105729</v>
      </c>
      <c r="D24" s="4">
        <v>114.3091802462278</v>
      </c>
      <c r="E24" s="4">
        <v>98.771268131956731</v>
      </c>
      <c r="F24" s="4">
        <v>100.81754216237604</v>
      </c>
      <c r="G24" s="4">
        <v>95.142738813849974</v>
      </c>
      <c r="H24" s="4">
        <f t="shared" ca="1" si="0"/>
        <v>100.01918014580636</v>
      </c>
      <c r="I24">
        <f t="shared" si="1"/>
        <v>3</v>
      </c>
      <c r="J24">
        <f t="shared" ca="1" si="2"/>
        <v>100</v>
      </c>
      <c r="K24" s="14">
        <f ca="1">H24/MAX(H$3:H24)-1</f>
        <v>-1.2659601355628713E-2</v>
      </c>
      <c r="L24" s="4">
        <f t="shared" ca="1" si="3"/>
        <v>100.01918014580636</v>
      </c>
      <c r="M24">
        <f t="shared" si="4"/>
        <v>3</v>
      </c>
      <c r="N24">
        <f t="shared" ca="1" si="5"/>
        <v>100</v>
      </c>
      <c r="O24" s="14">
        <f ca="1">L24/MAX(L$3:L24)-1</f>
        <v>-1.2659601355628713E-2</v>
      </c>
      <c r="P24" s="4">
        <f t="shared" ca="1" si="6"/>
        <v>99.977976420039312</v>
      </c>
      <c r="Q24">
        <f t="shared" si="7"/>
        <v>19</v>
      </c>
      <c r="R24">
        <f t="shared" ca="1" si="8"/>
        <v>100.65386785905164</v>
      </c>
      <c r="S24" s="14">
        <f ca="1">P24/MAX(P$3:P24)-1</f>
        <v>-1.2254018580458936E-2</v>
      </c>
    </row>
    <row r="25" spans="1:19" x14ac:dyDescent="0.3">
      <c r="A25">
        <v>22</v>
      </c>
      <c r="B25" s="1">
        <v>38908</v>
      </c>
      <c r="C25" s="4">
        <v>114.27339510817497</v>
      </c>
      <c r="D25" s="4">
        <v>120.18615951476259</v>
      </c>
      <c r="E25" s="4">
        <v>99.337922751894695</v>
      </c>
      <c r="F25" s="4">
        <v>98.357019452296043</v>
      </c>
      <c r="G25" s="4">
        <v>95.989307698315727</v>
      </c>
      <c r="H25" s="4">
        <f t="shared" ca="1" si="0"/>
        <v>100.38798392451963</v>
      </c>
      <c r="I25">
        <f t="shared" si="1"/>
        <v>3</v>
      </c>
      <c r="J25">
        <f t="shared" ca="1" si="2"/>
        <v>100</v>
      </c>
      <c r="K25" s="14">
        <f ca="1">H25/MAX(H$3:H25)-1</f>
        <v>-9.0189509387238465E-3</v>
      </c>
      <c r="L25" s="4">
        <f t="shared" ca="1" si="3"/>
        <v>100.38798392451963</v>
      </c>
      <c r="M25">
        <f t="shared" si="4"/>
        <v>3</v>
      </c>
      <c r="N25">
        <f t="shared" ca="1" si="5"/>
        <v>100</v>
      </c>
      <c r="O25" s="14">
        <f ca="1">L25/MAX(L$3:L25)-1</f>
        <v>-9.0189509387238465E-3</v>
      </c>
      <c r="P25" s="4">
        <f t="shared" ca="1" si="6"/>
        <v>100.29820227790101</v>
      </c>
      <c r="Q25">
        <f t="shared" si="7"/>
        <v>19</v>
      </c>
      <c r="R25">
        <f t="shared" ca="1" si="8"/>
        <v>100.65386785905164</v>
      </c>
      <c r="S25" s="14">
        <f ca="1">P25/MAX(P$3:P25)-1</f>
        <v>-9.0903037747037674E-3</v>
      </c>
    </row>
    <row r="26" spans="1:19" x14ac:dyDescent="0.3">
      <c r="A26">
        <v>23</v>
      </c>
      <c r="B26" s="1">
        <v>38915</v>
      </c>
      <c r="C26" s="4">
        <v>109.91807379042818</v>
      </c>
      <c r="D26" s="4">
        <v>112.6300380976449</v>
      </c>
      <c r="E26" s="4">
        <v>99.645893783034708</v>
      </c>
      <c r="F26" s="4">
        <v>98.699424938049532</v>
      </c>
      <c r="G26" s="4">
        <v>96.316646877078838</v>
      </c>
      <c r="H26" s="4">
        <f t="shared" ca="1" si="0"/>
        <v>99.774478691307081</v>
      </c>
      <c r="I26">
        <f t="shared" si="1"/>
        <v>3</v>
      </c>
      <c r="J26">
        <f t="shared" ca="1" si="2"/>
        <v>100</v>
      </c>
      <c r="K26" s="14">
        <f ca="1">H26/MAX(H$3:H26)-1</f>
        <v>-1.5075174361545818E-2</v>
      </c>
      <c r="L26" s="4">
        <f t="shared" ca="1" si="3"/>
        <v>99.774478691307081</v>
      </c>
      <c r="M26">
        <f t="shared" si="4"/>
        <v>3</v>
      </c>
      <c r="N26">
        <f t="shared" ca="1" si="5"/>
        <v>100</v>
      </c>
      <c r="O26" s="14">
        <f ca="1">L26/MAX(L$3:L26)-1</f>
        <v>-1.5075174361545818E-2</v>
      </c>
      <c r="P26" s="4">
        <f t="shared" ca="1" si="6"/>
        <v>99.795654106835315</v>
      </c>
      <c r="Q26">
        <f t="shared" si="7"/>
        <v>19</v>
      </c>
      <c r="R26">
        <f t="shared" ca="1" si="8"/>
        <v>100.65386785905164</v>
      </c>
      <c r="S26" s="14">
        <f ca="1">P26/MAX(P$3:P26)-1</f>
        <v>-1.4055296608269319E-2</v>
      </c>
    </row>
    <row r="27" spans="1:19" x14ac:dyDescent="0.3">
      <c r="A27">
        <v>24</v>
      </c>
      <c r="B27" s="1">
        <v>38922</v>
      </c>
      <c r="C27" s="4">
        <v>110.43553443110922</v>
      </c>
      <c r="D27" s="4">
        <v>115.18525250620094</v>
      </c>
      <c r="E27" s="4">
        <v>100.05241180278355</v>
      </c>
      <c r="F27" s="4">
        <v>101.90845072529336</v>
      </c>
      <c r="G27" s="4">
        <v>96.73427928620174</v>
      </c>
      <c r="H27" s="4">
        <f t="shared" ca="1" si="0"/>
        <v>101.19566772278451</v>
      </c>
      <c r="I27">
        <f t="shared" si="1"/>
        <v>3</v>
      </c>
      <c r="J27">
        <f t="shared" ca="1" si="2"/>
        <v>100</v>
      </c>
      <c r="K27" s="14">
        <f ca="1">H27/MAX(H$3:H27)-1</f>
        <v>-1.0458917495271836E-3</v>
      </c>
      <c r="L27" s="4">
        <f t="shared" ca="1" si="3"/>
        <v>101.19566772278451</v>
      </c>
      <c r="M27">
        <f t="shared" si="4"/>
        <v>3</v>
      </c>
      <c r="N27">
        <f t="shared" ca="1" si="5"/>
        <v>100</v>
      </c>
      <c r="O27" s="14">
        <f ca="1">L27/MAX(L$3:L27)-1</f>
        <v>-1.0458917495271836E-3</v>
      </c>
      <c r="P27" s="4">
        <f t="shared" ca="1" si="6"/>
        <v>101.18303756397675</v>
      </c>
      <c r="Q27">
        <f t="shared" si="7"/>
        <v>19</v>
      </c>
      <c r="R27">
        <f t="shared" ca="1" si="8"/>
        <v>100.65386785905164</v>
      </c>
      <c r="S27" s="14">
        <f ca="1">P27/MAX(P$3:P27)-1</f>
        <v>-3.4845352592893786E-4</v>
      </c>
    </row>
    <row r="28" spans="1:19" x14ac:dyDescent="0.3">
      <c r="A28">
        <v>25</v>
      </c>
      <c r="B28" s="1">
        <v>38929</v>
      </c>
      <c r="C28" s="4">
        <v>112.33289931094464</v>
      </c>
      <c r="D28" s="4">
        <v>117.32067498958438</v>
      </c>
      <c r="E28" s="4">
        <v>100.84204303504575</v>
      </c>
      <c r="F28" s="4">
        <v>102.08362740340371</v>
      </c>
      <c r="G28" s="4">
        <v>97.823991269802448</v>
      </c>
      <c r="H28" s="4">
        <f t="shared" ca="1" si="0"/>
        <v>102.10500925673864</v>
      </c>
      <c r="I28">
        <f t="shared" si="1"/>
        <v>3</v>
      </c>
      <c r="J28">
        <f t="shared" ca="1" si="2"/>
        <v>100</v>
      </c>
      <c r="K28" s="14">
        <f ca="1">H28/MAX(H$3:H28)-1</f>
        <v>0</v>
      </c>
      <c r="L28" s="4">
        <f t="shared" ca="1" si="3"/>
        <v>102.10500925673864</v>
      </c>
      <c r="M28">
        <f t="shared" si="4"/>
        <v>3</v>
      </c>
      <c r="N28">
        <f t="shared" ca="1" si="5"/>
        <v>100</v>
      </c>
      <c r="O28" s="14">
        <f ca="1">L28/MAX(L$3:L28)-1</f>
        <v>0</v>
      </c>
      <c r="P28" s="4">
        <f t="shared" ca="1" si="6"/>
        <v>102.0819981683932</v>
      </c>
      <c r="Q28">
        <f t="shared" si="7"/>
        <v>27</v>
      </c>
      <c r="R28">
        <f t="shared" ca="1" si="8"/>
        <v>101.18303756397675</v>
      </c>
      <c r="S28" s="14">
        <f ca="1">P28/MAX(P$3:P28)-1</f>
        <v>0</v>
      </c>
    </row>
    <row r="29" spans="1:19" x14ac:dyDescent="0.3">
      <c r="A29">
        <v>26</v>
      </c>
      <c r="B29" s="1">
        <v>38936</v>
      </c>
      <c r="C29" s="4">
        <v>110.13369158805014</v>
      </c>
      <c r="D29" s="4">
        <v>114.4551886392556</v>
      </c>
      <c r="E29" s="4">
        <v>100.37209590368778</v>
      </c>
      <c r="F29" s="4">
        <v>101.13605921058253</v>
      </c>
      <c r="G29" s="4">
        <v>96.781383298117305</v>
      </c>
      <c r="H29" s="4">
        <f t="shared" ca="1" si="0"/>
        <v>100.95335148502278</v>
      </c>
      <c r="I29">
        <f t="shared" si="1"/>
        <v>3</v>
      </c>
      <c r="J29">
        <f t="shared" ca="1" si="2"/>
        <v>100</v>
      </c>
      <c r="K29" s="14">
        <f ca="1">H29/MAX(H$3:H29)-1</f>
        <v>-1.127915055391715E-2</v>
      </c>
      <c r="L29" s="4">
        <f t="shared" ca="1" si="3"/>
        <v>100.95335148502278</v>
      </c>
      <c r="M29">
        <f t="shared" si="4"/>
        <v>3</v>
      </c>
      <c r="N29">
        <f t="shared" ca="1" si="5"/>
        <v>100</v>
      </c>
      <c r="O29" s="14">
        <f ca="1">L29/MAX(L$3:L29)-1</f>
        <v>-1.127915055391715E-2</v>
      </c>
      <c r="P29" s="4">
        <f t="shared" ca="1" si="6"/>
        <v>100.95233195751156</v>
      </c>
      <c r="Q29">
        <f t="shared" si="7"/>
        <v>27</v>
      </c>
      <c r="R29">
        <f t="shared" ca="1" si="8"/>
        <v>101.18303756397675</v>
      </c>
      <c r="S29" s="14">
        <f ca="1">P29/MAX(P$3:P29)-1</f>
        <v>-1.1066262721642239E-2</v>
      </c>
    </row>
    <row r="30" spans="1:19" x14ac:dyDescent="0.3">
      <c r="A30">
        <v>27</v>
      </c>
      <c r="B30" s="1">
        <v>38943</v>
      </c>
      <c r="C30" s="4">
        <v>106.98576923455431</v>
      </c>
      <c r="D30" s="4">
        <v>111.40719088506683</v>
      </c>
      <c r="E30" s="4">
        <v>101.34909851042835</v>
      </c>
      <c r="F30" s="4">
        <v>104.06638136254388</v>
      </c>
      <c r="G30" s="4">
        <v>98.333961568288387</v>
      </c>
      <c r="H30" s="4">
        <f t="shared" ca="1" si="0"/>
        <v>102.13533582161435</v>
      </c>
      <c r="I30">
        <f t="shared" si="1"/>
        <v>3</v>
      </c>
      <c r="J30">
        <f t="shared" ca="1" si="2"/>
        <v>100</v>
      </c>
      <c r="K30" s="14">
        <f ca="1">H30/MAX(H$3:H30)-1</f>
        <v>0</v>
      </c>
      <c r="L30" s="4">
        <f t="shared" ca="1" si="3"/>
        <v>102.13533582161435</v>
      </c>
      <c r="M30">
        <f t="shared" si="4"/>
        <v>3</v>
      </c>
      <c r="N30">
        <f t="shared" ca="1" si="5"/>
        <v>100</v>
      </c>
      <c r="O30" s="14">
        <f ca="1">L30/MAX(L$3:L30)-1</f>
        <v>0</v>
      </c>
      <c r="P30" s="4">
        <f t="shared" ca="1" si="6"/>
        <v>102.20584520175839</v>
      </c>
      <c r="Q30">
        <f t="shared" si="7"/>
        <v>27</v>
      </c>
      <c r="R30">
        <f t="shared" ca="1" si="8"/>
        <v>101.18303756397675</v>
      </c>
      <c r="S30" s="14">
        <f ca="1">P30/MAX(P$3:P30)-1</f>
        <v>0</v>
      </c>
    </row>
    <row r="31" spans="1:19" x14ac:dyDescent="0.3">
      <c r="A31">
        <v>28</v>
      </c>
      <c r="B31" s="1">
        <v>38950</v>
      </c>
      <c r="C31" s="4">
        <v>108.06382143331136</v>
      </c>
      <c r="D31" s="4">
        <v>112.73954895529211</v>
      </c>
      <c r="E31" s="4">
        <v>101.64591603425718</v>
      </c>
      <c r="F31" s="4">
        <v>103.36564541565983</v>
      </c>
      <c r="G31" s="4">
        <v>99.093255376052213</v>
      </c>
      <c r="H31" s="4">
        <f t="shared" ca="1" si="0"/>
        <v>102.45413595940266</v>
      </c>
      <c r="I31">
        <f t="shared" si="1"/>
        <v>3</v>
      </c>
      <c r="J31">
        <f t="shared" ca="1" si="2"/>
        <v>100</v>
      </c>
      <c r="K31" s="14">
        <f ca="1">H31/MAX(H$3:H31)-1</f>
        <v>0</v>
      </c>
      <c r="L31" s="4">
        <f t="shared" ca="1" si="3"/>
        <v>102.45413595940266</v>
      </c>
      <c r="M31">
        <f t="shared" si="4"/>
        <v>3</v>
      </c>
      <c r="N31">
        <f t="shared" ca="1" si="5"/>
        <v>100</v>
      </c>
      <c r="O31" s="14">
        <f ca="1">L31/MAX(L$3:L31)-1</f>
        <v>0</v>
      </c>
      <c r="P31" s="4">
        <f t="shared" ca="1" si="6"/>
        <v>102.52169122104748</v>
      </c>
      <c r="Q31">
        <f t="shared" si="7"/>
        <v>27</v>
      </c>
      <c r="R31">
        <f t="shared" ca="1" si="8"/>
        <v>101.18303756397675</v>
      </c>
      <c r="S31" s="14">
        <f ca="1">P31/MAX(P$3:P31)-1</f>
        <v>0</v>
      </c>
    </row>
    <row r="32" spans="1:19" x14ac:dyDescent="0.3">
      <c r="A32">
        <v>29</v>
      </c>
      <c r="B32" s="1">
        <v>38957</v>
      </c>
      <c r="C32" s="4">
        <v>107.58948711135615</v>
      </c>
      <c r="D32" s="4">
        <v>113.41485283053753</v>
      </c>
      <c r="E32" s="4">
        <v>102.13128149056675</v>
      </c>
      <c r="F32" s="4">
        <v>104.64766342791594</v>
      </c>
      <c r="G32" s="4">
        <v>99.852691685500673</v>
      </c>
      <c r="H32" s="4">
        <f t="shared" ca="1" si="0"/>
        <v>103.23039342180209</v>
      </c>
      <c r="I32">
        <f t="shared" si="1"/>
        <v>3</v>
      </c>
      <c r="J32">
        <f t="shared" ca="1" si="2"/>
        <v>100</v>
      </c>
      <c r="K32" s="14">
        <f ca="1">H32/MAX(H$3:H32)-1</f>
        <v>0</v>
      </c>
      <c r="L32" s="4">
        <f t="shared" ca="1" si="3"/>
        <v>103.23039342180209</v>
      </c>
      <c r="M32">
        <f t="shared" si="4"/>
        <v>3</v>
      </c>
      <c r="N32">
        <f t="shared" ca="1" si="5"/>
        <v>100</v>
      </c>
      <c r="O32" s="14">
        <f ca="1">L32/MAX(L$3:L32)-1</f>
        <v>0</v>
      </c>
      <c r="P32" s="4">
        <f t="shared" ca="1" si="6"/>
        <v>103.3068277729902</v>
      </c>
      <c r="Q32">
        <f t="shared" si="7"/>
        <v>27</v>
      </c>
      <c r="R32">
        <f t="shared" ca="1" si="8"/>
        <v>101.18303756397675</v>
      </c>
      <c r="S32" s="14">
        <f ca="1">P32/MAX(P$3:P32)-1</f>
        <v>0</v>
      </c>
    </row>
    <row r="33" spans="1:19" x14ac:dyDescent="0.3">
      <c r="A33">
        <v>30</v>
      </c>
      <c r="B33" s="1">
        <v>38965</v>
      </c>
      <c r="C33" s="4">
        <v>105.64898671545673</v>
      </c>
      <c r="D33" s="4">
        <v>110.6771270181215</v>
      </c>
      <c r="E33" s="4">
        <v>101.89541525047593</v>
      </c>
      <c r="F33" s="4">
        <v>103.73990085216744</v>
      </c>
      <c r="G33" s="4">
        <v>99.363438570133653</v>
      </c>
      <c r="H33" s="4">
        <f t="shared" ca="1" si="0"/>
        <v>102.37611650129345</v>
      </c>
      <c r="I33">
        <f t="shared" si="1"/>
        <v>3</v>
      </c>
      <c r="J33">
        <f t="shared" ca="1" si="2"/>
        <v>100</v>
      </c>
      <c r="K33" s="14">
        <f ca="1">H33/MAX(H$3:H33)-1</f>
        <v>-8.2754399377132914E-3</v>
      </c>
      <c r="L33" s="4">
        <f t="shared" ca="1" si="3"/>
        <v>102.37611650129345</v>
      </c>
      <c r="M33">
        <f t="shared" si="4"/>
        <v>3</v>
      </c>
      <c r="N33">
        <f t="shared" ca="1" si="5"/>
        <v>100</v>
      </c>
      <c r="O33" s="14">
        <f ca="1">L33/MAX(L$3:L33)-1</f>
        <v>-8.2754399377132914E-3</v>
      </c>
      <c r="P33" s="4">
        <f t="shared" ca="1" si="6"/>
        <v>102.48224314520215</v>
      </c>
      <c r="Q33">
        <f t="shared" si="7"/>
        <v>27</v>
      </c>
      <c r="R33">
        <f t="shared" ca="1" si="8"/>
        <v>101.18303756397675</v>
      </c>
      <c r="S33" s="14">
        <f ca="1">P33/MAX(P$3:P33)-1</f>
        <v>-7.9818986369422085E-3</v>
      </c>
    </row>
    <row r="34" spans="1:19" x14ac:dyDescent="0.3">
      <c r="A34">
        <v>31</v>
      </c>
      <c r="B34" s="1">
        <v>38971</v>
      </c>
      <c r="C34" s="4">
        <v>100.38810467784899</v>
      </c>
      <c r="D34" s="4">
        <v>104.76364473875449</v>
      </c>
      <c r="E34" s="4">
        <v>101.8333432008863</v>
      </c>
      <c r="F34" s="4">
        <v>105.53979824512072</v>
      </c>
      <c r="G34" s="4">
        <v>99.511352116507126</v>
      </c>
      <c r="H34" s="4">
        <f t="shared" ca="1" si="0"/>
        <v>102.12786300651727</v>
      </c>
      <c r="I34">
        <f t="shared" si="1"/>
        <v>3</v>
      </c>
      <c r="J34">
        <f t="shared" ca="1" si="2"/>
        <v>100</v>
      </c>
      <c r="K34" s="14">
        <f ca="1">H34/MAX(H$3:H34)-1</f>
        <v>-1.0680288805835048E-2</v>
      </c>
      <c r="L34" s="4">
        <f t="shared" ca="1" si="3"/>
        <v>102.12786300651727</v>
      </c>
      <c r="M34">
        <f t="shared" si="4"/>
        <v>3</v>
      </c>
      <c r="N34">
        <f t="shared" ca="1" si="5"/>
        <v>100</v>
      </c>
      <c r="O34" s="14">
        <f ca="1">L34/MAX(L$3:L34)-1</f>
        <v>-1.0680288805835048E-2</v>
      </c>
      <c r="P34" s="4">
        <f t="shared" ca="1" si="6"/>
        <v>102.31973361890684</v>
      </c>
      <c r="Q34">
        <f t="shared" si="7"/>
        <v>27</v>
      </c>
      <c r="R34">
        <f t="shared" ca="1" si="8"/>
        <v>101.18303756397675</v>
      </c>
      <c r="S34" s="14">
        <f ca="1">P34/MAX(P$3:P34)-1</f>
        <v>-9.5549749746690615E-3</v>
      </c>
    </row>
    <row r="35" spans="1:19" x14ac:dyDescent="0.3">
      <c r="A35">
        <v>32</v>
      </c>
      <c r="B35" s="1">
        <v>38978</v>
      </c>
      <c r="C35" s="4">
        <v>100.04313091739495</v>
      </c>
      <c r="D35" s="4">
        <v>106.77130668422515</v>
      </c>
      <c r="E35" s="4">
        <v>103.36028739652693</v>
      </c>
      <c r="F35" s="4">
        <v>105.14789202664001</v>
      </c>
      <c r="G35" s="4">
        <v>102.03725211791934</v>
      </c>
      <c r="H35" s="4">
        <f t="shared" ca="1" si="0"/>
        <v>103.37439438476028</v>
      </c>
      <c r="I35">
        <f t="shared" si="1"/>
        <v>3</v>
      </c>
      <c r="J35">
        <f t="shared" ca="1" si="2"/>
        <v>100</v>
      </c>
      <c r="K35" s="14">
        <f ca="1">H35/MAX(H$3:H35)-1</f>
        <v>0</v>
      </c>
      <c r="L35" s="4">
        <f t="shared" ca="1" si="3"/>
        <v>103.37439438476028</v>
      </c>
      <c r="M35">
        <f t="shared" si="4"/>
        <v>3</v>
      </c>
      <c r="N35">
        <f t="shared" ca="1" si="5"/>
        <v>100</v>
      </c>
      <c r="O35" s="14">
        <f ca="1">L35/MAX(L$3:L35)-1</f>
        <v>0</v>
      </c>
      <c r="P35" s="4">
        <f t="shared" ca="1" si="6"/>
        <v>103.60001952629086</v>
      </c>
      <c r="Q35">
        <f t="shared" si="7"/>
        <v>27</v>
      </c>
      <c r="R35">
        <f t="shared" ca="1" si="8"/>
        <v>101.18303756397675</v>
      </c>
      <c r="S35" s="14">
        <f ca="1">P35/MAX(P$3:P35)-1</f>
        <v>0</v>
      </c>
    </row>
    <row r="36" spans="1:19" x14ac:dyDescent="0.3">
      <c r="A36">
        <v>33</v>
      </c>
      <c r="B36" s="1">
        <v>38985</v>
      </c>
      <c r="C36" s="4">
        <v>103.27727831632791</v>
      </c>
      <c r="D36" s="4">
        <v>108.54170453473806</v>
      </c>
      <c r="E36" s="4">
        <v>103.21131250837706</v>
      </c>
      <c r="F36" s="4">
        <v>106.83544340556386</v>
      </c>
      <c r="G36" s="4">
        <v>101.73005050868144</v>
      </c>
      <c r="H36" s="4">
        <f t="shared" ca="1" si="0"/>
        <v>104.11077381522824</v>
      </c>
      <c r="I36">
        <f t="shared" si="1"/>
        <v>3</v>
      </c>
      <c r="J36">
        <f t="shared" ca="1" si="2"/>
        <v>100</v>
      </c>
      <c r="K36" s="14">
        <f ca="1">H36/MAX(H$3:H36)-1</f>
        <v>0</v>
      </c>
      <c r="L36" s="4">
        <f t="shared" ca="1" si="3"/>
        <v>104.11077381522824</v>
      </c>
      <c r="M36">
        <f t="shared" si="4"/>
        <v>3</v>
      </c>
      <c r="N36">
        <f t="shared" ca="1" si="5"/>
        <v>100</v>
      </c>
      <c r="O36" s="14">
        <f ca="1">L36/MAX(L$3:L36)-1</f>
        <v>0</v>
      </c>
      <c r="P36" s="4">
        <f t="shared" ca="1" si="6"/>
        <v>104.33169256553026</v>
      </c>
      <c r="Q36">
        <f t="shared" si="7"/>
        <v>35</v>
      </c>
      <c r="R36">
        <f t="shared" ca="1" si="8"/>
        <v>103.60001952629086</v>
      </c>
      <c r="S36" s="14">
        <f ca="1">P36/MAX(P$3:P36)-1</f>
        <v>0</v>
      </c>
    </row>
    <row r="37" spans="1:19" x14ac:dyDescent="0.3">
      <c r="A37">
        <v>34</v>
      </c>
      <c r="B37" s="1">
        <v>38992</v>
      </c>
      <c r="C37" s="4">
        <v>102.15610899618319</v>
      </c>
      <c r="D37" s="4">
        <v>104.01533301669409</v>
      </c>
      <c r="E37" s="4">
        <v>102.93217289160482</v>
      </c>
      <c r="F37" s="4">
        <v>107.97913183118906</v>
      </c>
      <c r="G37" s="4">
        <v>100.83217461317444</v>
      </c>
      <c r="H37" s="4">
        <f t="shared" ca="1" si="0"/>
        <v>103.62929347933301</v>
      </c>
      <c r="I37">
        <f t="shared" si="1"/>
        <v>3</v>
      </c>
      <c r="J37">
        <f t="shared" ca="1" si="2"/>
        <v>100</v>
      </c>
      <c r="K37" s="14">
        <f ca="1">H37/MAX(H$3:H37)-1</f>
        <v>-4.6246927023109174E-3</v>
      </c>
      <c r="L37" s="4">
        <f t="shared" ca="1" si="3"/>
        <v>103.62929347933301</v>
      </c>
      <c r="M37">
        <f t="shared" si="4"/>
        <v>3</v>
      </c>
      <c r="N37">
        <f t="shared" ca="1" si="5"/>
        <v>100</v>
      </c>
      <c r="O37" s="14">
        <f ca="1">L37/MAX(L$3:L37)-1</f>
        <v>-4.6246927023109174E-3</v>
      </c>
      <c r="P37" s="4">
        <f t="shared" ca="1" si="6"/>
        <v>103.84665709833286</v>
      </c>
      <c r="Q37">
        <f t="shared" si="7"/>
        <v>35</v>
      </c>
      <c r="R37">
        <f t="shared" ca="1" si="8"/>
        <v>103.60001952629086</v>
      </c>
      <c r="S37" s="14">
        <f ca="1">P37/MAX(P$3:P37)-1</f>
        <v>-4.6489753522666044E-3</v>
      </c>
    </row>
    <row r="38" spans="1:19" x14ac:dyDescent="0.3">
      <c r="A38">
        <v>35</v>
      </c>
      <c r="B38" s="1">
        <v>38999</v>
      </c>
      <c r="C38" s="4">
        <v>104.13971271746301</v>
      </c>
      <c r="D38" s="4">
        <v>106.89906722213789</v>
      </c>
      <c r="E38" s="4">
        <v>102.1969455700967</v>
      </c>
      <c r="F38" s="4">
        <v>109.27479258333494</v>
      </c>
      <c r="G38" s="4">
        <v>99.564215438081789</v>
      </c>
      <c r="H38" s="4">
        <f t="shared" ca="1" si="0"/>
        <v>103.76557428121777</v>
      </c>
      <c r="I38">
        <f t="shared" si="1"/>
        <v>3</v>
      </c>
      <c r="J38">
        <f t="shared" ca="1" si="2"/>
        <v>100</v>
      </c>
      <c r="K38" s="14">
        <f ca="1">H38/MAX(H$3:H38)-1</f>
        <v>-3.3156946333251502E-3</v>
      </c>
      <c r="L38" s="4">
        <f t="shared" ca="1" si="3"/>
        <v>103.76557428121777</v>
      </c>
      <c r="M38">
        <f t="shared" si="4"/>
        <v>3</v>
      </c>
      <c r="N38">
        <f t="shared" ca="1" si="5"/>
        <v>100</v>
      </c>
      <c r="O38" s="14">
        <f ca="1">L38/MAX(L$3:L38)-1</f>
        <v>-3.3156946333251502E-3</v>
      </c>
      <c r="P38" s="4">
        <f t="shared" ca="1" si="6"/>
        <v>103.96805769823496</v>
      </c>
      <c r="Q38">
        <f t="shared" si="7"/>
        <v>35</v>
      </c>
      <c r="R38">
        <f t="shared" ca="1" si="8"/>
        <v>103.60001952629086</v>
      </c>
      <c r="S38" s="14">
        <f ca="1">P38/MAX(P$3:P38)-1</f>
        <v>-3.4853730285925311E-3</v>
      </c>
    </row>
    <row r="39" spans="1:19" x14ac:dyDescent="0.3">
      <c r="A39">
        <v>36</v>
      </c>
      <c r="B39" s="1">
        <v>39006</v>
      </c>
      <c r="C39" s="4">
        <v>103.70849091822637</v>
      </c>
      <c r="D39" s="4">
        <v>107.28234701072559</v>
      </c>
      <c r="E39" s="4">
        <v>102.34647673880838</v>
      </c>
      <c r="F39" s="4">
        <v>109.44274250722941</v>
      </c>
      <c r="G39" s="4">
        <v>100.00971893512116</v>
      </c>
      <c r="H39" s="4">
        <f t="shared" ca="1" si="0"/>
        <v>104.01299468170994</v>
      </c>
      <c r="I39">
        <f t="shared" si="1"/>
        <v>3</v>
      </c>
      <c r="J39">
        <f t="shared" ca="1" si="2"/>
        <v>100</v>
      </c>
      <c r="K39" s="14">
        <f ca="1">H39/MAX(H$3:H39)-1</f>
        <v>-9.3918362082134887E-4</v>
      </c>
      <c r="L39" s="4">
        <f t="shared" ca="1" si="3"/>
        <v>104.01299468170994</v>
      </c>
      <c r="M39">
        <f t="shared" si="4"/>
        <v>3</v>
      </c>
      <c r="N39">
        <f t="shared" ca="1" si="5"/>
        <v>100</v>
      </c>
      <c r="O39" s="14">
        <f ca="1">L39/MAX(L$3:L39)-1</f>
        <v>-9.3918362082134887E-4</v>
      </c>
      <c r="P39" s="4">
        <f t="shared" ca="1" si="6"/>
        <v>104.21551401634898</v>
      </c>
      <c r="Q39">
        <f t="shared" si="7"/>
        <v>35</v>
      </c>
      <c r="R39">
        <f t="shared" ca="1" si="8"/>
        <v>103.60001952629086</v>
      </c>
      <c r="S39" s="14">
        <f ca="1">P39/MAX(P$3:P39)-1</f>
        <v>-1.1135499321868192E-3</v>
      </c>
    </row>
    <row r="40" spans="1:19" x14ac:dyDescent="0.3">
      <c r="A40">
        <v>37</v>
      </c>
      <c r="B40" s="1">
        <v>39013</v>
      </c>
      <c r="C40" s="4">
        <v>106.08021771203153</v>
      </c>
      <c r="D40" s="4">
        <v>108.41394582197586</v>
      </c>
      <c r="E40" s="4">
        <v>103.25617596135461</v>
      </c>
      <c r="F40" s="4">
        <v>110.29852137159078</v>
      </c>
      <c r="G40" s="4">
        <v>101.51757569345249</v>
      </c>
      <c r="H40" s="4">
        <f t="shared" ca="1" si="0"/>
        <v>105.27207534811197</v>
      </c>
      <c r="I40">
        <f t="shared" si="1"/>
        <v>3</v>
      </c>
      <c r="J40">
        <f t="shared" ca="1" si="2"/>
        <v>100</v>
      </c>
      <c r="K40" s="14">
        <f ca="1">H40/MAX(H$3:H40)-1</f>
        <v>0</v>
      </c>
      <c r="L40" s="4">
        <f t="shared" ca="1" si="3"/>
        <v>105.27207534811197</v>
      </c>
      <c r="M40">
        <f t="shared" si="4"/>
        <v>3</v>
      </c>
      <c r="N40">
        <f t="shared" ca="1" si="5"/>
        <v>100</v>
      </c>
      <c r="O40" s="14">
        <f ca="1">L40/MAX(L$3:L40)-1</f>
        <v>0</v>
      </c>
      <c r="P40" s="4">
        <f t="shared" ca="1" si="6"/>
        <v>105.48417281651615</v>
      </c>
      <c r="Q40">
        <f t="shared" si="7"/>
        <v>35</v>
      </c>
      <c r="R40">
        <f t="shared" ca="1" si="8"/>
        <v>103.60001952629086</v>
      </c>
      <c r="S40" s="14">
        <f ca="1">P40/MAX(P$3:P40)-1</f>
        <v>0</v>
      </c>
    </row>
    <row r="41" spans="1:19" x14ac:dyDescent="0.3">
      <c r="A41">
        <v>38</v>
      </c>
      <c r="B41" s="1">
        <v>39020</v>
      </c>
      <c r="C41" s="4">
        <v>106.16645655347595</v>
      </c>
      <c r="D41" s="4">
        <v>113.70687691719522</v>
      </c>
      <c r="E41" s="4">
        <v>103.05165178241488</v>
      </c>
      <c r="F41" s="4">
        <v>109.20280958975081</v>
      </c>
      <c r="G41" s="4">
        <v>101.51916402683636</v>
      </c>
      <c r="H41" s="4">
        <f t="shared" ca="1" si="0"/>
        <v>105.31675626532237</v>
      </c>
      <c r="I41">
        <f t="shared" si="1"/>
        <v>3</v>
      </c>
      <c r="J41">
        <f t="shared" ca="1" si="2"/>
        <v>100</v>
      </c>
      <c r="K41" s="14">
        <f ca="1">H41/MAX(H$3:H41)-1</f>
        <v>0</v>
      </c>
      <c r="L41" s="4">
        <f t="shared" ca="1" si="3"/>
        <v>105.31675626532237</v>
      </c>
      <c r="M41">
        <f t="shared" si="4"/>
        <v>3</v>
      </c>
      <c r="N41">
        <f t="shared" ca="1" si="5"/>
        <v>100</v>
      </c>
      <c r="O41" s="14">
        <f ca="1">L41/MAX(L$3:L41)-1</f>
        <v>0</v>
      </c>
      <c r="P41" s="4">
        <f t="shared" ca="1" si="6"/>
        <v>105.52207055710687</v>
      </c>
      <c r="Q41">
        <f t="shared" si="7"/>
        <v>35</v>
      </c>
      <c r="R41">
        <f t="shared" ca="1" si="8"/>
        <v>103.60001952629086</v>
      </c>
      <c r="S41" s="14">
        <f ca="1">P41/MAX(P$3:P41)-1</f>
        <v>0</v>
      </c>
    </row>
    <row r="42" spans="1:19" x14ac:dyDescent="0.3">
      <c r="A42">
        <v>39</v>
      </c>
      <c r="B42" s="1">
        <v>39027</v>
      </c>
      <c r="C42" s="4">
        <v>106.7701652329396</v>
      </c>
      <c r="D42" s="4">
        <v>114.05366099555286</v>
      </c>
      <c r="E42" s="4">
        <v>103.93969872763711</v>
      </c>
      <c r="F42" s="4">
        <v>110.5624528430169</v>
      </c>
      <c r="G42" s="4">
        <v>103.04430511871503</v>
      </c>
      <c r="H42" s="4">
        <f t="shared" ca="1" si="0"/>
        <v>106.53919967667358</v>
      </c>
      <c r="I42">
        <f t="shared" si="1"/>
        <v>3</v>
      </c>
      <c r="J42">
        <f t="shared" ca="1" si="2"/>
        <v>100</v>
      </c>
      <c r="K42" s="14">
        <f ca="1">H42/MAX(H$3:H42)-1</f>
        <v>0</v>
      </c>
      <c r="L42" s="4">
        <f t="shared" ca="1" si="3"/>
        <v>106.53919967667358</v>
      </c>
      <c r="M42">
        <f t="shared" si="4"/>
        <v>3</v>
      </c>
      <c r="N42">
        <f t="shared" ca="1" si="5"/>
        <v>100</v>
      </c>
      <c r="O42" s="14">
        <f ca="1">L42/MAX(L$3:L42)-1</f>
        <v>0</v>
      </c>
      <c r="P42" s="4">
        <f t="shared" ca="1" si="6"/>
        <v>106.74899907957588</v>
      </c>
      <c r="Q42">
        <f t="shared" si="7"/>
        <v>35</v>
      </c>
      <c r="R42">
        <f t="shared" ca="1" si="8"/>
        <v>103.60001952629086</v>
      </c>
      <c r="S42" s="14">
        <f ca="1">P42/MAX(P$3:P42)-1</f>
        <v>0</v>
      </c>
    </row>
    <row r="43" spans="1:19" x14ac:dyDescent="0.3">
      <c r="A43">
        <v>40</v>
      </c>
      <c r="B43" s="1">
        <v>39034</v>
      </c>
      <c r="C43" s="4">
        <v>105.73523475423931</v>
      </c>
      <c r="D43" s="4">
        <v>112.75779863555765</v>
      </c>
      <c r="E43" s="4">
        <v>103.92719144019765</v>
      </c>
      <c r="F43" s="4">
        <v>112.30598038370849</v>
      </c>
      <c r="G43" s="4">
        <v>103.14750355781882</v>
      </c>
      <c r="H43" s="4">
        <f t="shared" ca="1" si="0"/>
        <v>106.9268517585045</v>
      </c>
      <c r="I43">
        <f t="shared" si="1"/>
        <v>3</v>
      </c>
      <c r="J43">
        <f t="shared" ca="1" si="2"/>
        <v>100</v>
      </c>
      <c r="K43" s="14">
        <f ca="1">H43/MAX(H$3:H43)-1</f>
        <v>0</v>
      </c>
      <c r="L43" s="4">
        <f t="shared" ca="1" si="3"/>
        <v>106.9268517585045</v>
      </c>
      <c r="M43">
        <f t="shared" si="4"/>
        <v>3</v>
      </c>
      <c r="N43">
        <f t="shared" ca="1" si="5"/>
        <v>100</v>
      </c>
      <c r="O43" s="14">
        <f ca="1">L43/MAX(L$3:L43)-1</f>
        <v>0</v>
      </c>
      <c r="P43" s="4">
        <f t="shared" ca="1" si="6"/>
        <v>107.12970617549942</v>
      </c>
      <c r="Q43">
        <f t="shared" si="7"/>
        <v>35</v>
      </c>
      <c r="R43">
        <f t="shared" ca="1" si="8"/>
        <v>103.60001952629086</v>
      </c>
      <c r="S43" s="14">
        <f ca="1">P43/MAX(P$3:P43)-1</f>
        <v>0</v>
      </c>
    </row>
    <row r="44" spans="1:19" x14ac:dyDescent="0.3">
      <c r="A44">
        <v>41</v>
      </c>
      <c r="B44" s="1">
        <v>39041</v>
      </c>
      <c r="C44" s="4">
        <v>108.19318659348163</v>
      </c>
      <c r="D44" s="4">
        <v>115.89705939227856</v>
      </c>
      <c r="E44" s="4">
        <v>104.41500518735735</v>
      </c>
      <c r="F44" s="4">
        <v>112.25000422194076</v>
      </c>
      <c r="G44" s="4">
        <v>103.91581339913567</v>
      </c>
      <c r="H44" s="4">
        <f t="shared" ca="1" si="0"/>
        <v>107.71034585327212</v>
      </c>
      <c r="I44">
        <f t="shared" si="1"/>
        <v>3</v>
      </c>
      <c r="J44">
        <f t="shared" ca="1" si="2"/>
        <v>100</v>
      </c>
      <c r="K44" s="14">
        <f ca="1">H44/MAX(H$3:H44)-1</f>
        <v>0</v>
      </c>
      <c r="L44" s="4">
        <f t="shared" ca="1" si="3"/>
        <v>107.71034585327212</v>
      </c>
      <c r="M44">
        <f t="shared" si="4"/>
        <v>3</v>
      </c>
      <c r="N44">
        <f t="shared" ca="1" si="5"/>
        <v>100</v>
      </c>
      <c r="O44" s="14">
        <f ca="1">L44/MAX(L$3:L44)-1</f>
        <v>0</v>
      </c>
      <c r="P44" s="4">
        <f t="shared" ca="1" si="6"/>
        <v>107.9187733298626</v>
      </c>
      <c r="Q44">
        <f t="shared" si="7"/>
        <v>43</v>
      </c>
      <c r="R44">
        <f t="shared" ca="1" si="8"/>
        <v>107.12970617549942</v>
      </c>
      <c r="S44" s="14">
        <f ca="1">P44/MAX(P$3:P44)-1</f>
        <v>0</v>
      </c>
    </row>
    <row r="45" spans="1:19" x14ac:dyDescent="0.3">
      <c r="A45">
        <v>42</v>
      </c>
      <c r="B45" s="1">
        <v>39048</v>
      </c>
      <c r="C45" s="4">
        <v>111.1254911493555</v>
      </c>
      <c r="D45" s="4">
        <v>117.02865820352882</v>
      </c>
      <c r="E45" s="4">
        <v>105.37147628262554</v>
      </c>
      <c r="F45" s="4">
        <v>112.14602218194517</v>
      </c>
      <c r="G45" s="4">
        <v>105.22635495965594</v>
      </c>
      <c r="H45" s="4">
        <f t="shared" ca="1" si="0"/>
        <v>108.65163128230608</v>
      </c>
      <c r="I45">
        <f t="shared" si="1"/>
        <v>3</v>
      </c>
      <c r="J45">
        <f t="shared" ca="1" si="2"/>
        <v>100</v>
      </c>
      <c r="K45" s="14">
        <f ca="1">H45/MAX(H$3:H45)-1</f>
        <v>0</v>
      </c>
      <c r="L45" s="4">
        <f t="shared" ca="1" si="3"/>
        <v>108.65163128230608</v>
      </c>
      <c r="M45">
        <f t="shared" si="4"/>
        <v>3</v>
      </c>
      <c r="N45">
        <f t="shared" ca="1" si="5"/>
        <v>100</v>
      </c>
      <c r="O45" s="14">
        <f ca="1">L45/MAX(L$3:L45)-1</f>
        <v>0</v>
      </c>
      <c r="P45" s="4">
        <f t="shared" ca="1" si="6"/>
        <v>108.88482024939279</v>
      </c>
      <c r="Q45">
        <f t="shared" si="7"/>
        <v>43</v>
      </c>
      <c r="R45">
        <f t="shared" ca="1" si="8"/>
        <v>107.12970617549942</v>
      </c>
      <c r="S45" s="14">
        <f ca="1">P45/MAX(P$3:P45)-1</f>
        <v>0</v>
      </c>
    </row>
    <row r="46" spans="1:19" x14ac:dyDescent="0.3">
      <c r="A46">
        <v>43</v>
      </c>
      <c r="B46" s="1">
        <v>39055</v>
      </c>
      <c r="C46" s="4">
        <v>108.23631751087655</v>
      </c>
      <c r="D46" s="4">
        <v>113.25058928179253</v>
      </c>
      <c r="E46" s="4">
        <v>104.54295956224306</v>
      </c>
      <c r="F46" s="4">
        <v>113.10576846908083</v>
      </c>
      <c r="G46" s="4">
        <v>103.86814738619415</v>
      </c>
      <c r="H46" s="4">
        <f t="shared" ca="1" si="0"/>
        <v>107.77195143898854</v>
      </c>
      <c r="I46">
        <f t="shared" si="1"/>
        <v>3</v>
      </c>
      <c r="J46">
        <f t="shared" ca="1" si="2"/>
        <v>100</v>
      </c>
      <c r="K46" s="14">
        <f ca="1">H46/MAX(H$3:H46)-1</f>
        <v>-8.0963335104643486E-3</v>
      </c>
      <c r="L46" s="4">
        <f t="shared" ca="1" si="3"/>
        <v>107.77195143898854</v>
      </c>
      <c r="M46">
        <f t="shared" si="4"/>
        <v>3</v>
      </c>
      <c r="N46">
        <f t="shared" ca="1" si="5"/>
        <v>100</v>
      </c>
      <c r="O46" s="14">
        <f ca="1">L46/MAX(L$3:L46)-1</f>
        <v>-8.0963335104643486E-3</v>
      </c>
      <c r="P46" s="4">
        <f t="shared" ca="1" si="6"/>
        <v>107.97835107500023</v>
      </c>
      <c r="Q46">
        <f t="shared" si="7"/>
        <v>43</v>
      </c>
      <c r="R46">
        <f t="shared" ca="1" si="8"/>
        <v>107.12970617549942</v>
      </c>
      <c r="S46" s="14">
        <f ca="1">P46/MAX(P$3:P46)-1</f>
        <v>-8.3250279728280807E-3</v>
      </c>
    </row>
    <row r="47" spans="1:19" x14ac:dyDescent="0.3">
      <c r="A47">
        <v>44</v>
      </c>
      <c r="B47" s="1">
        <v>39062</v>
      </c>
      <c r="C47" s="4">
        <v>110.04744354926753</v>
      </c>
      <c r="D47" s="4">
        <v>111.33418303825185</v>
      </c>
      <c r="E47" s="4">
        <v>104.37977572605615</v>
      </c>
      <c r="F47" s="4">
        <v>114.4758581631768</v>
      </c>
      <c r="G47" s="4">
        <v>103.28113171059253</v>
      </c>
      <c r="H47" s="4">
        <f t="shared" ca="1" si="0"/>
        <v>107.91579848616243</v>
      </c>
      <c r="I47">
        <f t="shared" si="1"/>
        <v>3</v>
      </c>
      <c r="J47">
        <f t="shared" ca="1" si="2"/>
        <v>100</v>
      </c>
      <c r="K47" s="14">
        <f ca="1">H47/MAX(H$3:H47)-1</f>
        <v>-6.7724044955363993E-3</v>
      </c>
      <c r="L47" s="4">
        <f t="shared" ca="1" si="3"/>
        <v>107.91579848616243</v>
      </c>
      <c r="M47">
        <f t="shared" si="4"/>
        <v>3</v>
      </c>
      <c r="N47">
        <f t="shared" ca="1" si="5"/>
        <v>100</v>
      </c>
      <c r="O47" s="14">
        <f ca="1">L47/MAX(L$3:L47)-1</f>
        <v>-6.7724044955363993E-3</v>
      </c>
      <c r="P47" s="4">
        <f t="shared" ca="1" si="6"/>
        <v>108.10239960942846</v>
      </c>
      <c r="Q47">
        <f t="shared" si="7"/>
        <v>43</v>
      </c>
      <c r="R47">
        <f t="shared" ca="1" si="8"/>
        <v>107.12970617549942</v>
      </c>
      <c r="S47" s="14">
        <f ca="1">P47/MAX(P$3:P47)-1</f>
        <v>-7.185764169626685E-3</v>
      </c>
    </row>
    <row r="48" spans="1:19" x14ac:dyDescent="0.3">
      <c r="A48">
        <v>45</v>
      </c>
      <c r="B48" s="1">
        <v>39069</v>
      </c>
      <c r="C48" s="4">
        <v>109.3405821234465</v>
      </c>
      <c r="D48" s="4">
        <v>112.52053454059988</v>
      </c>
      <c r="E48" s="4">
        <v>104.27934493188705</v>
      </c>
      <c r="F48" s="4">
        <v>113.19711830641992</v>
      </c>
      <c r="G48" s="4">
        <v>102.88978846057232</v>
      </c>
      <c r="H48" s="4">
        <f t="shared" ca="1" si="0"/>
        <v>107.39653636574144</v>
      </c>
      <c r="I48">
        <f t="shared" si="1"/>
        <v>3</v>
      </c>
      <c r="J48">
        <f t="shared" ca="1" si="2"/>
        <v>100</v>
      </c>
      <c r="K48" s="14">
        <f ca="1">H48/MAX(H$3:H48)-1</f>
        <v>-1.155155152069065E-2</v>
      </c>
      <c r="L48" s="4">
        <f t="shared" ca="1" si="3"/>
        <v>107.39653636574144</v>
      </c>
      <c r="M48">
        <f t="shared" si="4"/>
        <v>3</v>
      </c>
      <c r="N48">
        <f t="shared" ca="1" si="5"/>
        <v>100</v>
      </c>
      <c r="O48" s="14">
        <f ca="1">L48/MAX(L$3:L48)-1</f>
        <v>-1.155155152069065E-2</v>
      </c>
      <c r="P48" s="4">
        <f t="shared" ca="1" si="6"/>
        <v>107.58917104479809</v>
      </c>
      <c r="Q48">
        <f t="shared" si="7"/>
        <v>43</v>
      </c>
      <c r="R48">
        <f t="shared" ca="1" si="8"/>
        <v>107.12970617549942</v>
      </c>
      <c r="S48" s="14">
        <f ca="1">P48/MAX(P$3:P48)-1</f>
        <v>-1.1899263842536589E-2</v>
      </c>
    </row>
    <row r="49" spans="1:19" x14ac:dyDescent="0.3">
      <c r="A49">
        <v>46</v>
      </c>
      <c r="B49" s="1">
        <v>39077</v>
      </c>
      <c r="C49" s="4">
        <v>108.58955967835436</v>
      </c>
      <c r="D49" s="4">
        <v>115.36776391006094</v>
      </c>
      <c r="E49" s="4">
        <v>103.78688730865106</v>
      </c>
      <c r="F49" s="4">
        <v>113.89680571129531</v>
      </c>
      <c r="G49" s="4">
        <v>102.12995026435031</v>
      </c>
      <c r="H49" s="4">
        <f t="shared" ca="1" si="0"/>
        <v>107.38585418455753</v>
      </c>
      <c r="I49">
        <f t="shared" si="1"/>
        <v>3</v>
      </c>
      <c r="J49">
        <f t="shared" ca="1" si="2"/>
        <v>100</v>
      </c>
      <c r="K49" s="14">
        <f ca="1">H49/MAX(H$3:H49)-1</f>
        <v>-1.1649867404749048E-2</v>
      </c>
      <c r="L49" s="4">
        <f t="shared" ca="1" si="3"/>
        <v>107.38585418455753</v>
      </c>
      <c r="M49">
        <f t="shared" si="4"/>
        <v>3</v>
      </c>
      <c r="N49">
        <f t="shared" ca="1" si="5"/>
        <v>100</v>
      </c>
      <c r="O49" s="14">
        <f ca="1">L49/MAX(L$3:L49)-1</f>
        <v>-1.1649867404749048E-2</v>
      </c>
      <c r="P49" s="4">
        <f t="shared" ca="1" si="6"/>
        <v>107.54340245223591</v>
      </c>
      <c r="Q49">
        <f t="shared" si="7"/>
        <v>43</v>
      </c>
      <c r="R49">
        <f t="shared" ca="1" si="8"/>
        <v>107.12970617549942</v>
      </c>
      <c r="S49" s="14">
        <f ca="1">P49/MAX(P$3:P49)-1</f>
        <v>-1.231960335779092E-2</v>
      </c>
    </row>
    <row r="50" spans="1:19" x14ac:dyDescent="0.3">
      <c r="A50">
        <v>47</v>
      </c>
      <c r="B50" s="1">
        <v>39085</v>
      </c>
      <c r="C50" s="4">
        <v>102.05121335424073</v>
      </c>
      <c r="D50" s="4">
        <v>109.81930443841391</v>
      </c>
      <c r="E50" s="4">
        <v>104.12679442325299</v>
      </c>
      <c r="F50" s="4">
        <v>113.02822411002882</v>
      </c>
      <c r="G50" s="4">
        <v>103.03079467809694</v>
      </c>
      <c r="H50" s="4">
        <f t="shared" ca="1" si="0"/>
        <v>106.63009310218447</v>
      </c>
      <c r="I50">
        <f t="shared" si="1"/>
        <v>3</v>
      </c>
      <c r="J50">
        <f t="shared" ca="1" si="2"/>
        <v>100</v>
      </c>
      <c r="K50" s="14">
        <f ca="1">H50/MAX(H$3:H50)-1</f>
        <v>-1.8605686415044342E-2</v>
      </c>
      <c r="L50" s="4">
        <f t="shared" ca="1" si="3"/>
        <v>106.63009310218447</v>
      </c>
      <c r="M50">
        <f t="shared" si="4"/>
        <v>3</v>
      </c>
      <c r="N50">
        <f t="shared" ca="1" si="5"/>
        <v>100</v>
      </c>
      <c r="O50" s="14">
        <f ca="1">L50/MAX(L$3:L50)-1</f>
        <v>-1.8605686415044342E-2</v>
      </c>
      <c r="P50" s="4">
        <f t="shared" ca="1" si="6"/>
        <v>106.82943743343627</v>
      </c>
      <c r="Q50">
        <f t="shared" si="7"/>
        <v>43</v>
      </c>
      <c r="R50">
        <f t="shared" ca="1" si="8"/>
        <v>107.12970617549942</v>
      </c>
      <c r="S50" s="14">
        <f ca="1">P50/MAX(P$3:P50)-1</f>
        <v>-1.8876669964176918E-2</v>
      </c>
    </row>
    <row r="51" spans="1:19" x14ac:dyDescent="0.3">
      <c r="A51">
        <v>48</v>
      </c>
      <c r="B51" s="1">
        <v>39090</v>
      </c>
      <c r="C51" s="4">
        <v>102.40464406715125</v>
      </c>
      <c r="D51" s="4">
        <v>113.46960552163529</v>
      </c>
      <c r="E51" s="4">
        <v>103.50991866292085</v>
      </c>
      <c r="F51" s="4">
        <v>115.19968542180574</v>
      </c>
      <c r="G51" s="4">
        <v>101.67953125976204</v>
      </c>
      <c r="H51" s="4">
        <f t="shared" ca="1" si="0"/>
        <v>106.94877464904366</v>
      </c>
      <c r="I51">
        <f t="shared" si="1"/>
        <v>3</v>
      </c>
      <c r="J51">
        <f t="shared" ca="1" si="2"/>
        <v>100</v>
      </c>
      <c r="K51" s="14">
        <f ca="1">H51/MAX(H$3:H51)-1</f>
        <v>-1.5672628318280424E-2</v>
      </c>
      <c r="L51" s="4">
        <f t="shared" ca="1" si="3"/>
        <v>106.94877464904366</v>
      </c>
      <c r="M51">
        <f t="shared" si="4"/>
        <v>3</v>
      </c>
      <c r="N51">
        <f t="shared" ca="1" si="5"/>
        <v>100</v>
      </c>
      <c r="O51" s="14">
        <f ca="1">L51/MAX(L$3:L51)-1</f>
        <v>-1.5672628318280424E-2</v>
      </c>
      <c r="P51" s="4">
        <f t="shared" ca="1" si="6"/>
        <v>107.08105982478386</v>
      </c>
      <c r="Q51">
        <f t="shared" si="7"/>
        <v>43</v>
      </c>
      <c r="R51">
        <f t="shared" ca="1" si="8"/>
        <v>107.12970617549942</v>
      </c>
      <c r="S51" s="14">
        <f ca="1">P51/MAX(P$3:P51)-1</f>
        <v>-1.6565765737386884E-2</v>
      </c>
    </row>
    <row r="52" spans="1:19" x14ac:dyDescent="0.3">
      <c r="A52">
        <v>49</v>
      </c>
      <c r="B52" s="1">
        <v>39098</v>
      </c>
      <c r="C52" s="4">
        <v>101.38854513837443</v>
      </c>
      <c r="D52" s="4">
        <v>114.98448412147326</v>
      </c>
      <c r="E52" s="4">
        <v>103.48473671158972</v>
      </c>
      <c r="F52" s="4">
        <v>114.86190482487487</v>
      </c>
      <c r="G52" s="4">
        <v>101.62178125120394</v>
      </c>
      <c r="H52" s="4">
        <f t="shared" ca="1" si="0"/>
        <v>106.85797164917108</v>
      </c>
      <c r="I52">
        <f t="shared" si="1"/>
        <v>3</v>
      </c>
      <c r="J52">
        <f t="shared" ca="1" si="2"/>
        <v>100</v>
      </c>
      <c r="K52" s="14">
        <f ca="1">H52/MAX(H$3:H52)-1</f>
        <v>-1.6508354379646595E-2</v>
      </c>
      <c r="L52" s="4">
        <f t="shared" ca="1" si="3"/>
        <v>106.85797164917108</v>
      </c>
      <c r="M52">
        <f t="shared" si="4"/>
        <v>3</v>
      </c>
      <c r="N52">
        <f t="shared" ca="1" si="5"/>
        <v>100</v>
      </c>
      <c r="O52" s="14">
        <f ca="1">L52/MAX(L$3:L52)-1</f>
        <v>-1.6508354379646595E-2</v>
      </c>
      <c r="P52" s="4">
        <f t="shared" ca="1" si="6"/>
        <v>106.98616395220796</v>
      </c>
      <c r="Q52">
        <f t="shared" si="7"/>
        <v>51</v>
      </c>
      <c r="R52">
        <f t="shared" ca="1" si="8"/>
        <v>107.08105982478386</v>
      </c>
      <c r="S52" s="14">
        <f ca="1">P52/MAX(P$3:P52)-1</f>
        <v>-1.7437291009307798E-2</v>
      </c>
    </row>
    <row r="53" spans="1:19" s="6" customFormat="1" x14ac:dyDescent="0.3">
      <c r="A53" s="6">
        <v>50</v>
      </c>
      <c r="B53" s="5">
        <v>39104</v>
      </c>
      <c r="C53" s="7">
        <v>104.17175624368201</v>
      </c>
      <c r="D53" s="7">
        <v>117.11990660485668</v>
      </c>
      <c r="E53" s="7">
        <v>102.96857891090843</v>
      </c>
      <c r="F53" s="7">
        <v>114.306978584007</v>
      </c>
      <c r="G53" s="7">
        <v>100.37446880895916</v>
      </c>
      <c r="H53" s="4">
        <f t="shared" ca="1" si="0"/>
        <v>106.48404264906242</v>
      </c>
      <c r="I53">
        <f t="shared" si="1"/>
        <v>3</v>
      </c>
      <c r="J53">
        <f t="shared" ca="1" si="2"/>
        <v>100</v>
      </c>
      <c r="K53" s="14">
        <f ca="1">H53/MAX(H$3:H53)-1</f>
        <v>-1.9949894977754123E-2</v>
      </c>
      <c r="L53" s="4">
        <f t="shared" ca="1" si="3"/>
        <v>106.48404264906242</v>
      </c>
      <c r="M53">
        <f t="shared" si="4"/>
        <v>3</v>
      </c>
      <c r="N53">
        <f t="shared" ca="1" si="5"/>
        <v>100</v>
      </c>
      <c r="O53" s="14">
        <f ca="1">L53/MAX(L$3:L53)-1</f>
        <v>-1.9949894977754123E-2</v>
      </c>
      <c r="P53" s="4">
        <f t="shared" ca="1" si="6"/>
        <v>106.59530705364165</v>
      </c>
      <c r="Q53">
        <f t="shared" si="7"/>
        <v>51</v>
      </c>
      <c r="R53">
        <f t="shared" ca="1" si="8"/>
        <v>107.08105982478386</v>
      </c>
      <c r="S53" s="14">
        <f ca="1">P53/MAX(P$3:P53)-1</f>
        <v>-2.1026927265960227E-2</v>
      </c>
    </row>
    <row r="54" spans="1:19" x14ac:dyDescent="0.3">
      <c r="A54">
        <v>51</v>
      </c>
      <c r="B54" s="1">
        <v>39111</v>
      </c>
      <c r="C54" s="4">
        <v>106.95496734898961</v>
      </c>
      <c r="D54" s="4">
        <v>117.32067498958438</v>
      </c>
      <c r="E54" s="4">
        <v>103.38532658559005</v>
      </c>
      <c r="F54" s="4">
        <v>116.46234341167685</v>
      </c>
      <c r="G54" s="4">
        <v>101.1194147785648</v>
      </c>
      <c r="H54" s="4">
        <f t="shared" ca="1" si="0"/>
        <v>107.71494109816055</v>
      </c>
      <c r="I54">
        <f t="shared" si="1"/>
        <v>3</v>
      </c>
      <c r="J54">
        <f t="shared" ca="1" si="2"/>
        <v>100</v>
      </c>
      <c r="K54" s="14">
        <f ca="1">H54/MAX(H$3:H54)-1</f>
        <v>-8.6210411485839744E-3</v>
      </c>
      <c r="L54" s="4">
        <f t="shared" ca="1" si="3"/>
        <v>107.71494109816055</v>
      </c>
      <c r="M54">
        <f t="shared" si="4"/>
        <v>3</v>
      </c>
      <c r="N54">
        <f t="shared" ca="1" si="5"/>
        <v>100</v>
      </c>
      <c r="O54" s="14">
        <f ca="1">L54/MAX(L$3:L54)-1</f>
        <v>-8.6210411485839744E-3</v>
      </c>
      <c r="P54" s="4">
        <f t="shared" ca="1" si="6"/>
        <v>107.80730692968146</v>
      </c>
      <c r="Q54">
        <f t="shared" si="7"/>
        <v>51</v>
      </c>
      <c r="R54">
        <f t="shared" ca="1" si="8"/>
        <v>107.08105982478386</v>
      </c>
      <c r="S54" s="14">
        <f ca="1">P54/MAX(P$3:P54)-1</f>
        <v>-9.895900248017675E-3</v>
      </c>
    </row>
    <row r="55" spans="1:19" x14ac:dyDescent="0.3">
      <c r="A55">
        <v>52</v>
      </c>
      <c r="B55" s="1">
        <v>39118</v>
      </c>
      <c r="C55" s="4">
        <v>107.88271204854063</v>
      </c>
      <c r="D55" s="4">
        <v>120.6789592867502</v>
      </c>
      <c r="E55" s="4">
        <v>103.72654317478876</v>
      </c>
      <c r="F55" s="4">
        <v>115.76265600680146</v>
      </c>
      <c r="G55" s="4">
        <v>101.61805539255045</v>
      </c>
      <c r="H55" s="4">
        <f t="shared" ca="1" si="0"/>
        <v>108.07712578542574</v>
      </c>
      <c r="I55">
        <f t="shared" si="1"/>
        <v>3</v>
      </c>
      <c r="J55">
        <f t="shared" ca="1" si="2"/>
        <v>100</v>
      </c>
      <c r="K55" s="14">
        <f ca="1">H55/MAX(H$3:H55)-1</f>
        <v>-5.2875920048326419E-3</v>
      </c>
      <c r="L55" s="4">
        <f t="shared" ca="1" si="3"/>
        <v>108.07712578542574</v>
      </c>
      <c r="M55">
        <f t="shared" si="4"/>
        <v>3</v>
      </c>
      <c r="N55">
        <f t="shared" ca="1" si="5"/>
        <v>100</v>
      </c>
      <c r="O55" s="14">
        <f ca="1">L55/MAX(L$3:L55)-1</f>
        <v>-5.2875920048326419E-3</v>
      </c>
      <c r="P55" s="4">
        <f t="shared" ca="1" si="6"/>
        <v>108.18564284195287</v>
      </c>
      <c r="Q55">
        <f t="shared" si="7"/>
        <v>51</v>
      </c>
      <c r="R55">
        <f t="shared" ca="1" si="8"/>
        <v>107.08105982478386</v>
      </c>
      <c r="S55" s="14">
        <f ca="1">P55/MAX(P$3:P55)-1</f>
        <v>-6.4212569377302131E-3</v>
      </c>
    </row>
    <row r="56" spans="1:19" x14ac:dyDescent="0.3">
      <c r="A56">
        <v>53</v>
      </c>
      <c r="B56" s="1">
        <v>39125</v>
      </c>
      <c r="C56" s="4">
        <v>108.19195874883458</v>
      </c>
      <c r="D56" s="4">
        <v>121.11699176643569</v>
      </c>
      <c r="E56" s="4">
        <v>104.38367461282554</v>
      </c>
      <c r="F56" s="4">
        <v>117.20223791997024</v>
      </c>
      <c r="G56" s="4">
        <v>102.78927673862393</v>
      </c>
      <c r="H56" s="4">
        <f t="shared" ca="1" si="0"/>
        <v>109.13395588894761</v>
      </c>
      <c r="I56">
        <f t="shared" si="1"/>
        <v>55</v>
      </c>
      <c r="J56">
        <f t="shared" ca="1" si="2"/>
        <v>108.07712578542574</v>
      </c>
      <c r="K56" s="14">
        <f ca="1">H56/MAX(H$3:H56)-1</f>
        <v>0</v>
      </c>
      <c r="L56" s="4">
        <f t="shared" ca="1" si="3"/>
        <v>109.13210455200974</v>
      </c>
      <c r="M56">
        <f t="shared" si="4"/>
        <v>3</v>
      </c>
      <c r="N56">
        <f t="shared" ca="1" si="5"/>
        <v>100</v>
      </c>
      <c r="O56" s="14">
        <f ca="1">L56/MAX(L$3:L56)-1</f>
        <v>0</v>
      </c>
      <c r="P56" s="4">
        <f t="shared" ca="1" si="6"/>
        <v>109.2376832722662</v>
      </c>
      <c r="Q56">
        <f t="shared" si="7"/>
        <v>51</v>
      </c>
      <c r="R56">
        <f t="shared" ca="1" si="8"/>
        <v>107.08105982478386</v>
      </c>
      <c r="S56" s="14">
        <f ca="1">P56/MAX(P$3:P56)-1</f>
        <v>0</v>
      </c>
    </row>
    <row r="57" spans="1:19" x14ac:dyDescent="0.3">
      <c r="A57">
        <v>54</v>
      </c>
      <c r="B57" s="1">
        <v>39133</v>
      </c>
      <c r="C57" s="4">
        <v>111.50530442683522</v>
      </c>
      <c r="D57" s="4">
        <v>123.59919650302623</v>
      </c>
      <c r="E57" s="4">
        <v>104.6490549006579</v>
      </c>
      <c r="F57" s="4">
        <v>116.85641980028144</v>
      </c>
      <c r="G57" s="4">
        <v>103.02120543552032</v>
      </c>
      <c r="H57" s="4">
        <f t="shared" ca="1" si="0"/>
        <v>109.59291694504115</v>
      </c>
      <c r="I57">
        <f t="shared" si="1"/>
        <v>55</v>
      </c>
      <c r="J57">
        <f t="shared" ca="1" si="2"/>
        <v>108.07712578542574</v>
      </c>
      <c r="K57" s="14">
        <f ca="1">H57/MAX(H$3:H57)-1</f>
        <v>0</v>
      </c>
      <c r="L57" s="4">
        <f t="shared" ca="1" si="3"/>
        <v>109.59560391913085</v>
      </c>
      <c r="M57">
        <f t="shared" si="4"/>
        <v>3</v>
      </c>
      <c r="N57">
        <f t="shared" ca="1" si="5"/>
        <v>100</v>
      </c>
      <c r="O57" s="14">
        <f ca="1">L57/MAX(L$3:L57)-1</f>
        <v>0</v>
      </c>
      <c r="P57" s="4">
        <f t="shared" ca="1" si="6"/>
        <v>109.71566230838053</v>
      </c>
      <c r="Q57">
        <f t="shared" si="7"/>
        <v>51</v>
      </c>
      <c r="R57">
        <f t="shared" ca="1" si="8"/>
        <v>107.08105982478386</v>
      </c>
      <c r="S57" s="14">
        <f ca="1">P57/MAX(P$3:P57)-1</f>
        <v>0</v>
      </c>
    </row>
    <row r="58" spans="1:19" x14ac:dyDescent="0.3">
      <c r="A58">
        <v>55</v>
      </c>
      <c r="B58" s="1">
        <v>39139</v>
      </c>
      <c r="C58" s="4">
        <v>109.56146999584557</v>
      </c>
      <c r="D58" s="4">
        <v>116.28033918086631</v>
      </c>
      <c r="E58" s="4">
        <v>105.93318509249495</v>
      </c>
      <c r="F58" s="4">
        <v>111.52429523968851</v>
      </c>
      <c r="G58" s="4">
        <v>104.99778706091759</v>
      </c>
      <c r="H58" s="4">
        <f t="shared" ca="1" si="0"/>
        <v>108.5034211855714</v>
      </c>
      <c r="I58">
        <f t="shared" si="1"/>
        <v>55</v>
      </c>
      <c r="J58">
        <f t="shared" ca="1" si="2"/>
        <v>108.07712578542574</v>
      </c>
      <c r="K58" s="14">
        <f ca="1">H58/MAX(H$3:H58)-1</f>
        <v>-9.9412972100753061E-3</v>
      </c>
      <c r="L58" s="4">
        <f t="shared" ca="1" si="3"/>
        <v>108.28451684840124</v>
      </c>
      <c r="M58">
        <f t="shared" si="4"/>
        <v>3</v>
      </c>
      <c r="N58">
        <f t="shared" ca="1" si="5"/>
        <v>100</v>
      </c>
      <c r="O58" s="14">
        <f ca="1">L58/MAX(L$3:L58)-1</f>
        <v>-1.1962953109844188E-2</v>
      </c>
      <c r="P58" s="4">
        <f t="shared" ca="1" si="6"/>
        <v>108.59020230708396</v>
      </c>
      <c r="Q58">
        <f t="shared" si="7"/>
        <v>51</v>
      </c>
      <c r="R58">
        <f t="shared" ca="1" si="8"/>
        <v>107.08105982478386</v>
      </c>
      <c r="S58" s="14">
        <f ca="1">P58/MAX(P$3:P58)-1</f>
        <v>-1.0257970262561145E-2</v>
      </c>
    </row>
    <row r="59" spans="1:19" x14ac:dyDescent="0.3">
      <c r="A59">
        <v>56</v>
      </c>
      <c r="B59" s="1">
        <v>39146</v>
      </c>
      <c r="C59" s="4">
        <v>109.16386906632577</v>
      </c>
      <c r="D59" s="4">
        <v>117.2659222984866</v>
      </c>
      <c r="E59" s="4">
        <v>105.43870582426743</v>
      </c>
      <c r="F59" s="4">
        <v>113.22124451743358</v>
      </c>
      <c r="G59" s="4">
        <v>104.06654335520898</v>
      </c>
      <c r="H59" s="4">
        <f t="shared" ca="1" si="0"/>
        <v>108.54157650299362</v>
      </c>
      <c r="I59">
        <f t="shared" si="1"/>
        <v>55</v>
      </c>
      <c r="J59">
        <f t="shared" ca="1" si="2"/>
        <v>108.07712578542574</v>
      </c>
      <c r="K59" s="14">
        <f ca="1">H59/MAX(H$3:H59)-1</f>
        <v>-9.5931422518369391E-3</v>
      </c>
      <c r="L59" s="4">
        <f t="shared" ca="1" si="3"/>
        <v>108.3910309233147</v>
      </c>
      <c r="M59">
        <f t="shared" si="4"/>
        <v>3</v>
      </c>
      <c r="N59">
        <f t="shared" ca="1" si="5"/>
        <v>100</v>
      </c>
      <c r="O59" s="14">
        <f ca="1">L59/MAX(L$3:L59)-1</f>
        <v>-1.0991070378196799E-2</v>
      </c>
      <c r="P59" s="4">
        <f t="shared" ca="1" si="6"/>
        <v>108.6329682526992</v>
      </c>
      <c r="Q59">
        <f t="shared" si="7"/>
        <v>51</v>
      </c>
      <c r="R59">
        <f t="shared" ca="1" si="8"/>
        <v>107.08105982478386</v>
      </c>
      <c r="S59" s="14">
        <f ca="1">P59/MAX(P$3:P59)-1</f>
        <v>-9.8681813781351657E-3</v>
      </c>
    </row>
    <row r="60" spans="1:19" x14ac:dyDescent="0.3">
      <c r="A60">
        <v>57</v>
      </c>
      <c r="B60" s="1">
        <v>39153</v>
      </c>
      <c r="C60" s="4">
        <v>107.13168960344848</v>
      </c>
      <c r="D60" s="4">
        <v>117.94123347433418</v>
      </c>
      <c r="E60" s="4">
        <v>105.93318509249495</v>
      </c>
      <c r="F60" s="4">
        <v>111.85359297585221</v>
      </c>
      <c r="G60" s="4">
        <v>104.59036673881317</v>
      </c>
      <c r="H60" s="4">
        <f t="shared" ca="1" si="0"/>
        <v>108.3513223909449</v>
      </c>
      <c r="I60">
        <f t="shared" si="1"/>
        <v>55</v>
      </c>
      <c r="J60">
        <f t="shared" ca="1" si="2"/>
        <v>108.07712578542574</v>
      </c>
      <c r="K60" s="14">
        <f ca="1">H60/MAX(H$3:H60)-1</f>
        <v>-1.132914962669429E-2</v>
      </c>
      <c r="L60" s="4">
        <f t="shared" ca="1" si="3"/>
        <v>108.16267158298885</v>
      </c>
      <c r="M60">
        <f t="shared" si="4"/>
        <v>3</v>
      </c>
      <c r="N60">
        <f t="shared" ca="1" si="5"/>
        <v>100</v>
      </c>
      <c r="O60" s="14">
        <f ca="1">L60/MAX(L$3:L60)-1</f>
        <v>-1.3074724577450625E-2</v>
      </c>
      <c r="P60" s="4">
        <f t="shared" ca="1" si="6"/>
        <v>108.42968981380692</v>
      </c>
      <c r="Q60">
        <f t="shared" si="7"/>
        <v>59</v>
      </c>
      <c r="R60">
        <f t="shared" ca="1" si="8"/>
        <v>108.6329682526992</v>
      </c>
      <c r="S60" s="14">
        <f ca="1">P60/MAX(P$3:P60)-1</f>
        <v>-1.1720956402369365E-2</v>
      </c>
    </row>
    <row r="61" spans="1:19" x14ac:dyDescent="0.3">
      <c r="A61">
        <v>58</v>
      </c>
      <c r="B61" s="1">
        <v>39160</v>
      </c>
      <c r="C61" s="4">
        <v>109.7823670655828</v>
      </c>
      <c r="D61" s="4">
        <v>118.90856143623731</v>
      </c>
      <c r="E61" s="4">
        <v>105.57817143260732</v>
      </c>
      <c r="F61" s="4">
        <v>115.77771856612117</v>
      </c>
      <c r="G61" s="4">
        <v>103.35647827549018</v>
      </c>
      <c r="H61" s="4">
        <f t="shared" ca="1" si="0"/>
        <v>109.13412303015471</v>
      </c>
      <c r="I61">
        <f t="shared" si="1"/>
        <v>55</v>
      </c>
      <c r="J61">
        <f t="shared" ca="1" si="2"/>
        <v>108.07712578542574</v>
      </c>
      <c r="K61" s="14">
        <f ca="1">H61/MAX(H$3:H61)-1</f>
        <v>-4.1863464143081508E-3</v>
      </c>
      <c r="L61" s="4">
        <f t="shared" ca="1" si="3"/>
        <v>109.06445223256003</v>
      </c>
      <c r="M61">
        <f t="shared" si="4"/>
        <v>3</v>
      </c>
      <c r="N61">
        <f t="shared" ca="1" si="5"/>
        <v>100</v>
      </c>
      <c r="O61" s="14">
        <f ca="1">L61/MAX(L$3:L61)-1</f>
        <v>-4.846468905475021E-3</v>
      </c>
      <c r="P61" s="4">
        <f t="shared" ca="1" si="6"/>
        <v>109.25418481479348</v>
      </c>
      <c r="Q61">
        <f t="shared" si="7"/>
        <v>59</v>
      </c>
      <c r="R61">
        <f t="shared" ca="1" si="8"/>
        <v>108.6329682526992</v>
      </c>
      <c r="S61" s="14">
        <f ca="1">P61/MAX(P$3:P61)-1</f>
        <v>-4.2061222971973011E-3</v>
      </c>
    </row>
    <row r="62" spans="1:19" x14ac:dyDescent="0.3">
      <c r="A62">
        <v>59</v>
      </c>
      <c r="B62" s="1">
        <v>39167</v>
      </c>
      <c r="C62" s="4">
        <v>112.12380242609225</v>
      </c>
      <c r="D62" s="4">
        <v>119.98539295518546</v>
      </c>
      <c r="E62" s="4">
        <v>105.34994215338544</v>
      </c>
      <c r="F62" s="4">
        <v>114.65538395186773</v>
      </c>
      <c r="G62" s="4">
        <v>102.7628050492735</v>
      </c>
      <c r="H62" s="4">
        <f t="shared" ca="1" si="0"/>
        <v>108.77979558609944</v>
      </c>
      <c r="I62">
        <f t="shared" si="1"/>
        <v>55</v>
      </c>
      <c r="J62">
        <f t="shared" ca="1" si="2"/>
        <v>108.07712578542574</v>
      </c>
      <c r="K62" s="14">
        <f ca="1">H62/MAX(H$3:H62)-1</f>
        <v>-7.4194699950315135E-3</v>
      </c>
      <c r="L62" s="4">
        <f t="shared" ca="1" si="3"/>
        <v>108.71241818187336</v>
      </c>
      <c r="M62">
        <f t="shared" si="4"/>
        <v>3</v>
      </c>
      <c r="N62">
        <f t="shared" ca="1" si="5"/>
        <v>100</v>
      </c>
      <c r="O62" s="14">
        <f ca="1">L62/MAX(L$3:L62)-1</f>
        <v>-8.0585872578354811E-3</v>
      </c>
      <c r="P62" s="4">
        <f t="shared" ca="1" si="6"/>
        <v>108.89753860323273</v>
      </c>
      <c r="Q62">
        <f t="shared" si="7"/>
        <v>59</v>
      </c>
      <c r="R62">
        <f t="shared" ca="1" si="8"/>
        <v>108.6329682526992</v>
      </c>
      <c r="S62" s="14">
        <f ca="1">P62/MAX(P$3:P62)-1</f>
        <v>-7.4567631269296664E-3</v>
      </c>
    </row>
    <row r="63" spans="1:19" x14ac:dyDescent="0.3">
      <c r="A63">
        <v>60</v>
      </c>
      <c r="B63" s="1">
        <v>39174</v>
      </c>
      <c r="C63" s="4">
        <v>112.03544819686644</v>
      </c>
      <c r="D63" s="4">
        <v>122.02956703724105</v>
      </c>
      <c r="E63" s="4">
        <v>105.27611601039135</v>
      </c>
      <c r="F63" s="4">
        <v>116.46403900934882</v>
      </c>
      <c r="G63" s="4">
        <v>102.52445256857054</v>
      </c>
      <c r="H63" s="4">
        <f t="shared" ca="1" si="0"/>
        <v>109.30409434295166</v>
      </c>
      <c r="I63">
        <f t="shared" si="1"/>
        <v>55</v>
      </c>
      <c r="J63">
        <f t="shared" ca="1" si="2"/>
        <v>108.07712578542574</v>
      </c>
      <c r="K63" s="14">
        <f ca="1">H63/MAX(H$3:H63)-1</f>
        <v>-2.6354130370882523E-3</v>
      </c>
      <c r="L63" s="4">
        <f t="shared" ca="1" si="3"/>
        <v>109.29528627434964</v>
      </c>
      <c r="M63">
        <f t="shared" si="4"/>
        <v>3</v>
      </c>
      <c r="N63">
        <f t="shared" ca="1" si="5"/>
        <v>100</v>
      </c>
      <c r="O63" s="14">
        <f ca="1">L63/MAX(L$3:L63)-1</f>
        <v>-2.7402344076028484E-3</v>
      </c>
      <c r="P63" s="4">
        <f t="shared" ca="1" si="6"/>
        <v>109.44264454240427</v>
      </c>
      <c r="Q63">
        <f t="shared" si="7"/>
        <v>59</v>
      </c>
      <c r="R63">
        <f t="shared" ca="1" si="8"/>
        <v>108.6329682526992</v>
      </c>
      <c r="S63" s="14">
        <f ca="1">P63/MAX(P$3:P63)-1</f>
        <v>-2.4884119571633168E-3</v>
      </c>
    </row>
    <row r="64" spans="1:19" x14ac:dyDescent="0.3">
      <c r="A64">
        <v>61</v>
      </c>
      <c r="B64" s="1">
        <v>39181</v>
      </c>
      <c r="C64" s="4">
        <v>113.53750228438886</v>
      </c>
      <c r="D64" s="4">
        <v>123.81820544226682</v>
      </c>
      <c r="E64" s="4">
        <v>104.8051662612657</v>
      </c>
      <c r="F64" s="4">
        <v>117.33607027484462</v>
      </c>
      <c r="G64" s="4">
        <v>101.78838653540339</v>
      </c>
      <c r="H64" s="4">
        <f t="shared" ca="1" si="0"/>
        <v>109.39458578059269</v>
      </c>
      <c r="I64">
        <f t="shared" si="1"/>
        <v>55</v>
      </c>
      <c r="J64">
        <f t="shared" ca="1" si="2"/>
        <v>108.07712578542574</v>
      </c>
      <c r="K64" s="14">
        <f ca="1">H64/MAX(H$3:H64)-1</f>
        <v>-1.8097078714304216E-3</v>
      </c>
      <c r="L64" s="4">
        <f t="shared" ca="1" si="3"/>
        <v>109.38363040312979</v>
      </c>
      <c r="M64">
        <f t="shared" si="4"/>
        <v>63</v>
      </c>
      <c r="N64">
        <f t="shared" ca="1" si="5"/>
        <v>109.29528627434964</v>
      </c>
      <c r="O64" s="14">
        <f ca="1">L64/MAX(L$3:L64)-1</f>
        <v>-1.93414250591184E-3</v>
      </c>
      <c r="P64" s="4">
        <f t="shared" ca="1" si="6"/>
        <v>109.54990214227327</v>
      </c>
      <c r="Q64">
        <f t="shared" si="7"/>
        <v>59</v>
      </c>
      <c r="R64">
        <f t="shared" ca="1" si="8"/>
        <v>108.6329682526992</v>
      </c>
      <c r="S64" s="14">
        <f ca="1">P64/MAX(P$3:P64)-1</f>
        <v>-1.510815891001549E-3</v>
      </c>
    </row>
    <row r="65" spans="1:19" x14ac:dyDescent="0.3">
      <c r="A65">
        <v>62</v>
      </c>
      <c r="B65" s="1">
        <v>39188</v>
      </c>
      <c r="C65" s="4">
        <v>112.78647064195856</v>
      </c>
      <c r="D65" s="4">
        <v>125.38783673320253</v>
      </c>
      <c r="E65" s="4">
        <v>105.47978197477707</v>
      </c>
      <c r="F65" s="4">
        <v>120.00058605312644</v>
      </c>
      <c r="G65" s="4">
        <v>102.99180205420831</v>
      </c>
      <c r="H65" s="4">
        <f t="shared" ca="1" si="0"/>
        <v>110.80727096822827</v>
      </c>
      <c r="I65">
        <f t="shared" si="1"/>
        <v>55</v>
      </c>
      <c r="J65">
        <f t="shared" ca="1" si="2"/>
        <v>108.07712578542574</v>
      </c>
      <c r="K65" s="14">
        <f ca="1">H65/MAX(H$3:H65)-1</f>
        <v>0</v>
      </c>
      <c r="L65" s="4">
        <f t="shared" ca="1" si="3"/>
        <v>110.80248180119492</v>
      </c>
      <c r="M65">
        <f t="shared" si="4"/>
        <v>63</v>
      </c>
      <c r="N65">
        <f t="shared" ca="1" si="5"/>
        <v>109.29528627434964</v>
      </c>
      <c r="O65" s="14">
        <f ca="1">L65/MAX(L$3:L65)-1</f>
        <v>0</v>
      </c>
      <c r="P65" s="4">
        <f t="shared" ca="1" si="6"/>
        <v>110.97661194972466</v>
      </c>
      <c r="Q65">
        <f t="shared" si="7"/>
        <v>59</v>
      </c>
      <c r="R65">
        <f t="shared" ca="1" si="8"/>
        <v>108.6329682526992</v>
      </c>
      <c r="S65" s="14">
        <f ca="1">P65/MAX(P$3:P65)-1</f>
        <v>0</v>
      </c>
    </row>
    <row r="66" spans="1:19" x14ac:dyDescent="0.3">
      <c r="A66">
        <v>63</v>
      </c>
      <c r="B66" s="1">
        <v>39195</v>
      </c>
      <c r="C66" s="4">
        <v>113.979278029187</v>
      </c>
      <c r="D66" s="4">
        <v>123.30716694091689</v>
      </c>
      <c r="E66" s="4">
        <v>105.53068574854501</v>
      </c>
      <c r="F66" s="4">
        <v>120.73534991673985</v>
      </c>
      <c r="G66" s="4">
        <v>102.61792726912567</v>
      </c>
      <c r="H66" s="4">
        <f t="shared" ca="1" si="0"/>
        <v>110.8118329222327</v>
      </c>
      <c r="I66">
        <f t="shared" si="1"/>
        <v>55</v>
      </c>
      <c r="J66">
        <f t="shared" ca="1" si="2"/>
        <v>108.07712578542574</v>
      </c>
      <c r="K66" s="14">
        <f ca="1">H66/MAX(H$3:H66)-1</f>
        <v>0</v>
      </c>
      <c r="L66" s="4">
        <f t="shared" ca="1" si="3"/>
        <v>110.80535028354845</v>
      </c>
      <c r="M66">
        <f t="shared" si="4"/>
        <v>63</v>
      </c>
      <c r="N66">
        <f t="shared" ca="1" si="5"/>
        <v>109.29528627434964</v>
      </c>
      <c r="O66" s="14">
        <f ca="1">L66/MAX(L$3:L66)-1</f>
        <v>0</v>
      </c>
      <c r="P66" s="4">
        <f t="shared" ca="1" si="6"/>
        <v>110.98432643217188</v>
      </c>
      <c r="Q66">
        <f t="shared" si="7"/>
        <v>59</v>
      </c>
      <c r="R66">
        <f t="shared" ca="1" si="8"/>
        <v>108.6329682526992</v>
      </c>
      <c r="S66" s="14">
        <f ca="1">P66/MAX(P$3:P66)-1</f>
        <v>0</v>
      </c>
    </row>
    <row r="67" spans="1:19" x14ac:dyDescent="0.3">
      <c r="A67">
        <v>64</v>
      </c>
      <c r="B67" s="1">
        <v>39202</v>
      </c>
      <c r="C67" s="4">
        <v>112.60975758483784</v>
      </c>
      <c r="D67" s="4">
        <v>124.45701908273381</v>
      </c>
      <c r="E67" s="4">
        <v>106.01958087886172</v>
      </c>
      <c r="F67" s="4">
        <v>121.85767770962333</v>
      </c>
      <c r="G67" s="4">
        <v>103.89686707964837</v>
      </c>
      <c r="H67" s="4">
        <f t="shared" ca="1" si="0"/>
        <v>111.72101499331606</v>
      </c>
      <c r="I67">
        <f t="shared" si="1"/>
        <v>55</v>
      </c>
      <c r="J67">
        <f t="shared" ca="1" si="2"/>
        <v>108.07712578542574</v>
      </c>
      <c r="K67" s="14">
        <f ca="1">H67/MAX(H$3:H67)-1</f>
        <v>0</v>
      </c>
      <c r="L67" s="4">
        <f t="shared" ca="1" si="3"/>
        <v>111.71985635756263</v>
      </c>
      <c r="M67">
        <f t="shared" si="4"/>
        <v>63</v>
      </c>
      <c r="N67">
        <f t="shared" ca="1" si="5"/>
        <v>109.29528627434964</v>
      </c>
      <c r="O67" s="14">
        <f ca="1">L67/MAX(L$3:L67)-1</f>
        <v>0</v>
      </c>
      <c r="P67" s="4">
        <f t="shared" ca="1" si="6"/>
        <v>111.89463546623986</v>
      </c>
      <c r="Q67">
        <f t="shared" si="7"/>
        <v>59</v>
      </c>
      <c r="R67">
        <f t="shared" ca="1" si="8"/>
        <v>108.6329682526992</v>
      </c>
      <c r="S67" s="14">
        <f ca="1">P67/MAX(P$3:P67)-1</f>
        <v>0</v>
      </c>
    </row>
    <row r="68" spans="1:19" x14ac:dyDescent="0.3">
      <c r="A68">
        <v>65</v>
      </c>
      <c r="B68" s="1">
        <v>39209</v>
      </c>
      <c r="C68" s="4">
        <v>111.99126878291898</v>
      </c>
      <c r="D68" s="4">
        <v>121.28124801457849</v>
      </c>
      <c r="E68" s="4">
        <v>105.81515187476735</v>
      </c>
      <c r="F68" s="4">
        <v>121.80923331475617</v>
      </c>
      <c r="G68" s="4">
        <v>103.4160792048061</v>
      </c>
      <c r="H68" s="4">
        <f t="shared" ca="1" si="0"/>
        <v>111.21117594535382</v>
      </c>
      <c r="I68">
        <f t="shared" si="1"/>
        <v>55</v>
      </c>
      <c r="J68">
        <f t="shared" ca="1" si="2"/>
        <v>108.07712578542574</v>
      </c>
      <c r="K68" s="14">
        <f ca="1">H68/MAX(H$3:H68)-1</f>
        <v>-4.5635017547303036E-3</v>
      </c>
      <c r="L68" s="4">
        <f t="shared" ca="1" si="3"/>
        <v>111.21078709151598</v>
      </c>
      <c r="M68">
        <f t="shared" si="4"/>
        <v>63</v>
      </c>
      <c r="N68">
        <f t="shared" ca="1" si="5"/>
        <v>109.29528627434964</v>
      </c>
      <c r="O68" s="14">
        <f ca="1">L68/MAX(L$3:L68)-1</f>
        <v>-4.5566587949894544E-3</v>
      </c>
      <c r="P68" s="4">
        <f t="shared" ca="1" si="6"/>
        <v>111.38157427166226</v>
      </c>
      <c r="Q68">
        <f t="shared" si="7"/>
        <v>67</v>
      </c>
      <c r="R68">
        <f t="shared" ca="1" si="8"/>
        <v>111.89463546623986</v>
      </c>
      <c r="S68" s="14">
        <f ca="1">P68/MAX(P$3:P68)-1</f>
        <v>-4.5852170878415421E-3</v>
      </c>
    </row>
    <row r="69" spans="1:19" x14ac:dyDescent="0.3">
      <c r="A69">
        <v>66</v>
      </c>
      <c r="B69" s="1">
        <v>39216</v>
      </c>
      <c r="C69" s="4">
        <v>112.34469029849133</v>
      </c>
      <c r="D69" s="4">
        <v>119.58385801088058</v>
      </c>
      <c r="E69" s="4">
        <v>104.99745226784603</v>
      </c>
      <c r="F69" s="4">
        <v>123.23030982574589</v>
      </c>
      <c r="G69" s="4">
        <v>101.93853527674045</v>
      </c>
      <c r="H69" s="4">
        <f t="shared" ref="H69:H132" ca="1" si="9">J69*$C$2*$C69/INDIRECT("C"&amp;I69)+J69*$D$2*$D69/INDIRECT("D"&amp;I69)+J69*$E$2*$E69/INDIRECT("E"&amp;I69)+J69*$F$2*$F69/INDIRECT("F"&amp;I69)+J69*$G$2*$G69/INDIRECT("G"&amp;I69)</f>
        <v>110.76535554835692</v>
      </c>
      <c r="I69">
        <f t="shared" ref="I69:I132" si="10">INT($A69/52.001)*52+3</f>
        <v>55</v>
      </c>
      <c r="J69">
        <f t="shared" ref="J69:J132" ca="1" si="11">INDIRECT("H"&amp;I69)</f>
        <v>108.07712578542574</v>
      </c>
      <c r="K69" s="14">
        <f ca="1">H69/MAX(H$3:H69)-1</f>
        <v>-8.5539810483847845E-3</v>
      </c>
      <c r="L69" s="4">
        <f t="shared" ref="L69:L132" ca="1" si="12">N69*$C$2*$C69/INDIRECT("C"&amp;M69)+N69*$D$2*$D69/INDIRECT("D"&amp;M69)+N69*$E$2*$E69/INDIRECT("E"&amp;M69)+N69*$F$2*$F69/INDIRECT("F"&amp;M69)+N69*$G$2*$G69/INDIRECT("G"&amp;M69)</f>
        <v>110.76532056875956</v>
      </c>
      <c r="M69">
        <f t="shared" ref="M69:M132" si="13">INT($A69/($L$2+0.01))*$L$2+3</f>
        <v>63</v>
      </c>
      <c r="N69">
        <f t="shared" ref="N69:N132" ca="1" si="14">INDIRECT("L"&amp;M69)</f>
        <v>109.29528627434964</v>
      </c>
      <c r="O69" s="14">
        <f ca="1">L69/MAX(L$3:L69)-1</f>
        <v>-8.5440119592353758E-3</v>
      </c>
      <c r="P69" s="4">
        <f t="shared" ref="P69:P132" ca="1" si="15">R69*$C$2*$C69/INDIRECT("C"&amp;Q69)+R69*$D$2*$D69/INDIRECT("D"&amp;Q69)+R69*$E$2*$E69/INDIRECT("E"&amp;Q69)+R69*$F$2*$F69/INDIRECT("F"&amp;Q69)+R69*$G$2*$G69/INDIRECT("G"&amp;Q69)</f>
        <v>110.91896027983401</v>
      </c>
      <c r="Q69">
        <f t="shared" ref="Q69:Q132" si="16">INT($A69/8.001)*8+3</f>
        <v>67</v>
      </c>
      <c r="R69">
        <f t="shared" ref="R69:R132" ca="1" si="17">INDIRECT("P"&amp;Q69)</f>
        <v>111.89463546623986</v>
      </c>
      <c r="S69" s="14">
        <f ca="1">P69/MAX(P$3:P69)-1</f>
        <v>-8.719588587428051E-3</v>
      </c>
    </row>
    <row r="70" spans="1:19" x14ac:dyDescent="0.3">
      <c r="A70">
        <v>67</v>
      </c>
      <c r="B70" s="1">
        <v>39223</v>
      </c>
      <c r="C70" s="4">
        <v>113.09572194092162</v>
      </c>
      <c r="D70" s="4">
        <v>118.52527982249909</v>
      </c>
      <c r="E70" s="4">
        <v>104.66526087950234</v>
      </c>
      <c r="F70" s="4">
        <v>122.47940465188003</v>
      </c>
      <c r="G70" s="4">
        <v>101.2818538899166</v>
      </c>
      <c r="H70" s="4">
        <f t="shared" ca="1" si="9"/>
        <v>110.2090787179731</v>
      </c>
      <c r="I70">
        <f t="shared" si="10"/>
        <v>55</v>
      </c>
      <c r="J70">
        <f t="shared" ca="1" si="11"/>
        <v>108.07712578542574</v>
      </c>
      <c r="K70" s="14">
        <f ca="1">H70/MAX(H$3:H70)-1</f>
        <v>-1.3533141239662205E-2</v>
      </c>
      <c r="L70" s="4">
        <f t="shared" ca="1" si="12"/>
        <v>110.20600581734459</v>
      </c>
      <c r="M70">
        <f t="shared" si="13"/>
        <v>63</v>
      </c>
      <c r="N70">
        <f t="shared" ca="1" si="14"/>
        <v>109.29528627434964</v>
      </c>
      <c r="O70" s="14">
        <f ca="1">L70/MAX(L$3:L70)-1</f>
        <v>-1.3550416099470497E-2</v>
      </c>
      <c r="P70" s="4">
        <f t="shared" ca="1" si="15"/>
        <v>110.36121442060914</v>
      </c>
      <c r="Q70">
        <f t="shared" si="16"/>
        <v>67</v>
      </c>
      <c r="R70">
        <f t="shared" ca="1" si="17"/>
        <v>111.89463546623986</v>
      </c>
      <c r="S70" s="14">
        <f ca="1">P70/MAX(P$3:P70)-1</f>
        <v>-1.3704151581899304E-2</v>
      </c>
    </row>
    <row r="71" spans="1:19" x14ac:dyDescent="0.3">
      <c r="A71">
        <v>68</v>
      </c>
      <c r="B71" s="1">
        <v>39231</v>
      </c>
      <c r="C71" s="4">
        <v>113.53750228438888</v>
      </c>
      <c r="D71" s="4">
        <v>121.2630056349151</v>
      </c>
      <c r="E71" s="4">
        <v>104.06168170144805</v>
      </c>
      <c r="F71" s="4">
        <v>124.40917118376974</v>
      </c>
      <c r="G71" s="4">
        <v>100.76145695131393</v>
      </c>
      <c r="H71" s="4">
        <f t="shared" ca="1" si="9"/>
        <v>110.65093047904168</v>
      </c>
      <c r="I71">
        <f t="shared" si="10"/>
        <v>55</v>
      </c>
      <c r="J71">
        <f t="shared" ca="1" si="11"/>
        <v>108.07712578542574</v>
      </c>
      <c r="K71" s="14">
        <f ca="1">H71/MAX(H$3:H71)-1</f>
        <v>-9.5781846802805992E-3</v>
      </c>
      <c r="L71" s="4">
        <f t="shared" ca="1" si="12"/>
        <v>110.64962715240121</v>
      </c>
      <c r="M71">
        <f t="shared" si="13"/>
        <v>63</v>
      </c>
      <c r="N71">
        <f t="shared" ca="1" si="14"/>
        <v>109.29528627434964</v>
      </c>
      <c r="O71" s="14">
        <f ca="1">L71/MAX(L$3:L71)-1</f>
        <v>-9.5795791370884009E-3</v>
      </c>
      <c r="P71" s="4">
        <f t="shared" ca="1" si="15"/>
        <v>110.79060199493445</v>
      </c>
      <c r="Q71">
        <f t="shared" si="16"/>
        <v>67</v>
      </c>
      <c r="R71">
        <f t="shared" ca="1" si="17"/>
        <v>111.89463546623986</v>
      </c>
      <c r="S71" s="14">
        <f ca="1">P71/MAX(P$3:P71)-1</f>
        <v>-9.866723875592065E-3</v>
      </c>
    </row>
    <row r="72" spans="1:19" x14ac:dyDescent="0.3">
      <c r="A72">
        <v>69</v>
      </c>
      <c r="B72" s="1">
        <v>39237</v>
      </c>
      <c r="C72" s="4">
        <v>112.60975758483785</v>
      </c>
      <c r="D72" s="4">
        <v>117.21116960738883</v>
      </c>
      <c r="E72" s="4">
        <v>103.09957067611828</v>
      </c>
      <c r="F72" s="4">
        <v>121.95456649935764</v>
      </c>
      <c r="G72" s="4">
        <v>98.654174061676926</v>
      </c>
      <c r="H72" s="4">
        <f t="shared" ca="1" si="9"/>
        <v>108.57471680029366</v>
      </c>
      <c r="I72">
        <f t="shared" si="10"/>
        <v>55</v>
      </c>
      <c r="J72">
        <f t="shared" ca="1" si="11"/>
        <v>108.07712578542574</v>
      </c>
      <c r="K72" s="14">
        <f ca="1">H72/MAX(H$3:H72)-1</f>
        <v>-2.8162098180101847E-2</v>
      </c>
      <c r="L72" s="4">
        <f t="shared" ca="1" si="12"/>
        <v>108.57011125558648</v>
      </c>
      <c r="M72">
        <f t="shared" si="13"/>
        <v>63</v>
      </c>
      <c r="N72">
        <f t="shared" ca="1" si="14"/>
        <v>109.29528627434964</v>
      </c>
      <c r="O72" s="14">
        <f ca="1">L72/MAX(L$3:L72)-1</f>
        <v>-2.8193243391714584E-2</v>
      </c>
      <c r="P72" s="4">
        <f t="shared" ca="1" si="15"/>
        <v>108.71196105001133</v>
      </c>
      <c r="Q72">
        <f t="shared" si="16"/>
        <v>67</v>
      </c>
      <c r="R72">
        <f t="shared" ca="1" si="17"/>
        <v>111.89463546623986</v>
      </c>
      <c r="S72" s="14">
        <f ca="1">P72/MAX(P$3:P72)-1</f>
        <v>-2.8443494211916831E-2</v>
      </c>
    </row>
    <row r="73" spans="1:19" x14ac:dyDescent="0.3">
      <c r="A73">
        <v>70</v>
      </c>
      <c r="B73" s="1">
        <v>39244</v>
      </c>
      <c r="C73" s="4">
        <v>117.73441324799306</v>
      </c>
      <c r="D73" s="4">
        <v>118.36100897315194</v>
      </c>
      <c r="E73" s="4">
        <v>102.9071468301067</v>
      </c>
      <c r="F73" s="4">
        <v>124.12635523689191</v>
      </c>
      <c r="G73" s="4">
        <v>98.524673654330257</v>
      </c>
      <c r="H73" s="4">
        <f t="shared" ca="1" si="9"/>
        <v>109.56010515102017</v>
      </c>
      <c r="I73">
        <f t="shared" si="10"/>
        <v>55</v>
      </c>
      <c r="J73">
        <f t="shared" ca="1" si="11"/>
        <v>108.07712578542574</v>
      </c>
      <c r="K73" s="14">
        <f ca="1">H73/MAX(H$3:H73)-1</f>
        <v>-1.9342017635850972E-2</v>
      </c>
      <c r="L73" s="4">
        <f t="shared" ca="1" si="12"/>
        <v>109.54854442845138</v>
      </c>
      <c r="M73">
        <f t="shared" si="13"/>
        <v>63</v>
      </c>
      <c r="N73">
        <f t="shared" ca="1" si="14"/>
        <v>109.29528627434964</v>
      </c>
      <c r="O73" s="14">
        <f ca="1">L73/MAX(L$3:L73)-1</f>
        <v>-1.9435326896249383E-2</v>
      </c>
      <c r="P73" s="4">
        <f t="shared" ca="1" si="15"/>
        <v>109.68341927206633</v>
      </c>
      <c r="Q73">
        <f t="shared" si="16"/>
        <v>67</v>
      </c>
      <c r="R73">
        <f t="shared" ca="1" si="17"/>
        <v>111.89463546623986</v>
      </c>
      <c r="S73" s="14">
        <f ca="1">P73/MAX(P$3:P73)-1</f>
        <v>-1.9761592546058027E-2</v>
      </c>
    </row>
    <row r="74" spans="1:19" x14ac:dyDescent="0.3">
      <c r="A74">
        <v>71</v>
      </c>
      <c r="B74" s="1">
        <v>39251</v>
      </c>
      <c r="C74" s="4">
        <v>115.92311246017665</v>
      </c>
      <c r="D74" s="4">
        <v>118.23325026038974</v>
      </c>
      <c r="E74" s="4">
        <v>103.20219213267673</v>
      </c>
      <c r="F74" s="4">
        <v>122.08285308046685</v>
      </c>
      <c r="G74" s="4">
        <v>98.60708125775902</v>
      </c>
      <c r="H74" s="4">
        <f t="shared" ca="1" si="9"/>
        <v>108.92425279726373</v>
      </c>
      <c r="I74">
        <f t="shared" si="10"/>
        <v>55</v>
      </c>
      <c r="J74">
        <f t="shared" ca="1" si="11"/>
        <v>108.07712578542574</v>
      </c>
      <c r="K74" s="14">
        <f ca="1">H74/MAX(H$3:H74)-1</f>
        <v>-2.5033447791533714E-2</v>
      </c>
      <c r="L74" s="4">
        <f t="shared" ca="1" si="12"/>
        <v>108.91320847839708</v>
      </c>
      <c r="M74">
        <f t="shared" si="13"/>
        <v>63</v>
      </c>
      <c r="N74">
        <f t="shared" ca="1" si="14"/>
        <v>109.29528627434964</v>
      </c>
      <c r="O74" s="14">
        <f ca="1">L74/MAX(L$3:L74)-1</f>
        <v>-2.5122193768158718E-2</v>
      </c>
      <c r="P74" s="4">
        <f t="shared" ca="1" si="15"/>
        <v>109.05910158696119</v>
      </c>
      <c r="Q74">
        <f t="shared" si="16"/>
        <v>67</v>
      </c>
      <c r="R74">
        <f t="shared" ca="1" si="17"/>
        <v>111.89463546623986</v>
      </c>
      <c r="S74" s="14">
        <f ca="1">P74/MAX(P$3:P74)-1</f>
        <v>-2.5341106546025505E-2</v>
      </c>
    </row>
    <row r="75" spans="1:19" x14ac:dyDescent="0.3">
      <c r="A75">
        <v>72</v>
      </c>
      <c r="B75" s="1">
        <v>39258</v>
      </c>
      <c r="C75" s="4">
        <v>113.53750228438886</v>
      </c>
      <c r="D75" s="4">
        <v>117.30241983386721</v>
      </c>
      <c r="E75" s="4">
        <v>104.02319004027416</v>
      </c>
      <c r="F75" s="4">
        <v>121.98553259546316</v>
      </c>
      <c r="G75" s="4">
        <v>100.26701293188387</v>
      </c>
      <c r="H75" s="4">
        <f t="shared" ca="1" si="9"/>
        <v>109.4897208135894</v>
      </c>
      <c r="I75">
        <f t="shared" si="10"/>
        <v>55</v>
      </c>
      <c r="J75">
        <f t="shared" ca="1" si="11"/>
        <v>108.07712578542574</v>
      </c>
      <c r="K75" s="14">
        <f ca="1">H75/MAX(H$3:H75)-1</f>
        <v>-1.9972018512901535E-2</v>
      </c>
      <c r="L75" s="4">
        <f t="shared" ca="1" si="12"/>
        <v>109.48441106357872</v>
      </c>
      <c r="M75">
        <f t="shared" si="13"/>
        <v>63</v>
      </c>
      <c r="N75">
        <f t="shared" ca="1" si="14"/>
        <v>109.29528627434964</v>
      </c>
      <c r="O75" s="14">
        <f ca="1">L75/MAX(L$3:L75)-1</f>
        <v>-2.0009382099716477E-2</v>
      </c>
      <c r="P75" s="4">
        <f t="shared" ca="1" si="15"/>
        <v>109.63680029909469</v>
      </c>
      <c r="Q75">
        <f t="shared" si="16"/>
        <v>67</v>
      </c>
      <c r="R75">
        <f t="shared" ca="1" si="17"/>
        <v>111.89463546623986</v>
      </c>
      <c r="S75" s="14">
        <f ca="1">P75/MAX(P$3:P75)-1</f>
        <v>-2.0178225325434784E-2</v>
      </c>
    </row>
    <row r="76" spans="1:19" x14ac:dyDescent="0.3">
      <c r="A76">
        <v>73</v>
      </c>
      <c r="B76" s="1">
        <v>39265</v>
      </c>
      <c r="C76" s="4">
        <v>116.40907221759136</v>
      </c>
      <c r="D76" s="4">
        <v>118.56177735787963</v>
      </c>
      <c r="E76" s="4">
        <v>103.04833379039148</v>
      </c>
      <c r="F76" s="4">
        <v>124.05336170607451</v>
      </c>
      <c r="G76" s="4">
        <v>98.655070701490402</v>
      </c>
      <c r="H76" s="4">
        <f t="shared" ca="1" si="9"/>
        <v>109.53110691221818</v>
      </c>
      <c r="I76">
        <f t="shared" si="10"/>
        <v>55</v>
      </c>
      <c r="J76">
        <f t="shared" ca="1" si="11"/>
        <v>108.07712578542574</v>
      </c>
      <c r="K76" s="14">
        <f ca="1">H76/MAX(H$3:H76)-1</f>
        <v>-1.9601577028537598E-2</v>
      </c>
      <c r="L76" s="4">
        <f t="shared" ca="1" si="12"/>
        <v>109.52210114834318</v>
      </c>
      <c r="M76">
        <f t="shared" si="13"/>
        <v>63</v>
      </c>
      <c r="N76">
        <f t="shared" ca="1" si="14"/>
        <v>109.29528627434964</v>
      </c>
      <c r="O76" s="14">
        <f ca="1">L76/MAX(L$3:L76)-1</f>
        <v>-1.967201964694143E-2</v>
      </c>
      <c r="P76" s="4">
        <f t="shared" ca="1" si="15"/>
        <v>109.63144856901013</v>
      </c>
      <c r="Q76">
        <f t="shared" si="16"/>
        <v>75</v>
      </c>
      <c r="R76">
        <f t="shared" ca="1" si="17"/>
        <v>109.63680029909469</v>
      </c>
      <c r="S76" s="14">
        <f ca="1">P76/MAX(P$3:P76)-1</f>
        <v>-2.0226053624461393E-2</v>
      </c>
    </row>
    <row r="77" spans="1:19" x14ac:dyDescent="0.3">
      <c r="A77">
        <v>74</v>
      </c>
      <c r="B77" s="1">
        <v>39272</v>
      </c>
      <c r="C77" s="4">
        <v>117.73441324799307</v>
      </c>
      <c r="D77" s="4">
        <v>120.51468843740309</v>
      </c>
      <c r="E77" s="4">
        <v>103.70510914323089</v>
      </c>
      <c r="F77" s="4">
        <v>125.56977270893255</v>
      </c>
      <c r="G77" s="4">
        <v>99.57685966059438</v>
      </c>
      <c r="H77" s="4">
        <f t="shared" ca="1" si="9"/>
        <v>110.68138115307502</v>
      </c>
      <c r="I77">
        <f t="shared" si="10"/>
        <v>55</v>
      </c>
      <c r="J77">
        <f t="shared" ca="1" si="11"/>
        <v>108.07712578542574</v>
      </c>
      <c r="K77" s="14">
        <f ca="1">H77/MAX(H$3:H77)-1</f>
        <v>-9.3056247323141106E-3</v>
      </c>
      <c r="L77" s="4">
        <f t="shared" ca="1" si="12"/>
        <v>110.67251898631194</v>
      </c>
      <c r="M77">
        <f t="shared" si="13"/>
        <v>63</v>
      </c>
      <c r="N77">
        <f t="shared" ca="1" si="14"/>
        <v>109.29528627434964</v>
      </c>
      <c r="O77" s="14">
        <f ca="1">L77/MAX(L$3:L77)-1</f>
        <v>-9.3746752403499611E-3</v>
      </c>
      <c r="P77" s="4">
        <f t="shared" ca="1" si="15"/>
        <v>110.78020596296253</v>
      </c>
      <c r="Q77">
        <f t="shared" si="16"/>
        <v>75</v>
      </c>
      <c r="R77">
        <f t="shared" ca="1" si="17"/>
        <v>109.63680029909469</v>
      </c>
      <c r="S77" s="14">
        <f ca="1">P77/MAX(P$3:P77)-1</f>
        <v>-9.9596329943232309E-3</v>
      </c>
    </row>
    <row r="78" spans="1:19" x14ac:dyDescent="0.3">
      <c r="A78">
        <v>75</v>
      </c>
      <c r="B78" s="1">
        <v>39279</v>
      </c>
      <c r="C78" s="4">
        <v>116.62996008999045</v>
      </c>
      <c r="D78" s="4">
        <v>123.34367725235126</v>
      </c>
      <c r="E78" s="4">
        <v>104.77396860332827</v>
      </c>
      <c r="F78" s="4">
        <v>124.47504320436465</v>
      </c>
      <c r="G78" s="4">
        <v>101.58587883238677</v>
      </c>
      <c r="H78" s="4">
        <f t="shared" ca="1" si="9"/>
        <v>111.50354122504658</v>
      </c>
      <c r="I78">
        <f t="shared" si="10"/>
        <v>55</v>
      </c>
      <c r="J78">
        <f t="shared" ca="1" si="11"/>
        <v>108.07712578542574</v>
      </c>
      <c r="K78" s="14">
        <f ca="1">H78/MAX(H$3:H78)-1</f>
        <v>-1.9465788802804918E-3</v>
      </c>
      <c r="L78" s="4">
        <f t="shared" ca="1" si="12"/>
        <v>111.49666902412744</v>
      </c>
      <c r="M78">
        <f t="shared" si="13"/>
        <v>63</v>
      </c>
      <c r="N78">
        <f t="shared" ca="1" si="14"/>
        <v>109.29528627434964</v>
      </c>
      <c r="O78" s="14">
        <f ca="1">L78/MAX(L$3:L78)-1</f>
        <v>-1.9977409630824727E-3</v>
      </c>
      <c r="P78" s="4">
        <f t="shared" ca="1" si="15"/>
        <v>111.65103848271599</v>
      </c>
      <c r="Q78">
        <f t="shared" si="16"/>
        <v>75</v>
      </c>
      <c r="R78">
        <f t="shared" ca="1" si="17"/>
        <v>109.63680029909469</v>
      </c>
      <c r="S78" s="14">
        <f ca="1">P78/MAX(P$3:P78)-1</f>
        <v>-2.1770211101618253E-3</v>
      </c>
    </row>
    <row r="79" spans="1:19" x14ac:dyDescent="0.3">
      <c r="A79">
        <v>76</v>
      </c>
      <c r="B79" s="1">
        <v>39286</v>
      </c>
      <c r="C79" s="4">
        <v>116.0998255172974</v>
      </c>
      <c r="D79" s="4">
        <v>119.38310422735717</v>
      </c>
      <c r="E79" s="4">
        <v>106.20340452893122</v>
      </c>
      <c r="F79" s="4">
        <v>117.67148677984886</v>
      </c>
      <c r="G79" s="4">
        <v>103.14583036388119</v>
      </c>
      <c r="H79" s="4">
        <f t="shared" ca="1" si="9"/>
        <v>110.17917618134655</v>
      </c>
      <c r="I79">
        <f t="shared" si="10"/>
        <v>55</v>
      </c>
      <c r="J79">
        <f t="shared" ca="1" si="11"/>
        <v>108.07712578542574</v>
      </c>
      <c r="K79" s="14">
        <f ca="1">H79/MAX(H$3:H79)-1</f>
        <v>-1.3800794882339318E-2</v>
      </c>
      <c r="L79" s="4">
        <f t="shared" ca="1" si="12"/>
        <v>110.16419387403955</v>
      </c>
      <c r="M79">
        <f t="shared" si="13"/>
        <v>63</v>
      </c>
      <c r="N79">
        <f t="shared" ca="1" si="14"/>
        <v>109.29528627434964</v>
      </c>
      <c r="O79" s="14">
        <f ca="1">L79/MAX(L$3:L79)-1</f>
        <v>-1.3924673144442123E-2</v>
      </c>
      <c r="P79" s="4">
        <f t="shared" ca="1" si="15"/>
        <v>110.40884238889424</v>
      </c>
      <c r="Q79">
        <f t="shared" si="16"/>
        <v>75</v>
      </c>
      <c r="R79">
        <f t="shared" ca="1" si="17"/>
        <v>109.63680029909469</v>
      </c>
      <c r="S79" s="14">
        <f ca="1">P79/MAX(P$3:P79)-1</f>
        <v>-1.3278501432661627E-2</v>
      </c>
    </row>
    <row r="80" spans="1:19" x14ac:dyDescent="0.3">
      <c r="A80">
        <v>77</v>
      </c>
      <c r="B80" s="1">
        <v>39293</v>
      </c>
      <c r="C80" s="4">
        <v>114.42105837265426</v>
      </c>
      <c r="D80" s="4">
        <v>121.71929327031778</v>
      </c>
      <c r="E80" s="4">
        <v>106.83882789749325</v>
      </c>
      <c r="F80" s="4">
        <v>116.60919386385031</v>
      </c>
      <c r="G80" s="4">
        <v>104.3197880625283</v>
      </c>
      <c r="H80" s="4">
        <f t="shared" ca="1" si="9"/>
        <v>110.51117127759485</v>
      </c>
      <c r="I80">
        <f t="shared" si="10"/>
        <v>55</v>
      </c>
      <c r="J80">
        <f t="shared" ca="1" si="11"/>
        <v>108.07712578542574</v>
      </c>
      <c r="K80" s="14">
        <f ca="1">H80/MAX(H$3:H80)-1</f>
        <v>-1.0829150771621499E-2</v>
      </c>
      <c r="L80" s="4">
        <f t="shared" ca="1" si="12"/>
        <v>110.49877130424883</v>
      </c>
      <c r="M80">
        <f t="shared" si="13"/>
        <v>63</v>
      </c>
      <c r="N80">
        <f t="shared" ca="1" si="14"/>
        <v>109.29528627434964</v>
      </c>
      <c r="O80" s="14">
        <f ca="1">L80/MAX(L$3:L80)-1</f>
        <v>-1.092988384630289E-2</v>
      </c>
      <c r="P80" s="4">
        <f t="shared" ca="1" si="15"/>
        <v>110.77851981148649</v>
      </c>
      <c r="Q80">
        <f t="shared" si="16"/>
        <v>75</v>
      </c>
      <c r="R80">
        <f t="shared" ca="1" si="17"/>
        <v>109.63680029909469</v>
      </c>
      <c r="S80" s="14">
        <f ca="1">P80/MAX(P$3:P80)-1</f>
        <v>-9.9747020945443188E-3</v>
      </c>
    </row>
    <row r="81" spans="1:19" x14ac:dyDescent="0.3">
      <c r="A81">
        <v>78</v>
      </c>
      <c r="B81" s="1">
        <v>39300</v>
      </c>
      <c r="C81" s="4">
        <v>112.78647064195859</v>
      </c>
      <c r="D81" s="4">
        <v>121.50027155502339</v>
      </c>
      <c r="E81" s="4">
        <v>106.10190876106121</v>
      </c>
      <c r="F81" s="4">
        <v>117.34712479208099</v>
      </c>
      <c r="G81" s="4">
        <v>102.1249659076729</v>
      </c>
      <c r="H81" s="4">
        <f t="shared" ca="1" si="9"/>
        <v>109.53142068418742</v>
      </c>
      <c r="I81">
        <f t="shared" si="10"/>
        <v>55</v>
      </c>
      <c r="J81">
        <f t="shared" ca="1" si="11"/>
        <v>108.07712578542574</v>
      </c>
      <c r="K81" s="14">
        <f ca="1">H81/MAX(H$3:H81)-1</f>
        <v>-1.9598768497221752E-2</v>
      </c>
      <c r="L81" s="4">
        <f t="shared" ca="1" si="12"/>
        <v>109.52154960371405</v>
      </c>
      <c r="M81">
        <f t="shared" si="13"/>
        <v>63</v>
      </c>
      <c r="N81">
        <f t="shared" ca="1" si="14"/>
        <v>109.29528627434964</v>
      </c>
      <c r="O81" s="14">
        <f ca="1">L81/MAX(L$3:L81)-1</f>
        <v>-1.9676956501025522E-2</v>
      </c>
      <c r="P81" s="4">
        <f t="shared" ca="1" si="15"/>
        <v>109.76728031144445</v>
      </c>
      <c r="Q81">
        <f t="shared" si="16"/>
        <v>75</v>
      </c>
      <c r="R81">
        <f t="shared" ca="1" si="17"/>
        <v>109.63680029909469</v>
      </c>
      <c r="S81" s="14">
        <f ca="1">P81/MAX(P$3:P81)-1</f>
        <v>-1.9012128203744538E-2</v>
      </c>
    </row>
    <row r="82" spans="1:19" x14ac:dyDescent="0.3">
      <c r="A82">
        <v>79</v>
      </c>
      <c r="B82" s="1">
        <v>39307</v>
      </c>
      <c r="C82" s="4">
        <v>111.15188291126289</v>
      </c>
      <c r="D82" s="4">
        <v>118.65304036041182</v>
      </c>
      <c r="E82" s="4">
        <v>107.34302156373201</v>
      </c>
      <c r="F82" s="4">
        <v>117.34712479208099</v>
      </c>
      <c r="G82" s="4">
        <v>102.96730937701763</v>
      </c>
      <c r="H82" s="4">
        <f t="shared" ca="1" si="9"/>
        <v>109.76969154460534</v>
      </c>
      <c r="I82">
        <f t="shared" si="10"/>
        <v>55</v>
      </c>
      <c r="J82">
        <f t="shared" ca="1" si="11"/>
        <v>108.07712578542574</v>
      </c>
      <c r="K82" s="14">
        <f ca="1">H82/MAX(H$3:H82)-1</f>
        <v>-1.7466037601139517E-2</v>
      </c>
      <c r="L82" s="4">
        <f t="shared" ca="1" si="12"/>
        <v>109.7631590154123</v>
      </c>
      <c r="M82">
        <f t="shared" si="13"/>
        <v>63</v>
      </c>
      <c r="N82">
        <f t="shared" ca="1" si="14"/>
        <v>109.29528627434964</v>
      </c>
      <c r="O82" s="14">
        <f ca="1">L82/MAX(L$3:L82)-1</f>
        <v>-1.7514320246598492E-2</v>
      </c>
      <c r="P82" s="4">
        <f t="shared" ca="1" si="15"/>
        <v>110.01394761222076</v>
      </c>
      <c r="Q82">
        <f t="shared" si="16"/>
        <v>75</v>
      </c>
      <c r="R82">
        <f t="shared" ca="1" si="17"/>
        <v>109.63680029909469</v>
      </c>
      <c r="S82" s="14">
        <f ca="1">P82/MAX(P$3:P82)-1</f>
        <v>-1.6807667732976594E-2</v>
      </c>
    </row>
    <row r="83" spans="1:19" x14ac:dyDescent="0.3">
      <c r="A83">
        <v>80</v>
      </c>
      <c r="B83" s="1">
        <v>39314</v>
      </c>
      <c r="C83" s="4">
        <v>113.22824638675674</v>
      </c>
      <c r="D83" s="4">
        <v>120.66070413103303</v>
      </c>
      <c r="E83" s="4">
        <v>107.76965921760511</v>
      </c>
      <c r="F83" s="4">
        <v>120.2826282617562</v>
      </c>
      <c r="G83" s="4">
        <v>104.22488354169919</v>
      </c>
      <c r="H83" s="4">
        <f t="shared" ca="1" si="9"/>
        <v>111.48441794986113</v>
      </c>
      <c r="I83">
        <f t="shared" si="10"/>
        <v>55</v>
      </c>
      <c r="J83">
        <f t="shared" ca="1" si="11"/>
        <v>108.07712578542574</v>
      </c>
      <c r="K83" s="14">
        <f ca="1">H83/MAX(H$3:H83)-1</f>
        <v>-2.1177487822598984E-3</v>
      </c>
      <c r="L83" s="4">
        <f t="shared" ca="1" si="12"/>
        <v>111.47907236969367</v>
      </c>
      <c r="M83">
        <f t="shared" si="13"/>
        <v>63</v>
      </c>
      <c r="N83">
        <f t="shared" ca="1" si="14"/>
        <v>109.29528627434964</v>
      </c>
      <c r="O83" s="14">
        <f ca="1">L83/MAX(L$3:L83)-1</f>
        <v>-2.1552479184929751E-3</v>
      </c>
      <c r="P83" s="4">
        <f t="shared" ca="1" si="15"/>
        <v>111.71404741874423</v>
      </c>
      <c r="Q83">
        <f t="shared" si="16"/>
        <v>75</v>
      </c>
      <c r="R83">
        <f t="shared" ca="1" si="17"/>
        <v>109.63680029909469</v>
      </c>
      <c r="S83" s="14">
        <f ca="1">P83/MAX(P$3:P83)-1</f>
        <v>-1.6139115762178191E-3</v>
      </c>
    </row>
    <row r="84" spans="1:19" x14ac:dyDescent="0.3">
      <c r="A84">
        <v>81</v>
      </c>
      <c r="B84" s="1">
        <v>39321</v>
      </c>
      <c r="C84" s="4">
        <v>113.49332287044142</v>
      </c>
      <c r="D84" s="4">
        <v>121.40900855249126</v>
      </c>
      <c r="E84" s="4">
        <v>108.7780613185931</v>
      </c>
      <c r="F84" s="4">
        <v>119.68254357737177</v>
      </c>
      <c r="G84" s="4">
        <v>105.44686270692817</v>
      </c>
      <c r="H84" s="4">
        <f t="shared" ca="1" si="9"/>
        <v>112.0639882570552</v>
      </c>
      <c r="I84">
        <f t="shared" si="10"/>
        <v>55</v>
      </c>
      <c r="J84">
        <f t="shared" ca="1" si="11"/>
        <v>108.07712578542574</v>
      </c>
      <c r="K84" s="14">
        <f ca="1">H84/MAX(H$3:H84)-1</f>
        <v>0</v>
      </c>
      <c r="L84" s="4">
        <f t="shared" ca="1" si="12"/>
        <v>112.05789589014208</v>
      </c>
      <c r="M84">
        <f t="shared" si="13"/>
        <v>63</v>
      </c>
      <c r="N84">
        <f t="shared" ca="1" si="14"/>
        <v>109.29528627434964</v>
      </c>
      <c r="O84" s="14">
        <f ca="1">L84/MAX(L$3:L84)-1</f>
        <v>0</v>
      </c>
      <c r="P84" s="4">
        <f t="shared" ca="1" si="15"/>
        <v>112.299133503094</v>
      </c>
      <c r="Q84">
        <f t="shared" si="16"/>
        <v>83</v>
      </c>
      <c r="R84">
        <f t="shared" ca="1" si="17"/>
        <v>111.71404741874423</v>
      </c>
      <c r="S84" s="14">
        <f ca="1">P84/MAX(P$3:P84)-1</f>
        <v>0</v>
      </c>
    </row>
    <row r="85" spans="1:19" x14ac:dyDescent="0.3">
      <c r="A85">
        <v>82</v>
      </c>
      <c r="B85" s="1">
        <v>39329</v>
      </c>
      <c r="C85" s="4">
        <v>115.30462365825781</v>
      </c>
      <c r="D85" s="4">
        <v>126.64719425721501</v>
      </c>
      <c r="E85" s="4">
        <v>110.18506879959851</v>
      </c>
      <c r="F85" s="4">
        <v>118.4499668544762</v>
      </c>
      <c r="G85" s="4">
        <v>107.56967828019116</v>
      </c>
      <c r="H85" s="4">
        <f t="shared" ca="1" si="9"/>
        <v>113.32969810665449</v>
      </c>
      <c r="I85">
        <f t="shared" si="10"/>
        <v>55</v>
      </c>
      <c r="J85">
        <f t="shared" ca="1" si="11"/>
        <v>108.07712578542574</v>
      </c>
      <c r="K85" s="14">
        <f ca="1">H85/MAX(H$3:H85)-1</f>
        <v>0</v>
      </c>
      <c r="L85" s="4">
        <f t="shared" ca="1" si="12"/>
        <v>113.31958764594999</v>
      </c>
      <c r="M85">
        <f t="shared" si="13"/>
        <v>63</v>
      </c>
      <c r="N85">
        <f t="shared" ca="1" si="14"/>
        <v>109.29528627434964</v>
      </c>
      <c r="O85" s="14">
        <f ca="1">L85/MAX(L$3:L85)-1</f>
        <v>0</v>
      </c>
      <c r="P85" s="4">
        <f t="shared" ca="1" si="15"/>
        <v>113.58238357390776</v>
      </c>
      <c r="Q85">
        <f t="shared" si="16"/>
        <v>83</v>
      </c>
      <c r="R85">
        <f t="shared" ca="1" si="17"/>
        <v>111.71404741874423</v>
      </c>
      <c r="S85" s="14">
        <f ca="1">P85/MAX(P$3:P85)-1</f>
        <v>0</v>
      </c>
    </row>
    <row r="86" spans="1:19" x14ac:dyDescent="0.3">
      <c r="A86">
        <v>83</v>
      </c>
      <c r="B86" s="1">
        <v>39335</v>
      </c>
      <c r="C86" s="4">
        <v>116.80667774578023</v>
      </c>
      <c r="D86" s="4">
        <v>127.74228275703086</v>
      </c>
      <c r="E86" s="4">
        <v>109.41926737948479</v>
      </c>
      <c r="F86" s="4">
        <v>120.74483649337033</v>
      </c>
      <c r="G86" s="4">
        <v>107.10508916426488</v>
      </c>
      <c r="H86" s="4">
        <f t="shared" ca="1" si="9"/>
        <v>113.84152798543499</v>
      </c>
      <c r="I86">
        <f t="shared" si="10"/>
        <v>55</v>
      </c>
      <c r="J86">
        <f t="shared" ca="1" si="11"/>
        <v>108.07712578542574</v>
      </c>
      <c r="K86" s="14">
        <f ca="1">H86/MAX(H$3:H86)-1</f>
        <v>0</v>
      </c>
      <c r="L86" s="4">
        <f t="shared" ca="1" si="12"/>
        <v>113.83176698095508</v>
      </c>
      <c r="M86">
        <f t="shared" si="13"/>
        <v>63</v>
      </c>
      <c r="N86">
        <f t="shared" ca="1" si="14"/>
        <v>109.29528627434964</v>
      </c>
      <c r="O86" s="14">
        <f ca="1">L86/MAX(L$3:L86)-1</f>
        <v>0</v>
      </c>
      <c r="P86" s="4">
        <f t="shared" ca="1" si="15"/>
        <v>114.0907263752144</v>
      </c>
      <c r="Q86">
        <f t="shared" si="16"/>
        <v>83</v>
      </c>
      <c r="R86">
        <f t="shared" ca="1" si="17"/>
        <v>111.71404741874423</v>
      </c>
      <c r="S86" s="14">
        <f ca="1">P86/MAX(P$3:P86)-1</f>
        <v>0</v>
      </c>
    </row>
    <row r="87" spans="1:19" x14ac:dyDescent="0.3">
      <c r="A87">
        <v>84</v>
      </c>
      <c r="B87" s="1">
        <v>39342</v>
      </c>
      <c r="C87" s="4">
        <v>122.32892514111705</v>
      </c>
      <c r="D87" s="4">
        <v>132.03138287951489</v>
      </c>
      <c r="E87" s="4">
        <v>108.29001619810242</v>
      </c>
      <c r="F87" s="4">
        <v>123.81896774099118</v>
      </c>
      <c r="G87" s="4">
        <v>104.69877049226274</v>
      </c>
      <c r="H87" s="4">
        <f t="shared" ca="1" si="9"/>
        <v>114.20534528677103</v>
      </c>
      <c r="I87">
        <f t="shared" si="10"/>
        <v>55</v>
      </c>
      <c r="J87">
        <f t="shared" ca="1" si="11"/>
        <v>108.07712578542574</v>
      </c>
      <c r="K87" s="14">
        <f ca="1">H87/MAX(H$3:H87)-1</f>
        <v>0</v>
      </c>
      <c r="L87" s="4">
        <f t="shared" ca="1" si="12"/>
        <v>114.18744352186434</v>
      </c>
      <c r="M87">
        <f t="shared" si="13"/>
        <v>63</v>
      </c>
      <c r="N87">
        <f t="shared" ca="1" si="14"/>
        <v>109.29528627434964</v>
      </c>
      <c r="O87" s="14">
        <f ca="1">L87/MAX(L$3:L87)-1</f>
        <v>0</v>
      </c>
      <c r="P87" s="4">
        <f t="shared" ca="1" si="15"/>
        <v>114.44645069832882</v>
      </c>
      <c r="Q87">
        <f t="shared" si="16"/>
        <v>83</v>
      </c>
      <c r="R87">
        <f t="shared" ca="1" si="17"/>
        <v>111.71404741874423</v>
      </c>
      <c r="S87" s="14">
        <f ca="1">P87/MAX(P$3:P87)-1</f>
        <v>0</v>
      </c>
    </row>
    <row r="88" spans="1:19" x14ac:dyDescent="0.3">
      <c r="A88">
        <v>85</v>
      </c>
      <c r="B88" s="1">
        <v>39349</v>
      </c>
      <c r="C88" s="4">
        <v>124.18440534288089</v>
      </c>
      <c r="D88" s="4">
        <v>134.16681996410264</v>
      </c>
      <c r="E88" s="4">
        <v>108.87410914703788</v>
      </c>
      <c r="F88" s="4">
        <v>124.31596983173132</v>
      </c>
      <c r="G88" s="4">
        <v>105.68750001801295</v>
      </c>
      <c r="H88" s="4">
        <f t="shared" ca="1" si="9"/>
        <v>115.13931112053616</v>
      </c>
      <c r="I88">
        <f t="shared" si="10"/>
        <v>55</v>
      </c>
      <c r="J88">
        <f t="shared" ca="1" si="11"/>
        <v>108.07712578542574</v>
      </c>
      <c r="K88" s="14">
        <f ca="1">H88/MAX(H$3:H88)-1</f>
        <v>0</v>
      </c>
      <c r="L88" s="4">
        <f t="shared" ca="1" si="12"/>
        <v>115.11913795208237</v>
      </c>
      <c r="M88">
        <f t="shared" si="13"/>
        <v>63</v>
      </c>
      <c r="N88">
        <f t="shared" ca="1" si="14"/>
        <v>109.29528627434964</v>
      </c>
      <c r="O88" s="14">
        <f ca="1">L88/MAX(L$3:L88)-1</f>
        <v>0</v>
      </c>
      <c r="P88" s="4">
        <f t="shared" ca="1" si="15"/>
        <v>115.38524320300908</v>
      </c>
      <c r="Q88">
        <f t="shared" si="16"/>
        <v>83</v>
      </c>
      <c r="R88">
        <f t="shared" ca="1" si="17"/>
        <v>111.71404741874423</v>
      </c>
      <c r="S88" s="14">
        <f ca="1">P88/MAX(P$3:P88)-1</f>
        <v>0</v>
      </c>
    </row>
    <row r="89" spans="1:19" x14ac:dyDescent="0.3">
      <c r="A89">
        <v>86</v>
      </c>
      <c r="B89" s="1">
        <v>39356</v>
      </c>
      <c r="C89" s="4">
        <v>122.59399242746359</v>
      </c>
      <c r="D89" s="4">
        <v>133.96605340452547</v>
      </c>
      <c r="E89" s="4">
        <v>108.39206168275176</v>
      </c>
      <c r="F89" s="4">
        <v>126.98024004069514</v>
      </c>
      <c r="G89" s="4">
        <v>105.57389415250272</v>
      </c>
      <c r="H89" s="4">
        <f t="shared" ca="1" si="9"/>
        <v>115.62887589435252</v>
      </c>
      <c r="I89">
        <f t="shared" si="10"/>
        <v>55</v>
      </c>
      <c r="J89">
        <f t="shared" ca="1" si="11"/>
        <v>108.07712578542574</v>
      </c>
      <c r="K89" s="14">
        <f ca="1">H89/MAX(H$3:H89)-1</f>
        <v>0</v>
      </c>
      <c r="L89" s="4">
        <f t="shared" ca="1" si="12"/>
        <v>115.61585977345045</v>
      </c>
      <c r="M89">
        <f t="shared" si="13"/>
        <v>63</v>
      </c>
      <c r="N89">
        <f t="shared" ca="1" si="14"/>
        <v>109.29528627434964</v>
      </c>
      <c r="O89" s="14">
        <f ca="1">L89/MAX(L$3:L89)-1</f>
        <v>0</v>
      </c>
      <c r="P89" s="4">
        <f t="shared" ca="1" si="15"/>
        <v>115.87229776924873</v>
      </c>
      <c r="Q89">
        <f t="shared" si="16"/>
        <v>83</v>
      </c>
      <c r="R89">
        <f t="shared" ca="1" si="17"/>
        <v>111.71404741874423</v>
      </c>
      <c r="S89" s="14">
        <f ca="1">P89/MAX(P$3:P89)-1</f>
        <v>0</v>
      </c>
    </row>
    <row r="90" spans="1:19" x14ac:dyDescent="0.3">
      <c r="A90">
        <v>87</v>
      </c>
      <c r="B90" s="1">
        <v>39363</v>
      </c>
      <c r="C90" s="4">
        <v>124.22858015815928</v>
      </c>
      <c r="D90" s="4">
        <v>136.13797159813893</v>
      </c>
      <c r="E90" s="4">
        <v>108.19665952045804</v>
      </c>
      <c r="F90" s="4">
        <v>127.3713208734125</v>
      </c>
      <c r="G90" s="4">
        <v>104.79655706963517</v>
      </c>
      <c r="H90" s="4">
        <f t="shared" ca="1" si="9"/>
        <v>115.64587147989678</v>
      </c>
      <c r="I90">
        <f t="shared" si="10"/>
        <v>55</v>
      </c>
      <c r="J90">
        <f t="shared" ca="1" si="11"/>
        <v>108.07712578542574</v>
      </c>
      <c r="K90" s="14">
        <f ca="1">H90/MAX(H$3:H90)-1</f>
        <v>0</v>
      </c>
      <c r="L90" s="4">
        <f t="shared" ca="1" si="12"/>
        <v>115.62955457819955</v>
      </c>
      <c r="M90">
        <f t="shared" si="13"/>
        <v>63</v>
      </c>
      <c r="N90">
        <f t="shared" ca="1" si="14"/>
        <v>109.29528627434964</v>
      </c>
      <c r="O90" s="14">
        <f ca="1">L90/MAX(L$3:L90)-1</f>
        <v>0</v>
      </c>
      <c r="P90" s="4">
        <f t="shared" ca="1" si="15"/>
        <v>115.88937415612018</v>
      </c>
      <c r="Q90">
        <f t="shared" si="16"/>
        <v>83</v>
      </c>
      <c r="R90">
        <f t="shared" ca="1" si="17"/>
        <v>111.71404741874423</v>
      </c>
      <c r="S90" s="14">
        <f ca="1">P90/MAX(P$3:P90)-1</f>
        <v>0</v>
      </c>
    </row>
    <row r="91" spans="1:19" x14ac:dyDescent="0.3">
      <c r="A91">
        <v>88</v>
      </c>
      <c r="B91" s="1">
        <v>39370</v>
      </c>
      <c r="C91" s="4">
        <v>127.71863889328063</v>
      </c>
      <c r="D91" s="4">
        <v>138.16389052447732</v>
      </c>
      <c r="E91" s="4">
        <v>110.61984226180604</v>
      </c>
      <c r="F91" s="4">
        <v>121.94501365799053</v>
      </c>
      <c r="G91" s="4">
        <v>108.18094165817726</v>
      </c>
      <c r="H91" s="4">
        <f t="shared" ca="1" si="9"/>
        <v>116.34288323776126</v>
      </c>
      <c r="I91">
        <f t="shared" si="10"/>
        <v>55</v>
      </c>
      <c r="J91">
        <f t="shared" ca="1" si="11"/>
        <v>108.07712578542574</v>
      </c>
      <c r="K91" s="14">
        <f ca="1">H91/MAX(H$3:H91)-1</f>
        <v>0</v>
      </c>
      <c r="L91" s="4">
        <f t="shared" ca="1" si="12"/>
        <v>116.31381636473049</v>
      </c>
      <c r="M91">
        <f t="shared" si="13"/>
        <v>63</v>
      </c>
      <c r="N91">
        <f t="shared" ca="1" si="14"/>
        <v>109.29528627434964</v>
      </c>
      <c r="O91" s="14">
        <f ca="1">L91/MAX(L$3:L91)-1</f>
        <v>0</v>
      </c>
      <c r="P91" s="4">
        <f t="shared" ca="1" si="15"/>
        <v>116.60418957887228</v>
      </c>
      <c r="Q91">
        <f t="shared" si="16"/>
        <v>83</v>
      </c>
      <c r="R91">
        <f t="shared" ca="1" si="17"/>
        <v>111.71404741874423</v>
      </c>
      <c r="S91" s="14">
        <f ca="1">P91/MAX(P$3:P91)-1</f>
        <v>0</v>
      </c>
    </row>
    <row r="92" spans="1:19" x14ac:dyDescent="0.3">
      <c r="A92">
        <v>89</v>
      </c>
      <c r="B92" s="1">
        <v>39377</v>
      </c>
      <c r="C92" s="4">
        <v>131.87137504160646</v>
      </c>
      <c r="D92" s="4">
        <v>141.79594922803534</v>
      </c>
      <c r="E92" s="4">
        <v>110.58075657832134</v>
      </c>
      <c r="F92" s="4">
        <v>125.16331748284082</v>
      </c>
      <c r="G92" s="4">
        <v>108.22877899336886</v>
      </c>
      <c r="H92" s="4">
        <f t="shared" ca="1" si="9"/>
        <v>117.81449267153008</v>
      </c>
      <c r="I92">
        <f t="shared" si="10"/>
        <v>55</v>
      </c>
      <c r="J92">
        <f t="shared" ca="1" si="11"/>
        <v>108.07712578542574</v>
      </c>
      <c r="K92" s="14">
        <f ca="1">H92/MAX(H$3:H92)-1</f>
        <v>0</v>
      </c>
      <c r="L92" s="4">
        <f t="shared" ca="1" si="12"/>
        <v>117.78200577567287</v>
      </c>
      <c r="M92">
        <f t="shared" si="13"/>
        <v>63</v>
      </c>
      <c r="N92">
        <f t="shared" ca="1" si="14"/>
        <v>109.29528627434964</v>
      </c>
      <c r="O92" s="14">
        <f ca="1">L92/MAX(L$3:L92)-1</f>
        <v>0</v>
      </c>
      <c r="P92" s="4">
        <f t="shared" ca="1" si="15"/>
        <v>118.05608862068559</v>
      </c>
      <c r="Q92">
        <f t="shared" si="16"/>
        <v>91</v>
      </c>
      <c r="R92">
        <f t="shared" ca="1" si="17"/>
        <v>116.60418957887228</v>
      </c>
      <c r="S92" s="14">
        <f ca="1">P92/MAX(P$3:P92)-1</f>
        <v>0</v>
      </c>
    </row>
    <row r="93" spans="1:19" x14ac:dyDescent="0.3">
      <c r="A93">
        <v>90</v>
      </c>
      <c r="B93" s="1">
        <v>39384</v>
      </c>
      <c r="C93" s="4">
        <v>135.89157294808993</v>
      </c>
      <c r="D93" s="4">
        <v>145.7017713870822</v>
      </c>
      <c r="E93" s="4">
        <v>111.24548887642366</v>
      </c>
      <c r="F93" s="4">
        <v>123.19159757682723</v>
      </c>
      <c r="G93" s="4">
        <v>109.35341029427698</v>
      </c>
      <c r="H93" s="4">
        <f t="shared" ca="1" si="9"/>
        <v>118.40899090535083</v>
      </c>
      <c r="I93">
        <f t="shared" si="10"/>
        <v>55</v>
      </c>
      <c r="J93">
        <f t="shared" ca="1" si="11"/>
        <v>108.07712578542574</v>
      </c>
      <c r="K93" s="14">
        <f ca="1">H93/MAX(H$3:H93)-1</f>
        <v>0</v>
      </c>
      <c r="L93" s="4">
        <f t="shared" ca="1" si="12"/>
        <v>118.36648533769196</v>
      </c>
      <c r="M93">
        <f t="shared" si="13"/>
        <v>63</v>
      </c>
      <c r="N93">
        <f t="shared" ca="1" si="14"/>
        <v>109.29528627434964</v>
      </c>
      <c r="O93" s="14">
        <f ca="1">L93/MAX(L$3:L93)-1</f>
        <v>0</v>
      </c>
      <c r="P93" s="4">
        <f t="shared" ca="1" si="15"/>
        <v>118.60296412354418</v>
      </c>
      <c r="Q93">
        <f t="shared" si="16"/>
        <v>91</v>
      </c>
      <c r="R93">
        <f t="shared" ca="1" si="17"/>
        <v>116.60418957887228</v>
      </c>
      <c r="S93" s="14">
        <f ca="1">P93/MAX(P$3:P93)-1</f>
        <v>0</v>
      </c>
    </row>
    <row r="94" spans="1:19" x14ac:dyDescent="0.3">
      <c r="A94">
        <v>91</v>
      </c>
      <c r="B94" s="1">
        <v>39391</v>
      </c>
      <c r="C94" s="4">
        <v>137.43780644955982</v>
      </c>
      <c r="D94" s="4">
        <v>149.99087150956626</v>
      </c>
      <c r="E94" s="4">
        <v>112.23910441651991</v>
      </c>
      <c r="F94" s="4">
        <v>118.25415943020826</v>
      </c>
      <c r="G94" s="4">
        <v>109.70174205267315</v>
      </c>
      <c r="H94" s="4">
        <f t="shared" ca="1" si="9"/>
        <v>117.73384909771575</v>
      </c>
      <c r="I94">
        <f t="shared" si="10"/>
        <v>55</v>
      </c>
      <c r="J94">
        <f t="shared" ca="1" si="11"/>
        <v>108.07712578542574</v>
      </c>
      <c r="K94" s="14">
        <f ca="1">H94/MAX(H$3:H94)-1</f>
        <v>-5.7017782389071625E-3</v>
      </c>
      <c r="L94" s="4">
        <f t="shared" ca="1" si="12"/>
        <v>117.68094025624711</v>
      </c>
      <c r="M94">
        <f t="shared" si="13"/>
        <v>63</v>
      </c>
      <c r="N94">
        <f t="shared" ca="1" si="14"/>
        <v>109.29528627434964</v>
      </c>
      <c r="O94" s="14">
        <f ca="1">L94/MAX(L$3:L94)-1</f>
        <v>-5.7917161220849556E-3</v>
      </c>
      <c r="P94" s="4">
        <f t="shared" ca="1" si="15"/>
        <v>117.87125436774971</v>
      </c>
      <c r="Q94">
        <f t="shared" si="16"/>
        <v>91</v>
      </c>
      <c r="R94">
        <f t="shared" ca="1" si="17"/>
        <v>116.60418957887228</v>
      </c>
      <c r="S94" s="14">
        <f ca="1">P94/MAX(P$3:P94)-1</f>
        <v>-6.1694053028242823E-3</v>
      </c>
    </row>
    <row r="95" spans="1:19" x14ac:dyDescent="0.3">
      <c r="A95">
        <v>92</v>
      </c>
      <c r="B95" s="1">
        <v>39398</v>
      </c>
      <c r="C95" s="4">
        <v>133.94773851710028</v>
      </c>
      <c r="D95" s="4">
        <v>141.90545461023092</v>
      </c>
      <c r="E95" s="4">
        <v>112.5659496040662</v>
      </c>
      <c r="F95" s="4">
        <v>118.78374817965654</v>
      </c>
      <c r="G95" s="4">
        <v>110.99899252910112</v>
      </c>
      <c r="H95" s="4">
        <f t="shared" ca="1" si="9"/>
        <v>117.6798341535353</v>
      </c>
      <c r="I95">
        <f t="shared" si="10"/>
        <v>55</v>
      </c>
      <c r="J95">
        <f t="shared" ca="1" si="11"/>
        <v>108.07712578542574</v>
      </c>
      <c r="K95" s="14">
        <f ca="1">H95/MAX(H$3:H95)-1</f>
        <v>-6.1579508974819452E-3</v>
      </c>
      <c r="L95" s="4">
        <f t="shared" ca="1" si="12"/>
        <v>117.635626543158</v>
      </c>
      <c r="M95">
        <f t="shared" si="13"/>
        <v>63</v>
      </c>
      <c r="N95">
        <f t="shared" ca="1" si="14"/>
        <v>109.29528627434964</v>
      </c>
      <c r="O95" s="14">
        <f ca="1">L95/MAX(L$3:L95)-1</f>
        <v>-6.1745416572002165E-3</v>
      </c>
      <c r="P95" s="4">
        <f t="shared" ca="1" si="15"/>
        <v>117.88339845241318</v>
      </c>
      <c r="Q95">
        <f t="shared" si="16"/>
        <v>91</v>
      </c>
      <c r="R95">
        <f t="shared" ca="1" si="17"/>
        <v>116.60418957887228</v>
      </c>
      <c r="S95" s="14">
        <f ca="1">P95/MAX(P$3:P95)-1</f>
        <v>-6.0670125443194056E-3</v>
      </c>
    </row>
    <row r="96" spans="1:19" x14ac:dyDescent="0.3">
      <c r="A96">
        <v>93</v>
      </c>
      <c r="B96" s="1">
        <v>39405</v>
      </c>
      <c r="C96" s="4">
        <v>139.77923261273108</v>
      </c>
      <c r="D96" s="4">
        <v>148.29348150586833</v>
      </c>
      <c r="E96" s="4">
        <v>113.62494205821065</v>
      </c>
      <c r="F96" s="4">
        <v>117.43125664553698</v>
      </c>
      <c r="G96" s="4">
        <v>112.58452391356006</v>
      </c>
      <c r="H96" s="4">
        <f t="shared" ca="1" si="9"/>
        <v>119.00828266343493</v>
      </c>
      <c r="I96">
        <f t="shared" si="10"/>
        <v>55</v>
      </c>
      <c r="J96">
        <f t="shared" ca="1" si="11"/>
        <v>108.07712578542574</v>
      </c>
      <c r="K96" s="14">
        <f ca="1">H96/MAX(H$3:H96)-1</f>
        <v>0</v>
      </c>
      <c r="L96" s="4">
        <f t="shared" ca="1" si="12"/>
        <v>118.95163503224835</v>
      </c>
      <c r="M96">
        <f t="shared" si="13"/>
        <v>63</v>
      </c>
      <c r="N96">
        <f t="shared" ca="1" si="14"/>
        <v>109.29528627434964</v>
      </c>
      <c r="O96" s="14">
        <f ca="1">L96/MAX(L$3:L96)-1</f>
        <v>0</v>
      </c>
      <c r="P96" s="4">
        <f t="shared" ca="1" si="15"/>
        <v>119.15010018059901</v>
      </c>
      <c r="Q96">
        <f t="shared" si="16"/>
        <v>91</v>
      </c>
      <c r="R96">
        <f t="shared" ca="1" si="17"/>
        <v>116.60418957887228</v>
      </c>
      <c r="S96" s="14">
        <f ca="1">P96/MAX(P$3:P96)-1</f>
        <v>0</v>
      </c>
    </row>
    <row r="97" spans="1:19" x14ac:dyDescent="0.3">
      <c r="A97">
        <v>94</v>
      </c>
      <c r="B97" s="1">
        <v>39412</v>
      </c>
      <c r="C97" s="4">
        <v>133.90356370182192</v>
      </c>
      <c r="D97" s="4">
        <v>141.12063987733831</v>
      </c>
      <c r="E97" s="4">
        <v>114.50088867050469</v>
      </c>
      <c r="F97" s="4">
        <v>121.12211087331926</v>
      </c>
      <c r="G97" s="4">
        <v>113.36526822771883</v>
      </c>
      <c r="H97" s="4">
        <f t="shared" ca="1" si="9"/>
        <v>119.58782281798145</v>
      </c>
      <c r="I97">
        <f t="shared" si="10"/>
        <v>55</v>
      </c>
      <c r="J97">
        <f t="shared" ca="1" si="11"/>
        <v>108.07712578542574</v>
      </c>
      <c r="K97" s="14">
        <f ca="1">H97/MAX(H$3:H97)-1</f>
        <v>0</v>
      </c>
      <c r="L97" s="4">
        <f t="shared" ca="1" si="12"/>
        <v>119.54834476151393</v>
      </c>
      <c r="M97">
        <f t="shared" si="13"/>
        <v>63</v>
      </c>
      <c r="N97">
        <f t="shared" ca="1" si="14"/>
        <v>109.29528627434964</v>
      </c>
      <c r="O97" s="14">
        <f ca="1">L97/MAX(L$3:L97)-1</f>
        <v>0</v>
      </c>
      <c r="P97" s="4">
        <f t="shared" ca="1" si="15"/>
        <v>119.82763275502202</v>
      </c>
      <c r="Q97">
        <f t="shared" si="16"/>
        <v>91</v>
      </c>
      <c r="R97">
        <f t="shared" ca="1" si="17"/>
        <v>116.60418957887228</v>
      </c>
      <c r="S97" s="14">
        <f ca="1">P97/MAX(P$3:P97)-1</f>
        <v>0</v>
      </c>
    </row>
    <row r="98" spans="1:19" x14ac:dyDescent="0.3">
      <c r="A98">
        <v>95</v>
      </c>
      <c r="B98" s="1">
        <v>39419</v>
      </c>
      <c r="C98" s="4">
        <v>136.46588693473043</v>
      </c>
      <c r="D98" s="4">
        <v>143.4568289202989</v>
      </c>
      <c r="E98" s="4">
        <v>113.28745533838345</v>
      </c>
      <c r="F98" s="4">
        <v>122.95532286260196</v>
      </c>
      <c r="G98" s="4">
        <v>110.64703258174538</v>
      </c>
      <c r="H98" s="4">
        <f t="shared" ca="1" si="9"/>
        <v>119.10465786897531</v>
      </c>
      <c r="I98">
        <f t="shared" si="10"/>
        <v>55</v>
      </c>
      <c r="J98">
        <f t="shared" ca="1" si="11"/>
        <v>108.07712578542574</v>
      </c>
      <c r="K98" s="14">
        <f ca="1">H98/MAX(H$3:H98)-1</f>
        <v>-4.0402520726674496E-3</v>
      </c>
      <c r="L98" s="4">
        <f t="shared" ca="1" si="12"/>
        <v>119.0607958717053</v>
      </c>
      <c r="M98">
        <f t="shared" si="13"/>
        <v>63</v>
      </c>
      <c r="N98">
        <f t="shared" ca="1" si="14"/>
        <v>109.29528627434964</v>
      </c>
      <c r="O98" s="14">
        <f ca="1">L98/MAX(L$3:L98)-1</f>
        <v>-4.0782571333901618E-3</v>
      </c>
      <c r="P98" s="4">
        <f t="shared" ca="1" si="15"/>
        <v>119.31301776276423</v>
      </c>
      <c r="Q98">
        <f t="shared" si="16"/>
        <v>91</v>
      </c>
      <c r="R98">
        <f t="shared" ca="1" si="17"/>
        <v>116.60418957887228</v>
      </c>
      <c r="S98" s="14">
        <f ca="1">P98/MAX(P$3:P98)-1</f>
        <v>-4.2946270440799017E-3</v>
      </c>
    </row>
    <row r="99" spans="1:19" x14ac:dyDescent="0.3">
      <c r="A99">
        <v>96</v>
      </c>
      <c r="B99" s="1">
        <v>39426</v>
      </c>
      <c r="C99" s="4">
        <v>138.85150630785643</v>
      </c>
      <c r="D99" s="4">
        <v>143.3108150518195</v>
      </c>
      <c r="E99" s="4">
        <v>112.44790325877372</v>
      </c>
      <c r="F99" s="4">
        <v>119.90812043456066</v>
      </c>
      <c r="G99" s="4">
        <v>109.27223557059173</v>
      </c>
      <c r="H99" s="4">
        <f t="shared" ca="1" si="9"/>
        <v>117.7045373881877</v>
      </c>
      <c r="I99">
        <f t="shared" si="10"/>
        <v>55</v>
      </c>
      <c r="J99">
        <f t="shared" ca="1" si="11"/>
        <v>108.07712578542574</v>
      </c>
      <c r="K99" s="14">
        <f ca="1">H99/MAX(H$3:H99)-1</f>
        <v>-1.5748137104730109E-2</v>
      </c>
      <c r="L99" s="4">
        <f t="shared" ca="1" si="12"/>
        <v>117.65066526405869</v>
      </c>
      <c r="M99">
        <f t="shared" si="13"/>
        <v>63</v>
      </c>
      <c r="N99">
        <f t="shared" ca="1" si="14"/>
        <v>109.29528627434964</v>
      </c>
      <c r="O99" s="14">
        <f ca="1">L99/MAX(L$3:L99)-1</f>
        <v>-1.5873741298893851E-2</v>
      </c>
      <c r="P99" s="4">
        <f t="shared" ca="1" si="15"/>
        <v>117.86752104251559</v>
      </c>
      <c r="Q99">
        <f t="shared" si="16"/>
        <v>91</v>
      </c>
      <c r="R99">
        <f t="shared" ca="1" si="17"/>
        <v>116.60418957887228</v>
      </c>
      <c r="S99" s="14">
        <f ca="1">P99/MAX(P$3:P99)-1</f>
        <v>-1.635776045508408E-2</v>
      </c>
    </row>
    <row r="100" spans="1:19" x14ac:dyDescent="0.3">
      <c r="A100">
        <v>97</v>
      </c>
      <c r="B100" s="1">
        <v>39433</v>
      </c>
      <c r="C100" s="4">
        <v>139.93804764975357</v>
      </c>
      <c r="D100" s="4">
        <v>146.19455473271492</v>
      </c>
      <c r="E100" s="4">
        <v>113.2349877434492</v>
      </c>
      <c r="F100" s="4">
        <v>121.33083992122567</v>
      </c>
      <c r="G100" s="4">
        <v>110.55055253667258</v>
      </c>
      <c r="H100" s="4">
        <f t="shared" ca="1" si="9"/>
        <v>119.04519212678198</v>
      </c>
      <c r="I100">
        <f t="shared" si="10"/>
        <v>55</v>
      </c>
      <c r="J100">
        <f t="shared" ca="1" si="11"/>
        <v>108.07712578542574</v>
      </c>
      <c r="K100" s="14">
        <f ca="1">H100/MAX(H$3:H100)-1</f>
        <v>-4.5375079035042676E-3</v>
      </c>
      <c r="L100" s="4">
        <f t="shared" ca="1" si="12"/>
        <v>118.99208279678979</v>
      </c>
      <c r="M100">
        <f t="shared" si="13"/>
        <v>63</v>
      </c>
      <c r="N100">
        <f t="shared" ca="1" si="14"/>
        <v>109.29528627434964</v>
      </c>
      <c r="O100" s="14">
        <f ca="1">L100/MAX(L$3:L100)-1</f>
        <v>-4.6530294152865581E-3</v>
      </c>
      <c r="P100" s="4">
        <f t="shared" ca="1" si="15"/>
        <v>119.20943116711338</v>
      </c>
      <c r="Q100">
        <f t="shared" si="16"/>
        <v>99</v>
      </c>
      <c r="R100">
        <f t="shared" ca="1" si="17"/>
        <v>117.86752104251559</v>
      </c>
      <c r="S100" s="14">
        <f ca="1">P100/MAX(P$3:P100)-1</f>
        <v>-5.1590903842063662E-3</v>
      </c>
    </row>
    <row r="101" spans="1:19" x14ac:dyDescent="0.3">
      <c r="A101">
        <v>98</v>
      </c>
      <c r="B101" s="1">
        <v>39440</v>
      </c>
      <c r="C101" s="4">
        <v>142.69968639836006</v>
      </c>
      <c r="D101" s="4">
        <v>151.48749495368699</v>
      </c>
      <c r="E101" s="4">
        <v>114.03207379161765</v>
      </c>
      <c r="F101" s="4">
        <v>120.65099588151995</v>
      </c>
      <c r="G101" s="4">
        <v>111.97558059109132</v>
      </c>
      <c r="H101" s="4">
        <f t="shared" ca="1" si="9"/>
        <v>120.14861282015119</v>
      </c>
      <c r="I101">
        <f t="shared" si="10"/>
        <v>55</v>
      </c>
      <c r="J101">
        <f t="shared" ca="1" si="11"/>
        <v>108.07712578542574</v>
      </c>
      <c r="K101" s="14">
        <f ca="1">H101/MAX(H$3:H101)-1</f>
        <v>0</v>
      </c>
      <c r="L101" s="4">
        <f t="shared" ca="1" si="12"/>
        <v>120.09006865153583</v>
      </c>
      <c r="M101">
        <f t="shared" si="13"/>
        <v>63</v>
      </c>
      <c r="N101">
        <f t="shared" ca="1" si="14"/>
        <v>109.29528627434964</v>
      </c>
      <c r="O101" s="14">
        <f ca="1">L101/MAX(L$3:L101)-1</f>
        <v>0</v>
      </c>
      <c r="P101" s="4">
        <f t="shared" ca="1" si="15"/>
        <v>120.25143627831983</v>
      </c>
      <c r="Q101">
        <f t="shared" si="16"/>
        <v>99</v>
      </c>
      <c r="R101">
        <f t="shared" ca="1" si="17"/>
        <v>117.86752104251559</v>
      </c>
      <c r="S101" s="14">
        <f ca="1">P101/MAX(P$3:P101)-1</f>
        <v>0</v>
      </c>
    </row>
    <row r="102" spans="1:19" x14ac:dyDescent="0.3">
      <c r="A102">
        <v>99</v>
      </c>
      <c r="B102" s="1">
        <v>39447</v>
      </c>
      <c r="C102" s="4">
        <v>147.0911532551541</v>
      </c>
      <c r="D102" s="4">
        <v>155.37506013186612</v>
      </c>
      <c r="E102" s="4">
        <v>115.91484391522286</v>
      </c>
      <c r="F102" s="4">
        <v>115.74467877355239</v>
      </c>
      <c r="G102" s="4">
        <v>114.14292393794865</v>
      </c>
      <c r="H102" s="4">
        <f t="shared" ca="1" si="9"/>
        <v>120.58181421303448</v>
      </c>
      <c r="I102">
        <f t="shared" si="10"/>
        <v>55</v>
      </c>
      <c r="J102">
        <f t="shared" ca="1" si="11"/>
        <v>108.07712578542574</v>
      </c>
      <c r="K102" s="14">
        <f ca="1">H102/MAX(H$3:H102)-1</f>
        <v>0</v>
      </c>
      <c r="L102" s="4">
        <f t="shared" ca="1" si="12"/>
        <v>120.50860758499309</v>
      </c>
      <c r="M102">
        <f t="shared" si="13"/>
        <v>63</v>
      </c>
      <c r="N102">
        <f t="shared" ca="1" si="14"/>
        <v>109.29528627434964</v>
      </c>
      <c r="O102" s="14">
        <f ca="1">L102/MAX(L$3:L102)-1</f>
        <v>0</v>
      </c>
      <c r="P102" s="4">
        <f t="shared" ca="1" si="15"/>
        <v>120.55513508859829</v>
      </c>
      <c r="Q102">
        <f t="shared" si="16"/>
        <v>99</v>
      </c>
      <c r="R102">
        <f t="shared" ca="1" si="17"/>
        <v>117.86752104251559</v>
      </c>
      <c r="S102" s="14">
        <f ca="1">P102/MAX(P$3:P102)-1</f>
        <v>0</v>
      </c>
    </row>
    <row r="103" spans="1:19" s="6" customFormat="1" x14ac:dyDescent="0.3">
      <c r="A103" s="6">
        <v>100</v>
      </c>
      <c r="B103" s="5">
        <v>39454</v>
      </c>
      <c r="C103" s="7">
        <v>144.91804757801432</v>
      </c>
      <c r="D103" s="7">
        <v>161.67183862617566</v>
      </c>
      <c r="E103" s="7">
        <v>116.61263962642116</v>
      </c>
      <c r="F103" s="7">
        <v>114.79453892426199</v>
      </c>
      <c r="G103" s="7">
        <v>114.05817066072213</v>
      </c>
      <c r="H103" s="4">
        <f t="shared" ca="1" si="9"/>
        <v>120.64836607197448</v>
      </c>
      <c r="I103">
        <f t="shared" si="10"/>
        <v>55</v>
      </c>
      <c r="J103" s="6">
        <f t="shared" ca="1" si="11"/>
        <v>108.07712578542574</v>
      </c>
      <c r="K103" s="15">
        <f ca="1">H103/MAX(H$3:H103)-1</f>
        <v>0</v>
      </c>
      <c r="L103" s="4">
        <f t="shared" ca="1" si="12"/>
        <v>120.57761570554683</v>
      </c>
      <c r="M103">
        <f t="shared" si="13"/>
        <v>63</v>
      </c>
      <c r="N103">
        <f t="shared" ca="1" si="14"/>
        <v>109.29528627434964</v>
      </c>
      <c r="O103" s="15">
        <f ca="1">L103/MAX(L$3:L103)-1</f>
        <v>0</v>
      </c>
      <c r="P103" s="4">
        <f t="shared" ca="1" si="15"/>
        <v>120.59815201080862</v>
      </c>
      <c r="Q103">
        <f t="shared" si="16"/>
        <v>99</v>
      </c>
      <c r="R103">
        <f t="shared" ca="1" si="17"/>
        <v>117.86752104251559</v>
      </c>
      <c r="S103" s="15">
        <f ca="1">P103/MAX(P$3:P103)-1</f>
        <v>0</v>
      </c>
    </row>
    <row r="104" spans="1:19" x14ac:dyDescent="0.3">
      <c r="A104">
        <v>101</v>
      </c>
      <c r="B104" s="1">
        <v>39461</v>
      </c>
      <c r="C104" s="4">
        <v>142.24695662378957</v>
      </c>
      <c r="D104" s="4">
        <v>159.55465669730512</v>
      </c>
      <c r="E104" s="4">
        <v>117.98192669068938</v>
      </c>
      <c r="F104" s="4">
        <v>108.16815881373181</v>
      </c>
      <c r="G104" s="4">
        <v>115.62011241237397</v>
      </c>
      <c r="H104" s="4">
        <f t="shared" ca="1" si="9"/>
        <v>119.3280271259075</v>
      </c>
      <c r="I104">
        <f t="shared" si="10"/>
        <v>55</v>
      </c>
      <c r="J104">
        <f t="shared" ca="1" si="11"/>
        <v>108.07712578542574</v>
      </c>
      <c r="K104" s="14">
        <f ca="1">H104/MAX(H$3:H104)-1</f>
        <v>-1.0943695211581339E-2</v>
      </c>
      <c r="L104" s="4">
        <f t="shared" ca="1" si="12"/>
        <v>119.25368605923634</v>
      </c>
      <c r="M104">
        <f t="shared" si="13"/>
        <v>63</v>
      </c>
      <c r="N104">
        <f t="shared" ca="1" si="14"/>
        <v>109.29528627434964</v>
      </c>
      <c r="O104" s="14">
        <f ca="1">L104/MAX(L$3:L104)-1</f>
        <v>-1.0979895717490029E-2</v>
      </c>
      <c r="P104" s="4">
        <f t="shared" ca="1" si="15"/>
        <v>119.23262789001744</v>
      </c>
      <c r="Q104">
        <f t="shared" si="16"/>
        <v>99</v>
      </c>
      <c r="R104">
        <f t="shared" ca="1" si="17"/>
        <v>117.86752104251559</v>
      </c>
      <c r="S104" s="14">
        <f ca="1">P104/MAX(P$3:P104)-1</f>
        <v>-1.132292740828067E-2</v>
      </c>
    </row>
    <row r="105" spans="1:19" x14ac:dyDescent="0.3">
      <c r="A105">
        <v>102</v>
      </c>
      <c r="B105" s="1">
        <v>39469</v>
      </c>
      <c r="C105" s="4">
        <v>145.68769003425177</v>
      </c>
      <c r="D105" s="4">
        <v>164.8110993828966</v>
      </c>
      <c r="E105" s="4">
        <v>118.7587191644989</v>
      </c>
      <c r="F105" s="4">
        <v>108.97086157303345</v>
      </c>
      <c r="G105" s="4">
        <v>116.17708905308153</v>
      </c>
      <c r="H105" s="4">
        <f t="shared" ca="1" si="9"/>
        <v>120.5227938118299</v>
      </c>
      <c r="I105">
        <f t="shared" si="10"/>
        <v>55</v>
      </c>
      <c r="J105">
        <f t="shared" ca="1" si="11"/>
        <v>108.07712578542574</v>
      </c>
      <c r="K105" s="14">
        <f ca="1">H105/MAX(H$3:H105)-1</f>
        <v>-1.0408119416194239E-3</v>
      </c>
      <c r="L105" s="4">
        <f t="shared" ca="1" si="12"/>
        <v>120.44298230720875</v>
      </c>
      <c r="M105">
        <f t="shared" si="13"/>
        <v>63</v>
      </c>
      <c r="N105">
        <f t="shared" ca="1" si="14"/>
        <v>109.29528627434964</v>
      </c>
      <c r="O105" s="14">
        <f ca="1">L105/MAX(L$3:L105)-1</f>
        <v>-1.1165704144197042E-3</v>
      </c>
      <c r="P105" s="4">
        <f t="shared" ca="1" si="15"/>
        <v>120.37508820242434</v>
      </c>
      <c r="Q105">
        <f t="shared" si="16"/>
        <v>99</v>
      </c>
      <c r="R105">
        <f t="shared" ca="1" si="17"/>
        <v>117.86752104251559</v>
      </c>
      <c r="S105" s="14">
        <f ca="1">P105/MAX(P$3:P105)-1</f>
        <v>-1.849645327602456E-3</v>
      </c>
    </row>
    <row r="106" spans="1:19" x14ac:dyDescent="0.3">
      <c r="A106">
        <v>103</v>
      </c>
      <c r="B106" s="1">
        <v>39475</v>
      </c>
      <c r="C106" s="4">
        <v>144.46532700078203</v>
      </c>
      <c r="D106" s="4">
        <v>163.07719724261372</v>
      </c>
      <c r="E106" s="4">
        <v>118.78758832061571</v>
      </c>
      <c r="F106" s="4">
        <v>114.32766877353126</v>
      </c>
      <c r="G106" s="4">
        <v>115.7060633442085</v>
      </c>
      <c r="H106" s="4">
        <f t="shared" ca="1" si="9"/>
        <v>121.6189642581875</v>
      </c>
      <c r="I106">
        <f t="shared" si="10"/>
        <v>55</v>
      </c>
      <c r="J106">
        <f t="shared" ca="1" si="11"/>
        <v>108.07712578542574</v>
      </c>
      <c r="K106" s="14">
        <f ca="1">H106/MAX(H$3:H106)-1</f>
        <v>0</v>
      </c>
      <c r="L106" s="4">
        <f t="shared" ca="1" si="12"/>
        <v>121.54884103641078</v>
      </c>
      <c r="M106">
        <f t="shared" si="13"/>
        <v>63</v>
      </c>
      <c r="N106">
        <f t="shared" ca="1" si="14"/>
        <v>109.29528627434964</v>
      </c>
      <c r="O106" s="14">
        <f ca="1">L106/MAX(L$3:L106)-1</f>
        <v>0</v>
      </c>
      <c r="P106" s="4">
        <f t="shared" ca="1" si="15"/>
        <v>121.57131278657782</v>
      </c>
      <c r="Q106">
        <f t="shared" si="16"/>
        <v>99</v>
      </c>
      <c r="R106">
        <f t="shared" ca="1" si="17"/>
        <v>117.86752104251559</v>
      </c>
      <c r="S106" s="14">
        <f ca="1">P106/MAX(P$3:P106)-1</f>
        <v>0</v>
      </c>
    </row>
    <row r="107" spans="1:19" x14ac:dyDescent="0.3">
      <c r="A107">
        <v>104</v>
      </c>
      <c r="B107" s="1">
        <v>39482</v>
      </c>
      <c r="C107" s="4">
        <v>151.25624142865564</v>
      </c>
      <c r="D107" s="4">
        <v>166.08869928657242</v>
      </c>
      <c r="E107" s="4">
        <v>118.4045686420021</v>
      </c>
      <c r="F107" s="4">
        <v>108.99544091790774</v>
      </c>
      <c r="G107" s="4">
        <v>113.84706962577883</v>
      </c>
      <c r="H107" s="4">
        <f t="shared" ca="1" si="9"/>
        <v>119.98728713458425</v>
      </c>
      <c r="I107">
        <f t="shared" si="10"/>
        <v>55</v>
      </c>
      <c r="J107">
        <f t="shared" ca="1" si="11"/>
        <v>108.07712578542574</v>
      </c>
      <c r="K107" s="14">
        <f ca="1">H107/MAX(H$3:H107)-1</f>
        <v>-1.3416305043836174E-2</v>
      </c>
      <c r="L107" s="4">
        <f t="shared" ca="1" si="12"/>
        <v>119.8944403962723</v>
      </c>
      <c r="M107">
        <f t="shared" si="13"/>
        <v>63</v>
      </c>
      <c r="N107">
        <f t="shared" ca="1" si="14"/>
        <v>109.29528627434964</v>
      </c>
      <c r="O107" s="14">
        <f ca="1">L107/MAX(L$3:L107)-1</f>
        <v>-1.3610994774050478E-2</v>
      </c>
      <c r="P107" s="4">
        <f t="shared" ca="1" si="15"/>
        <v>119.75466802361488</v>
      </c>
      <c r="Q107">
        <f t="shared" si="16"/>
        <v>99</v>
      </c>
      <c r="R107">
        <f t="shared" ca="1" si="17"/>
        <v>117.86752104251559</v>
      </c>
      <c r="S107" s="14">
        <f ca="1">P107/MAX(P$3:P107)-1</f>
        <v>-1.4943038133939601E-2</v>
      </c>
    </row>
    <row r="108" spans="1:19" x14ac:dyDescent="0.3">
      <c r="A108">
        <v>105</v>
      </c>
      <c r="B108" s="1">
        <v>39489</v>
      </c>
      <c r="C108" s="4">
        <v>152.70495555340335</v>
      </c>
      <c r="D108" s="4">
        <v>162.71217443489374</v>
      </c>
      <c r="E108" s="4">
        <v>117.51967231235109</v>
      </c>
      <c r="F108" s="4">
        <v>110.69093919281738</v>
      </c>
      <c r="G108" s="4">
        <v>111.63575089949795</v>
      </c>
      <c r="H108" s="4">
        <f t="shared" ca="1" si="9"/>
        <v>119.38373441616372</v>
      </c>
      <c r="I108">
        <f t="shared" si="10"/>
        <v>107</v>
      </c>
      <c r="J108">
        <f t="shared" ca="1" si="11"/>
        <v>119.98728713458425</v>
      </c>
      <c r="K108" s="14">
        <f ca="1">H108/MAX(H$3:H108)-1</f>
        <v>-1.8378958048668848E-2</v>
      </c>
      <c r="L108" s="4">
        <f t="shared" ca="1" si="12"/>
        <v>119.1702194789748</v>
      </c>
      <c r="M108">
        <f t="shared" si="13"/>
        <v>63</v>
      </c>
      <c r="N108">
        <f t="shared" ca="1" si="14"/>
        <v>109.29528627434964</v>
      </c>
      <c r="O108" s="14">
        <f ca="1">L108/MAX(L$3:L108)-1</f>
        <v>-1.9569265631446453E-2</v>
      </c>
      <c r="P108" s="4">
        <f t="shared" ca="1" si="15"/>
        <v>119.15228541162925</v>
      </c>
      <c r="Q108">
        <f t="shared" si="16"/>
        <v>107</v>
      </c>
      <c r="R108">
        <f t="shared" ca="1" si="17"/>
        <v>119.75466802361488</v>
      </c>
      <c r="S108" s="14">
        <f ca="1">P108/MAX(P$3:P108)-1</f>
        <v>-1.9898011459292597E-2</v>
      </c>
    </row>
    <row r="109" spans="1:19" x14ac:dyDescent="0.3">
      <c r="A109">
        <v>106</v>
      </c>
      <c r="B109" s="1">
        <v>39497</v>
      </c>
      <c r="C109" s="4">
        <v>159.81278726161301</v>
      </c>
      <c r="D109" s="4">
        <v>170.45080725587141</v>
      </c>
      <c r="E109" s="4">
        <v>117.44042284411594</v>
      </c>
      <c r="F109" s="4">
        <v>111.084093721998</v>
      </c>
      <c r="G109" s="4">
        <v>111.80584347211482</v>
      </c>
      <c r="H109" s="4">
        <f t="shared" ca="1" si="9"/>
        <v>120.41541454282144</v>
      </c>
      <c r="I109">
        <f t="shared" si="10"/>
        <v>107</v>
      </c>
      <c r="J109">
        <f t="shared" ca="1" si="11"/>
        <v>119.98728713458425</v>
      </c>
      <c r="K109" s="14">
        <f ca="1">H109/MAX(H$3:H109)-1</f>
        <v>-9.8960694387351111E-3</v>
      </c>
      <c r="L109" s="4">
        <f t="shared" ca="1" si="12"/>
        <v>120.38097462745588</v>
      </c>
      <c r="M109">
        <f t="shared" si="13"/>
        <v>63</v>
      </c>
      <c r="N109">
        <f t="shared" ca="1" si="14"/>
        <v>109.29528627434964</v>
      </c>
      <c r="O109" s="14">
        <f ca="1">L109/MAX(L$3:L109)-1</f>
        <v>-9.6082068656256903E-3</v>
      </c>
      <c r="P109" s="4">
        <f t="shared" ca="1" si="15"/>
        <v>120.18196542211132</v>
      </c>
      <c r="Q109">
        <f t="shared" si="16"/>
        <v>107</v>
      </c>
      <c r="R109">
        <f t="shared" ca="1" si="17"/>
        <v>119.75466802361488</v>
      </c>
      <c r="S109" s="14">
        <f ca="1">P109/MAX(P$3:P109)-1</f>
        <v>-1.1428250074962509E-2</v>
      </c>
    </row>
    <row r="110" spans="1:19" x14ac:dyDescent="0.3">
      <c r="A110">
        <v>107</v>
      </c>
      <c r="B110" s="1">
        <v>39503</v>
      </c>
      <c r="C110" s="4">
        <v>163.43459786616236</v>
      </c>
      <c r="D110" s="4">
        <v>175.54297909211579</v>
      </c>
      <c r="E110" s="4">
        <v>119.87059437281695</v>
      </c>
      <c r="F110" s="4">
        <v>109.60975497999719</v>
      </c>
      <c r="G110" s="4">
        <v>114.49104754781671</v>
      </c>
      <c r="H110" s="4">
        <f t="shared" ca="1" si="9"/>
        <v>121.92130351368134</v>
      </c>
      <c r="I110">
        <f t="shared" si="10"/>
        <v>107</v>
      </c>
      <c r="J110">
        <f t="shared" ca="1" si="11"/>
        <v>119.98728713458425</v>
      </c>
      <c r="K110" s="14">
        <f ca="1">H110/MAX(H$3:H110)-1</f>
        <v>0</v>
      </c>
      <c r="L110" s="4">
        <f t="shared" ca="1" si="12"/>
        <v>122.09640661882997</v>
      </c>
      <c r="M110">
        <f t="shared" si="13"/>
        <v>63</v>
      </c>
      <c r="N110">
        <f t="shared" ca="1" si="14"/>
        <v>109.29528627434964</v>
      </c>
      <c r="O110" s="14">
        <f ca="1">L110/MAX(L$3:L110)-1</f>
        <v>0</v>
      </c>
      <c r="P110" s="4">
        <f t="shared" ca="1" si="15"/>
        <v>121.68493492906813</v>
      </c>
      <c r="Q110">
        <f t="shared" si="16"/>
        <v>107</v>
      </c>
      <c r="R110">
        <f t="shared" ca="1" si="17"/>
        <v>119.75466802361488</v>
      </c>
      <c r="S110" s="14">
        <f ca="1">P110/MAX(P$3:P110)-1</f>
        <v>0</v>
      </c>
    </row>
    <row r="111" spans="1:19" x14ac:dyDescent="0.3">
      <c r="A111">
        <v>108</v>
      </c>
      <c r="B111" s="1">
        <v>39510</v>
      </c>
      <c r="C111" s="4">
        <v>168.4146069917613</v>
      </c>
      <c r="D111" s="4">
        <v>175.37870824276865</v>
      </c>
      <c r="E111" s="4">
        <v>119.96333733680318</v>
      </c>
      <c r="F111" s="4">
        <v>106.24332120886801</v>
      </c>
      <c r="G111" s="4">
        <v>112.47638915205455</v>
      </c>
      <c r="H111" s="4">
        <f t="shared" ca="1" si="9"/>
        <v>120.26168274607556</v>
      </c>
      <c r="I111">
        <f t="shared" si="10"/>
        <v>107</v>
      </c>
      <c r="J111">
        <f t="shared" ca="1" si="11"/>
        <v>119.98728713458425</v>
      </c>
      <c r="K111" s="14">
        <f ca="1">H111/MAX(H$3:H111)-1</f>
        <v>-1.361222952656127E-2</v>
      </c>
      <c r="L111" s="4">
        <f t="shared" ca="1" si="12"/>
        <v>120.65733108702804</v>
      </c>
      <c r="M111">
        <f t="shared" si="13"/>
        <v>63</v>
      </c>
      <c r="N111">
        <f t="shared" ca="1" si="14"/>
        <v>109.29528627434964</v>
      </c>
      <c r="O111" s="14">
        <f ca="1">L111/MAX(L$3:L111)-1</f>
        <v>-1.178638726276815E-2</v>
      </c>
      <c r="P111" s="4">
        <f t="shared" ca="1" si="15"/>
        <v>120.02853166488899</v>
      </c>
      <c r="Q111">
        <f t="shared" si="16"/>
        <v>107</v>
      </c>
      <c r="R111">
        <f t="shared" ca="1" si="17"/>
        <v>119.75466802361488</v>
      </c>
      <c r="S111" s="14">
        <f ca="1">P111/MAX(P$3:P111)-1</f>
        <v>-1.361222952656127E-2</v>
      </c>
    </row>
    <row r="112" spans="1:19" x14ac:dyDescent="0.3">
      <c r="A112">
        <v>109</v>
      </c>
      <c r="B112" s="1">
        <v>39517</v>
      </c>
      <c r="C112" s="4">
        <v>176.11097177143768</v>
      </c>
      <c r="D112" s="4">
        <v>180.16060813724027</v>
      </c>
      <c r="E112" s="4">
        <v>121.50013376988629</v>
      </c>
      <c r="F112" s="4">
        <v>106.16140630064412</v>
      </c>
      <c r="G112" s="4">
        <v>115.85445883448169</v>
      </c>
      <c r="H112" s="4">
        <f t="shared" ca="1" si="9"/>
        <v>122.60932753692899</v>
      </c>
      <c r="I112">
        <f t="shared" si="10"/>
        <v>107</v>
      </c>
      <c r="J112">
        <f t="shared" ca="1" si="11"/>
        <v>119.98728713458425</v>
      </c>
      <c r="K112" s="14">
        <f ca="1">H112/MAX(H$3:H112)-1</f>
        <v>0</v>
      </c>
      <c r="L112" s="4">
        <f t="shared" ca="1" si="12"/>
        <v>123.19838011615029</v>
      </c>
      <c r="M112">
        <f t="shared" si="13"/>
        <v>63</v>
      </c>
      <c r="N112">
        <f t="shared" ca="1" si="14"/>
        <v>109.29528627434964</v>
      </c>
      <c r="O112" s="14">
        <f ca="1">L112/MAX(L$3:L112)-1</f>
        <v>0</v>
      </c>
      <c r="P112" s="4">
        <f t="shared" ca="1" si="15"/>
        <v>122.37162508153298</v>
      </c>
      <c r="Q112">
        <f t="shared" si="16"/>
        <v>107</v>
      </c>
      <c r="R112">
        <f t="shared" ca="1" si="17"/>
        <v>119.75466802361488</v>
      </c>
      <c r="S112" s="14">
        <f ca="1">P112/MAX(P$3:P112)-1</f>
        <v>0</v>
      </c>
    </row>
    <row r="113" spans="1:19" x14ac:dyDescent="0.3">
      <c r="A113">
        <v>110</v>
      </c>
      <c r="B113" s="1">
        <v>39524</v>
      </c>
      <c r="C113" s="4">
        <v>158.68095822651776</v>
      </c>
      <c r="D113" s="4">
        <v>164.09929249681895</v>
      </c>
      <c r="E113" s="4">
        <v>122.58649391491439</v>
      </c>
      <c r="F113" s="4">
        <v>108.72013335037639</v>
      </c>
      <c r="G113" s="4">
        <v>118.51302149972562</v>
      </c>
      <c r="H113" s="4">
        <f t="shared" ca="1" si="9"/>
        <v>122.83302735387946</v>
      </c>
      <c r="I113">
        <f t="shared" si="10"/>
        <v>107</v>
      </c>
      <c r="J113">
        <f t="shared" ca="1" si="11"/>
        <v>119.98728713458425</v>
      </c>
      <c r="K113" s="14">
        <f ca="1">H113/MAX(H$3:H113)-1</f>
        <v>0</v>
      </c>
      <c r="L113" s="4">
        <f t="shared" ca="1" si="12"/>
        <v>122.8674066401436</v>
      </c>
      <c r="M113">
        <f t="shared" si="13"/>
        <v>63</v>
      </c>
      <c r="N113">
        <f t="shared" ca="1" si="14"/>
        <v>109.29528627434964</v>
      </c>
      <c r="O113" s="14">
        <f ca="1">L113/MAX(L$3:L113)-1</f>
        <v>-2.6865083428422309E-3</v>
      </c>
      <c r="P113" s="4">
        <f t="shared" ca="1" si="15"/>
        <v>122.59489121210066</v>
      </c>
      <c r="Q113">
        <f t="shared" si="16"/>
        <v>107</v>
      </c>
      <c r="R113">
        <f t="shared" ca="1" si="17"/>
        <v>119.75466802361488</v>
      </c>
      <c r="S113" s="14">
        <f ca="1">P113/MAX(P$3:P113)-1</f>
        <v>0</v>
      </c>
    </row>
    <row r="114" spans="1:19" x14ac:dyDescent="0.3">
      <c r="A114">
        <v>111</v>
      </c>
      <c r="B114" s="1">
        <v>39531</v>
      </c>
      <c r="C114" s="4">
        <v>165.92460242896183</v>
      </c>
      <c r="D114" s="4">
        <v>167.69482628773821</v>
      </c>
      <c r="E114" s="4">
        <v>121.26166334911242</v>
      </c>
      <c r="F114" s="4">
        <v>108.25094393386438</v>
      </c>
      <c r="G114" s="4">
        <v>116.52520145495193</v>
      </c>
      <c r="H114" s="4">
        <f t="shared" ca="1" si="9"/>
        <v>122.26445946996238</v>
      </c>
      <c r="I114">
        <f t="shared" si="10"/>
        <v>107</v>
      </c>
      <c r="J114">
        <f t="shared" ca="1" si="11"/>
        <v>119.98728713458425</v>
      </c>
      <c r="K114" s="14">
        <f ca="1">H114/MAX(H$3:H114)-1</f>
        <v>-4.628786704727661E-3</v>
      </c>
      <c r="L114" s="4">
        <f t="shared" ca="1" si="12"/>
        <v>122.45287363486608</v>
      </c>
      <c r="M114">
        <f t="shared" si="13"/>
        <v>63</v>
      </c>
      <c r="N114">
        <f t="shared" ca="1" si="14"/>
        <v>109.29528627434964</v>
      </c>
      <c r="O114" s="14">
        <f ca="1">L114/MAX(L$3:L114)-1</f>
        <v>-6.0512685360095686E-3</v>
      </c>
      <c r="P114" s="4">
        <f t="shared" ca="1" si="15"/>
        <v>122.02742560959055</v>
      </c>
      <c r="Q114">
        <f t="shared" si="16"/>
        <v>107</v>
      </c>
      <c r="R114">
        <f t="shared" ca="1" si="17"/>
        <v>119.75466802361488</v>
      </c>
      <c r="S114" s="14">
        <f ca="1">P114/MAX(P$3:P114)-1</f>
        <v>-4.628786704727661E-3</v>
      </c>
    </row>
    <row r="115" spans="1:19" x14ac:dyDescent="0.3">
      <c r="A115">
        <v>112</v>
      </c>
      <c r="B115" s="1">
        <v>39538</v>
      </c>
      <c r="C115" s="4">
        <v>167.91660791866909</v>
      </c>
      <c r="D115" s="4">
        <v>164.7198363803644</v>
      </c>
      <c r="E115" s="4">
        <v>120.92993634837634</v>
      </c>
      <c r="F115" s="4">
        <v>112.67943284752545</v>
      </c>
      <c r="G115" s="4">
        <v>116.59202193590886</v>
      </c>
      <c r="H115" s="4">
        <f t="shared" ca="1" si="9"/>
        <v>123.66205514420014</v>
      </c>
      <c r="I115">
        <f t="shared" si="10"/>
        <v>107</v>
      </c>
      <c r="J115">
        <f t="shared" ca="1" si="11"/>
        <v>119.98728713458425</v>
      </c>
      <c r="K115" s="14">
        <f ca="1">H115/MAX(H$3:H115)-1</f>
        <v>0</v>
      </c>
      <c r="L115" s="4">
        <f t="shared" ca="1" si="12"/>
        <v>123.62238448589113</v>
      </c>
      <c r="M115">
        <f t="shared" si="13"/>
        <v>63</v>
      </c>
      <c r="N115">
        <f t="shared" ca="1" si="14"/>
        <v>109.29528627434964</v>
      </c>
      <c r="O115" s="14">
        <f ca="1">L115/MAX(L$3:L115)-1</f>
        <v>0</v>
      </c>
      <c r="P115" s="4">
        <f t="shared" ca="1" si="15"/>
        <v>123.42231176792041</v>
      </c>
      <c r="Q115">
        <f t="shared" si="16"/>
        <v>107</v>
      </c>
      <c r="R115">
        <f t="shared" ca="1" si="17"/>
        <v>119.75466802361488</v>
      </c>
      <c r="S115" s="14">
        <f ca="1">P115/MAX(P$3:P115)-1</f>
        <v>0</v>
      </c>
    </row>
    <row r="116" spans="1:19" x14ac:dyDescent="0.3">
      <c r="A116">
        <v>113</v>
      </c>
      <c r="B116" s="1">
        <v>39545</v>
      </c>
      <c r="C116" s="4">
        <v>171.81007110370177</v>
      </c>
      <c r="D116" s="4">
        <v>166.63624992450724</v>
      </c>
      <c r="E116" s="4">
        <v>120.90334646571182</v>
      </c>
      <c r="F116" s="4">
        <v>109.79021821981482</v>
      </c>
      <c r="G116" s="4">
        <v>117.16762786988397</v>
      </c>
      <c r="H116" s="4">
        <f t="shared" ca="1" si="9"/>
        <v>123.28197724546035</v>
      </c>
      <c r="I116">
        <f t="shared" si="10"/>
        <v>107</v>
      </c>
      <c r="J116">
        <f t="shared" ca="1" si="11"/>
        <v>119.98728713458425</v>
      </c>
      <c r="K116" s="14">
        <f ca="1">H116/MAX(H$3:H116)-1</f>
        <v>-3.0735208006739123E-3</v>
      </c>
      <c r="L116" s="4">
        <f t="shared" ca="1" si="12"/>
        <v>123.46387931936694</v>
      </c>
      <c r="M116">
        <f t="shared" si="13"/>
        <v>63</v>
      </c>
      <c r="N116">
        <f t="shared" ca="1" si="14"/>
        <v>109.29528627434964</v>
      </c>
      <c r="O116" s="14">
        <f ca="1">L116/MAX(L$3:L116)-1</f>
        <v>-1.2821720530903358E-3</v>
      </c>
      <c r="P116" s="4">
        <f t="shared" ca="1" si="15"/>
        <v>123.03489893559311</v>
      </c>
      <c r="Q116">
        <f t="shared" si="16"/>
        <v>115</v>
      </c>
      <c r="R116">
        <f t="shared" ca="1" si="17"/>
        <v>123.42231176792041</v>
      </c>
      <c r="S116" s="14">
        <f ca="1">P116/MAX(P$3:P116)-1</f>
        <v>-3.1389205628863381E-3</v>
      </c>
    </row>
    <row r="117" spans="1:19" x14ac:dyDescent="0.3">
      <c r="A117">
        <v>114</v>
      </c>
      <c r="B117" s="1">
        <v>39552</v>
      </c>
      <c r="C117" s="4">
        <v>176.02043317439419</v>
      </c>
      <c r="D117" s="4">
        <v>165.39514755621195</v>
      </c>
      <c r="E117" s="4">
        <v>118.84287506010801</v>
      </c>
      <c r="F117" s="4">
        <v>113.98821596648246</v>
      </c>
      <c r="G117" s="4">
        <v>113.61598473099262</v>
      </c>
      <c r="H117" s="4">
        <f t="shared" ca="1" si="9"/>
        <v>123.04115353081966</v>
      </c>
      <c r="I117">
        <f t="shared" si="10"/>
        <v>107</v>
      </c>
      <c r="J117">
        <f t="shared" ca="1" si="11"/>
        <v>119.98728713458425</v>
      </c>
      <c r="K117" s="14">
        <f ca="1">H117/MAX(H$3:H117)-1</f>
        <v>-5.0209549942903386E-3</v>
      </c>
      <c r="L117" s="4">
        <f t="shared" ca="1" si="12"/>
        <v>123.03509380355607</v>
      </c>
      <c r="M117">
        <f t="shared" si="13"/>
        <v>63</v>
      </c>
      <c r="N117">
        <f t="shared" ca="1" si="14"/>
        <v>109.29528627434964</v>
      </c>
      <c r="O117" s="14">
        <f ca="1">L117/MAX(L$3:L117)-1</f>
        <v>-4.7506823685486976E-3</v>
      </c>
      <c r="P117" s="4">
        <f t="shared" ca="1" si="15"/>
        <v>122.75740299990167</v>
      </c>
      <c r="Q117">
        <f t="shared" si="16"/>
        <v>115</v>
      </c>
      <c r="R117">
        <f t="shared" ca="1" si="17"/>
        <v>123.42231176792041</v>
      </c>
      <c r="S117" s="14">
        <f ca="1">P117/MAX(P$3:P117)-1</f>
        <v>-5.3872655478128806E-3</v>
      </c>
    </row>
    <row r="118" spans="1:19" x14ac:dyDescent="0.3">
      <c r="A118">
        <v>115</v>
      </c>
      <c r="B118" s="1">
        <v>39559</v>
      </c>
      <c r="C118" s="4">
        <v>175.8846022854834</v>
      </c>
      <c r="D118" s="4">
        <v>159.28088229091293</v>
      </c>
      <c r="E118" s="4">
        <v>117.73952456423395</v>
      </c>
      <c r="F118" s="4">
        <v>114.91014068071797</v>
      </c>
      <c r="G118" s="4">
        <v>112.45252092044825</v>
      </c>
      <c r="H118" s="4">
        <f t="shared" ca="1" si="9"/>
        <v>122.34805698185386</v>
      </c>
      <c r="I118">
        <f t="shared" si="10"/>
        <v>107</v>
      </c>
      <c r="J118">
        <f t="shared" ca="1" si="11"/>
        <v>119.98728713458425</v>
      </c>
      <c r="K118" s="14">
        <f ca="1">H118/MAX(H$3:H118)-1</f>
        <v>-1.062571829987824E-2</v>
      </c>
      <c r="L118" s="4">
        <f t="shared" ca="1" si="12"/>
        <v>122.20605137010818</v>
      </c>
      <c r="M118">
        <f t="shared" si="13"/>
        <v>63</v>
      </c>
      <c r="N118">
        <f t="shared" ca="1" si="14"/>
        <v>109.29528627434964</v>
      </c>
      <c r="O118" s="14">
        <f ca="1">L118/MAX(L$3:L118)-1</f>
        <v>-1.1456930892192796E-2</v>
      </c>
      <c r="P118" s="4">
        <f t="shared" ca="1" si="15"/>
        <v>122.0476986183312</v>
      </c>
      <c r="Q118">
        <f t="shared" si="16"/>
        <v>115</v>
      </c>
      <c r="R118">
        <f t="shared" ca="1" si="17"/>
        <v>123.42231176792041</v>
      </c>
      <c r="S118" s="14">
        <f ca="1">P118/MAX(P$3:P118)-1</f>
        <v>-1.1137476926975642E-2</v>
      </c>
    </row>
    <row r="119" spans="1:19" x14ac:dyDescent="0.3">
      <c r="A119">
        <v>116</v>
      </c>
      <c r="B119" s="1">
        <v>39566</v>
      </c>
      <c r="C119" s="4">
        <v>171.99116209379619</v>
      </c>
      <c r="D119" s="4">
        <v>154.37123645973287</v>
      </c>
      <c r="E119" s="4">
        <v>117.56366442320976</v>
      </c>
      <c r="F119" s="4">
        <v>116.48232807665249</v>
      </c>
      <c r="G119" s="4">
        <v>112.60166254313768</v>
      </c>
      <c r="H119" s="4">
        <f t="shared" ca="1" si="9"/>
        <v>122.40576382246478</v>
      </c>
      <c r="I119">
        <f t="shared" si="10"/>
        <v>107</v>
      </c>
      <c r="J119">
        <f t="shared" ca="1" si="11"/>
        <v>119.98728713458425</v>
      </c>
      <c r="K119" s="14">
        <f ca="1">H119/MAX(H$3:H119)-1</f>
        <v>-1.0159068764225343E-2</v>
      </c>
      <c r="L119" s="4">
        <f t="shared" ca="1" si="12"/>
        <v>122.0702219920784</v>
      </c>
      <c r="M119">
        <f t="shared" si="13"/>
        <v>63</v>
      </c>
      <c r="N119">
        <f t="shared" ca="1" si="14"/>
        <v>109.29528627434964</v>
      </c>
      <c r="O119" s="14">
        <f ca="1">L119/MAX(L$3:L119)-1</f>
        <v>-1.2555675092886354E-2</v>
      </c>
      <c r="P119" s="4">
        <f t="shared" ca="1" si="15"/>
        <v>122.11001451598821</v>
      </c>
      <c r="Q119">
        <f t="shared" si="16"/>
        <v>115</v>
      </c>
      <c r="R119">
        <f t="shared" ca="1" si="17"/>
        <v>123.42231176792041</v>
      </c>
      <c r="S119" s="14">
        <f ca="1">P119/MAX(P$3:P119)-1</f>
        <v>-1.063257715023036E-2</v>
      </c>
    </row>
    <row r="120" spans="1:19" x14ac:dyDescent="0.3">
      <c r="A120">
        <v>117</v>
      </c>
      <c r="B120" s="1">
        <v>39573</v>
      </c>
      <c r="C120" s="4">
        <v>183.89787054948863</v>
      </c>
      <c r="D120" s="4">
        <v>159.55465669730509</v>
      </c>
      <c r="E120" s="4">
        <v>118.7238277379934</v>
      </c>
      <c r="F120" s="4">
        <v>114.33393663802919</v>
      </c>
      <c r="G120" s="4">
        <v>113.69559513843183</v>
      </c>
      <c r="H120" s="4">
        <f t="shared" ca="1" si="9"/>
        <v>123.32301562630268</v>
      </c>
      <c r="I120">
        <f t="shared" si="10"/>
        <v>107</v>
      </c>
      <c r="J120">
        <f t="shared" ca="1" si="11"/>
        <v>119.98728713458425</v>
      </c>
      <c r="K120" s="14">
        <f ca="1">H120/MAX(H$3:H120)-1</f>
        <v>-2.7416616803118687E-3</v>
      </c>
      <c r="L120" s="4">
        <f t="shared" ca="1" si="12"/>
        <v>123.33186621382225</v>
      </c>
      <c r="M120">
        <f t="shared" si="13"/>
        <v>63</v>
      </c>
      <c r="N120">
        <f t="shared" ca="1" si="14"/>
        <v>109.29528627434964</v>
      </c>
      <c r="O120" s="14">
        <f ca="1">L120/MAX(L$3:L120)-1</f>
        <v>-2.3500458535649082E-3</v>
      </c>
      <c r="P120" s="4">
        <f t="shared" ca="1" si="15"/>
        <v>122.99253352196104</v>
      </c>
      <c r="Q120">
        <f t="shared" si="16"/>
        <v>115</v>
      </c>
      <c r="R120">
        <f t="shared" ca="1" si="17"/>
        <v>123.42231176792041</v>
      </c>
      <c r="S120" s="14">
        <f ca="1">P120/MAX(P$3:P120)-1</f>
        <v>-3.4821762759355002E-3</v>
      </c>
    </row>
    <row r="121" spans="1:19" x14ac:dyDescent="0.3">
      <c r="A121">
        <v>118</v>
      </c>
      <c r="B121" s="1">
        <v>39580</v>
      </c>
      <c r="C121" s="4">
        <v>183.49042846811628</v>
      </c>
      <c r="D121" s="4">
        <v>162.62090960721102</v>
      </c>
      <c r="E121" s="4">
        <v>117.95037787039149</v>
      </c>
      <c r="F121" s="4">
        <v>117.42894420112567</v>
      </c>
      <c r="G121" s="4">
        <v>112.8843586660447</v>
      </c>
      <c r="H121" s="4">
        <f t="shared" ca="1" si="9"/>
        <v>124.02748560268296</v>
      </c>
      <c r="I121">
        <f t="shared" si="10"/>
        <v>107</v>
      </c>
      <c r="J121">
        <f t="shared" ca="1" si="11"/>
        <v>119.98728713458425</v>
      </c>
      <c r="K121" s="14">
        <f ca="1">H121/MAX(H$3:H121)-1</f>
        <v>0</v>
      </c>
      <c r="L121" s="4">
        <f t="shared" ca="1" si="12"/>
        <v>123.91300474177169</v>
      </c>
      <c r="M121">
        <f t="shared" si="13"/>
        <v>63</v>
      </c>
      <c r="N121">
        <f t="shared" ca="1" si="14"/>
        <v>109.29528627434964</v>
      </c>
      <c r="O121" s="14">
        <f ca="1">L121/MAX(L$3:L121)-1</f>
        <v>0</v>
      </c>
      <c r="P121" s="4">
        <f t="shared" ca="1" si="15"/>
        <v>123.69749805878686</v>
      </c>
      <c r="Q121">
        <f t="shared" si="16"/>
        <v>115</v>
      </c>
      <c r="R121">
        <f t="shared" ca="1" si="17"/>
        <v>123.42231176792041</v>
      </c>
      <c r="S121" s="14">
        <f ca="1">P121/MAX(P$3:P121)-1</f>
        <v>0</v>
      </c>
    </row>
    <row r="122" spans="1:19" x14ac:dyDescent="0.3">
      <c r="A122">
        <v>119</v>
      </c>
      <c r="B122" s="1">
        <v>39587</v>
      </c>
      <c r="C122" s="4">
        <v>189.33060025231987</v>
      </c>
      <c r="D122" s="4">
        <v>166.5084893865945</v>
      </c>
      <c r="E122" s="4">
        <v>118.04372142047099</v>
      </c>
      <c r="F122" s="4">
        <v>113.29678047027757</v>
      </c>
      <c r="G122" s="4">
        <v>112.79832447479892</v>
      </c>
      <c r="H122" s="4">
        <f t="shared" ca="1" si="9"/>
        <v>123.19884145084097</v>
      </c>
      <c r="I122">
        <f t="shared" si="10"/>
        <v>107</v>
      </c>
      <c r="J122">
        <f t="shared" ca="1" si="11"/>
        <v>119.98728713458425</v>
      </c>
      <c r="K122" s="14">
        <f ca="1">H122/MAX(H$3:H122)-1</f>
        <v>-6.6811332005594082E-3</v>
      </c>
      <c r="L122" s="4">
        <f t="shared" ca="1" si="12"/>
        <v>123.41595196565035</v>
      </c>
      <c r="M122">
        <f t="shared" si="13"/>
        <v>63</v>
      </c>
      <c r="N122">
        <f t="shared" ca="1" si="14"/>
        <v>109.29528627434964</v>
      </c>
      <c r="O122" s="14">
        <f ca="1">L122/MAX(L$3:L122)-1</f>
        <v>-4.0113043595154663E-3</v>
      </c>
      <c r="P122" s="4">
        <f t="shared" ca="1" si="15"/>
        <v>122.85793806563467</v>
      </c>
      <c r="Q122">
        <f t="shared" si="16"/>
        <v>115</v>
      </c>
      <c r="R122">
        <f t="shared" ca="1" si="17"/>
        <v>123.42231176792041</v>
      </c>
      <c r="S122" s="14">
        <f ca="1">P122/MAX(P$3:P122)-1</f>
        <v>-6.7872027027837678E-3</v>
      </c>
    </row>
    <row r="123" spans="1:19" x14ac:dyDescent="0.3">
      <c r="A123">
        <v>120</v>
      </c>
      <c r="B123" s="1">
        <v>39595</v>
      </c>
      <c r="C123" s="4">
        <v>183.58096706515983</v>
      </c>
      <c r="D123" s="4">
        <v>159.60940938840287</v>
      </c>
      <c r="E123" s="4">
        <v>116.43015662891504</v>
      </c>
      <c r="F123" s="4">
        <v>115.52749609932144</v>
      </c>
      <c r="G123" s="4">
        <v>110.96690243063371</v>
      </c>
      <c r="H123" s="4">
        <f t="shared" ca="1" si="9"/>
        <v>122.20231149076952</v>
      </c>
      <c r="I123">
        <f t="shared" si="10"/>
        <v>107</v>
      </c>
      <c r="J123">
        <f t="shared" ca="1" si="11"/>
        <v>119.98728713458425</v>
      </c>
      <c r="K123" s="14">
        <f ca="1">H123/MAX(H$3:H123)-1</f>
        <v>-1.4715884169097082E-2</v>
      </c>
      <c r="L123" s="4">
        <f t="shared" ca="1" si="12"/>
        <v>122.12764012403906</v>
      </c>
      <c r="M123">
        <f t="shared" si="13"/>
        <v>63</v>
      </c>
      <c r="N123">
        <f t="shared" ca="1" si="14"/>
        <v>109.29528627434964</v>
      </c>
      <c r="O123" s="14">
        <f ca="1">L123/MAX(L$3:L123)-1</f>
        <v>-1.4408210191119486E-2</v>
      </c>
      <c r="P123" s="4">
        <f t="shared" ca="1" si="15"/>
        <v>121.86378624068897</v>
      </c>
      <c r="Q123">
        <f t="shared" si="16"/>
        <v>115</v>
      </c>
      <c r="R123">
        <f t="shared" ca="1" si="17"/>
        <v>123.42231176792041</v>
      </c>
      <c r="S123" s="14">
        <f ca="1">P123/MAX(P$3:P123)-1</f>
        <v>-1.482416254875607E-2</v>
      </c>
    </row>
    <row r="124" spans="1:19" x14ac:dyDescent="0.3">
      <c r="A124">
        <v>121</v>
      </c>
      <c r="B124" s="1">
        <v>39601</v>
      </c>
      <c r="C124" s="4">
        <v>190.46242928741515</v>
      </c>
      <c r="D124" s="4">
        <v>162.54790358554661</v>
      </c>
      <c r="E124" s="4">
        <v>117.71084247591669</v>
      </c>
      <c r="F124" s="4">
        <v>112.18554519940587</v>
      </c>
      <c r="G124" s="4">
        <v>111.96243681211125</v>
      </c>
      <c r="H124" s="4">
        <f t="shared" ca="1" si="9"/>
        <v>122.28160952353535</v>
      </c>
      <c r="I124">
        <f t="shared" si="10"/>
        <v>107</v>
      </c>
      <c r="J124">
        <f t="shared" ca="1" si="11"/>
        <v>119.98728713458425</v>
      </c>
      <c r="K124" s="14">
        <f ca="1">H124/MAX(H$3:H124)-1</f>
        <v>-1.407652562384798E-2</v>
      </c>
      <c r="L124" s="4">
        <f t="shared" ca="1" si="12"/>
        <v>122.21952070879559</v>
      </c>
      <c r="M124">
        <f t="shared" si="13"/>
        <v>123</v>
      </c>
      <c r="N124">
        <f t="shared" ca="1" si="14"/>
        <v>122.12764012403906</v>
      </c>
      <c r="O124" s="14">
        <f ca="1">L124/MAX(L$3:L124)-1</f>
        <v>-1.3666717520935179E-2</v>
      </c>
      <c r="P124" s="4">
        <f t="shared" ca="1" si="15"/>
        <v>121.95546831961121</v>
      </c>
      <c r="Q124">
        <f t="shared" si="16"/>
        <v>123</v>
      </c>
      <c r="R124">
        <f t="shared" ca="1" si="17"/>
        <v>121.86378624068897</v>
      </c>
      <c r="S124" s="14">
        <f ca="1">P124/MAX(P$3:P124)-1</f>
        <v>-1.408298281302145E-2</v>
      </c>
    </row>
    <row r="125" spans="1:19" x14ac:dyDescent="0.3">
      <c r="A125">
        <v>122</v>
      </c>
      <c r="B125" s="1">
        <v>39608</v>
      </c>
      <c r="C125" s="4">
        <v>197.38914701218496</v>
      </c>
      <c r="D125" s="4">
        <v>156.65267463674624</v>
      </c>
      <c r="E125" s="4">
        <v>115.00761267487411</v>
      </c>
      <c r="F125" s="4">
        <v>112.07030010314986</v>
      </c>
      <c r="G125" s="4">
        <v>109.63091391197844</v>
      </c>
      <c r="H125" s="4">
        <f t="shared" ca="1" si="9"/>
        <v>120.94242769380995</v>
      </c>
      <c r="I125">
        <f t="shared" si="10"/>
        <v>107</v>
      </c>
      <c r="J125">
        <f t="shared" ca="1" si="11"/>
        <v>119.98728713458425</v>
      </c>
      <c r="K125" s="14">
        <f ca="1">H125/MAX(H$3:H125)-1</f>
        <v>-2.4873985745029747E-2</v>
      </c>
      <c r="L125" s="4">
        <f t="shared" ca="1" si="12"/>
        <v>120.73852590993702</v>
      </c>
      <c r="M125">
        <f t="shared" si="13"/>
        <v>123</v>
      </c>
      <c r="N125">
        <f t="shared" ca="1" si="14"/>
        <v>122.12764012403906</v>
      </c>
      <c r="O125" s="14">
        <f ca="1">L125/MAX(L$3:L125)-1</f>
        <v>-2.5618609107656676E-2</v>
      </c>
      <c r="P125" s="4">
        <f t="shared" ca="1" si="15"/>
        <v>120.47767317505287</v>
      </c>
      <c r="Q125">
        <f t="shared" si="16"/>
        <v>123</v>
      </c>
      <c r="R125">
        <f t="shared" ca="1" si="17"/>
        <v>121.86378624068897</v>
      </c>
      <c r="S125" s="14">
        <f ca="1">P125/MAX(P$3:P125)-1</f>
        <v>-2.6029830305894897E-2</v>
      </c>
    </row>
    <row r="126" spans="1:19" x14ac:dyDescent="0.3">
      <c r="A126">
        <v>123</v>
      </c>
      <c r="B126" s="1">
        <v>39615</v>
      </c>
      <c r="C126" s="4">
        <v>198.56625454314025</v>
      </c>
      <c r="D126" s="4">
        <v>162.34713520081888</v>
      </c>
      <c r="E126" s="4">
        <v>115.90422863807177</v>
      </c>
      <c r="F126" s="4">
        <v>108.85030750199749</v>
      </c>
      <c r="G126" s="4">
        <v>110.79050615989961</v>
      </c>
      <c r="H126" s="4">
        <f t="shared" ca="1" si="9"/>
        <v>120.88272637777079</v>
      </c>
      <c r="I126">
        <f t="shared" si="10"/>
        <v>107</v>
      </c>
      <c r="J126">
        <f t="shared" ca="1" si="11"/>
        <v>119.98728713458425</v>
      </c>
      <c r="K126" s="14">
        <f ca="1">H126/MAX(H$3:H126)-1</f>
        <v>-2.5355341274806431E-2</v>
      </c>
      <c r="L126" s="4">
        <f t="shared" ca="1" si="12"/>
        <v>120.75442317476302</v>
      </c>
      <c r="M126">
        <f t="shared" si="13"/>
        <v>123</v>
      </c>
      <c r="N126">
        <f t="shared" ca="1" si="14"/>
        <v>122.12764012403906</v>
      </c>
      <c r="O126" s="14">
        <f ca="1">L126/MAX(L$3:L126)-1</f>
        <v>-2.5490315351411219E-2</v>
      </c>
      <c r="P126" s="4">
        <f t="shared" ca="1" si="15"/>
        <v>120.4935360942135</v>
      </c>
      <c r="Q126">
        <f t="shared" si="16"/>
        <v>123</v>
      </c>
      <c r="R126">
        <f t="shared" ca="1" si="17"/>
        <v>121.86378624068897</v>
      </c>
      <c r="S126" s="14">
        <f ca="1">P126/MAX(P$3:P126)-1</f>
        <v>-2.5901590693860999E-2</v>
      </c>
    </row>
    <row r="127" spans="1:19" x14ac:dyDescent="0.3">
      <c r="A127">
        <v>124</v>
      </c>
      <c r="B127" s="1">
        <v>39622</v>
      </c>
      <c r="C127" s="4">
        <v>206.39843181705103</v>
      </c>
      <c r="D127" s="4">
        <v>166.94652186627999</v>
      </c>
      <c r="E127" s="4">
        <v>117.6840770120719</v>
      </c>
      <c r="F127" s="4">
        <v>105.4999185674601</v>
      </c>
      <c r="G127" s="4">
        <v>113.88686922549961</v>
      </c>
      <c r="H127" s="4">
        <f t="shared" ca="1" si="9"/>
        <v>122.06732068703809</v>
      </c>
      <c r="I127">
        <f t="shared" si="10"/>
        <v>107</v>
      </c>
      <c r="J127">
        <f t="shared" ca="1" si="11"/>
        <v>119.98728713458425</v>
      </c>
      <c r="K127" s="14">
        <f ca="1">H127/MAX(H$3:H127)-1</f>
        <v>-1.5804278431670982E-2</v>
      </c>
      <c r="L127" s="4">
        <f t="shared" ca="1" si="12"/>
        <v>121.98976494572349</v>
      </c>
      <c r="M127">
        <f t="shared" si="13"/>
        <v>123</v>
      </c>
      <c r="N127">
        <f t="shared" ca="1" si="14"/>
        <v>122.12764012403906</v>
      </c>
      <c r="O127" s="14">
        <f ca="1">L127/MAX(L$3:L127)-1</f>
        <v>-1.5520887416588192E-2</v>
      </c>
      <c r="P127" s="4">
        <f t="shared" ca="1" si="15"/>
        <v>121.72620893844123</v>
      </c>
      <c r="Q127">
        <f t="shared" si="16"/>
        <v>123</v>
      </c>
      <c r="R127">
        <f t="shared" ca="1" si="17"/>
        <v>121.86378624068897</v>
      </c>
      <c r="S127" s="14">
        <f ca="1">P127/MAX(P$3:P127)-1</f>
        <v>-1.5936370187607074E-2</v>
      </c>
    </row>
    <row r="128" spans="1:19" x14ac:dyDescent="0.3">
      <c r="A128">
        <v>125</v>
      </c>
      <c r="B128" s="1">
        <v>39629</v>
      </c>
      <c r="C128" s="4">
        <v>210.15605951450385</v>
      </c>
      <c r="D128" s="4">
        <v>168.02335521037867</v>
      </c>
      <c r="E128" s="4">
        <v>117.767054708733</v>
      </c>
      <c r="F128" s="4">
        <v>104.49066472622731</v>
      </c>
      <c r="G128" s="4">
        <v>113.9882968009718</v>
      </c>
      <c r="H128" s="4">
        <f t="shared" ca="1" si="9"/>
        <v>122.07128936129467</v>
      </c>
      <c r="I128">
        <f t="shared" si="10"/>
        <v>107</v>
      </c>
      <c r="J128">
        <f t="shared" ca="1" si="11"/>
        <v>119.98728713458425</v>
      </c>
      <c r="K128" s="14">
        <f ca="1">H128/MAX(H$3:H128)-1</f>
        <v>-1.5772280086809753E-2</v>
      </c>
      <c r="L128" s="4">
        <f t="shared" ca="1" si="12"/>
        <v>121.9766777643694</v>
      </c>
      <c r="M128">
        <f t="shared" si="13"/>
        <v>123</v>
      </c>
      <c r="N128">
        <f t="shared" ca="1" si="14"/>
        <v>122.12764012403906</v>
      </c>
      <c r="O128" s="14">
        <f ca="1">L128/MAX(L$3:L128)-1</f>
        <v>-1.5626503299129069E-2</v>
      </c>
      <c r="P128" s="4">
        <f t="shared" ca="1" si="15"/>
        <v>121.71315003163349</v>
      </c>
      <c r="Q128">
        <f t="shared" si="16"/>
        <v>123</v>
      </c>
      <c r="R128">
        <f t="shared" ca="1" si="17"/>
        <v>121.86378624068897</v>
      </c>
      <c r="S128" s="14">
        <f ca="1">P128/MAX(P$3:P128)-1</f>
        <v>-1.6041941496749756E-2</v>
      </c>
    </row>
    <row r="129" spans="1:19" x14ac:dyDescent="0.3">
      <c r="A129">
        <v>126</v>
      </c>
      <c r="B129" s="1">
        <v>39636</v>
      </c>
      <c r="C129" s="4">
        <v>207.93771672952593</v>
      </c>
      <c r="D129" s="4">
        <v>173.68133284027505</v>
      </c>
      <c r="E129" s="4">
        <v>118.10272654271553</v>
      </c>
      <c r="F129" s="4">
        <v>102.44734089990223</v>
      </c>
      <c r="G129" s="4">
        <v>114.09972831493434</v>
      </c>
      <c r="H129" s="4">
        <f t="shared" ca="1" si="9"/>
        <v>121.66905416937797</v>
      </c>
      <c r="I129">
        <f t="shared" si="10"/>
        <v>107</v>
      </c>
      <c r="J129">
        <f t="shared" ca="1" si="11"/>
        <v>119.98728713458425</v>
      </c>
      <c r="K129" s="14">
        <f ca="1">H129/MAX(H$3:H129)-1</f>
        <v>-1.9015393417392334E-2</v>
      </c>
      <c r="L129" s="4">
        <f t="shared" ca="1" si="12"/>
        <v>121.64454501445721</v>
      </c>
      <c r="M129">
        <f t="shared" si="13"/>
        <v>123</v>
      </c>
      <c r="N129">
        <f t="shared" ca="1" si="14"/>
        <v>122.12764012403906</v>
      </c>
      <c r="O129" s="14">
        <f ca="1">L129/MAX(L$3:L129)-1</f>
        <v>-1.8306873697735204E-2</v>
      </c>
      <c r="P129" s="4">
        <f t="shared" ca="1" si="15"/>
        <v>121.38173484668667</v>
      </c>
      <c r="Q129">
        <f t="shared" si="16"/>
        <v>123</v>
      </c>
      <c r="R129">
        <f t="shared" ca="1" si="17"/>
        <v>121.86378624068897</v>
      </c>
      <c r="S129" s="14">
        <f ca="1">P129/MAX(P$3:P129)-1</f>
        <v>-1.8721180690329242E-2</v>
      </c>
    </row>
    <row r="130" spans="1:19" x14ac:dyDescent="0.3">
      <c r="A130">
        <v>127</v>
      </c>
      <c r="B130" s="1">
        <v>39643</v>
      </c>
      <c r="C130" s="4">
        <v>190.37187229569523</v>
      </c>
      <c r="D130" s="4">
        <v>171.87442285317724</v>
      </c>
      <c r="E130" s="4">
        <v>117.1091471034227</v>
      </c>
      <c r="F130" s="4">
        <v>104.21767739895866</v>
      </c>
      <c r="G130" s="4">
        <v>111.98262882048229</v>
      </c>
      <c r="H130" s="4">
        <f t="shared" ca="1" si="9"/>
        <v>120.06718391816594</v>
      </c>
      <c r="I130">
        <f t="shared" si="10"/>
        <v>107</v>
      </c>
      <c r="J130">
        <f t="shared" ca="1" si="11"/>
        <v>119.98728713458425</v>
      </c>
      <c r="K130" s="14">
        <f ca="1">H130/MAX(H$3:H130)-1</f>
        <v>-3.1930839081940943E-2</v>
      </c>
      <c r="L130" s="4">
        <f t="shared" ca="1" si="12"/>
        <v>120.13752282634307</v>
      </c>
      <c r="M130">
        <f t="shared" si="13"/>
        <v>123</v>
      </c>
      <c r="N130">
        <f t="shared" ca="1" si="14"/>
        <v>122.12764012403906</v>
      </c>
      <c r="O130" s="14">
        <f ca="1">L130/MAX(L$3:L130)-1</f>
        <v>-3.0468810947620217E-2</v>
      </c>
      <c r="P130" s="4">
        <f t="shared" ca="1" si="15"/>
        <v>119.8779685444328</v>
      </c>
      <c r="Q130">
        <f t="shared" si="16"/>
        <v>123</v>
      </c>
      <c r="R130">
        <f t="shared" ca="1" si="17"/>
        <v>121.86378624068897</v>
      </c>
      <c r="S130" s="14">
        <f ca="1">P130/MAX(P$3:P130)-1</f>
        <v>-3.0877985200143954E-2</v>
      </c>
    </row>
    <row r="131" spans="1:19" x14ac:dyDescent="0.3">
      <c r="A131">
        <v>128</v>
      </c>
      <c r="B131" s="1">
        <v>39650</v>
      </c>
      <c r="C131" s="4">
        <v>182.04169594869214</v>
      </c>
      <c r="D131" s="4">
        <v>167.34805681058489</v>
      </c>
      <c r="E131" s="4">
        <v>117.1091471034227</v>
      </c>
      <c r="F131" s="4">
        <v>103.80404706616632</v>
      </c>
      <c r="G131" s="4">
        <v>111.59883495746304</v>
      </c>
      <c r="H131" s="4">
        <f t="shared" ca="1" si="9"/>
        <v>119.02792818180777</v>
      </c>
      <c r="I131">
        <f t="shared" si="10"/>
        <v>107</v>
      </c>
      <c r="J131">
        <f t="shared" ca="1" si="11"/>
        <v>119.98728713458425</v>
      </c>
      <c r="K131" s="14">
        <f ca="1">H131/MAX(H$3:H131)-1</f>
        <v>-4.0310076404282413E-2</v>
      </c>
      <c r="L131" s="4">
        <f t="shared" ca="1" si="12"/>
        <v>119.1620049521314</v>
      </c>
      <c r="M131">
        <f t="shared" si="13"/>
        <v>123</v>
      </c>
      <c r="N131">
        <f t="shared" ca="1" si="14"/>
        <v>122.12764012403906</v>
      </c>
      <c r="O131" s="14">
        <f ca="1">L131/MAX(L$3:L131)-1</f>
        <v>-3.8341413797051582E-2</v>
      </c>
      <c r="P131" s="4">
        <f t="shared" ca="1" si="15"/>
        <v>118.90455825355872</v>
      </c>
      <c r="Q131">
        <f t="shared" si="16"/>
        <v>123</v>
      </c>
      <c r="R131">
        <f t="shared" ca="1" si="17"/>
        <v>121.86378624068897</v>
      </c>
      <c r="S131" s="14">
        <f ca="1">P131/MAX(P$3:P131)-1</f>
        <v>-3.8747265550595933E-2</v>
      </c>
    </row>
    <row r="132" spans="1:19" x14ac:dyDescent="0.3">
      <c r="A132">
        <v>129</v>
      </c>
      <c r="B132" s="1">
        <v>39657</v>
      </c>
      <c r="C132" s="4">
        <v>180.86461141108236</v>
      </c>
      <c r="D132" s="4">
        <v>163.47873401206914</v>
      </c>
      <c r="E132" s="4">
        <v>118.67223476706927</v>
      </c>
      <c r="F132" s="4">
        <v>104.36658693037408</v>
      </c>
      <c r="G132" s="4">
        <v>113.74406652606299</v>
      </c>
      <c r="H132" s="4">
        <f t="shared" ca="1" si="9"/>
        <v>120.07599999816088</v>
      </c>
      <c r="I132">
        <f t="shared" si="10"/>
        <v>107</v>
      </c>
      <c r="J132">
        <f t="shared" ca="1" si="11"/>
        <v>119.98728713458425</v>
      </c>
      <c r="K132" s="14">
        <f ca="1">H132/MAX(H$3:H132)-1</f>
        <v>-3.1859757418452372E-2</v>
      </c>
      <c r="L132" s="4">
        <f t="shared" ca="1" si="12"/>
        <v>120.2499622521339</v>
      </c>
      <c r="M132">
        <f t="shared" si="13"/>
        <v>123</v>
      </c>
      <c r="N132">
        <f t="shared" ca="1" si="14"/>
        <v>122.12764012403906</v>
      </c>
      <c r="O132" s="14">
        <f ca="1">L132/MAX(L$3:L132)-1</f>
        <v>-2.9561404771608735E-2</v>
      </c>
      <c r="P132" s="4">
        <f t="shared" ca="1" si="15"/>
        <v>119.98633892307134</v>
      </c>
      <c r="Q132">
        <f t="shared" si="16"/>
        <v>131</v>
      </c>
      <c r="R132">
        <f t="shared" ca="1" si="17"/>
        <v>118.90455825355872</v>
      </c>
      <c r="S132" s="14">
        <f ca="1">P132/MAX(P$3:P132)-1</f>
        <v>-3.000189327961833E-2</v>
      </c>
    </row>
    <row r="133" spans="1:19" x14ac:dyDescent="0.3">
      <c r="A133">
        <v>130</v>
      </c>
      <c r="B133" s="1">
        <v>39664</v>
      </c>
      <c r="C133" s="4">
        <v>167.91660791866911</v>
      </c>
      <c r="D133" s="4">
        <v>154.09746022819024</v>
      </c>
      <c r="E133" s="4">
        <v>119.07642428499753</v>
      </c>
      <c r="F133" s="4">
        <v>107.02206926588603</v>
      </c>
      <c r="G133" s="4">
        <v>114.31564238430501</v>
      </c>
      <c r="H133" s="4">
        <f t="shared" ref="H133:H196" ca="1" si="18">J133*$C$2*$C133/INDIRECT("C"&amp;I133)+J133*$D$2*$D133/INDIRECT("D"&amp;I133)+J133*$E$2*$E133/INDIRECT("E"&amp;I133)+J133*$F$2*$F133/INDIRECT("F"&amp;I133)+J133*$G$2*$G133/INDIRECT("G"&amp;I133)</f>
        <v>119.97673983080941</v>
      </c>
      <c r="I133">
        <f t="shared" ref="I133:I196" si="19">INT($A133/52.001)*52+3</f>
        <v>107</v>
      </c>
      <c r="J133">
        <f t="shared" ref="J133:J196" ca="1" si="20">INDIRECT("H"&amp;I133)</f>
        <v>119.98728713458425</v>
      </c>
      <c r="K133" s="14">
        <f ca="1">H133/MAX(H$3:H133)-1</f>
        <v>-3.2660065244327741E-2</v>
      </c>
      <c r="L133" s="4">
        <f t="shared" ref="L133:L196" ca="1" si="21">N133*$C$2*$C133/INDIRECT("C"&amp;M133)+N133*$D$2*$D133/INDIRECT("D"&amp;M133)+N133*$E$2*$E133/INDIRECT("E"&amp;M133)+N133*$F$2*$F133/INDIRECT("F"&amp;M133)+N133*$G$2*$G133/INDIRECT("G"&amp;M133)</f>
        <v>120.22294654923704</v>
      </c>
      <c r="M133">
        <f t="shared" ref="M133:M196" si="22">INT($A133/($L$2+0.01))*$L$2+3</f>
        <v>123</v>
      </c>
      <c r="N133">
        <f t="shared" ref="N133:N196" ca="1" si="23">INDIRECT("L"&amp;M133)</f>
        <v>122.12764012403906</v>
      </c>
      <c r="O133" s="14">
        <f ca="1">L133/MAX(L$3:L133)-1</f>
        <v>-2.9779426301739242E-2</v>
      </c>
      <c r="P133" s="4">
        <f t="shared" ref="P133:P196" ca="1" si="24">R133*$C$2*$C133/INDIRECT("C"&amp;Q133)+R133*$D$2*$D133/INDIRECT("D"&amp;Q133)+R133*$E$2*$E133/INDIRECT("E"&amp;Q133)+R133*$F$2*$F133/INDIRECT("F"&amp;Q133)+R133*$G$2*$G133/INDIRECT("G"&amp;Q133)</f>
        <v>120.06981188198091</v>
      </c>
      <c r="Q133">
        <f t="shared" ref="Q133:Q196" si="25">INT($A133/8.001)*8+3</f>
        <v>131</v>
      </c>
      <c r="R133">
        <f t="shared" ref="R133:R196" ca="1" si="26">INDIRECT("P"&amp;Q133)</f>
        <v>118.90455825355872</v>
      </c>
      <c r="S133" s="14">
        <f ca="1">P133/MAX(P$3:P133)-1</f>
        <v>-2.9327078022886921E-2</v>
      </c>
    </row>
    <row r="134" spans="1:19" x14ac:dyDescent="0.3">
      <c r="A134">
        <v>131</v>
      </c>
      <c r="B134" s="1">
        <v>39671</v>
      </c>
      <c r="C134" s="4">
        <v>168.05242501157261</v>
      </c>
      <c r="D134" s="4">
        <v>141.68643106978595</v>
      </c>
      <c r="E134" s="4">
        <v>119.87134428496076</v>
      </c>
      <c r="F134" s="4">
        <v>107.68387760345747</v>
      </c>
      <c r="G134" s="4">
        <v>115.60790850405556</v>
      </c>
      <c r="H134" s="4">
        <f t="shared" ca="1" si="18"/>
        <v>120.1965457763649</v>
      </c>
      <c r="I134">
        <f t="shared" si="19"/>
        <v>107</v>
      </c>
      <c r="J134">
        <f t="shared" ca="1" si="20"/>
        <v>119.98728713458425</v>
      </c>
      <c r="K134" s="14">
        <f ca="1">H134/MAX(H$3:H134)-1</f>
        <v>-3.0887829481525686E-2</v>
      </c>
      <c r="L134" s="4">
        <f t="shared" ca="1" si="21"/>
        <v>120.42133964849045</v>
      </c>
      <c r="M134">
        <f t="shared" si="22"/>
        <v>123</v>
      </c>
      <c r="N134">
        <f t="shared" ca="1" si="23"/>
        <v>122.12764012403906</v>
      </c>
      <c r="O134" s="14">
        <f ca="1">L134/MAX(L$3:L134)-1</f>
        <v>-2.817835868444718E-2</v>
      </c>
      <c r="P134" s="4">
        <f t="shared" ca="1" si="24"/>
        <v>120.31432770520145</v>
      </c>
      <c r="Q134">
        <f t="shared" si="25"/>
        <v>131</v>
      </c>
      <c r="R134">
        <f t="shared" ca="1" si="26"/>
        <v>118.90455825355872</v>
      </c>
      <c r="S134" s="14">
        <f ca="1">P134/MAX(P$3:P134)-1</f>
        <v>-2.7350353941496652E-2</v>
      </c>
    </row>
    <row r="135" spans="1:19" x14ac:dyDescent="0.3">
      <c r="A135">
        <v>132</v>
      </c>
      <c r="B135" s="1">
        <v>39678</v>
      </c>
      <c r="C135" s="4">
        <v>174.30005727182487</v>
      </c>
      <c r="D135" s="4">
        <v>147.98320956409549</v>
      </c>
      <c r="E135" s="4">
        <v>119.73662265037939</v>
      </c>
      <c r="F135" s="4">
        <v>107.25369765269744</v>
      </c>
      <c r="G135" s="4">
        <v>115.65761437257274</v>
      </c>
      <c r="H135" s="4">
        <f t="shared" ca="1" si="18"/>
        <v>120.76783176542733</v>
      </c>
      <c r="I135">
        <f t="shared" si="19"/>
        <v>107</v>
      </c>
      <c r="J135">
        <f t="shared" ca="1" si="20"/>
        <v>119.98728713458425</v>
      </c>
      <c r="K135" s="14">
        <f ca="1">H135/MAX(H$3:H135)-1</f>
        <v>-2.6281705393091603E-2</v>
      </c>
      <c r="L135" s="4">
        <f t="shared" ca="1" si="21"/>
        <v>120.95867240188532</v>
      </c>
      <c r="M135">
        <f t="shared" si="22"/>
        <v>123</v>
      </c>
      <c r="N135">
        <f t="shared" ca="1" si="23"/>
        <v>122.12764012403906</v>
      </c>
      <c r="O135" s="14">
        <f ca="1">L135/MAX(L$3:L135)-1</f>
        <v>-2.3841987740052306E-2</v>
      </c>
      <c r="P135" s="4">
        <f t="shared" ca="1" si="24"/>
        <v>120.80877457656649</v>
      </c>
      <c r="Q135">
        <f t="shared" si="25"/>
        <v>131</v>
      </c>
      <c r="R135">
        <f t="shared" ca="1" si="26"/>
        <v>118.90455825355872</v>
      </c>
      <c r="S135" s="14">
        <f ca="1">P135/MAX(P$3:P135)-1</f>
        <v>-2.3353127812233643E-2</v>
      </c>
    </row>
    <row r="136" spans="1:19" x14ac:dyDescent="0.3">
      <c r="A136">
        <v>133</v>
      </c>
      <c r="B136" s="1">
        <v>39685</v>
      </c>
      <c r="C136" s="4">
        <v>170.9498716557444</v>
      </c>
      <c r="D136" s="4">
        <v>149.1330489298586</v>
      </c>
      <c r="E136" s="4">
        <v>120.42375221511266</v>
      </c>
      <c r="F136" s="4">
        <v>106.54225605292559</v>
      </c>
      <c r="G136" s="4">
        <v>116.60195382298569</v>
      </c>
      <c r="H136" s="4">
        <f t="shared" ca="1" si="18"/>
        <v>120.89841125993927</v>
      </c>
      <c r="I136">
        <f t="shared" si="19"/>
        <v>107</v>
      </c>
      <c r="J136">
        <f t="shared" ca="1" si="20"/>
        <v>119.98728713458425</v>
      </c>
      <c r="K136" s="14">
        <f ca="1">H136/MAX(H$3:H136)-1</f>
        <v>-2.5228878321113091E-2</v>
      </c>
      <c r="L136" s="4">
        <f t="shared" ca="1" si="21"/>
        <v>121.15571935631735</v>
      </c>
      <c r="M136">
        <f t="shared" si="22"/>
        <v>123</v>
      </c>
      <c r="N136">
        <f t="shared" ca="1" si="23"/>
        <v>122.12764012403906</v>
      </c>
      <c r="O136" s="14">
        <f ca="1">L136/MAX(L$3:L136)-1</f>
        <v>-2.2251783751030652E-2</v>
      </c>
      <c r="P136" s="4">
        <f t="shared" ca="1" si="24"/>
        <v>120.96856274809086</v>
      </c>
      <c r="Q136">
        <f t="shared" si="25"/>
        <v>131</v>
      </c>
      <c r="R136">
        <f t="shared" ca="1" si="26"/>
        <v>118.90455825355872</v>
      </c>
      <c r="S136" s="14">
        <f ca="1">P136/MAX(P$3:P136)-1</f>
        <v>-2.2061362222533298E-2</v>
      </c>
    </row>
    <row r="137" spans="1:19" x14ac:dyDescent="0.3">
      <c r="A137">
        <v>134</v>
      </c>
      <c r="B137" s="1">
        <v>39693</v>
      </c>
      <c r="C137" s="4">
        <v>161.57840487068958</v>
      </c>
      <c r="D137" s="4">
        <v>144.15039525186359</v>
      </c>
      <c r="E137" s="4">
        <v>121.71470381785049</v>
      </c>
      <c r="F137" s="4">
        <v>102.92715411286268</v>
      </c>
      <c r="G137" s="4">
        <v>119.07118298590103</v>
      </c>
      <c r="H137" s="4">
        <f t="shared" ca="1" si="18"/>
        <v>120.11417218532785</v>
      </c>
      <c r="I137">
        <f t="shared" si="19"/>
        <v>107</v>
      </c>
      <c r="J137">
        <f t="shared" ca="1" si="20"/>
        <v>119.98728713458425</v>
      </c>
      <c r="K137" s="14">
        <f ca="1">H137/MAX(H$3:H137)-1</f>
        <v>-3.1551985419516204E-2</v>
      </c>
      <c r="L137" s="4">
        <f t="shared" ca="1" si="21"/>
        <v>120.54585768072425</v>
      </c>
      <c r="M137">
        <f t="shared" si="22"/>
        <v>123</v>
      </c>
      <c r="N137">
        <f t="shared" ca="1" si="23"/>
        <v>122.12764012403906</v>
      </c>
      <c r="O137" s="14">
        <f ca="1">L137/MAX(L$3:L137)-1</f>
        <v>-2.7173476004914821E-2</v>
      </c>
      <c r="P137" s="4">
        <f t="shared" ca="1" si="24"/>
        <v>120.25061551960218</v>
      </c>
      <c r="Q137">
        <f t="shared" si="25"/>
        <v>131</v>
      </c>
      <c r="R137">
        <f t="shared" ca="1" si="26"/>
        <v>118.90455825355872</v>
      </c>
      <c r="S137" s="14">
        <f ca="1">P137/MAX(P$3:P137)-1</f>
        <v>-2.7865418406009868E-2</v>
      </c>
    </row>
    <row r="138" spans="1:19" x14ac:dyDescent="0.3">
      <c r="A138">
        <v>135</v>
      </c>
      <c r="B138" s="1">
        <v>39699</v>
      </c>
      <c r="C138" s="4">
        <v>155.28549871324643</v>
      </c>
      <c r="D138" s="4">
        <v>137.89012889413894</v>
      </c>
      <c r="E138" s="4">
        <v>121.14696125097311</v>
      </c>
      <c r="F138" s="4">
        <v>104.30867057609773</v>
      </c>
      <c r="G138" s="4">
        <v>118.39775364827543</v>
      </c>
      <c r="H138" s="4">
        <f t="shared" ca="1" si="18"/>
        <v>119.48663021912071</v>
      </c>
      <c r="I138">
        <f t="shared" si="19"/>
        <v>107</v>
      </c>
      <c r="J138">
        <f t="shared" ca="1" si="20"/>
        <v>119.98728713458425</v>
      </c>
      <c r="K138" s="14">
        <f ca="1">H138/MAX(H$3:H138)-1</f>
        <v>-3.6611686204045868E-2</v>
      </c>
      <c r="L138" s="4">
        <f t="shared" ca="1" si="21"/>
        <v>119.92495923175113</v>
      </c>
      <c r="M138">
        <f t="shared" si="22"/>
        <v>123</v>
      </c>
      <c r="N138">
        <f t="shared" ca="1" si="23"/>
        <v>122.12764012403906</v>
      </c>
      <c r="O138" s="14">
        <f ca="1">L138/MAX(L$3:L138)-1</f>
        <v>-3.2184236984095671E-2</v>
      </c>
      <c r="P138" s="4">
        <f t="shared" ca="1" si="24"/>
        <v>119.71000802142285</v>
      </c>
      <c r="Q138">
        <f t="shared" si="25"/>
        <v>131</v>
      </c>
      <c r="R138">
        <f t="shared" ca="1" si="26"/>
        <v>118.90455825355872</v>
      </c>
      <c r="S138" s="14">
        <f ca="1">P138/MAX(P$3:P138)-1</f>
        <v>-3.2235818023327867E-2</v>
      </c>
    </row>
    <row r="139" spans="1:19" x14ac:dyDescent="0.3">
      <c r="A139">
        <v>136</v>
      </c>
      <c r="B139" s="1">
        <v>39706</v>
      </c>
      <c r="C139" s="4">
        <v>155.78351158234594</v>
      </c>
      <c r="D139" s="4">
        <v>156.92644904313838</v>
      </c>
      <c r="E139" s="4">
        <v>120.57920555653085</v>
      </c>
      <c r="F139" s="4">
        <v>103.27332109690006</v>
      </c>
      <c r="G139" s="4">
        <v>117.18808887019907</v>
      </c>
      <c r="H139" s="4">
        <f t="shared" ca="1" si="18"/>
        <v>119.60949607110287</v>
      </c>
      <c r="I139">
        <f t="shared" si="19"/>
        <v>107</v>
      </c>
      <c r="J139">
        <f t="shared" ca="1" si="20"/>
        <v>119.98728713458425</v>
      </c>
      <c r="K139" s="14">
        <f ca="1">H139/MAX(H$3:H139)-1</f>
        <v>-3.5621052141078913E-2</v>
      </c>
      <c r="L139" s="4">
        <f t="shared" ca="1" si="21"/>
        <v>120.09204000093041</v>
      </c>
      <c r="M139">
        <f t="shared" si="22"/>
        <v>123</v>
      </c>
      <c r="N139">
        <f t="shared" ca="1" si="23"/>
        <v>122.12764012403906</v>
      </c>
      <c r="O139" s="14">
        <f ca="1">L139/MAX(L$3:L139)-1</f>
        <v>-3.0835865442888521E-2</v>
      </c>
      <c r="P139" s="4">
        <f t="shared" ca="1" si="24"/>
        <v>119.79103492773032</v>
      </c>
      <c r="Q139">
        <f t="shared" si="25"/>
        <v>131</v>
      </c>
      <c r="R139">
        <f t="shared" ca="1" si="26"/>
        <v>118.90455825355872</v>
      </c>
      <c r="S139" s="14">
        <f ca="1">P139/MAX(P$3:P139)-1</f>
        <v>-3.1580777237709357E-2</v>
      </c>
    </row>
    <row r="140" spans="1:19" x14ac:dyDescent="0.3">
      <c r="A140">
        <v>137</v>
      </c>
      <c r="B140" s="1">
        <v>39713</v>
      </c>
      <c r="C140" s="4">
        <v>159.1336971984264</v>
      </c>
      <c r="D140" s="4">
        <v>158.13104109999927</v>
      </c>
      <c r="E140" s="4">
        <v>120.18719677786565</v>
      </c>
      <c r="F140" s="4">
        <v>100.55253194001719</v>
      </c>
      <c r="G140" s="4">
        <v>117.84903409956449</v>
      </c>
      <c r="H140" s="4">
        <f t="shared" ca="1" si="18"/>
        <v>119.19458210168845</v>
      </c>
      <c r="I140">
        <f t="shared" si="19"/>
        <v>107</v>
      </c>
      <c r="J140">
        <f t="shared" ca="1" si="20"/>
        <v>119.98728713458425</v>
      </c>
      <c r="K140" s="14">
        <f ca="1">H140/MAX(H$3:H140)-1</f>
        <v>-3.8966391018169233E-2</v>
      </c>
      <c r="L140" s="4">
        <f t="shared" ca="1" si="21"/>
        <v>119.69474329496103</v>
      </c>
      <c r="M140">
        <f t="shared" si="22"/>
        <v>123</v>
      </c>
      <c r="N140">
        <f t="shared" ca="1" si="23"/>
        <v>122.12764012403906</v>
      </c>
      <c r="O140" s="14">
        <f ca="1">L140/MAX(L$3:L140)-1</f>
        <v>-3.4042120563546163E-2</v>
      </c>
      <c r="P140" s="4">
        <f t="shared" ca="1" si="24"/>
        <v>119.31825788332685</v>
      </c>
      <c r="Q140">
        <f t="shared" si="25"/>
        <v>139</v>
      </c>
      <c r="R140">
        <f t="shared" ca="1" si="26"/>
        <v>119.79103492773032</v>
      </c>
      <c r="S140" s="14">
        <f ca="1">P140/MAX(P$3:P140)-1</f>
        <v>-3.5402819330903501E-2</v>
      </c>
    </row>
    <row r="141" spans="1:19" x14ac:dyDescent="0.3">
      <c r="A141">
        <v>138</v>
      </c>
      <c r="B141" s="1">
        <v>39720</v>
      </c>
      <c r="C141" s="4">
        <v>138.2629640390515</v>
      </c>
      <c r="D141" s="4">
        <v>150.73917593102436</v>
      </c>
      <c r="E141" s="4">
        <v>122.24195933369228</v>
      </c>
      <c r="F141" s="4">
        <v>91.8077451841786</v>
      </c>
      <c r="G141" s="4">
        <v>121.83796527320422</v>
      </c>
      <c r="H141" s="4">
        <f t="shared" ca="1" si="18"/>
        <v>116.65832368715971</v>
      </c>
      <c r="I141">
        <f t="shared" si="19"/>
        <v>107</v>
      </c>
      <c r="J141">
        <f t="shared" ca="1" si="20"/>
        <v>119.98728713458425</v>
      </c>
      <c r="K141" s="14">
        <f ca="1">H141/MAX(H$3:H141)-1</f>
        <v>-5.9415555186937086E-2</v>
      </c>
      <c r="L141" s="4">
        <f t="shared" ca="1" si="21"/>
        <v>117.53525379828247</v>
      </c>
      <c r="M141">
        <f t="shared" si="22"/>
        <v>123</v>
      </c>
      <c r="N141">
        <f t="shared" ca="1" si="23"/>
        <v>122.12764012403906</v>
      </c>
      <c r="O141" s="14">
        <f ca="1">L141/MAX(L$3:L141)-1</f>
        <v>-5.146958510755284E-2</v>
      </c>
      <c r="P141" s="4">
        <f t="shared" ca="1" si="24"/>
        <v>116.58558528582208</v>
      </c>
      <c r="Q141">
        <f t="shared" si="25"/>
        <v>139</v>
      </c>
      <c r="R141">
        <f t="shared" ca="1" si="26"/>
        <v>119.79103492773032</v>
      </c>
      <c r="S141" s="14">
        <f ca="1">P141/MAX(P$3:P141)-1</f>
        <v>-5.7494394669040716E-2</v>
      </c>
    </row>
    <row r="142" spans="1:19" x14ac:dyDescent="0.3">
      <c r="A142">
        <v>139</v>
      </c>
      <c r="B142" s="1">
        <v>39727</v>
      </c>
      <c r="C142" s="4">
        <v>123.86622802721418</v>
      </c>
      <c r="D142" s="4">
        <v>151.8890298979918</v>
      </c>
      <c r="E142" s="4">
        <v>118.93225080370254</v>
      </c>
      <c r="F142" s="4">
        <v>73.635903123020981</v>
      </c>
      <c r="G142" s="4">
        <v>120.0241461899486</v>
      </c>
      <c r="H142" s="4">
        <f t="shared" ca="1" si="18"/>
        <v>108.59501099186923</v>
      </c>
      <c r="I142">
        <f t="shared" si="19"/>
        <v>107</v>
      </c>
      <c r="J142">
        <f t="shared" ca="1" si="20"/>
        <v>119.98728713458425</v>
      </c>
      <c r="K142" s="14">
        <f ca="1">H142/MAX(H$3:H142)-1</f>
        <v>-0.12442785996848338</v>
      </c>
      <c r="L142" s="4">
        <f t="shared" ca="1" si="21"/>
        <v>109.80067947190761</v>
      </c>
      <c r="M142">
        <f t="shared" si="22"/>
        <v>123</v>
      </c>
      <c r="N142">
        <f t="shared" ca="1" si="23"/>
        <v>122.12764012403906</v>
      </c>
      <c r="O142" s="14">
        <f ca="1">L142/MAX(L$3:L142)-1</f>
        <v>-0.11388897637720452</v>
      </c>
      <c r="P142" s="4">
        <f t="shared" ca="1" si="24"/>
        <v>108.26279234998603</v>
      </c>
      <c r="Q142">
        <f t="shared" si="25"/>
        <v>139</v>
      </c>
      <c r="R142">
        <f t="shared" ca="1" si="26"/>
        <v>119.79103492773032</v>
      </c>
      <c r="S142" s="14">
        <f ca="1">P142/MAX(P$3:P142)-1</f>
        <v>-0.12477783262411291</v>
      </c>
    </row>
    <row r="143" spans="1:19" x14ac:dyDescent="0.3">
      <c r="A143">
        <v>140</v>
      </c>
      <c r="B143" s="1">
        <v>39734</v>
      </c>
      <c r="C143" s="4">
        <v>121.55731445450907</v>
      </c>
      <c r="D143" s="4">
        <v>140.9198714926105</v>
      </c>
      <c r="E143" s="4">
        <v>119.29849345439945</v>
      </c>
      <c r="F143" s="4">
        <v>77.55483180387337</v>
      </c>
      <c r="G143" s="4">
        <v>117.42227677919691</v>
      </c>
      <c r="H143" s="4">
        <f t="shared" ca="1" si="18"/>
        <v>108.11634194141737</v>
      </c>
      <c r="I143">
        <f t="shared" si="19"/>
        <v>107</v>
      </c>
      <c r="J143">
        <f t="shared" ca="1" si="20"/>
        <v>119.98728713458425</v>
      </c>
      <c r="K143" s="14">
        <f ca="1">H143/MAX(H$3:H143)-1</f>
        <v>-0.128287238783799</v>
      </c>
      <c r="L143" s="4">
        <f t="shared" ca="1" si="21"/>
        <v>109.21103415836961</v>
      </c>
      <c r="M143">
        <f t="shared" si="22"/>
        <v>123</v>
      </c>
      <c r="N143">
        <f t="shared" ca="1" si="23"/>
        <v>122.12764012403906</v>
      </c>
      <c r="O143" s="14">
        <f ca="1">L143/MAX(L$3:L143)-1</f>
        <v>-0.11864751899157167</v>
      </c>
      <c r="P143" s="4">
        <f t="shared" ca="1" si="24"/>
        <v>107.85605993432782</v>
      </c>
      <c r="Q143">
        <f t="shared" si="25"/>
        <v>139</v>
      </c>
      <c r="R143">
        <f t="shared" ca="1" si="26"/>
        <v>119.79103492773032</v>
      </c>
      <c r="S143" s="14">
        <f ca="1">P143/MAX(P$3:P143)-1</f>
        <v>-0.12806595422754996</v>
      </c>
    </row>
    <row r="144" spans="1:19" x14ac:dyDescent="0.3">
      <c r="A144">
        <v>141</v>
      </c>
      <c r="B144" s="1">
        <v>39741</v>
      </c>
      <c r="C144" s="4">
        <v>109.78640009837471</v>
      </c>
      <c r="D144" s="4">
        <v>131.79411878455707</v>
      </c>
      <c r="E144" s="4">
        <v>121.25176188330167</v>
      </c>
      <c r="F144" s="4">
        <v>72.421124328793027</v>
      </c>
      <c r="G144" s="4">
        <v>120.99985522469311</v>
      </c>
      <c r="H144" s="4">
        <f t="shared" ca="1" si="18"/>
        <v>107.03126536209825</v>
      </c>
      <c r="I144">
        <f t="shared" si="19"/>
        <v>107</v>
      </c>
      <c r="J144">
        <f t="shared" ca="1" si="20"/>
        <v>119.98728713458425</v>
      </c>
      <c r="K144" s="14">
        <f ca="1">H144/MAX(H$3:H144)-1</f>
        <v>-0.1370359171436516</v>
      </c>
      <c r="L144" s="4">
        <f t="shared" ca="1" si="21"/>
        <v>108.35422223875889</v>
      </c>
      <c r="M144">
        <f t="shared" si="22"/>
        <v>123</v>
      </c>
      <c r="N144">
        <f t="shared" ca="1" si="23"/>
        <v>122.12764012403906</v>
      </c>
      <c r="O144" s="14">
        <f ca="1">L144/MAX(L$3:L144)-1</f>
        <v>-0.12556214366229346</v>
      </c>
      <c r="P144" s="4">
        <f t="shared" ca="1" si="24"/>
        <v>106.62219475786793</v>
      </c>
      <c r="Q144">
        <f t="shared" si="25"/>
        <v>139</v>
      </c>
      <c r="R144">
        <f t="shared" ca="1" si="26"/>
        <v>119.79103492773032</v>
      </c>
      <c r="S144" s="14">
        <f ca="1">P144/MAX(P$3:P144)-1</f>
        <v>-0.1380408138312057</v>
      </c>
    </row>
    <row r="145" spans="1:19" x14ac:dyDescent="0.3">
      <c r="A145">
        <v>142</v>
      </c>
      <c r="B145" s="1">
        <v>39748</v>
      </c>
      <c r="C145" s="4">
        <v>114.94749101672984</v>
      </c>
      <c r="D145" s="4">
        <v>130.20623233790417</v>
      </c>
      <c r="E145" s="4">
        <v>119.21710419308882</v>
      </c>
      <c r="F145" s="4">
        <v>80.566830116110523</v>
      </c>
      <c r="G145" s="4">
        <v>116.12133727039347</v>
      </c>
      <c r="H145" s="4">
        <f t="shared" ca="1" si="18"/>
        <v>107.57651115232167</v>
      </c>
      <c r="I145">
        <f t="shared" si="19"/>
        <v>107</v>
      </c>
      <c r="J145">
        <f t="shared" ca="1" si="20"/>
        <v>119.98728713458425</v>
      </c>
      <c r="K145" s="14">
        <f ca="1">H145/MAX(H$3:H145)-1</f>
        <v>-0.13263974812052004</v>
      </c>
      <c r="L145" s="4">
        <f t="shared" ca="1" si="21"/>
        <v>108.63611908326152</v>
      </c>
      <c r="M145">
        <f t="shared" si="22"/>
        <v>123</v>
      </c>
      <c r="N145">
        <f t="shared" ca="1" si="23"/>
        <v>122.12764012403906</v>
      </c>
      <c r="O145" s="14">
        <f ca="1">L145/MAX(L$3:L145)-1</f>
        <v>-0.12328718596039545</v>
      </c>
      <c r="P145" s="4">
        <f t="shared" ca="1" si="24"/>
        <v>107.3655434147496</v>
      </c>
      <c r="Q145">
        <f t="shared" si="25"/>
        <v>139</v>
      </c>
      <c r="R145">
        <f t="shared" ca="1" si="26"/>
        <v>119.79103492773032</v>
      </c>
      <c r="S145" s="14">
        <f ca="1">P145/MAX(P$3:P145)-1</f>
        <v>-0.13203140645799927</v>
      </c>
    </row>
    <row r="146" spans="1:19" x14ac:dyDescent="0.3">
      <c r="A146">
        <v>143</v>
      </c>
      <c r="B146" s="1">
        <v>39755</v>
      </c>
      <c r="C146" s="4">
        <v>110.8276721417501</v>
      </c>
      <c r="D146" s="4">
        <v>132.32341426677473</v>
      </c>
      <c r="E146" s="4">
        <v>120.6738027890564</v>
      </c>
      <c r="F146" s="4">
        <v>78.095661196509397</v>
      </c>
      <c r="G146" s="4">
        <v>118.38197118641567</v>
      </c>
      <c r="H146" s="4">
        <f t="shared" ca="1" si="18"/>
        <v>107.80445000277504</v>
      </c>
      <c r="I146">
        <f t="shared" si="19"/>
        <v>107</v>
      </c>
      <c r="J146">
        <f t="shared" ca="1" si="20"/>
        <v>119.98728713458425</v>
      </c>
      <c r="K146" s="14">
        <f ca="1">H146/MAX(H$3:H146)-1</f>
        <v>-0.13080193894986925</v>
      </c>
      <c r="L146" s="4">
        <f t="shared" ca="1" si="21"/>
        <v>108.99275850857458</v>
      </c>
      <c r="M146">
        <f t="shared" si="22"/>
        <v>123</v>
      </c>
      <c r="N146">
        <f t="shared" ca="1" si="23"/>
        <v>122.12764012403906</v>
      </c>
      <c r="O146" s="14">
        <f ca="1">L146/MAX(L$3:L146)-1</f>
        <v>-0.12040904233006156</v>
      </c>
      <c r="P146" s="4">
        <f t="shared" ca="1" si="24"/>
        <v>107.53064978932416</v>
      </c>
      <c r="Q146">
        <f t="shared" si="25"/>
        <v>139</v>
      </c>
      <c r="R146">
        <f t="shared" ca="1" si="26"/>
        <v>119.79103492773032</v>
      </c>
      <c r="S146" s="14">
        <f ca="1">P146/MAX(P$3:P146)-1</f>
        <v>-0.13069664724972418</v>
      </c>
    </row>
    <row r="147" spans="1:19" x14ac:dyDescent="0.3">
      <c r="A147">
        <v>144</v>
      </c>
      <c r="B147" s="1">
        <v>39762</v>
      </c>
      <c r="C147" s="4">
        <v>107.52276502152957</v>
      </c>
      <c r="D147" s="4">
        <v>133.7835401755149</v>
      </c>
      <c r="E147" s="4">
        <v>122.30746095960683</v>
      </c>
      <c r="F147" s="4">
        <v>72.071663597553666</v>
      </c>
      <c r="G147" s="4">
        <v>119.52483950067295</v>
      </c>
      <c r="H147" s="4">
        <f t="shared" ca="1" si="18"/>
        <v>106.42761386004048</v>
      </c>
      <c r="I147">
        <f t="shared" si="19"/>
        <v>107</v>
      </c>
      <c r="J147">
        <f t="shared" ca="1" si="20"/>
        <v>119.98728713458425</v>
      </c>
      <c r="K147" s="14">
        <f ca="1">H147/MAX(H$3:H147)-1</f>
        <v>-0.14190299559101727</v>
      </c>
      <c r="L147" s="4">
        <f t="shared" ca="1" si="21"/>
        <v>107.76137718059491</v>
      </c>
      <c r="M147">
        <f t="shared" si="22"/>
        <v>123</v>
      </c>
      <c r="N147">
        <f t="shared" ca="1" si="23"/>
        <v>122.12764012403906</v>
      </c>
      <c r="O147" s="14">
        <f ca="1">L147/MAX(L$3:L147)-1</f>
        <v>-0.13034650878522347</v>
      </c>
      <c r="P147" s="4">
        <f t="shared" ca="1" si="24"/>
        <v>106.03814691745718</v>
      </c>
      <c r="Q147">
        <f t="shared" si="25"/>
        <v>139</v>
      </c>
      <c r="R147">
        <f t="shared" ca="1" si="26"/>
        <v>119.79103492773032</v>
      </c>
      <c r="S147" s="14">
        <f ca="1">P147/MAX(P$3:P147)-1</f>
        <v>-0.14276239550889802</v>
      </c>
    </row>
    <row r="148" spans="1:19" x14ac:dyDescent="0.3">
      <c r="A148">
        <v>145</v>
      </c>
      <c r="B148" s="1">
        <v>39769</v>
      </c>
      <c r="C148" s="4">
        <v>98.78511900113962</v>
      </c>
      <c r="D148" s="4">
        <v>143.91311655570146</v>
      </c>
      <c r="E148" s="4">
        <v>126.45971465399894</v>
      </c>
      <c r="F148" s="4">
        <v>66.164144788332536</v>
      </c>
      <c r="G148" s="4">
        <v>129.25814007249537</v>
      </c>
      <c r="H148" s="4">
        <f t="shared" ca="1" si="18"/>
        <v>109.24009053459794</v>
      </c>
      <c r="I148">
        <f t="shared" si="19"/>
        <v>107</v>
      </c>
      <c r="J148">
        <f t="shared" ca="1" si="20"/>
        <v>119.98728713458425</v>
      </c>
      <c r="K148" s="14">
        <f ca="1">H148/MAX(H$3:H148)-1</f>
        <v>-0.11922675845784569</v>
      </c>
      <c r="L148" s="4">
        <f t="shared" ca="1" si="21"/>
        <v>110.97144250220131</v>
      </c>
      <c r="M148">
        <f t="shared" si="22"/>
        <v>123</v>
      </c>
      <c r="N148">
        <f t="shared" ca="1" si="23"/>
        <v>122.12764012403906</v>
      </c>
      <c r="O148" s="14">
        <f ca="1">L148/MAX(L$3:L148)-1</f>
        <v>-0.10444071037208658</v>
      </c>
      <c r="P148" s="4">
        <f t="shared" ca="1" si="24"/>
        <v>107.38053635956049</v>
      </c>
      <c r="Q148">
        <f t="shared" si="25"/>
        <v>147</v>
      </c>
      <c r="R148">
        <f t="shared" ca="1" si="26"/>
        <v>106.03814691745718</v>
      </c>
      <c r="S148" s="14">
        <f ca="1">P148/MAX(P$3:P148)-1</f>
        <v>-0.13191019992556186</v>
      </c>
    </row>
    <row r="149" spans="1:19" x14ac:dyDescent="0.3">
      <c r="A149">
        <v>146</v>
      </c>
      <c r="B149" s="1">
        <v>39776</v>
      </c>
      <c r="C149" s="4">
        <v>100.73185059365596</v>
      </c>
      <c r="D149" s="4">
        <v>146.57783634645307</v>
      </c>
      <c r="E149" s="4">
        <v>128.46095776875526</v>
      </c>
      <c r="F149" s="4">
        <v>74.958848380464985</v>
      </c>
      <c r="G149" s="4">
        <v>132.77468776840163</v>
      </c>
      <c r="H149" s="4">
        <f t="shared" ca="1" si="18"/>
        <v>114.19146148740769</v>
      </c>
      <c r="I149">
        <f t="shared" si="19"/>
        <v>107</v>
      </c>
      <c r="J149">
        <f t="shared" ca="1" si="20"/>
        <v>119.98728713458425</v>
      </c>
      <c r="K149" s="14">
        <f ca="1">H149/MAX(H$3:H149)-1</f>
        <v>-7.9305196485112806E-2</v>
      </c>
      <c r="L149" s="4">
        <f t="shared" ca="1" si="21"/>
        <v>115.87360767688385</v>
      </c>
      <c r="M149">
        <f t="shared" si="22"/>
        <v>123</v>
      </c>
      <c r="N149">
        <f t="shared" ca="1" si="23"/>
        <v>122.12764012403906</v>
      </c>
      <c r="O149" s="14">
        <f ca="1">L149/MAX(L$3:L149)-1</f>
        <v>-6.4879365016137891E-2</v>
      </c>
      <c r="P149" s="4">
        <f t="shared" ca="1" si="24"/>
        <v>113.07295074824604</v>
      </c>
      <c r="Q149">
        <f t="shared" si="25"/>
        <v>147</v>
      </c>
      <c r="R149">
        <f t="shared" ca="1" si="26"/>
        <v>106.03814691745718</v>
      </c>
      <c r="S149" s="14">
        <f ca="1">P149/MAX(P$3:P149)-1</f>
        <v>-8.589136787141427E-2</v>
      </c>
    </row>
    <row r="150" spans="1:19" x14ac:dyDescent="0.3">
      <c r="A150">
        <v>147</v>
      </c>
      <c r="B150" s="1">
        <v>39783</v>
      </c>
      <c r="C150" s="4">
        <v>89.18730572347593</v>
      </c>
      <c r="D150" s="4">
        <v>136.01021288537669</v>
      </c>
      <c r="E150" s="4">
        <v>130.51394153954067</v>
      </c>
      <c r="F150" s="4">
        <v>73.161643479677082</v>
      </c>
      <c r="G150" s="4">
        <v>139.22031436127827</v>
      </c>
      <c r="H150" s="4">
        <f t="shared" ca="1" si="18"/>
        <v>115.36787316836674</v>
      </c>
      <c r="I150">
        <f t="shared" si="19"/>
        <v>107</v>
      </c>
      <c r="J150">
        <f t="shared" ca="1" si="20"/>
        <v>119.98728713458425</v>
      </c>
      <c r="K150" s="14">
        <f ca="1">H150/MAX(H$3:H150)-1</f>
        <v>-6.9820107956206856E-2</v>
      </c>
      <c r="L150" s="4">
        <f t="shared" ca="1" si="21"/>
        <v>117.28177312711225</v>
      </c>
      <c r="M150">
        <f t="shared" si="22"/>
        <v>123</v>
      </c>
      <c r="N150">
        <f t="shared" ca="1" si="23"/>
        <v>122.12764012403906</v>
      </c>
      <c r="O150" s="14">
        <f ca="1">L150/MAX(L$3:L150)-1</f>
        <v>-5.351521923367597E-2</v>
      </c>
      <c r="P150" s="4">
        <f t="shared" ca="1" si="24"/>
        <v>113.35191905902519</v>
      </c>
      <c r="Q150">
        <f t="shared" si="25"/>
        <v>147</v>
      </c>
      <c r="R150">
        <f t="shared" ca="1" si="26"/>
        <v>106.03814691745718</v>
      </c>
      <c r="S150" s="14">
        <f ca="1">P150/MAX(P$3:P150)-1</f>
        <v>-8.3636121684894316E-2</v>
      </c>
    </row>
    <row r="151" spans="1:19" x14ac:dyDescent="0.3">
      <c r="A151">
        <v>148</v>
      </c>
      <c r="B151" s="1">
        <v>39790</v>
      </c>
      <c r="C151" s="4">
        <v>99.147300981328371</v>
      </c>
      <c r="D151" s="4">
        <v>147.49041161725845</v>
      </c>
      <c r="E151" s="4">
        <v>132.166706880774</v>
      </c>
      <c r="F151" s="4">
        <v>74.04360665981261</v>
      </c>
      <c r="G151" s="4">
        <v>141.60198184297982</v>
      </c>
      <c r="H151" s="4">
        <f t="shared" ca="1" si="18"/>
        <v>118.12901756081496</v>
      </c>
      <c r="I151">
        <f t="shared" si="19"/>
        <v>107</v>
      </c>
      <c r="J151">
        <f t="shared" ca="1" si="20"/>
        <v>119.98728713458425</v>
      </c>
      <c r="K151" s="14">
        <f ca="1">H151/MAX(H$3:H151)-1</f>
        <v>-4.7557749100578417E-2</v>
      </c>
      <c r="L151" s="4">
        <f t="shared" ca="1" si="21"/>
        <v>120.02577037799665</v>
      </c>
      <c r="M151">
        <f t="shared" si="22"/>
        <v>123</v>
      </c>
      <c r="N151">
        <f t="shared" ca="1" si="23"/>
        <v>122.12764012403906</v>
      </c>
      <c r="O151" s="14">
        <f ca="1">L151/MAX(L$3:L151)-1</f>
        <v>-3.1370673093399914E-2</v>
      </c>
      <c r="P151" s="4">
        <f t="shared" ca="1" si="24"/>
        <v>116.22044902208634</v>
      </c>
      <c r="Q151">
        <f t="shared" si="25"/>
        <v>147</v>
      </c>
      <c r="R151">
        <f t="shared" ca="1" si="26"/>
        <v>106.03814691745718</v>
      </c>
      <c r="S151" s="14">
        <f ca="1">P151/MAX(P$3:P151)-1</f>
        <v>-6.0446243085264917E-2</v>
      </c>
    </row>
    <row r="152" spans="1:19" x14ac:dyDescent="0.3">
      <c r="A152">
        <v>149</v>
      </c>
      <c r="B152" s="1">
        <v>39797</v>
      </c>
      <c r="C152" s="4">
        <v>94.272716344617251</v>
      </c>
      <c r="D152" s="4">
        <v>150.81218377783938</v>
      </c>
      <c r="E152" s="4">
        <v>135.93665470789293</v>
      </c>
      <c r="F152" s="4">
        <v>73.973638893806495</v>
      </c>
      <c r="G152" s="4">
        <v>154.06476928929234</v>
      </c>
      <c r="H152" s="4">
        <f t="shared" ca="1" si="18"/>
        <v>123.82290886893448</v>
      </c>
      <c r="I152">
        <f t="shared" si="19"/>
        <v>107</v>
      </c>
      <c r="J152">
        <f t="shared" ca="1" si="20"/>
        <v>119.98728713458425</v>
      </c>
      <c r="K152" s="14">
        <f ca="1">H152/MAX(H$3:H152)-1</f>
        <v>-1.6494467557283121E-3</v>
      </c>
      <c r="L152" s="4">
        <f t="shared" ca="1" si="21"/>
        <v>126.03066487558061</v>
      </c>
      <c r="M152">
        <f t="shared" si="22"/>
        <v>123</v>
      </c>
      <c r="N152">
        <f t="shared" ca="1" si="23"/>
        <v>122.12764012403906</v>
      </c>
      <c r="O152" s="14">
        <f ca="1">L152/MAX(L$3:L152)-1</f>
        <v>0</v>
      </c>
      <c r="P152" s="4">
        <f t="shared" ca="1" si="24"/>
        <v>120.93937105344276</v>
      </c>
      <c r="Q152">
        <f t="shared" si="25"/>
        <v>147</v>
      </c>
      <c r="R152">
        <f t="shared" ca="1" si="26"/>
        <v>106.03814691745718</v>
      </c>
      <c r="S152" s="14">
        <f ca="1">P152/MAX(P$3:P152)-1</f>
        <v>-2.2297354826314453E-2</v>
      </c>
    </row>
    <row r="153" spans="1:19" x14ac:dyDescent="0.3">
      <c r="A153">
        <v>150</v>
      </c>
      <c r="B153" s="1">
        <v>39804</v>
      </c>
      <c r="C153" s="4">
        <v>91.97338179962658</v>
      </c>
      <c r="D153" s="4">
        <v>156.23288271157367</v>
      </c>
      <c r="E153" s="4">
        <v>136.1005589192026</v>
      </c>
      <c r="F153" s="4">
        <v>73.109674385511255</v>
      </c>
      <c r="G153" s="4">
        <v>152.85503245980237</v>
      </c>
      <c r="H153" s="4">
        <f t="shared" ca="1" si="18"/>
        <v>123.20940776791952</v>
      </c>
      <c r="I153">
        <f t="shared" si="19"/>
        <v>107</v>
      </c>
      <c r="J153">
        <f t="shared" ca="1" si="20"/>
        <v>119.98728713458425</v>
      </c>
      <c r="K153" s="14">
        <f ca="1">H153/MAX(H$3:H153)-1</f>
        <v>-6.5959398498500743E-3</v>
      </c>
      <c r="L153" s="4">
        <f t="shared" ca="1" si="21"/>
        <v>125.44625028452904</v>
      </c>
      <c r="M153">
        <f t="shared" si="22"/>
        <v>123</v>
      </c>
      <c r="N153">
        <f t="shared" ca="1" si="23"/>
        <v>122.12764012403906</v>
      </c>
      <c r="O153" s="14">
        <f ca="1">L153/MAX(L$3:L153)-1</f>
        <v>-4.6370825039169228E-3</v>
      </c>
      <c r="P153" s="4">
        <f t="shared" ca="1" si="24"/>
        <v>120.30221863453963</v>
      </c>
      <c r="Q153">
        <f t="shared" si="25"/>
        <v>147</v>
      </c>
      <c r="R153">
        <f t="shared" ca="1" si="26"/>
        <v>106.03814691745718</v>
      </c>
      <c r="S153" s="14">
        <f ca="1">P153/MAX(P$3:P153)-1</f>
        <v>-2.7448246549284572E-2</v>
      </c>
    </row>
    <row r="154" spans="1:19" x14ac:dyDescent="0.3">
      <c r="A154">
        <v>151</v>
      </c>
      <c r="B154" s="1">
        <v>39811</v>
      </c>
      <c r="C154" s="4">
        <v>100.84881314329054</v>
      </c>
      <c r="D154" s="4">
        <v>157.38273667854111</v>
      </c>
      <c r="E154" s="4">
        <v>133.15154664374793</v>
      </c>
      <c r="F154" s="4">
        <v>77.974698817758153</v>
      </c>
      <c r="G154" s="4">
        <v>147.10849991806964</v>
      </c>
      <c r="H154" s="4">
        <f t="shared" ca="1" si="18"/>
        <v>122.53559951361248</v>
      </c>
      <c r="I154">
        <f t="shared" si="19"/>
        <v>107</v>
      </c>
      <c r="J154">
        <f t="shared" ca="1" si="20"/>
        <v>119.98728713458425</v>
      </c>
      <c r="K154" s="14">
        <f ca="1">H154/MAX(H$3:H154)-1</f>
        <v>-1.2028673175312754E-2</v>
      </c>
      <c r="L154" s="4">
        <f t="shared" ca="1" si="21"/>
        <v>124.50415791855433</v>
      </c>
      <c r="M154">
        <f t="shared" si="22"/>
        <v>123</v>
      </c>
      <c r="N154">
        <f t="shared" ca="1" si="23"/>
        <v>122.12764012403906</v>
      </c>
      <c r="O154" s="14">
        <f ca="1">L154/MAX(L$3:L154)-1</f>
        <v>-1.2112186812100689E-2</v>
      </c>
      <c r="P154" s="4">
        <f t="shared" ca="1" si="24"/>
        <v>120.75163668726094</v>
      </c>
      <c r="Q154">
        <f t="shared" si="25"/>
        <v>147</v>
      </c>
      <c r="R154">
        <f t="shared" ca="1" si="26"/>
        <v>106.03814691745718</v>
      </c>
      <c r="S154" s="14">
        <f ca="1">P154/MAX(P$3:P154)-1</f>
        <v>-2.3815044101586524E-2</v>
      </c>
    </row>
    <row r="155" spans="1:19" x14ac:dyDescent="0.3">
      <c r="A155">
        <v>152</v>
      </c>
      <c r="B155" s="1">
        <v>39818</v>
      </c>
      <c r="C155" s="4">
        <v>98.457505216500252</v>
      </c>
      <c r="D155" s="4">
        <v>153.16662980166774</v>
      </c>
      <c r="E155" s="4">
        <v>133.83704674949047</v>
      </c>
      <c r="F155" s="4">
        <v>74.728551135274259</v>
      </c>
      <c r="G155" s="4">
        <v>142.53151552847271</v>
      </c>
      <c r="H155" s="4">
        <f t="shared" ca="1" si="18"/>
        <v>119.26750035907133</v>
      </c>
      <c r="I155">
        <f t="shared" si="19"/>
        <v>107</v>
      </c>
      <c r="J155">
        <f t="shared" ca="1" si="20"/>
        <v>119.98728713458425</v>
      </c>
      <c r="K155" s="14">
        <f ca="1">H155/MAX(H$3:H155)-1</f>
        <v>-3.8378470872658332E-2</v>
      </c>
      <c r="L155" s="4">
        <f t="shared" ca="1" si="21"/>
        <v>121.20634108169278</v>
      </c>
      <c r="M155">
        <f t="shared" si="22"/>
        <v>123</v>
      </c>
      <c r="N155">
        <f t="shared" ca="1" si="23"/>
        <v>122.12764012403906</v>
      </c>
      <c r="O155" s="14">
        <f ca="1">L155/MAX(L$3:L155)-1</f>
        <v>-3.8278968048375162E-2</v>
      </c>
      <c r="P155" s="4">
        <f t="shared" ca="1" si="24"/>
        <v>117.35626303870589</v>
      </c>
      <c r="Q155">
        <f t="shared" si="25"/>
        <v>147</v>
      </c>
      <c r="R155">
        <f t="shared" ca="1" si="26"/>
        <v>106.03814691745718</v>
      </c>
      <c r="S155" s="14">
        <f ca="1">P155/MAX(P$3:P155)-1</f>
        <v>-5.126405238259002E-2</v>
      </c>
    </row>
    <row r="156" spans="1:19" x14ac:dyDescent="0.3">
      <c r="A156">
        <v>153</v>
      </c>
      <c r="B156" s="1">
        <v>39825</v>
      </c>
      <c r="C156" s="4">
        <v>94.548631891347043</v>
      </c>
      <c r="D156" s="4">
        <v>150.95819947146933</v>
      </c>
      <c r="E156" s="4">
        <v>134.16608259942612</v>
      </c>
      <c r="F156" s="4">
        <v>71.34819299912472</v>
      </c>
      <c r="G156" s="4">
        <v>144.51656239439473</v>
      </c>
      <c r="H156" s="4">
        <f t="shared" ca="1" si="18"/>
        <v>118.68576434729874</v>
      </c>
      <c r="I156">
        <f t="shared" si="19"/>
        <v>107</v>
      </c>
      <c r="J156">
        <f t="shared" ca="1" si="20"/>
        <v>119.98728713458425</v>
      </c>
      <c r="K156" s="14">
        <f ca="1">H156/MAX(H$3:H156)-1</f>
        <v>-4.3068850661829972E-2</v>
      </c>
      <c r="L156" s="4">
        <f t="shared" ca="1" si="21"/>
        <v>120.73818153356686</v>
      </c>
      <c r="M156">
        <f t="shared" si="22"/>
        <v>123</v>
      </c>
      <c r="N156">
        <f t="shared" ca="1" si="23"/>
        <v>122.12764012403906</v>
      </c>
      <c r="O156" s="14">
        <f ca="1">L156/MAX(L$3:L156)-1</f>
        <v>-4.1993615976227527E-2</v>
      </c>
      <c r="P156" s="4">
        <f t="shared" ca="1" si="24"/>
        <v>115.98437801400081</v>
      </c>
      <c r="Q156">
        <f t="shared" si="25"/>
        <v>155</v>
      </c>
      <c r="R156">
        <f t="shared" ca="1" si="26"/>
        <v>117.35626303870589</v>
      </c>
      <c r="S156" s="14">
        <f ca="1">P156/MAX(P$3:P156)-1</f>
        <v>-6.2354697272214987E-2</v>
      </c>
    </row>
    <row r="157" spans="1:19" x14ac:dyDescent="0.3">
      <c r="A157">
        <v>154</v>
      </c>
      <c r="B157" s="1">
        <v>39833</v>
      </c>
      <c r="C157" s="4">
        <v>95.008503399014259</v>
      </c>
      <c r="D157" s="4">
        <v>161.58057562364351</v>
      </c>
      <c r="E157" s="4">
        <v>131.9176441560875</v>
      </c>
      <c r="F157" s="4">
        <v>69.712535679297289</v>
      </c>
      <c r="G157" s="4">
        <v>136.15913320035961</v>
      </c>
      <c r="H157" s="4">
        <f t="shared" ca="1" si="18"/>
        <v>114.88344031107067</v>
      </c>
      <c r="I157">
        <f t="shared" si="19"/>
        <v>107</v>
      </c>
      <c r="J157">
        <f t="shared" ca="1" si="20"/>
        <v>119.98728713458425</v>
      </c>
      <c r="K157" s="14">
        <f ca="1">H157/MAX(H$3:H157)-1</f>
        <v>-7.3725958783884993E-2</v>
      </c>
      <c r="L157" s="4">
        <f t="shared" ca="1" si="21"/>
        <v>116.81901804416391</v>
      </c>
      <c r="M157">
        <f t="shared" si="22"/>
        <v>123</v>
      </c>
      <c r="N157">
        <f t="shared" ca="1" si="23"/>
        <v>122.12764012403906</v>
      </c>
      <c r="O157" s="14">
        <f ca="1">L157/MAX(L$3:L157)-1</f>
        <v>-7.3090519997736858E-2</v>
      </c>
      <c r="P157" s="4">
        <f t="shared" ca="1" si="24"/>
        <v>112.81705663588941</v>
      </c>
      <c r="Q157">
        <f t="shared" si="25"/>
        <v>155</v>
      </c>
      <c r="R157">
        <f t="shared" ca="1" si="26"/>
        <v>117.35626303870589</v>
      </c>
      <c r="S157" s="14">
        <f ca="1">P157/MAX(P$3:P157)-1</f>
        <v>-8.7960076748897165E-2</v>
      </c>
    </row>
    <row r="158" spans="1:19" x14ac:dyDescent="0.3">
      <c r="A158">
        <v>155</v>
      </c>
      <c r="B158" s="1">
        <v>39839</v>
      </c>
      <c r="C158" s="4">
        <v>93.123049072121916</v>
      </c>
      <c r="D158" s="4">
        <v>166.65449230417065</v>
      </c>
      <c r="E158" s="4">
        <v>129.83372363771673</v>
      </c>
      <c r="F158" s="4">
        <v>69.477672988650582</v>
      </c>
      <c r="G158" s="4">
        <v>131.17755130292818</v>
      </c>
      <c r="H158" s="4">
        <f t="shared" ca="1" si="18"/>
        <v>112.55174628697327</v>
      </c>
      <c r="I158">
        <f t="shared" si="19"/>
        <v>107</v>
      </c>
      <c r="J158">
        <f t="shared" ca="1" si="20"/>
        <v>119.98728713458425</v>
      </c>
      <c r="K158" s="14">
        <f ca="1">H158/MAX(H$3:H158)-1</f>
        <v>-9.2525775717745007E-2</v>
      </c>
      <c r="L158" s="4">
        <f t="shared" ca="1" si="21"/>
        <v>114.42070956651062</v>
      </c>
      <c r="M158">
        <f t="shared" si="22"/>
        <v>123</v>
      </c>
      <c r="N158">
        <f t="shared" ca="1" si="23"/>
        <v>122.12764012403906</v>
      </c>
      <c r="O158" s="14">
        <f ca="1">L158/MAX(L$3:L158)-1</f>
        <v>-9.2120083001478337E-2</v>
      </c>
      <c r="P158" s="4">
        <f t="shared" ca="1" si="24"/>
        <v>110.9146549559263</v>
      </c>
      <c r="Q158">
        <f t="shared" si="25"/>
        <v>155</v>
      </c>
      <c r="R158">
        <f t="shared" ca="1" si="26"/>
        <v>117.35626303870589</v>
      </c>
      <c r="S158" s="14">
        <f ca="1">P158/MAX(P$3:P158)-1</f>
        <v>-0.10333954448121141</v>
      </c>
    </row>
    <row r="159" spans="1:19" x14ac:dyDescent="0.3">
      <c r="A159">
        <v>156</v>
      </c>
      <c r="B159" s="1">
        <v>39846</v>
      </c>
      <c r="C159" s="4">
        <v>93.49094259932042</v>
      </c>
      <c r="D159" s="4">
        <v>163.51522972229918</v>
      </c>
      <c r="E159" s="4">
        <v>128.61835070788447</v>
      </c>
      <c r="F159" s="4">
        <v>72.95869018315112</v>
      </c>
      <c r="G159" s="4">
        <v>129.68782908482447</v>
      </c>
      <c r="H159" s="4">
        <f t="shared" ca="1" si="18"/>
        <v>112.74039188653654</v>
      </c>
      <c r="I159">
        <f t="shared" si="19"/>
        <v>107</v>
      </c>
      <c r="J159">
        <f t="shared" ca="1" si="20"/>
        <v>119.98728713458425</v>
      </c>
      <c r="K159" s="14">
        <f ca="1">H159/MAX(H$3:H159)-1</f>
        <v>-9.1004777378976831E-2</v>
      </c>
      <c r="L159" s="4">
        <f t="shared" ca="1" si="21"/>
        <v>114.5158291081258</v>
      </c>
      <c r="M159">
        <f t="shared" si="22"/>
        <v>123</v>
      </c>
      <c r="N159">
        <f t="shared" ca="1" si="23"/>
        <v>122.12764012403906</v>
      </c>
      <c r="O159" s="14">
        <f ca="1">L159/MAX(L$3:L159)-1</f>
        <v>-9.1365349685510577E-2</v>
      </c>
      <c r="P159" s="4">
        <f t="shared" ca="1" si="24"/>
        <v>111.75666383729499</v>
      </c>
      <c r="Q159">
        <f t="shared" si="25"/>
        <v>155</v>
      </c>
      <c r="R159">
        <f t="shared" ca="1" si="26"/>
        <v>117.35626303870589</v>
      </c>
      <c r="S159" s="14">
        <f ca="1">P159/MAX(P$3:P159)-1</f>
        <v>-9.6532544383533314E-2</v>
      </c>
    </row>
    <row r="160" spans="1:19" x14ac:dyDescent="0.3">
      <c r="A160">
        <v>157</v>
      </c>
      <c r="B160" s="1">
        <v>39853</v>
      </c>
      <c r="C160" s="4">
        <v>89.720033945535747</v>
      </c>
      <c r="D160" s="4">
        <v>168.91768810152061</v>
      </c>
      <c r="E160" s="4">
        <v>130.00695498387367</v>
      </c>
      <c r="F160" s="4">
        <v>69.418961457534948</v>
      </c>
      <c r="G160" s="4">
        <v>129.83997605203155</v>
      </c>
      <c r="H160" s="4">
        <f t="shared" ca="1" si="18"/>
        <v>111.2732478172523</v>
      </c>
      <c r="I160">
        <f t="shared" si="19"/>
        <v>159</v>
      </c>
      <c r="J160">
        <f t="shared" ca="1" si="20"/>
        <v>112.74039188653654</v>
      </c>
      <c r="K160" s="14">
        <f ca="1">H160/MAX(H$3:H160)-1</f>
        <v>-0.10283396235483111</v>
      </c>
      <c r="L160" s="4">
        <f t="shared" ca="1" si="21"/>
        <v>113.80059341632833</v>
      </c>
      <c r="M160">
        <f t="shared" si="22"/>
        <v>123</v>
      </c>
      <c r="N160">
        <f t="shared" ca="1" si="23"/>
        <v>122.12764012403906</v>
      </c>
      <c r="O160" s="14">
        <f ca="1">L160/MAX(L$3:L160)-1</f>
        <v>-9.7040442271140948E-2</v>
      </c>
      <c r="P160" s="4">
        <f t="shared" ca="1" si="24"/>
        <v>110.29508920070515</v>
      </c>
      <c r="Q160">
        <f t="shared" si="25"/>
        <v>155</v>
      </c>
      <c r="R160">
        <f t="shared" ca="1" si="26"/>
        <v>117.35626303870589</v>
      </c>
      <c r="S160" s="14">
        <f ca="1">P160/MAX(P$3:P160)-1</f>
        <v>-0.10834826143138532</v>
      </c>
    </row>
    <row r="161" spans="1:19" x14ac:dyDescent="0.3">
      <c r="A161">
        <v>158</v>
      </c>
      <c r="B161" s="1">
        <v>39861</v>
      </c>
      <c r="C161" s="4">
        <v>85.305307020484577</v>
      </c>
      <c r="D161" s="4">
        <v>178.49972844497671</v>
      </c>
      <c r="E161" s="4">
        <v>130.87312484222332</v>
      </c>
      <c r="F161" s="4">
        <v>64.93977612244349</v>
      </c>
      <c r="G161" s="4">
        <v>131.75441573492719</v>
      </c>
      <c r="H161" s="4">
        <f t="shared" ca="1" si="18"/>
        <v>110.07260167999758</v>
      </c>
      <c r="I161">
        <f t="shared" si="19"/>
        <v>159</v>
      </c>
      <c r="J161">
        <f t="shared" ca="1" si="20"/>
        <v>112.74039188653654</v>
      </c>
      <c r="K161" s="14">
        <f ca="1">H161/MAX(H$3:H161)-1</f>
        <v>-0.11251444673634103</v>
      </c>
      <c r="L161" s="4">
        <f t="shared" ca="1" si="21"/>
        <v>113.68876779786765</v>
      </c>
      <c r="M161">
        <f t="shared" si="22"/>
        <v>123</v>
      </c>
      <c r="N161">
        <f t="shared" ca="1" si="23"/>
        <v>122.12764012403906</v>
      </c>
      <c r="O161" s="14">
        <f ca="1">L161/MAX(L$3:L161)-1</f>
        <v>-9.7927731238243165E-2</v>
      </c>
      <c r="P161" s="4">
        <f t="shared" ca="1" si="24"/>
        <v>109.08522576006168</v>
      </c>
      <c r="Q161">
        <f t="shared" si="25"/>
        <v>155</v>
      </c>
      <c r="R161">
        <f t="shared" ca="1" si="26"/>
        <v>117.35626303870589</v>
      </c>
      <c r="S161" s="14">
        <f ca="1">P161/MAX(P$3:P161)-1</f>
        <v>-0.11812908529306509</v>
      </c>
    </row>
    <row r="162" spans="1:19" x14ac:dyDescent="0.3">
      <c r="A162">
        <v>159</v>
      </c>
      <c r="B162" s="1">
        <v>39867</v>
      </c>
      <c r="C162" s="4">
        <v>87.880570908212292</v>
      </c>
      <c r="D162" s="4">
        <v>169.06368919394623</v>
      </c>
      <c r="E162" s="4">
        <v>128.87956955764986</v>
      </c>
      <c r="F162" s="4">
        <v>62.012368644411445</v>
      </c>
      <c r="G162" s="4">
        <v>129.16801175981544</v>
      </c>
      <c r="H162" s="4">
        <f t="shared" ca="1" si="18"/>
        <v>107.29899897775171</v>
      </c>
      <c r="I162">
        <f t="shared" si="19"/>
        <v>159</v>
      </c>
      <c r="J162">
        <f t="shared" ca="1" si="20"/>
        <v>112.74039188653654</v>
      </c>
      <c r="K162" s="14">
        <f ca="1">H162/MAX(H$3:H162)-1</f>
        <v>-0.13487725356716718</v>
      </c>
      <c r="L162" s="4">
        <f t="shared" ca="1" si="21"/>
        <v>110.89507098319112</v>
      </c>
      <c r="M162">
        <f t="shared" si="22"/>
        <v>123</v>
      </c>
      <c r="N162">
        <f t="shared" ca="1" si="23"/>
        <v>122.12764012403906</v>
      </c>
      <c r="O162" s="14">
        <f ca="1">L162/MAX(L$3:L162)-1</f>
        <v>-0.12009453340051468</v>
      </c>
      <c r="P162" s="4">
        <f t="shared" ca="1" si="24"/>
        <v>106.27997453306199</v>
      </c>
      <c r="Q162">
        <f t="shared" si="25"/>
        <v>155</v>
      </c>
      <c r="R162">
        <f t="shared" ca="1" si="26"/>
        <v>117.35626303870589</v>
      </c>
      <c r="S162" s="14">
        <f ca="1">P162/MAX(P$3:P162)-1</f>
        <v>-0.14080740353735566</v>
      </c>
    </row>
    <row r="163" spans="1:19" x14ac:dyDescent="0.3">
      <c r="A163">
        <v>160</v>
      </c>
      <c r="B163" s="1">
        <v>39874</v>
      </c>
      <c r="C163" s="4">
        <v>88.294451126310619</v>
      </c>
      <c r="D163" s="4">
        <v>168.44314531040078</v>
      </c>
      <c r="E163" s="4">
        <v>130.24154456827989</v>
      </c>
      <c r="F163" s="4">
        <v>57.809988654794935</v>
      </c>
      <c r="G163" s="4">
        <v>132.55238514035986</v>
      </c>
      <c r="H163" s="4">
        <f t="shared" ca="1" si="18"/>
        <v>106.71212612748961</v>
      </c>
      <c r="I163">
        <f t="shared" si="19"/>
        <v>159</v>
      </c>
      <c r="J163">
        <f t="shared" ca="1" si="20"/>
        <v>112.74039188653654</v>
      </c>
      <c r="K163" s="14">
        <f ca="1">H163/MAX(H$3:H163)-1</f>
        <v>-0.1396090502927908</v>
      </c>
      <c r="L163" s="4">
        <f t="shared" ca="1" si="21"/>
        <v>111.25156953129098</v>
      </c>
      <c r="M163">
        <f t="shared" si="22"/>
        <v>123</v>
      </c>
      <c r="N163">
        <f t="shared" ca="1" si="23"/>
        <v>122.12764012403906</v>
      </c>
      <c r="O163" s="14">
        <f ca="1">L163/MAX(L$3:L163)-1</f>
        <v>-0.11726586826213903</v>
      </c>
      <c r="P163" s="4">
        <f t="shared" ca="1" si="24"/>
        <v>105.59522257599514</v>
      </c>
      <c r="Q163">
        <f t="shared" si="25"/>
        <v>155</v>
      </c>
      <c r="R163">
        <f t="shared" ca="1" si="26"/>
        <v>117.35626303870589</v>
      </c>
      <c r="S163" s="14">
        <f ca="1">P163/MAX(P$3:P163)-1</f>
        <v>-0.14634310125002425</v>
      </c>
    </row>
    <row r="164" spans="1:19" x14ac:dyDescent="0.3">
      <c r="A164">
        <v>161</v>
      </c>
      <c r="B164" s="1">
        <v>39881</v>
      </c>
      <c r="C164" s="4">
        <v>87.972535092673752</v>
      </c>
      <c r="D164" s="4">
        <v>166.6362499245073</v>
      </c>
      <c r="E164" s="4">
        <v>130.54480280362802</v>
      </c>
      <c r="F164" s="4">
        <v>63.824169327918554</v>
      </c>
      <c r="G164" s="4">
        <v>130.60719871757453</v>
      </c>
      <c r="H164" s="4">
        <f t="shared" ca="1" si="18"/>
        <v>108.74109931689074</v>
      </c>
      <c r="I164">
        <f t="shared" si="19"/>
        <v>159</v>
      </c>
      <c r="J164">
        <f t="shared" ca="1" si="20"/>
        <v>112.74039188653654</v>
      </c>
      <c r="K164" s="14">
        <f ca="1">H164/MAX(H$3:H164)-1</f>
        <v>-0.12324998939962017</v>
      </c>
      <c r="L164" s="4">
        <f t="shared" ca="1" si="21"/>
        <v>112.23053056413094</v>
      </c>
      <c r="M164">
        <f t="shared" si="22"/>
        <v>123</v>
      </c>
      <c r="N164">
        <f t="shared" ca="1" si="23"/>
        <v>122.12764012403906</v>
      </c>
      <c r="O164" s="14">
        <f ca="1">L164/MAX(L$3:L164)-1</f>
        <v>-0.10949822668216003</v>
      </c>
      <c r="P164" s="4">
        <f t="shared" ca="1" si="24"/>
        <v>108.19407184168566</v>
      </c>
      <c r="Q164">
        <f t="shared" si="25"/>
        <v>163</v>
      </c>
      <c r="R164">
        <f t="shared" ca="1" si="26"/>
        <v>105.59522257599514</v>
      </c>
      <c r="S164" s="14">
        <f ca="1">P164/MAX(P$3:P164)-1</f>
        <v>-0.12533338556074314</v>
      </c>
    </row>
    <row r="165" spans="1:19" x14ac:dyDescent="0.3">
      <c r="A165">
        <v>162</v>
      </c>
      <c r="B165" s="1">
        <v>39888</v>
      </c>
      <c r="C165" s="4">
        <v>96.204157362409433</v>
      </c>
      <c r="D165" s="4">
        <v>170.81583188874194</v>
      </c>
      <c r="E165" s="4">
        <v>133.53618101284175</v>
      </c>
      <c r="F165" s="4">
        <v>64.804776338827082</v>
      </c>
      <c r="G165" s="4">
        <v>132.12011828856697</v>
      </c>
      <c r="H165" s="4">
        <f t="shared" ca="1" si="18"/>
        <v>111.07570370512249</v>
      </c>
      <c r="I165">
        <f t="shared" si="19"/>
        <v>159</v>
      </c>
      <c r="J165">
        <f t="shared" ca="1" si="20"/>
        <v>112.74039188653654</v>
      </c>
      <c r="K165" s="14">
        <f ca="1">H165/MAX(H$3:H165)-1</f>
        <v>-0.10442670698857004</v>
      </c>
      <c r="L165" s="4">
        <f t="shared" ca="1" si="21"/>
        <v>114.32878073427595</v>
      </c>
      <c r="M165">
        <f t="shared" si="22"/>
        <v>123</v>
      </c>
      <c r="N165">
        <f t="shared" ca="1" si="23"/>
        <v>122.12764012403906</v>
      </c>
      <c r="O165" s="14">
        <f ca="1">L165/MAX(L$3:L165)-1</f>
        <v>-9.2849499388557022E-2</v>
      </c>
      <c r="P165" s="4">
        <f t="shared" ca="1" si="24"/>
        <v>110.51216487068572</v>
      </c>
      <c r="Q165">
        <f t="shared" si="25"/>
        <v>163</v>
      </c>
      <c r="R165">
        <f t="shared" ca="1" si="26"/>
        <v>105.59522257599514</v>
      </c>
      <c r="S165" s="14">
        <f ca="1">P165/MAX(P$3:P165)-1</f>
        <v>-0.10659337007636849</v>
      </c>
    </row>
    <row r="166" spans="1:19" x14ac:dyDescent="0.3">
      <c r="A166">
        <v>163</v>
      </c>
      <c r="B166" s="1">
        <v>39895</v>
      </c>
      <c r="C166" s="4">
        <v>95.008503399014273</v>
      </c>
      <c r="D166" s="4">
        <v>165.52290626897422</v>
      </c>
      <c r="E166" s="4">
        <v>132.35066672932913</v>
      </c>
      <c r="F166" s="4">
        <v>68.944308123697098</v>
      </c>
      <c r="G166" s="4">
        <v>132.93378529530565</v>
      </c>
      <c r="H166" s="4">
        <f t="shared" ca="1" si="18"/>
        <v>112.73992476419413</v>
      </c>
      <c r="I166">
        <f t="shared" si="19"/>
        <v>159</v>
      </c>
      <c r="J166">
        <f t="shared" ca="1" si="20"/>
        <v>112.74039188653654</v>
      </c>
      <c r="K166" s="14">
        <f ca="1">H166/MAX(H$3:H166)-1</f>
        <v>-9.1008543659814811E-2</v>
      </c>
      <c r="L166" s="4">
        <f t="shared" ca="1" si="21"/>
        <v>115.44985736307605</v>
      </c>
      <c r="M166">
        <f t="shared" si="22"/>
        <v>123</v>
      </c>
      <c r="N166">
        <f t="shared" ca="1" si="23"/>
        <v>122.12764012403906</v>
      </c>
      <c r="O166" s="14">
        <f ca="1">L166/MAX(L$3:L166)-1</f>
        <v>-8.3954230686238973E-2</v>
      </c>
      <c r="P166" s="4">
        <f t="shared" ca="1" si="24"/>
        <v>112.53953435536226</v>
      </c>
      <c r="Q166">
        <f t="shared" si="25"/>
        <v>163</v>
      </c>
      <c r="R166">
        <f t="shared" ca="1" si="26"/>
        <v>105.59522257599514</v>
      </c>
      <c r="S166" s="14">
        <f ca="1">P166/MAX(P$3:P166)-1</f>
        <v>-9.0203632882872142E-2</v>
      </c>
    </row>
    <row r="167" spans="1:19" x14ac:dyDescent="0.3">
      <c r="A167">
        <v>164</v>
      </c>
      <c r="B167" s="1">
        <v>39902</v>
      </c>
      <c r="C167" s="4">
        <v>96.756002251876268</v>
      </c>
      <c r="D167" s="4">
        <v>159.86492863907782</v>
      </c>
      <c r="E167" s="4">
        <v>131.08480354402266</v>
      </c>
      <c r="F167" s="4">
        <v>71.183031066574856</v>
      </c>
      <c r="G167" s="4">
        <v>131.22362898248582</v>
      </c>
      <c r="H167" s="4">
        <f t="shared" ca="1" si="18"/>
        <v>112.88210903530458</v>
      </c>
      <c r="I167">
        <f t="shared" si="19"/>
        <v>159</v>
      </c>
      <c r="J167">
        <f t="shared" ca="1" si="20"/>
        <v>112.74039188653654</v>
      </c>
      <c r="K167" s="14">
        <f ca="1">H167/MAX(H$3:H167)-1</f>
        <v>-8.9862150419481535E-2</v>
      </c>
      <c r="L167" s="4">
        <f t="shared" ca="1" si="21"/>
        <v>114.97030205802989</v>
      </c>
      <c r="M167">
        <f t="shared" si="22"/>
        <v>123</v>
      </c>
      <c r="N167">
        <f t="shared" ca="1" si="23"/>
        <v>122.12764012403906</v>
      </c>
      <c r="O167" s="14">
        <f ca="1">L167/MAX(L$3:L167)-1</f>
        <v>-8.7759299123508439E-2</v>
      </c>
      <c r="P167" s="4">
        <f t="shared" ca="1" si="24"/>
        <v>112.95813540590487</v>
      </c>
      <c r="Q167">
        <f t="shared" si="25"/>
        <v>163</v>
      </c>
      <c r="R167">
        <f t="shared" ca="1" si="26"/>
        <v>105.59522257599514</v>
      </c>
      <c r="S167" s="14">
        <f ca="1">P167/MAX(P$3:P167)-1</f>
        <v>-8.6819562411667772E-2</v>
      </c>
    </row>
    <row r="168" spans="1:19" x14ac:dyDescent="0.3">
      <c r="A168">
        <v>165</v>
      </c>
      <c r="B168" s="1">
        <v>39909</v>
      </c>
      <c r="C168" s="4">
        <v>95.928241815679627</v>
      </c>
      <c r="D168" s="4">
        <v>157.52873959611722</v>
      </c>
      <c r="E168" s="4">
        <v>130.98802713572704</v>
      </c>
      <c r="F168" s="4">
        <v>72.492474883935103</v>
      </c>
      <c r="G168" s="4">
        <v>130.4968783965237</v>
      </c>
      <c r="H168" s="4">
        <f t="shared" ca="1" si="18"/>
        <v>113.02803232409448</v>
      </c>
      <c r="I168">
        <f t="shared" si="19"/>
        <v>159</v>
      </c>
      <c r="J168">
        <f t="shared" ca="1" si="20"/>
        <v>112.74039188653654</v>
      </c>
      <c r="K168" s="14">
        <f ca="1">H168/MAX(H$3:H168)-1</f>
        <v>-8.8685610493022371E-2</v>
      </c>
      <c r="L168" s="4">
        <f t="shared" ca="1" si="21"/>
        <v>114.87504501295059</v>
      </c>
      <c r="M168">
        <f t="shared" si="22"/>
        <v>123</v>
      </c>
      <c r="N168">
        <f t="shared" ca="1" si="23"/>
        <v>122.12764012403906</v>
      </c>
      <c r="O168" s="14">
        <f ca="1">L168/MAX(L$3:L168)-1</f>
        <v>-8.8515123471283874E-2</v>
      </c>
      <c r="P168" s="4">
        <f t="shared" ca="1" si="24"/>
        <v>113.24824447015631</v>
      </c>
      <c r="Q168">
        <f t="shared" si="25"/>
        <v>163</v>
      </c>
      <c r="R168">
        <f t="shared" ca="1" si="26"/>
        <v>105.59522257599514</v>
      </c>
      <c r="S168" s="14">
        <f ca="1">P168/MAX(P$3:P168)-1</f>
        <v>-8.4474251723867355E-2</v>
      </c>
    </row>
    <row r="169" spans="1:19" x14ac:dyDescent="0.3">
      <c r="A169">
        <v>166</v>
      </c>
      <c r="B169" s="1">
        <v>39916</v>
      </c>
      <c r="C169" s="4">
        <v>92.893120216291948</v>
      </c>
      <c r="D169" s="4">
        <v>155.5393309812132</v>
      </c>
      <c r="E169" s="4">
        <v>130.97419396423473</v>
      </c>
      <c r="F169" s="4">
        <v>73.565376979160789</v>
      </c>
      <c r="G169" s="4">
        <v>129.66812542492323</v>
      </c>
      <c r="H169" s="4">
        <f t="shared" ca="1" si="18"/>
        <v>112.85802995945056</v>
      </c>
      <c r="I169">
        <f t="shared" si="19"/>
        <v>159</v>
      </c>
      <c r="J169">
        <f t="shared" ca="1" si="20"/>
        <v>112.74039188653654</v>
      </c>
      <c r="K169" s="14">
        <f ca="1">H169/MAX(H$3:H169)-1</f>
        <v>-9.0056293481698857E-2</v>
      </c>
      <c r="L169" s="4">
        <f t="shared" ca="1" si="21"/>
        <v>114.5826839821585</v>
      </c>
      <c r="M169">
        <f t="shared" si="22"/>
        <v>123</v>
      </c>
      <c r="N169">
        <f t="shared" ca="1" si="23"/>
        <v>122.12764012403906</v>
      </c>
      <c r="O169" s="14">
        <f ca="1">L169/MAX(L$3:L169)-1</f>
        <v>-9.0834884547532413E-2</v>
      </c>
      <c r="P169" s="4">
        <f t="shared" ca="1" si="24"/>
        <v>113.20463130554178</v>
      </c>
      <c r="Q169">
        <f t="shared" si="25"/>
        <v>163</v>
      </c>
      <c r="R169">
        <f t="shared" ca="1" si="26"/>
        <v>105.59522257599514</v>
      </c>
      <c r="S169" s="14">
        <f ca="1">P169/MAX(P$3:P169)-1</f>
        <v>-8.4826830921498342E-2</v>
      </c>
    </row>
    <row r="170" spans="1:19" x14ac:dyDescent="0.3">
      <c r="A170">
        <v>167</v>
      </c>
      <c r="B170" s="1">
        <v>39923</v>
      </c>
      <c r="C170" s="4">
        <v>92.433248708624731</v>
      </c>
      <c r="D170" s="4">
        <v>163.75250841846128</v>
      </c>
      <c r="E170" s="4">
        <v>130.5179979570886</v>
      </c>
      <c r="F170" s="4">
        <v>73.210563421477545</v>
      </c>
      <c r="G170" s="4">
        <v>128.22737575206068</v>
      </c>
      <c r="H170" s="4">
        <f t="shared" ca="1" si="18"/>
        <v>112.5156937908192</v>
      </c>
      <c r="I170">
        <f t="shared" si="19"/>
        <v>159</v>
      </c>
      <c r="J170">
        <f t="shared" ca="1" si="20"/>
        <v>112.74039188653654</v>
      </c>
      <c r="K170" s="14">
        <f ca="1">H170/MAX(H$3:H170)-1</f>
        <v>-9.2816457222565374E-2</v>
      </c>
      <c r="L170" s="4">
        <f t="shared" ca="1" si="21"/>
        <v>114.21250656528827</v>
      </c>
      <c r="M170">
        <f t="shared" si="22"/>
        <v>123</v>
      </c>
      <c r="N170">
        <f t="shared" ca="1" si="23"/>
        <v>122.12764012403906</v>
      </c>
      <c r="O170" s="14">
        <f ca="1">L170/MAX(L$3:L170)-1</f>
        <v>-9.3772085721831377E-2</v>
      </c>
      <c r="P170" s="4">
        <f t="shared" ca="1" si="24"/>
        <v>112.840531530932</v>
      </c>
      <c r="Q170">
        <f t="shared" si="25"/>
        <v>163</v>
      </c>
      <c r="R170">
        <f t="shared" ca="1" si="26"/>
        <v>105.59522257599514</v>
      </c>
      <c r="S170" s="14">
        <f ca="1">P170/MAX(P$3:P170)-1</f>
        <v>-8.777030011306397E-2</v>
      </c>
    </row>
    <row r="171" spans="1:19" x14ac:dyDescent="0.3">
      <c r="A171">
        <v>168</v>
      </c>
      <c r="B171" s="1">
        <v>39930</v>
      </c>
      <c r="C171" s="4">
        <v>94.640609871815755</v>
      </c>
      <c r="D171" s="4">
        <v>158.69683411759749</v>
      </c>
      <c r="E171" s="4">
        <v>129.07897890912321</v>
      </c>
      <c r="F171" s="4">
        <v>74.24966757758915</v>
      </c>
      <c r="G171" s="4">
        <v>124.19192818581172</v>
      </c>
      <c r="H171" s="4">
        <f t="shared" ca="1" si="18"/>
        <v>111.34315958012044</v>
      </c>
      <c r="I171">
        <f t="shared" si="19"/>
        <v>159</v>
      </c>
      <c r="J171">
        <f t="shared" ca="1" si="20"/>
        <v>112.74039188653654</v>
      </c>
      <c r="K171" s="14">
        <f ca="1">H171/MAX(H$3:H171)-1</f>
        <v>-0.10227028275971217</v>
      </c>
      <c r="L171" s="4">
        <f t="shared" ca="1" si="21"/>
        <v>112.35910477090903</v>
      </c>
      <c r="M171">
        <f t="shared" si="22"/>
        <v>123</v>
      </c>
      <c r="N171">
        <f t="shared" ca="1" si="23"/>
        <v>122.12764012403906</v>
      </c>
      <c r="O171" s="14">
        <f ca="1">L171/MAX(L$3:L171)-1</f>
        <v>-0.10847804475338085</v>
      </c>
      <c r="P171" s="4">
        <f t="shared" ca="1" si="24"/>
        <v>111.90931753028691</v>
      </c>
      <c r="Q171">
        <f t="shared" si="25"/>
        <v>163</v>
      </c>
      <c r="R171">
        <f t="shared" ca="1" si="26"/>
        <v>105.59522257599514</v>
      </c>
      <c r="S171" s="14">
        <f ca="1">P171/MAX(P$3:P171)-1</f>
        <v>-9.5298455615469679E-2</v>
      </c>
    </row>
    <row r="172" spans="1:19" x14ac:dyDescent="0.3">
      <c r="A172">
        <v>169</v>
      </c>
      <c r="B172" s="1">
        <v>39937</v>
      </c>
      <c r="C172" s="4">
        <v>100.25098156292388</v>
      </c>
      <c r="D172" s="4">
        <v>164.22705120958113</v>
      </c>
      <c r="E172" s="4">
        <v>128.30248672836032</v>
      </c>
      <c r="F172" s="4">
        <v>78.549713993113713</v>
      </c>
      <c r="G172" s="4">
        <v>121.41676551853756</v>
      </c>
      <c r="H172" s="4">
        <f t="shared" ca="1" si="18"/>
        <v>113.06285989703579</v>
      </c>
      <c r="I172">
        <f t="shared" si="19"/>
        <v>159</v>
      </c>
      <c r="J172">
        <f t="shared" ca="1" si="20"/>
        <v>112.74039188653654</v>
      </c>
      <c r="K172" s="14">
        <f ca="1">H172/MAX(H$3:H172)-1</f>
        <v>-8.8404805212063287E-2</v>
      </c>
      <c r="L172" s="4">
        <f t="shared" ca="1" si="21"/>
        <v>112.97622043837922</v>
      </c>
      <c r="M172">
        <f t="shared" si="22"/>
        <v>123</v>
      </c>
      <c r="N172">
        <f t="shared" ca="1" si="23"/>
        <v>122.12764012403906</v>
      </c>
      <c r="O172" s="14">
        <f ca="1">L172/MAX(L$3:L172)-1</f>
        <v>-0.10358149304448205</v>
      </c>
      <c r="P172" s="4">
        <f t="shared" ca="1" si="24"/>
        <v>113.54240921415729</v>
      </c>
      <c r="Q172">
        <f t="shared" si="25"/>
        <v>171</v>
      </c>
      <c r="R172">
        <f t="shared" ca="1" si="26"/>
        <v>111.90931753028691</v>
      </c>
      <c r="S172" s="14">
        <f ca="1">P172/MAX(P$3:P172)-1</f>
        <v>-8.2096153956189188E-2</v>
      </c>
    </row>
    <row r="173" spans="1:19" x14ac:dyDescent="0.3">
      <c r="A173">
        <v>170</v>
      </c>
      <c r="B173" s="1">
        <v>39944</v>
      </c>
      <c r="C173" s="4">
        <v>97.399811325804549</v>
      </c>
      <c r="D173" s="4">
        <v>167.09253755990994</v>
      </c>
      <c r="E173" s="4">
        <v>129.71683087718804</v>
      </c>
      <c r="F173" s="4">
        <v>74.942403032009281</v>
      </c>
      <c r="G173" s="4">
        <v>125.38128887554038</v>
      </c>
      <c r="H173" s="4">
        <f t="shared" ca="1" si="18"/>
        <v>112.84543639681863</v>
      </c>
      <c r="I173">
        <f t="shared" si="19"/>
        <v>159</v>
      </c>
      <c r="J173">
        <f t="shared" ca="1" si="20"/>
        <v>112.74039188653654</v>
      </c>
      <c r="K173" s="14">
        <f ca="1">H173/MAX(H$3:H173)-1</f>
        <v>-9.0157831963840418E-2</v>
      </c>
      <c r="L173" s="4">
        <f t="shared" ca="1" si="21"/>
        <v>113.82222652514369</v>
      </c>
      <c r="M173">
        <f t="shared" si="22"/>
        <v>123</v>
      </c>
      <c r="N173">
        <f t="shared" ca="1" si="23"/>
        <v>122.12764012403906</v>
      </c>
      <c r="O173" s="14">
        <f ca="1">L173/MAX(L$3:L173)-1</f>
        <v>-9.6868792706039208E-2</v>
      </c>
      <c r="P173" s="4">
        <f t="shared" ca="1" si="24"/>
        <v>113.42292329884083</v>
      </c>
      <c r="Q173">
        <f t="shared" si="25"/>
        <v>171</v>
      </c>
      <c r="R173">
        <f t="shared" ca="1" si="26"/>
        <v>111.90931753028691</v>
      </c>
      <c r="S173" s="14">
        <f ca="1">P173/MAX(P$3:P173)-1</f>
        <v>-8.3062106519430801E-2</v>
      </c>
    </row>
    <row r="174" spans="1:19" x14ac:dyDescent="0.3">
      <c r="A174">
        <v>171</v>
      </c>
      <c r="B174" s="1">
        <v>39951</v>
      </c>
      <c r="C174" s="4">
        <v>102.22841387028494</v>
      </c>
      <c r="D174" s="4">
        <v>171.83792714294719</v>
      </c>
      <c r="E174" s="4">
        <v>127.01293649317341</v>
      </c>
      <c r="F174" s="4">
        <v>75.204291015896203</v>
      </c>
      <c r="G174" s="4">
        <v>119.61353799307868</v>
      </c>
      <c r="H174" s="4">
        <f t="shared" ca="1" si="18"/>
        <v>111.28781420995728</v>
      </c>
      <c r="I174">
        <f t="shared" si="19"/>
        <v>159</v>
      </c>
      <c r="J174">
        <f t="shared" ca="1" si="20"/>
        <v>112.74039188653654</v>
      </c>
      <c r="K174" s="14">
        <f ca="1">H174/MAX(H$3:H174)-1</f>
        <v>-0.1027165174785265</v>
      </c>
      <c r="L174" s="4">
        <f t="shared" ca="1" si="21"/>
        <v>111.45395170895495</v>
      </c>
      <c r="M174">
        <f t="shared" si="22"/>
        <v>123</v>
      </c>
      <c r="N174">
        <f t="shared" ca="1" si="23"/>
        <v>122.12764012403906</v>
      </c>
      <c r="O174" s="14">
        <f ca="1">L174/MAX(L$3:L174)-1</f>
        <v>-0.11566005131382917</v>
      </c>
      <c r="P174" s="4">
        <f t="shared" ca="1" si="24"/>
        <v>111.78997633348203</v>
      </c>
      <c r="Q174">
        <f t="shared" si="25"/>
        <v>171</v>
      </c>
      <c r="R174">
        <f t="shared" ca="1" si="26"/>
        <v>111.90931753028691</v>
      </c>
      <c r="S174" s="14">
        <f ca="1">P174/MAX(P$3:P174)-1</f>
        <v>-9.6263238239837512E-2</v>
      </c>
    </row>
    <row r="175" spans="1:19" x14ac:dyDescent="0.3">
      <c r="A175">
        <v>172</v>
      </c>
      <c r="B175" s="1">
        <v>39959</v>
      </c>
      <c r="C175" s="4">
        <v>106.82708296026627</v>
      </c>
      <c r="D175" s="4">
        <v>175.57947662749638</v>
      </c>
      <c r="E175" s="4">
        <v>126.8049515599422</v>
      </c>
      <c r="F175" s="4">
        <v>78.169547352308172</v>
      </c>
      <c r="G175" s="4">
        <v>120.43201803424469</v>
      </c>
      <c r="H175" s="4">
        <f t="shared" ca="1" si="18"/>
        <v>113.52910029780341</v>
      </c>
      <c r="I175">
        <f t="shared" si="19"/>
        <v>159</v>
      </c>
      <c r="J175">
        <f t="shared" ca="1" si="20"/>
        <v>112.74039188653654</v>
      </c>
      <c r="K175" s="14">
        <f ca="1">H175/MAX(H$3:H175)-1</f>
        <v>-8.4645635230489957E-2</v>
      </c>
      <c r="L175" s="4">
        <f t="shared" ca="1" si="21"/>
        <v>113.16610986393135</v>
      </c>
      <c r="M175">
        <f t="shared" si="22"/>
        <v>123</v>
      </c>
      <c r="N175">
        <f t="shared" ca="1" si="23"/>
        <v>122.12764012403906</v>
      </c>
      <c r="O175" s="14">
        <f ca="1">L175/MAX(L$3:L175)-1</f>
        <v>-0.10207480079827669</v>
      </c>
      <c r="P175" s="4">
        <f t="shared" ca="1" si="24"/>
        <v>114.00443102499013</v>
      </c>
      <c r="Q175">
        <f t="shared" si="25"/>
        <v>171</v>
      </c>
      <c r="R175">
        <f t="shared" ca="1" si="26"/>
        <v>111.90931753028691</v>
      </c>
      <c r="S175" s="14">
        <f ca="1">P175/MAX(P$3:P175)-1</f>
        <v>-7.8361059729681326E-2</v>
      </c>
    </row>
    <row r="176" spans="1:19" x14ac:dyDescent="0.3">
      <c r="A176">
        <v>173</v>
      </c>
      <c r="B176" s="1">
        <v>39965</v>
      </c>
      <c r="C176" s="4">
        <v>109.86219996098485</v>
      </c>
      <c r="D176" s="4">
        <v>171.03485542918685</v>
      </c>
      <c r="E176" s="4">
        <v>123.21962652340488</v>
      </c>
      <c r="F176" s="4">
        <v>79.876050445901768</v>
      </c>
      <c r="G176" s="4">
        <v>115.26779861252035</v>
      </c>
      <c r="H176" s="4">
        <f t="shared" ca="1" si="18"/>
        <v>112.09254157397163</v>
      </c>
      <c r="I176">
        <f t="shared" si="19"/>
        <v>159</v>
      </c>
      <c r="J176">
        <f t="shared" ca="1" si="20"/>
        <v>112.74039188653654</v>
      </c>
      <c r="K176" s="14">
        <f ca="1">H176/MAX(H$3:H176)-1</f>
        <v>-9.6228218855814229E-2</v>
      </c>
      <c r="L176" s="4">
        <f t="shared" ca="1" si="21"/>
        <v>110.7603739374768</v>
      </c>
      <c r="M176">
        <f t="shared" si="22"/>
        <v>123</v>
      </c>
      <c r="N176">
        <f t="shared" ca="1" si="23"/>
        <v>122.12764012403906</v>
      </c>
      <c r="O176" s="14">
        <f ca="1">L176/MAX(L$3:L176)-1</f>
        <v>-0.1211632974655722</v>
      </c>
      <c r="P176" s="4">
        <f t="shared" ca="1" si="24"/>
        <v>112.47720381415644</v>
      </c>
      <c r="Q176">
        <f t="shared" si="25"/>
        <v>171</v>
      </c>
      <c r="R176">
        <f t="shared" ca="1" si="26"/>
        <v>111.90931753028691</v>
      </c>
      <c r="S176" s="14">
        <f ca="1">P176/MAX(P$3:P176)-1</f>
        <v>-9.0707527805437227E-2</v>
      </c>
    </row>
    <row r="177" spans="1:19" x14ac:dyDescent="0.3">
      <c r="A177">
        <v>174</v>
      </c>
      <c r="B177" s="1">
        <v>39972</v>
      </c>
      <c r="C177" s="4">
        <v>109.67825779605471</v>
      </c>
      <c r="D177" s="4">
        <v>168.22412176995587</v>
      </c>
      <c r="E177" s="4">
        <v>123.87326602918357</v>
      </c>
      <c r="F177" s="4">
        <v>80.323790551862771</v>
      </c>
      <c r="G177" s="4">
        <v>115.4346040395353</v>
      </c>
      <c r="H177" s="4">
        <f t="shared" ca="1" si="18"/>
        <v>112.2820677592357</v>
      </c>
      <c r="I177">
        <f t="shared" si="19"/>
        <v>159</v>
      </c>
      <c r="J177">
        <f t="shared" ca="1" si="20"/>
        <v>112.74039188653654</v>
      </c>
      <c r="K177" s="14">
        <f ca="1">H177/MAX(H$3:H177)-1</f>
        <v>-9.4700120593214532E-2</v>
      </c>
      <c r="L177" s="4">
        <f t="shared" ca="1" si="21"/>
        <v>110.90816817245353</v>
      </c>
      <c r="M177">
        <f t="shared" si="22"/>
        <v>123</v>
      </c>
      <c r="N177">
        <f t="shared" ca="1" si="23"/>
        <v>122.12764012403906</v>
      </c>
      <c r="O177" s="14">
        <f ca="1">L177/MAX(L$3:L177)-1</f>
        <v>-0.11999061274536826</v>
      </c>
      <c r="P177" s="4">
        <f t="shared" ca="1" si="24"/>
        <v>112.65981418204667</v>
      </c>
      <c r="Q177">
        <f t="shared" si="25"/>
        <v>171</v>
      </c>
      <c r="R177">
        <f t="shared" ca="1" si="26"/>
        <v>111.90931753028691</v>
      </c>
      <c r="S177" s="14">
        <f ca="1">P177/MAX(P$3:P177)-1</f>
        <v>-8.9231262151272972E-2</v>
      </c>
    </row>
    <row r="178" spans="1:19" x14ac:dyDescent="0.3">
      <c r="A178">
        <v>175</v>
      </c>
      <c r="B178" s="1">
        <v>39979</v>
      </c>
      <c r="C178" s="4">
        <v>106.68912748623593</v>
      </c>
      <c r="D178" s="4">
        <v>167.73133842432316</v>
      </c>
      <c r="E178" s="4">
        <v>123.84546020582205</v>
      </c>
      <c r="F178" s="4">
        <v>78.194810783139758</v>
      </c>
      <c r="G178" s="4">
        <v>117.64141554961093</v>
      </c>
      <c r="H178" s="4">
        <f t="shared" ca="1" si="18"/>
        <v>111.76300682748314</v>
      </c>
      <c r="I178">
        <f t="shared" si="19"/>
        <v>159</v>
      </c>
      <c r="J178">
        <f t="shared" ca="1" si="20"/>
        <v>112.74039188653654</v>
      </c>
      <c r="K178" s="14">
        <f ca="1">H178/MAX(H$3:H178)-1</f>
        <v>-9.8885168199640661E-2</v>
      </c>
      <c r="L178" s="4">
        <f t="shared" ca="1" si="21"/>
        <v>111.02269793541225</v>
      </c>
      <c r="M178">
        <f t="shared" si="22"/>
        <v>123</v>
      </c>
      <c r="N178">
        <f t="shared" ca="1" si="23"/>
        <v>122.12764012403906</v>
      </c>
      <c r="O178" s="14">
        <f ca="1">L178/MAX(L$3:L178)-1</f>
        <v>-0.11908186753584493</v>
      </c>
      <c r="P178" s="4">
        <f t="shared" ca="1" si="24"/>
        <v>112.19782630966287</v>
      </c>
      <c r="Q178">
        <f t="shared" si="25"/>
        <v>171</v>
      </c>
      <c r="R178">
        <f t="shared" ca="1" si="26"/>
        <v>111.90931753028691</v>
      </c>
      <c r="S178" s="14">
        <f ca="1">P178/MAX(P$3:P178)-1</f>
        <v>-9.2966082011285311E-2</v>
      </c>
    </row>
    <row r="179" spans="1:19" x14ac:dyDescent="0.3">
      <c r="A179">
        <v>176</v>
      </c>
      <c r="B179" s="1">
        <v>39986</v>
      </c>
      <c r="C179" s="4">
        <v>104.89563734380505</v>
      </c>
      <c r="D179" s="4">
        <v>168.44314531040078</v>
      </c>
      <c r="E179" s="4">
        <v>126.16800047101727</v>
      </c>
      <c r="F179" s="4">
        <v>78.024890457812646</v>
      </c>
      <c r="G179" s="4">
        <v>121.36220978931495</v>
      </c>
      <c r="H179" s="4">
        <f t="shared" ca="1" si="18"/>
        <v>113.15803590653222</v>
      </c>
      <c r="I179">
        <f t="shared" si="19"/>
        <v>159</v>
      </c>
      <c r="J179">
        <f t="shared" ca="1" si="20"/>
        <v>112.74039188653654</v>
      </c>
      <c r="K179" s="14">
        <f ca="1">H179/MAX(H$3:H179)-1</f>
        <v>-8.7637426844002775E-2</v>
      </c>
      <c r="L179" s="4">
        <f t="shared" ca="1" si="21"/>
        <v>112.92361154325377</v>
      </c>
      <c r="M179">
        <f t="shared" si="22"/>
        <v>123</v>
      </c>
      <c r="N179">
        <f t="shared" ca="1" si="23"/>
        <v>122.12764012403906</v>
      </c>
      <c r="O179" s="14">
        <f ca="1">L179/MAX(L$3:L179)-1</f>
        <v>-0.10399892236755492</v>
      </c>
      <c r="P179" s="4">
        <f t="shared" ca="1" si="24"/>
        <v>113.64274887456791</v>
      </c>
      <c r="Q179">
        <f t="shared" si="25"/>
        <v>171</v>
      </c>
      <c r="R179">
        <f t="shared" ca="1" si="26"/>
        <v>111.90931753028691</v>
      </c>
      <c r="S179" s="14">
        <f ca="1">P179/MAX(P$3:P179)-1</f>
        <v>-8.1284984272199767E-2</v>
      </c>
    </row>
    <row r="180" spans="1:19" x14ac:dyDescent="0.3">
      <c r="A180">
        <v>177</v>
      </c>
      <c r="B180" s="1">
        <v>39993</v>
      </c>
      <c r="C180" s="4">
        <v>101.30868465095779</v>
      </c>
      <c r="D180" s="4">
        <v>166.54498692197512</v>
      </c>
      <c r="E180" s="4">
        <v>126.43596524818538</v>
      </c>
      <c r="F180" s="4">
        <v>76.300262984275491</v>
      </c>
      <c r="G180" s="4">
        <v>121.37904420181302</v>
      </c>
      <c r="H180" s="4">
        <f t="shared" ca="1" si="18"/>
        <v>111.97705368795772</v>
      </c>
      <c r="I180">
        <f t="shared" si="19"/>
        <v>159</v>
      </c>
      <c r="J180">
        <f t="shared" ca="1" si="20"/>
        <v>112.74039188653654</v>
      </c>
      <c r="K180" s="14">
        <f ca="1">H180/MAX(H$3:H180)-1</f>
        <v>-9.7159366378903433E-2</v>
      </c>
      <c r="L180" s="4">
        <f t="shared" ca="1" si="21"/>
        <v>112.13833978260968</v>
      </c>
      <c r="M180">
        <f t="shared" si="22"/>
        <v>123</v>
      </c>
      <c r="N180">
        <f t="shared" ca="1" si="23"/>
        <v>122.12764012403906</v>
      </c>
      <c r="O180" s="14">
        <f ca="1">L180/MAX(L$3:L180)-1</f>
        <v>-0.11022972152599253</v>
      </c>
      <c r="P180" s="4">
        <f t="shared" ca="1" si="24"/>
        <v>112.54418467895545</v>
      </c>
      <c r="Q180">
        <f t="shared" si="25"/>
        <v>179</v>
      </c>
      <c r="R180">
        <f t="shared" ca="1" si="26"/>
        <v>113.64274887456791</v>
      </c>
      <c r="S180" s="14">
        <f ca="1">P180/MAX(P$3:P180)-1</f>
        <v>-9.016603856070593E-2</v>
      </c>
    </row>
    <row r="181" spans="1:19" x14ac:dyDescent="0.3">
      <c r="A181">
        <v>178</v>
      </c>
      <c r="B181" s="1">
        <v>40000</v>
      </c>
      <c r="C181" s="4">
        <v>95.376396926212777</v>
      </c>
      <c r="D181" s="4">
        <v>163.49698916778635</v>
      </c>
      <c r="E181" s="4">
        <v>128.52788537640495</v>
      </c>
      <c r="F181" s="4">
        <v>74.728551135274273</v>
      </c>
      <c r="G181" s="4">
        <v>123.86325045189847</v>
      </c>
      <c r="H181" s="4">
        <f t="shared" ca="1" si="18"/>
        <v>111.6931770299371</v>
      </c>
      <c r="I181">
        <f t="shared" si="19"/>
        <v>159</v>
      </c>
      <c r="J181">
        <f t="shared" ca="1" si="20"/>
        <v>112.74039188653654</v>
      </c>
      <c r="K181" s="14">
        <f ca="1">H181/MAX(H$3:H181)-1</f>
        <v>-9.9448186930583438E-2</v>
      </c>
      <c r="L181" s="4">
        <f t="shared" ca="1" si="21"/>
        <v>112.59175406936612</v>
      </c>
      <c r="M181">
        <f t="shared" si="22"/>
        <v>123</v>
      </c>
      <c r="N181">
        <f t="shared" ca="1" si="23"/>
        <v>122.12764012403906</v>
      </c>
      <c r="O181" s="14">
        <f ca="1">L181/MAX(L$3:L181)-1</f>
        <v>-0.10663207100812799</v>
      </c>
      <c r="P181" s="4">
        <f t="shared" ca="1" si="24"/>
        <v>112.43429128688049</v>
      </c>
      <c r="Q181">
        <f t="shared" si="25"/>
        <v>179</v>
      </c>
      <c r="R181">
        <f t="shared" ca="1" si="26"/>
        <v>113.64274887456791</v>
      </c>
      <c r="S181" s="14">
        <f ca="1">P181/MAX(P$3:P181)-1</f>
        <v>-9.1054442884152431E-2</v>
      </c>
    </row>
    <row r="182" spans="1:19" x14ac:dyDescent="0.3">
      <c r="A182">
        <v>179</v>
      </c>
      <c r="B182" s="1">
        <v>40007</v>
      </c>
      <c r="C182" s="4">
        <v>100.11302608889355</v>
      </c>
      <c r="D182" s="4">
        <v>167.78608929027041</v>
      </c>
      <c r="E182" s="4">
        <v>125.4736737188385</v>
      </c>
      <c r="F182" s="4">
        <v>79.970418252200716</v>
      </c>
      <c r="G182" s="4">
        <v>117.44033286344072</v>
      </c>
      <c r="H182" s="4">
        <f t="shared" ca="1" si="18"/>
        <v>112.13837447970479</v>
      </c>
      <c r="I182">
        <f t="shared" si="19"/>
        <v>159</v>
      </c>
      <c r="J182">
        <f t="shared" ca="1" si="20"/>
        <v>112.74039188653654</v>
      </c>
      <c r="K182" s="14">
        <f ca="1">H182/MAX(H$3:H182)-1</f>
        <v>-9.5858680559440246E-2</v>
      </c>
      <c r="L182" s="4">
        <f t="shared" ca="1" si="21"/>
        <v>111.42850781368131</v>
      </c>
      <c r="M182">
        <f t="shared" si="22"/>
        <v>123</v>
      </c>
      <c r="N182">
        <f t="shared" ca="1" si="23"/>
        <v>122.12764012403906</v>
      </c>
      <c r="O182" s="14">
        <f ca="1">L182/MAX(L$3:L182)-1</f>
        <v>-0.11586193785706655</v>
      </c>
      <c r="P182" s="4">
        <f t="shared" ca="1" si="24"/>
        <v>112.5082122304086</v>
      </c>
      <c r="Q182">
        <f t="shared" si="25"/>
        <v>179</v>
      </c>
      <c r="R182">
        <f t="shared" ca="1" si="26"/>
        <v>113.64274887456791</v>
      </c>
      <c r="S182" s="14">
        <f ca="1">P182/MAX(P$3:P182)-1</f>
        <v>-9.0456848392039269E-2</v>
      </c>
    </row>
    <row r="183" spans="1:19" x14ac:dyDescent="0.3">
      <c r="A183">
        <v>180</v>
      </c>
      <c r="B183" s="1">
        <v>40014</v>
      </c>
      <c r="C183" s="4">
        <v>104.15985488807712</v>
      </c>
      <c r="D183" s="4">
        <v>170.48731939245636</v>
      </c>
      <c r="E183" s="4">
        <v>125.62708572391782</v>
      </c>
      <c r="F183" s="4">
        <v>83.309246913644373</v>
      </c>
      <c r="G183" s="4">
        <v>117.71062973864136</v>
      </c>
      <c r="H183" s="4">
        <f t="shared" ca="1" si="18"/>
        <v>114.30603371963883</v>
      </c>
      <c r="I183">
        <f t="shared" si="19"/>
        <v>159</v>
      </c>
      <c r="J183">
        <f t="shared" ca="1" si="20"/>
        <v>112.74039188653654</v>
      </c>
      <c r="K183" s="14">
        <f ca="1">H183/MAX(H$3:H183)-1</f>
        <v>-7.8381431630295317E-2</v>
      </c>
      <c r="L183" s="4">
        <f t="shared" ca="1" si="21"/>
        <v>112.98744077615393</v>
      </c>
      <c r="M183">
        <f t="shared" si="22"/>
        <v>123</v>
      </c>
      <c r="N183">
        <f t="shared" ca="1" si="23"/>
        <v>122.12764012403906</v>
      </c>
      <c r="O183" s="14">
        <f ca="1">L183/MAX(L$3:L183)-1</f>
        <v>-0.10349246441176163</v>
      </c>
      <c r="P183" s="4">
        <f t="shared" ca="1" si="24"/>
        <v>114.55457954145604</v>
      </c>
      <c r="Q183">
        <f t="shared" si="25"/>
        <v>179</v>
      </c>
      <c r="R183">
        <f t="shared" ca="1" si="26"/>
        <v>113.64274887456791</v>
      </c>
      <c r="S183" s="14">
        <f ca="1">P183/MAX(P$3:P183)-1</f>
        <v>-7.3913528250876048E-2</v>
      </c>
    </row>
    <row r="184" spans="1:19" x14ac:dyDescent="0.3">
      <c r="A184">
        <v>181</v>
      </c>
      <c r="B184" s="1">
        <v>40021</v>
      </c>
      <c r="C184" s="4">
        <v>105.95334043183894</v>
      </c>
      <c r="D184" s="4">
        <v>170.37779940905648</v>
      </c>
      <c r="E184" s="4">
        <v>127.14720686771207</v>
      </c>
      <c r="F184" s="4">
        <v>83.946423284344817</v>
      </c>
      <c r="G184" s="4">
        <v>122.0354822149732</v>
      </c>
      <c r="H184" s="4">
        <f t="shared" ca="1" si="18"/>
        <v>116.46170259600132</v>
      </c>
      <c r="I184">
        <f t="shared" si="19"/>
        <v>159</v>
      </c>
      <c r="J184">
        <f t="shared" ca="1" si="20"/>
        <v>112.74039188653654</v>
      </c>
      <c r="K184" s="14">
        <f ca="1">H184/MAX(H$3:H184)-1</f>
        <v>-6.1000857752759097E-2</v>
      </c>
      <c r="L184" s="4">
        <f t="shared" ca="1" si="21"/>
        <v>115.25276095966859</v>
      </c>
      <c r="M184">
        <f t="shared" si="22"/>
        <v>183</v>
      </c>
      <c r="N184">
        <f t="shared" ca="1" si="23"/>
        <v>112.98744077615393</v>
      </c>
      <c r="O184" s="14">
        <f ca="1">L184/MAX(L$3:L184)-1</f>
        <v>-8.5518107252327336E-2</v>
      </c>
      <c r="P184" s="4">
        <f t="shared" ca="1" si="24"/>
        <v>116.79846576910303</v>
      </c>
      <c r="Q184">
        <f t="shared" si="25"/>
        <v>179</v>
      </c>
      <c r="R184">
        <f t="shared" ca="1" si="26"/>
        <v>113.64274887456791</v>
      </c>
      <c r="S184" s="14">
        <f ca="1">P184/MAX(P$3:P184)-1</f>
        <v>-5.5773418201272684E-2</v>
      </c>
    </row>
    <row r="185" spans="1:19" x14ac:dyDescent="0.3">
      <c r="A185">
        <v>182</v>
      </c>
      <c r="B185" s="1">
        <v>40028</v>
      </c>
      <c r="C185" s="4">
        <v>107.10300770433427</v>
      </c>
      <c r="D185" s="4">
        <v>171.10786327600184</v>
      </c>
      <c r="E185" s="4">
        <v>123.89392225252234</v>
      </c>
      <c r="F185" s="4">
        <v>85.976908317952194</v>
      </c>
      <c r="G185" s="4">
        <v>116.86693810729135</v>
      </c>
      <c r="H185" s="4">
        <f t="shared" ca="1" si="18"/>
        <v>115.3197235247151</v>
      </c>
      <c r="I185">
        <f t="shared" si="19"/>
        <v>159</v>
      </c>
      <c r="J185">
        <f t="shared" ca="1" si="20"/>
        <v>112.74039188653654</v>
      </c>
      <c r="K185" s="14">
        <f ca="1">H185/MAX(H$3:H185)-1</f>
        <v>-7.0208325482488787E-2</v>
      </c>
      <c r="L185" s="4">
        <f t="shared" ca="1" si="21"/>
        <v>113.78537346745873</v>
      </c>
      <c r="M185">
        <f t="shared" si="22"/>
        <v>183</v>
      </c>
      <c r="N185">
        <f t="shared" ca="1" si="23"/>
        <v>112.98744077615393</v>
      </c>
      <c r="O185" s="14">
        <f ca="1">L185/MAX(L$3:L185)-1</f>
        <v>-9.7161206125593536E-2</v>
      </c>
      <c r="P185" s="4">
        <f t="shared" ca="1" si="24"/>
        <v>115.44057531574171</v>
      </c>
      <c r="Q185">
        <f t="shared" si="25"/>
        <v>179</v>
      </c>
      <c r="R185">
        <f t="shared" ca="1" si="26"/>
        <v>113.64274887456791</v>
      </c>
      <c r="S185" s="14">
        <f ca="1">P185/MAX(P$3:P185)-1</f>
        <v>-6.6750927647065916E-2</v>
      </c>
    </row>
    <row r="186" spans="1:19" x14ac:dyDescent="0.3">
      <c r="A186">
        <v>183</v>
      </c>
      <c r="B186" s="1">
        <v>40035</v>
      </c>
      <c r="C186" s="4">
        <v>104.38979294124529</v>
      </c>
      <c r="D186" s="4">
        <v>169.73900036979381</v>
      </c>
      <c r="E186" s="4">
        <v>126.57935107558758</v>
      </c>
      <c r="F186" s="4">
        <v>85.628584806530782</v>
      </c>
      <c r="G186" s="4">
        <v>120.56060098692505</v>
      </c>
      <c r="H186" s="4">
        <f t="shared" ca="1" si="18"/>
        <v>116.47955239089683</v>
      </c>
      <c r="I186">
        <f t="shared" si="19"/>
        <v>159</v>
      </c>
      <c r="J186">
        <f t="shared" ca="1" si="20"/>
        <v>112.74039188653654</v>
      </c>
      <c r="K186" s="14">
        <f ca="1">H186/MAX(H$3:H186)-1</f>
        <v>-6.0856939694525658E-2</v>
      </c>
      <c r="L186" s="4">
        <f t="shared" ca="1" si="21"/>
        <v>115.13534141412558</v>
      </c>
      <c r="M186">
        <f t="shared" si="22"/>
        <v>183</v>
      </c>
      <c r="N186">
        <f t="shared" ca="1" si="23"/>
        <v>112.98744077615393</v>
      </c>
      <c r="O186" s="14">
        <f ca="1">L186/MAX(L$3:L186)-1</f>
        <v>-8.644978166393924E-2</v>
      </c>
      <c r="P186" s="4">
        <f t="shared" ca="1" si="24"/>
        <v>116.74496524853765</v>
      </c>
      <c r="Q186">
        <f t="shared" si="25"/>
        <v>179</v>
      </c>
      <c r="R186">
        <f t="shared" ca="1" si="26"/>
        <v>113.64274887456791</v>
      </c>
      <c r="S186" s="14">
        <f ca="1">P186/MAX(P$3:P186)-1</f>
        <v>-5.6205929136457056E-2</v>
      </c>
    </row>
    <row r="187" spans="1:19" x14ac:dyDescent="0.3">
      <c r="A187">
        <v>184</v>
      </c>
      <c r="B187" s="1">
        <v>40042</v>
      </c>
      <c r="C187" s="4">
        <v>105.4934735228408</v>
      </c>
      <c r="D187" s="4">
        <v>170.92535187214187</v>
      </c>
      <c r="E187" s="4">
        <v>126.50941725558044</v>
      </c>
      <c r="F187" s="4">
        <v>87.480658858192513</v>
      </c>
      <c r="G187" s="4">
        <v>121.10302964665891</v>
      </c>
      <c r="H187" s="4">
        <f t="shared" ca="1" si="18"/>
        <v>117.67872460224675</v>
      </c>
      <c r="I187">
        <f t="shared" si="19"/>
        <v>159</v>
      </c>
      <c r="J187">
        <f t="shared" ca="1" si="20"/>
        <v>112.74039188653654</v>
      </c>
      <c r="K187" s="14">
        <f ca="1">H187/MAX(H$3:H187)-1</f>
        <v>-5.1188339178093289E-2</v>
      </c>
      <c r="L187" s="4">
        <f t="shared" ca="1" si="21"/>
        <v>116.23648880331557</v>
      </c>
      <c r="M187">
        <f t="shared" si="22"/>
        <v>183</v>
      </c>
      <c r="N187">
        <f t="shared" ca="1" si="23"/>
        <v>112.98744077615393</v>
      </c>
      <c r="O187" s="14">
        <f ca="1">L187/MAX(L$3:L187)-1</f>
        <v>-7.771264304551595E-2</v>
      </c>
      <c r="P187" s="4">
        <f t="shared" ca="1" si="24"/>
        <v>117.89765524064821</v>
      </c>
      <c r="Q187">
        <f t="shared" si="25"/>
        <v>179</v>
      </c>
      <c r="R187">
        <f t="shared" ca="1" si="26"/>
        <v>113.64274887456791</v>
      </c>
      <c r="S187" s="14">
        <f ca="1">P187/MAX(P$3:P187)-1</f>
        <v>-4.6887309033383229E-2</v>
      </c>
    </row>
    <row r="188" spans="1:19" x14ac:dyDescent="0.3">
      <c r="A188">
        <v>185</v>
      </c>
      <c r="B188" s="1">
        <v>40049</v>
      </c>
      <c r="C188" s="4">
        <v>104.52774841527564</v>
      </c>
      <c r="D188" s="4">
        <v>171.32688681644677</v>
      </c>
      <c r="E188" s="4">
        <v>127.74025117495015</v>
      </c>
      <c r="F188" s="4">
        <v>87.828981395132487</v>
      </c>
      <c r="G188" s="4">
        <v>124.64171153681791</v>
      </c>
      <c r="H188" s="4">
        <f t="shared" ca="1" si="18"/>
        <v>119.16595474476289</v>
      </c>
      <c r="I188">
        <f t="shared" si="19"/>
        <v>159</v>
      </c>
      <c r="J188">
        <f t="shared" ca="1" si="20"/>
        <v>112.74039188653654</v>
      </c>
      <c r="K188" s="14">
        <f ca="1">H188/MAX(H$3:H188)-1</f>
        <v>-3.919720563790019E-2</v>
      </c>
      <c r="L188" s="4">
        <f t="shared" ca="1" si="21"/>
        <v>117.84432790935455</v>
      </c>
      <c r="M188">
        <f t="shared" si="22"/>
        <v>183</v>
      </c>
      <c r="N188">
        <f t="shared" ca="1" si="23"/>
        <v>112.98744077615393</v>
      </c>
      <c r="O188" s="14">
        <f ca="1">L188/MAX(L$3:L188)-1</f>
        <v>-6.4955120044060233E-2</v>
      </c>
      <c r="P188" s="4">
        <f t="shared" ca="1" si="24"/>
        <v>119.52837698790916</v>
      </c>
      <c r="Q188">
        <f t="shared" si="25"/>
        <v>187</v>
      </c>
      <c r="R188">
        <f t="shared" ca="1" si="26"/>
        <v>117.89765524064821</v>
      </c>
      <c r="S188" s="14">
        <f ca="1">P188/MAX(P$3:P188)-1</f>
        <v>-3.370416650542396E-2</v>
      </c>
    </row>
    <row r="189" spans="1:19" x14ac:dyDescent="0.3">
      <c r="A189">
        <v>186</v>
      </c>
      <c r="B189" s="1">
        <v>40056</v>
      </c>
      <c r="C189" s="4">
        <v>99.423230324065443</v>
      </c>
      <c r="D189" s="4">
        <v>178.00693049813975</v>
      </c>
      <c r="E189" s="4">
        <v>127.91731412910649</v>
      </c>
      <c r="F189" s="4">
        <v>86.707546227230367</v>
      </c>
      <c r="G189" s="4">
        <v>123.35480604223795</v>
      </c>
      <c r="H189" s="4">
        <f t="shared" ca="1" si="18"/>
        <v>118.10563533457052</v>
      </c>
      <c r="I189">
        <f t="shared" si="19"/>
        <v>159</v>
      </c>
      <c r="J189">
        <f t="shared" ca="1" si="20"/>
        <v>112.74039188653654</v>
      </c>
      <c r="K189" s="14">
        <f ca="1">H189/MAX(H$3:H189)-1</f>
        <v>-4.7746273653267779E-2</v>
      </c>
      <c r="L189" s="4">
        <f t="shared" ca="1" si="21"/>
        <v>116.83457341807642</v>
      </c>
      <c r="M189">
        <f t="shared" si="22"/>
        <v>183</v>
      </c>
      <c r="N189">
        <f t="shared" ca="1" si="23"/>
        <v>112.98744077615393</v>
      </c>
      <c r="O189" s="14">
        <f ca="1">L189/MAX(L$3:L189)-1</f>
        <v>-7.2967094687493073E-2</v>
      </c>
      <c r="P189" s="4">
        <f t="shared" ca="1" si="24"/>
        <v>118.51630231282157</v>
      </c>
      <c r="Q189">
        <f t="shared" si="25"/>
        <v>187</v>
      </c>
      <c r="R189">
        <f t="shared" ca="1" si="26"/>
        <v>117.89765524064821</v>
      </c>
      <c r="S189" s="14">
        <f ca="1">P189/MAX(P$3:P189)-1</f>
        <v>-4.1886018935507918E-2</v>
      </c>
    </row>
    <row r="190" spans="1:19" x14ac:dyDescent="0.3">
      <c r="A190">
        <v>187</v>
      </c>
      <c r="B190" s="1">
        <v>40064</v>
      </c>
      <c r="C190" s="4">
        <v>100.89480443285946</v>
      </c>
      <c r="D190" s="4">
        <v>180.28836867515309</v>
      </c>
      <c r="E190" s="4">
        <v>129.0674479843218</v>
      </c>
      <c r="F190" s="4">
        <v>89.009888189658398</v>
      </c>
      <c r="G190" s="4">
        <v>125.28526195380186</v>
      </c>
      <c r="H190" s="4">
        <f t="shared" ca="1" si="18"/>
        <v>120.24651756871366</v>
      </c>
      <c r="I190">
        <f t="shared" si="19"/>
        <v>159</v>
      </c>
      <c r="J190">
        <f t="shared" ca="1" si="20"/>
        <v>112.74039188653654</v>
      </c>
      <c r="K190" s="14">
        <f ca="1">H190/MAX(H$3:H190)-1</f>
        <v>-3.048492046417417E-2</v>
      </c>
      <c r="L190" s="4">
        <f t="shared" ca="1" si="21"/>
        <v>118.90081391258454</v>
      </c>
      <c r="M190">
        <f t="shared" si="22"/>
        <v>183</v>
      </c>
      <c r="N190">
        <f t="shared" ca="1" si="23"/>
        <v>112.98744077615393</v>
      </c>
      <c r="O190" s="14">
        <f ca="1">L190/MAX(L$3:L190)-1</f>
        <v>-5.6572350626212797E-2</v>
      </c>
      <c r="P190" s="4">
        <f t="shared" ca="1" si="24"/>
        <v>120.60105130686951</v>
      </c>
      <c r="Q190">
        <f t="shared" si="25"/>
        <v>187</v>
      </c>
      <c r="R190">
        <f t="shared" ca="1" si="26"/>
        <v>117.89765524064821</v>
      </c>
      <c r="S190" s="14">
        <f ca="1">P190/MAX(P$3:P190)-1</f>
        <v>-2.503241213856866E-2</v>
      </c>
    </row>
    <row r="191" spans="1:19" x14ac:dyDescent="0.3">
      <c r="A191">
        <v>188</v>
      </c>
      <c r="B191" s="1">
        <v>40070</v>
      </c>
      <c r="C191" s="4">
        <v>103.14814768828123</v>
      </c>
      <c r="D191" s="4">
        <v>180.0876002904254</v>
      </c>
      <c r="E191" s="4">
        <v>127.88925724106663</v>
      </c>
      <c r="F191" s="4">
        <v>91.098422107015352</v>
      </c>
      <c r="G191" s="4">
        <v>124.06738811800459</v>
      </c>
      <c r="H191" s="4">
        <f t="shared" ca="1" si="18"/>
        <v>120.82973262719827</v>
      </c>
      <c r="I191">
        <f t="shared" si="19"/>
        <v>159</v>
      </c>
      <c r="J191">
        <f t="shared" ca="1" si="20"/>
        <v>112.74039188653654</v>
      </c>
      <c r="K191" s="14">
        <f ca="1">H191/MAX(H$3:H191)-1</f>
        <v>-2.5782615522244479E-2</v>
      </c>
      <c r="L191" s="4">
        <f t="shared" ca="1" si="21"/>
        <v>119.29737516721531</v>
      </c>
      <c r="M191">
        <f t="shared" si="22"/>
        <v>183</v>
      </c>
      <c r="N191">
        <f t="shared" ca="1" si="23"/>
        <v>112.98744077615393</v>
      </c>
      <c r="O191" s="14">
        <f ca="1">L191/MAX(L$3:L191)-1</f>
        <v>-5.3425804862749171E-2</v>
      </c>
      <c r="P191" s="4">
        <f t="shared" ca="1" si="24"/>
        <v>120.98499844414656</v>
      </c>
      <c r="Q191">
        <f t="shared" si="25"/>
        <v>187</v>
      </c>
      <c r="R191">
        <f t="shared" ca="1" si="26"/>
        <v>117.89765524064821</v>
      </c>
      <c r="S191" s="14">
        <f ca="1">P191/MAX(P$3:P191)-1</f>
        <v>-2.1928492145824929E-2</v>
      </c>
    </row>
    <row r="192" spans="1:19" x14ac:dyDescent="0.3">
      <c r="A192">
        <v>189</v>
      </c>
      <c r="B192" s="1">
        <v>40077</v>
      </c>
      <c r="C192" s="4">
        <v>98.181585071101395</v>
      </c>
      <c r="D192" s="4">
        <v>177.03960253623663</v>
      </c>
      <c r="E192" s="4">
        <v>129.29187191067405</v>
      </c>
      <c r="F192" s="4">
        <v>89.16070088328847</v>
      </c>
      <c r="G192" s="4">
        <v>126.94364692424844</v>
      </c>
      <c r="H192" s="4">
        <f t="shared" ca="1" si="18"/>
        <v>120.50922030612065</v>
      </c>
      <c r="I192">
        <f t="shared" si="19"/>
        <v>159</v>
      </c>
      <c r="J192">
        <f t="shared" ca="1" si="20"/>
        <v>112.74039188653654</v>
      </c>
      <c r="K192" s="14">
        <f ca="1">H192/MAX(H$3:H192)-1</f>
        <v>-2.8366819495421525E-2</v>
      </c>
      <c r="L192" s="4">
        <f t="shared" ca="1" si="21"/>
        <v>119.24697159661397</v>
      </c>
      <c r="M192">
        <f t="shared" si="22"/>
        <v>183</v>
      </c>
      <c r="N192">
        <f t="shared" ca="1" si="23"/>
        <v>112.98744077615393</v>
      </c>
      <c r="O192" s="14">
        <f ca="1">L192/MAX(L$3:L192)-1</f>
        <v>-5.3825735868834768E-2</v>
      </c>
      <c r="P192" s="4">
        <f t="shared" ca="1" si="24"/>
        <v>120.94371072850157</v>
      </c>
      <c r="Q192">
        <f t="shared" si="25"/>
        <v>187</v>
      </c>
      <c r="R192">
        <f t="shared" ca="1" si="26"/>
        <v>117.89765524064821</v>
      </c>
      <c r="S192" s="14">
        <f ca="1">P192/MAX(P$3:P192)-1</f>
        <v>-2.2262271860798322E-2</v>
      </c>
    </row>
    <row r="193" spans="1:19" x14ac:dyDescent="0.3">
      <c r="A193">
        <v>190</v>
      </c>
      <c r="B193" s="1">
        <v>40084</v>
      </c>
      <c r="C193" s="4">
        <v>99.791123851263947</v>
      </c>
      <c r="D193" s="4">
        <v>179.54006425369488</v>
      </c>
      <c r="E193" s="4">
        <v>130.47677248052852</v>
      </c>
      <c r="F193" s="4">
        <v>87.487602038314989</v>
      </c>
      <c r="G193" s="4">
        <v>128.67852807992494</v>
      </c>
      <c r="H193" s="4">
        <f t="shared" ca="1" si="18"/>
        <v>120.76753965894082</v>
      </c>
      <c r="I193">
        <f t="shared" si="19"/>
        <v>159</v>
      </c>
      <c r="J193">
        <f t="shared" ca="1" si="20"/>
        <v>112.74039188653654</v>
      </c>
      <c r="K193" s="14">
        <f ca="1">H193/MAX(H$3:H193)-1</f>
        <v>-2.628406056851984E-2</v>
      </c>
      <c r="L193" s="4">
        <f t="shared" ca="1" si="21"/>
        <v>119.64742525389153</v>
      </c>
      <c r="M193">
        <f t="shared" si="22"/>
        <v>183</v>
      </c>
      <c r="N193">
        <f t="shared" ca="1" si="23"/>
        <v>112.98744077615393</v>
      </c>
      <c r="O193" s="14">
        <f ca="1">L193/MAX(L$3:L193)-1</f>
        <v>-5.064830553731281E-2</v>
      </c>
      <c r="P193" s="4">
        <f t="shared" ca="1" si="24"/>
        <v>121.37274491169879</v>
      </c>
      <c r="Q193">
        <f t="shared" si="25"/>
        <v>187</v>
      </c>
      <c r="R193">
        <f t="shared" ca="1" si="26"/>
        <v>117.89765524064821</v>
      </c>
      <c r="S193" s="14">
        <f ca="1">P193/MAX(P$3:P193)-1</f>
        <v>-1.8793857463335617E-2</v>
      </c>
    </row>
    <row r="194" spans="1:19" x14ac:dyDescent="0.3">
      <c r="A194">
        <v>191</v>
      </c>
      <c r="B194" s="1">
        <v>40091</v>
      </c>
      <c r="C194" s="4">
        <v>104.38979294124528</v>
      </c>
      <c r="D194" s="4">
        <v>187.69847439864085</v>
      </c>
      <c r="E194" s="4">
        <v>129.14063744041923</v>
      </c>
      <c r="F194" s="4">
        <v>91.559381053448121</v>
      </c>
      <c r="G194" s="4">
        <v>124.63660549330865</v>
      </c>
      <c r="H194" s="4">
        <f t="shared" ca="1" si="18"/>
        <v>121.91175396601579</v>
      </c>
      <c r="I194">
        <f t="shared" si="19"/>
        <v>159</v>
      </c>
      <c r="J194">
        <f t="shared" ca="1" si="20"/>
        <v>112.74039188653654</v>
      </c>
      <c r="K194" s="14">
        <f ca="1">H194/MAX(H$3:H194)-1</f>
        <v>-1.705857073846373E-2</v>
      </c>
      <c r="L194" s="4">
        <f t="shared" ca="1" si="21"/>
        <v>120.35161242229313</v>
      </c>
      <c r="M194">
        <f t="shared" si="22"/>
        <v>183</v>
      </c>
      <c r="N194">
        <f t="shared" ca="1" si="23"/>
        <v>112.98744077615393</v>
      </c>
      <c r="O194" s="14">
        <f ca="1">L194/MAX(L$3:L194)-1</f>
        <v>-4.5060878310004382E-2</v>
      </c>
      <c r="P194" s="4">
        <f t="shared" ca="1" si="24"/>
        <v>122.06575805053534</v>
      </c>
      <c r="Q194">
        <f t="shared" si="25"/>
        <v>187</v>
      </c>
      <c r="R194">
        <f t="shared" ca="1" si="26"/>
        <v>117.89765524064821</v>
      </c>
      <c r="S194" s="14">
        <f ca="1">P194/MAX(P$3:P194)-1</f>
        <v>-1.3191374392035327E-2</v>
      </c>
    </row>
    <row r="195" spans="1:19" x14ac:dyDescent="0.3">
      <c r="A195">
        <v>192</v>
      </c>
      <c r="B195" s="1">
        <v>40098</v>
      </c>
      <c r="C195" s="4">
        <v>109.90819125055377</v>
      </c>
      <c r="D195" s="4">
        <v>188.31903288339069</v>
      </c>
      <c r="E195" s="4">
        <v>129.09844708784038</v>
      </c>
      <c r="F195" s="4">
        <v>92.950778758289061</v>
      </c>
      <c r="G195" s="4">
        <v>124.05175136011454</v>
      </c>
      <c r="H195" s="4">
        <f t="shared" ca="1" si="18"/>
        <v>122.87904491394599</v>
      </c>
      <c r="I195">
        <f t="shared" si="19"/>
        <v>159</v>
      </c>
      <c r="J195">
        <f t="shared" ca="1" si="20"/>
        <v>112.74039188653654</v>
      </c>
      <c r="K195" s="14">
        <f ca="1">H195/MAX(H$3:H195)-1</f>
        <v>-9.2595659998780944E-3</v>
      </c>
      <c r="L195" s="4">
        <f t="shared" ca="1" si="21"/>
        <v>121.1672884142</v>
      </c>
      <c r="M195">
        <f t="shared" si="22"/>
        <v>183</v>
      </c>
      <c r="N195">
        <f t="shared" ca="1" si="23"/>
        <v>112.98744077615393</v>
      </c>
      <c r="O195" s="14">
        <f ca="1">L195/MAX(L$3:L195)-1</f>
        <v>-3.8588834441060871E-2</v>
      </c>
      <c r="P195" s="4">
        <f t="shared" ca="1" si="24"/>
        <v>122.88931418354176</v>
      </c>
      <c r="Q195">
        <f t="shared" si="25"/>
        <v>187</v>
      </c>
      <c r="R195">
        <f t="shared" ca="1" si="26"/>
        <v>117.89765524064821</v>
      </c>
      <c r="S195" s="14">
        <f ca="1">P195/MAX(P$3:P195)-1</f>
        <v>-6.5335507017371119E-3</v>
      </c>
    </row>
    <row r="196" spans="1:19" x14ac:dyDescent="0.3">
      <c r="A196">
        <v>193</v>
      </c>
      <c r="B196" s="1">
        <v>40105</v>
      </c>
      <c r="C196" s="4">
        <v>113.63310861476955</v>
      </c>
      <c r="D196" s="4">
        <v>188.88482590098889</v>
      </c>
      <c r="E196" s="4">
        <v>128.2827051290318</v>
      </c>
      <c r="F196" s="4">
        <v>92.259351057935504</v>
      </c>
      <c r="G196" s="4">
        <v>123.40193567243392</v>
      </c>
      <c r="H196" s="4">
        <f t="shared" ca="1" si="18"/>
        <v>122.59144586165885</v>
      </c>
      <c r="I196">
        <f t="shared" si="19"/>
        <v>159</v>
      </c>
      <c r="J196">
        <f t="shared" ca="1" si="20"/>
        <v>112.74039188653654</v>
      </c>
      <c r="K196" s="14">
        <f ca="1">H196/MAX(H$3:H196)-1</f>
        <v>-1.1578399207611167E-2</v>
      </c>
      <c r="L196" s="4">
        <f t="shared" ca="1" si="21"/>
        <v>120.85758682925012</v>
      </c>
      <c r="M196">
        <f t="shared" si="22"/>
        <v>183</v>
      </c>
      <c r="N196">
        <f t="shared" ca="1" si="23"/>
        <v>112.98744077615393</v>
      </c>
      <c r="O196" s="14">
        <f ca="1">L196/MAX(L$3:L196)-1</f>
        <v>-4.1046185477458419E-2</v>
      </c>
      <c r="P196" s="4">
        <f t="shared" ca="1" si="24"/>
        <v>122.58116415951287</v>
      </c>
      <c r="Q196">
        <f t="shared" si="25"/>
        <v>195</v>
      </c>
      <c r="R196">
        <f t="shared" ca="1" si="26"/>
        <v>122.88931418354176</v>
      </c>
      <c r="S196" s="14">
        <f ca="1">P196/MAX(P$3:P196)-1</f>
        <v>-9.0247088000394715E-3</v>
      </c>
    </row>
    <row r="197" spans="1:19" x14ac:dyDescent="0.3">
      <c r="A197">
        <v>194</v>
      </c>
      <c r="B197" s="1">
        <v>40112</v>
      </c>
      <c r="C197" s="4">
        <v>108.48260383265955</v>
      </c>
      <c r="D197" s="4">
        <v>187.13268320619318</v>
      </c>
      <c r="E197" s="4">
        <v>129.37973306147055</v>
      </c>
      <c r="F197" s="4">
        <v>88.4009776270467</v>
      </c>
      <c r="G197" s="4">
        <v>124.48064620575177</v>
      </c>
      <c r="H197" s="4">
        <f t="shared" ref="H197:H260" ca="1" si="27">J197*$C$2*$C197/INDIRECT("C"&amp;I197)+J197*$D$2*$D197/INDIRECT("D"&amp;I197)+J197*$E$2*$E197/INDIRECT("E"&amp;I197)+J197*$F$2*$F197/INDIRECT("F"&amp;I197)+J197*$G$2*$G197/INDIRECT("G"&amp;I197)</f>
        <v>120.76569515632019</v>
      </c>
      <c r="I197">
        <f t="shared" ref="I197:I260" si="28">INT($A197/52.001)*52+3</f>
        <v>159</v>
      </c>
      <c r="J197">
        <f t="shared" ref="J197:J260" ca="1" si="29">INDIRECT("H"&amp;I197)</f>
        <v>112.74039188653654</v>
      </c>
      <c r="K197" s="14">
        <f ca="1">H197/MAX(H$3:H197)-1</f>
        <v>-2.6298932293215893E-2</v>
      </c>
      <c r="L197" s="4">
        <f t="shared" ref="L197:L260" ca="1" si="30">N197*$C$2*$C197/INDIRECT("C"&amp;M197)+N197*$D$2*$D197/INDIRECT("D"&amp;M197)+N197*$E$2*$E197/INDIRECT("E"&amp;M197)+N197*$F$2*$F197/INDIRECT("F"&amp;M197)+N197*$G$2*$G197/INDIRECT("G"&amp;M197)</f>
        <v>119.34377393520424</v>
      </c>
      <c r="M197">
        <f t="shared" ref="M197:M260" si="31">INT($A197/($L$2+0.01))*$L$2+3</f>
        <v>183</v>
      </c>
      <c r="N197">
        <f t="shared" ref="N197:N260" ca="1" si="32">INDIRECT("L"&amp;M197)</f>
        <v>112.98744077615393</v>
      </c>
      <c r="O197" s="14">
        <f ca="1">L197/MAX(L$3:L197)-1</f>
        <v>-5.3057650270890599E-2</v>
      </c>
      <c r="P197" s="4">
        <f t="shared" ref="P197:P260" ca="1" si="33">R197*$C$2*$C197/INDIRECT("C"&amp;Q197)+R197*$D$2*$D197/INDIRECT("D"&amp;Q197)+R197*$E$2*$E197/INDIRECT("E"&amp;Q197)+R197*$F$2*$F197/INDIRECT("F"&amp;Q197)+R197*$G$2*$G197/INDIRECT("G"&amp;Q197)</f>
        <v>121.11724446287141</v>
      </c>
      <c r="Q197">
        <f t="shared" ref="Q197:Q260" si="34">INT($A197/8.001)*8+3</f>
        <v>195</v>
      </c>
      <c r="R197">
        <f t="shared" ref="R197:R260" ca="1" si="35">INDIRECT("P"&amp;Q197)</f>
        <v>122.88931418354176</v>
      </c>
      <c r="S197" s="14">
        <f ca="1">P197/MAX(P$3:P197)-1</f>
        <v>-2.0859383871201564E-2</v>
      </c>
    </row>
    <row r="198" spans="1:19" x14ac:dyDescent="0.3">
      <c r="A198">
        <v>195</v>
      </c>
      <c r="B198" s="1">
        <v>40119</v>
      </c>
      <c r="C198" s="4">
        <v>109.2643775779564</v>
      </c>
      <c r="D198" s="4">
        <v>196.07592268523609</v>
      </c>
      <c r="E198" s="4">
        <v>128.79821803808838</v>
      </c>
      <c r="F198" s="4">
        <v>91.448403211333328</v>
      </c>
      <c r="G198" s="4">
        <v>121.68780852615441</v>
      </c>
      <c r="H198" s="4">
        <f t="shared" ca="1" si="27"/>
        <v>121.66397821066835</v>
      </c>
      <c r="I198">
        <f t="shared" si="28"/>
        <v>159</v>
      </c>
      <c r="J198">
        <f t="shared" ca="1" si="29"/>
        <v>112.74039188653654</v>
      </c>
      <c r="K198" s="14">
        <f ca="1">H198/MAX(H$3:H198)-1</f>
        <v>-1.9056319496680074E-2</v>
      </c>
      <c r="L198" s="4">
        <f t="shared" ca="1" si="30"/>
        <v>119.94105177593036</v>
      </c>
      <c r="M198">
        <f t="shared" si="31"/>
        <v>183</v>
      </c>
      <c r="N198">
        <f t="shared" ca="1" si="32"/>
        <v>112.98744077615393</v>
      </c>
      <c r="O198" s="14">
        <f ca="1">L198/MAX(L$3:L198)-1</f>
        <v>-4.8318503323472983E-2</v>
      </c>
      <c r="P198" s="4">
        <f t="shared" ca="1" si="33"/>
        <v>121.63949467572229</v>
      </c>
      <c r="Q198">
        <f t="shared" si="34"/>
        <v>195</v>
      </c>
      <c r="R198">
        <f t="shared" ca="1" si="35"/>
        <v>122.88931418354176</v>
      </c>
      <c r="S198" s="14">
        <f ca="1">P198/MAX(P$3:P198)-1</f>
        <v>-1.6637388915388684E-2</v>
      </c>
    </row>
    <row r="199" spans="1:19" x14ac:dyDescent="0.3">
      <c r="A199">
        <v>196</v>
      </c>
      <c r="B199" s="1">
        <v>40126</v>
      </c>
      <c r="C199" s="4">
        <v>109.49430643378638</v>
      </c>
      <c r="D199" s="4">
        <v>200.29201678605568</v>
      </c>
      <c r="E199" s="4">
        <v>129.46483906458781</v>
      </c>
      <c r="F199" s="4">
        <v>93.573925519975703</v>
      </c>
      <c r="G199" s="4">
        <v>122.45707104727309</v>
      </c>
      <c r="H199" s="4">
        <f t="shared" ca="1" si="27"/>
        <v>123.24328279136807</v>
      </c>
      <c r="I199">
        <f t="shared" si="28"/>
        <v>159</v>
      </c>
      <c r="J199">
        <f t="shared" ca="1" si="29"/>
        <v>112.74039188653654</v>
      </c>
      <c r="K199" s="14">
        <f ca="1">H199/MAX(H$3:H199)-1</f>
        <v>-6.3228147172720295E-3</v>
      </c>
      <c r="L199" s="4">
        <f t="shared" ca="1" si="30"/>
        <v>121.41942569178735</v>
      </c>
      <c r="M199">
        <f t="shared" si="31"/>
        <v>183</v>
      </c>
      <c r="N199">
        <f t="shared" ca="1" si="32"/>
        <v>112.98744077615393</v>
      </c>
      <c r="O199" s="14">
        <f ca="1">L199/MAX(L$3:L199)-1</f>
        <v>-3.6588231827115569E-2</v>
      </c>
      <c r="P199" s="4">
        <f t="shared" ca="1" si="33"/>
        <v>123.10816507866058</v>
      </c>
      <c r="Q199">
        <f t="shared" si="34"/>
        <v>195</v>
      </c>
      <c r="R199">
        <f t="shared" ca="1" si="35"/>
        <v>122.88931418354176</v>
      </c>
      <c r="S199" s="14">
        <f ca="1">P199/MAX(P$3:P199)-1</f>
        <v>-4.7643080044045272E-3</v>
      </c>
    </row>
    <row r="200" spans="1:19" x14ac:dyDescent="0.3">
      <c r="A200">
        <v>197</v>
      </c>
      <c r="B200" s="1">
        <v>40133</v>
      </c>
      <c r="C200" s="4">
        <v>111.56371212294708</v>
      </c>
      <c r="D200" s="4">
        <v>206.13250581981205</v>
      </c>
      <c r="E200" s="4">
        <v>130.25909612252462</v>
      </c>
      <c r="F200" s="4">
        <v>93.411737704721816</v>
      </c>
      <c r="G200" s="4">
        <v>124.02168830808266</v>
      </c>
      <c r="H200" s="4">
        <f t="shared" ca="1" si="27"/>
        <v>124.30576780648244</v>
      </c>
      <c r="I200">
        <f t="shared" si="28"/>
        <v>159</v>
      </c>
      <c r="J200">
        <f t="shared" ca="1" si="29"/>
        <v>112.74039188653654</v>
      </c>
      <c r="K200" s="14">
        <f ca="1">H200/MAX(H$3:H200)-1</f>
        <v>0</v>
      </c>
      <c r="L200" s="4">
        <f t="shared" ca="1" si="30"/>
        <v>122.51998238607922</v>
      </c>
      <c r="M200">
        <f t="shared" si="31"/>
        <v>183</v>
      </c>
      <c r="N200">
        <f t="shared" ca="1" si="32"/>
        <v>112.98744077615393</v>
      </c>
      <c r="O200" s="14">
        <f ca="1">L200/MAX(L$3:L200)-1</f>
        <v>-2.7855780122775564E-2</v>
      </c>
      <c r="P200" s="4">
        <f t="shared" ca="1" si="33"/>
        <v>124.23660922130702</v>
      </c>
      <c r="Q200">
        <f t="shared" si="34"/>
        <v>195</v>
      </c>
      <c r="R200">
        <f t="shared" ca="1" si="35"/>
        <v>122.88931418354176</v>
      </c>
      <c r="S200" s="14">
        <f ca="1">P200/MAX(P$3:P200)-1</f>
        <v>0</v>
      </c>
    </row>
    <row r="201" spans="1:19" x14ac:dyDescent="0.3">
      <c r="A201">
        <v>198</v>
      </c>
      <c r="B201" s="1">
        <v>40140</v>
      </c>
      <c r="C201" s="4">
        <v>112.16153450597555</v>
      </c>
      <c r="D201" s="4">
        <v>210.00181766742452</v>
      </c>
      <c r="E201" s="4">
        <v>131.77671318331798</v>
      </c>
      <c r="F201" s="4">
        <v>93.531243233749123</v>
      </c>
      <c r="G201" s="4">
        <v>125.69061680205026</v>
      </c>
      <c r="H201" s="4">
        <f t="shared" ca="1" si="27"/>
        <v>125.39519635645489</v>
      </c>
      <c r="I201">
        <f t="shared" si="28"/>
        <v>159</v>
      </c>
      <c r="J201">
        <f t="shared" ca="1" si="29"/>
        <v>112.74039188653654</v>
      </c>
      <c r="K201" s="14">
        <f ca="1">H201/MAX(H$3:H201)-1</f>
        <v>0</v>
      </c>
      <c r="L201" s="4">
        <f t="shared" ca="1" si="30"/>
        <v>123.65509001659149</v>
      </c>
      <c r="M201">
        <f t="shared" si="31"/>
        <v>183</v>
      </c>
      <c r="N201">
        <f t="shared" ca="1" si="32"/>
        <v>112.98744077615393</v>
      </c>
      <c r="O201" s="14">
        <f ca="1">L201/MAX(L$3:L201)-1</f>
        <v>-1.884918135863467E-2</v>
      </c>
      <c r="P201" s="4">
        <f t="shared" ca="1" si="33"/>
        <v>125.40152195839303</v>
      </c>
      <c r="Q201">
        <f t="shared" si="34"/>
        <v>195</v>
      </c>
      <c r="R201">
        <f t="shared" ca="1" si="35"/>
        <v>122.88931418354176</v>
      </c>
      <c r="S201" s="14">
        <f ca="1">P201/MAX(P$3:P201)-1</f>
        <v>0</v>
      </c>
    </row>
    <row r="202" spans="1:19" x14ac:dyDescent="0.3">
      <c r="A202">
        <v>199</v>
      </c>
      <c r="B202" s="1">
        <v>40147</v>
      </c>
      <c r="C202" s="4">
        <v>112.43746384871261</v>
      </c>
      <c r="D202" s="4">
        <v>207.61087410821563</v>
      </c>
      <c r="E202" s="4">
        <v>129.41369735370643</v>
      </c>
      <c r="F202" s="4">
        <v>94.760459944706128</v>
      </c>
      <c r="G202" s="4">
        <v>122.08872981075365</v>
      </c>
      <c r="H202" s="4">
        <f t="shared" ca="1" si="27"/>
        <v>124.30317911214942</v>
      </c>
      <c r="I202">
        <f t="shared" si="28"/>
        <v>159</v>
      </c>
      <c r="J202">
        <f t="shared" ca="1" si="29"/>
        <v>112.74039188653654</v>
      </c>
      <c r="K202" s="14">
        <f ca="1">H202/MAX(H$3:H202)-1</f>
        <v>-8.708605082456633E-3</v>
      </c>
      <c r="L202" s="4">
        <f t="shared" ca="1" si="30"/>
        <v>122.35709732542747</v>
      </c>
      <c r="M202">
        <f t="shared" si="31"/>
        <v>183</v>
      </c>
      <c r="N202">
        <f t="shared" ca="1" si="32"/>
        <v>112.98744077615393</v>
      </c>
      <c r="O202" s="14">
        <f ca="1">L202/MAX(L$3:L202)-1</f>
        <v>-2.9148204159517355E-2</v>
      </c>
      <c r="P202" s="4">
        <f t="shared" ca="1" si="33"/>
        <v>124.03052540472859</v>
      </c>
      <c r="Q202">
        <f t="shared" si="34"/>
        <v>195</v>
      </c>
      <c r="R202">
        <f t="shared" ca="1" si="35"/>
        <v>122.88931418354176</v>
      </c>
      <c r="S202" s="14">
        <f ca="1">P202/MAX(P$3:P202)-1</f>
        <v>-1.0932854181142426E-2</v>
      </c>
    </row>
    <row r="203" spans="1:19" x14ac:dyDescent="0.3">
      <c r="A203">
        <v>200</v>
      </c>
      <c r="B203" s="1">
        <v>40154</v>
      </c>
      <c r="C203" s="4">
        <v>108.89648405075789</v>
      </c>
      <c r="D203" s="4">
        <v>199.52545720888028</v>
      </c>
      <c r="E203" s="4">
        <v>128.88774474867898</v>
      </c>
      <c r="F203" s="4">
        <v>94.845817695789336</v>
      </c>
      <c r="G203" s="4">
        <v>120.4537247234435</v>
      </c>
      <c r="H203" s="4">
        <f t="shared" ca="1" si="27"/>
        <v>122.96669895152095</v>
      </c>
      <c r="I203">
        <f t="shared" si="28"/>
        <v>159</v>
      </c>
      <c r="J203">
        <f t="shared" ca="1" si="29"/>
        <v>112.74039188653654</v>
      </c>
      <c r="K203" s="14">
        <f ca="1">H203/MAX(H$3:H203)-1</f>
        <v>-1.9366749887536061E-2</v>
      </c>
      <c r="L203" s="4">
        <f t="shared" ca="1" si="30"/>
        <v>121.00314591460474</v>
      </c>
      <c r="M203">
        <f t="shared" si="31"/>
        <v>183</v>
      </c>
      <c r="N203">
        <f t="shared" ca="1" si="32"/>
        <v>112.98744077615393</v>
      </c>
      <c r="O203" s="14">
        <f ca="1">L203/MAX(L$3:L203)-1</f>
        <v>-3.9891235723774954E-2</v>
      </c>
      <c r="P203" s="4">
        <f t="shared" ca="1" si="33"/>
        <v>122.648752469388</v>
      </c>
      <c r="Q203">
        <f t="shared" si="34"/>
        <v>195</v>
      </c>
      <c r="R203">
        <f t="shared" ca="1" si="35"/>
        <v>122.88931418354176</v>
      </c>
      <c r="S203" s="14">
        <f ca="1">P203/MAX(P$3:P203)-1</f>
        <v>-2.1951643377329799E-2</v>
      </c>
    </row>
    <row r="204" spans="1:19" x14ac:dyDescent="0.3">
      <c r="A204">
        <v>201</v>
      </c>
      <c r="B204" s="1">
        <v>40161</v>
      </c>
      <c r="C204" s="4">
        <v>109.63227110515491</v>
      </c>
      <c r="D204" s="4">
        <v>198.85014603303273</v>
      </c>
      <c r="E204" s="4">
        <v>128.9730394605414</v>
      </c>
      <c r="F204" s="4">
        <v>94.584041777265796</v>
      </c>
      <c r="G204" s="4">
        <v>121.36933167126205</v>
      </c>
      <c r="H204" s="4">
        <f t="shared" ca="1" si="27"/>
        <v>123.20656777105128</v>
      </c>
      <c r="I204">
        <f t="shared" si="28"/>
        <v>159</v>
      </c>
      <c r="J204">
        <f t="shared" ca="1" si="29"/>
        <v>112.74039188653654</v>
      </c>
      <c r="K204" s="14">
        <f ca="1">H204/MAX(H$3:H204)-1</f>
        <v>-1.7453847108960141E-2</v>
      </c>
      <c r="L204" s="4">
        <f t="shared" ca="1" si="30"/>
        <v>121.28598521426565</v>
      </c>
      <c r="M204">
        <f t="shared" si="31"/>
        <v>183</v>
      </c>
      <c r="N204">
        <f t="shared" ca="1" si="32"/>
        <v>112.98744077615393</v>
      </c>
      <c r="O204" s="14">
        <f ca="1">L204/MAX(L$3:L204)-1</f>
        <v>-3.7647025555240687E-2</v>
      </c>
      <c r="P204" s="4">
        <f t="shared" ca="1" si="33"/>
        <v>122.96330987567381</v>
      </c>
      <c r="Q204">
        <f t="shared" si="34"/>
        <v>203</v>
      </c>
      <c r="R204">
        <f t="shared" ca="1" si="35"/>
        <v>122.648752469388</v>
      </c>
      <c r="S204" s="14">
        <f ca="1">P204/MAX(P$3:P204)-1</f>
        <v>-1.9443241554342516E-2</v>
      </c>
    </row>
    <row r="205" spans="1:19" x14ac:dyDescent="0.3">
      <c r="A205">
        <v>202</v>
      </c>
      <c r="B205" s="1">
        <v>40168</v>
      </c>
      <c r="C205" s="4">
        <v>111.93160565014557</v>
      </c>
      <c r="D205" s="4">
        <v>197.7733145140846</v>
      </c>
      <c r="E205" s="4">
        <v>126.57068688276681</v>
      </c>
      <c r="F205" s="4">
        <v>96.532201645971185</v>
      </c>
      <c r="G205" s="4">
        <v>117.34068896074039</v>
      </c>
      <c r="H205" s="4">
        <f t="shared" ca="1" si="27"/>
        <v>122.54522553303644</v>
      </c>
      <c r="I205">
        <f t="shared" si="28"/>
        <v>159</v>
      </c>
      <c r="J205">
        <f t="shared" ca="1" si="29"/>
        <v>112.74039188653654</v>
      </c>
      <c r="K205" s="14">
        <f ca="1">H205/MAX(H$3:H205)-1</f>
        <v>-2.2727910687399655E-2</v>
      </c>
      <c r="L205" s="4">
        <f t="shared" ca="1" si="30"/>
        <v>120.34128555413059</v>
      </c>
      <c r="M205">
        <f t="shared" si="31"/>
        <v>183</v>
      </c>
      <c r="N205">
        <f t="shared" ca="1" si="32"/>
        <v>112.98744077615393</v>
      </c>
      <c r="O205" s="14">
        <f ca="1">L205/MAX(L$3:L205)-1</f>
        <v>-4.5142817639394872E-2</v>
      </c>
      <c r="P205" s="4">
        <f t="shared" ca="1" si="33"/>
        <v>121.87993329418086</v>
      </c>
      <c r="Q205">
        <f t="shared" si="34"/>
        <v>203</v>
      </c>
      <c r="R205">
        <f t="shared" ca="1" si="35"/>
        <v>122.648752469388</v>
      </c>
      <c r="S205" s="14">
        <f ca="1">P205/MAX(P$3:P205)-1</f>
        <v>-2.8082503379668777E-2</v>
      </c>
    </row>
    <row r="206" spans="1:19" x14ac:dyDescent="0.3">
      <c r="A206">
        <v>203</v>
      </c>
      <c r="B206" s="1">
        <v>40175</v>
      </c>
      <c r="C206" s="4">
        <v>113.21923759400944</v>
      </c>
      <c r="D206" s="4">
        <v>195.85690096994176</v>
      </c>
      <c r="E206" s="4">
        <v>126.17825309918865</v>
      </c>
      <c r="F206" s="4">
        <v>95.639650725199758</v>
      </c>
      <c r="G206" s="4">
        <v>117.99557546679473</v>
      </c>
      <c r="H206" s="4">
        <f t="shared" ca="1" si="27"/>
        <v>122.32493893148397</v>
      </c>
      <c r="I206">
        <f t="shared" si="28"/>
        <v>159</v>
      </c>
      <c r="J206">
        <f t="shared" ca="1" si="29"/>
        <v>112.74039188653654</v>
      </c>
      <c r="K206" s="14">
        <f ca="1">H206/MAX(H$3:H206)-1</f>
        <v>-2.4484649445767004E-2</v>
      </c>
      <c r="L206" s="4">
        <f t="shared" ca="1" si="30"/>
        <v>120.18613404734521</v>
      </c>
      <c r="M206">
        <f t="shared" si="31"/>
        <v>183</v>
      </c>
      <c r="N206">
        <f t="shared" ca="1" si="32"/>
        <v>112.98744077615393</v>
      </c>
      <c r="O206" s="14">
        <f ca="1">L206/MAX(L$3:L206)-1</f>
        <v>-4.6373879198409518E-2</v>
      </c>
      <c r="P206" s="4">
        <f t="shared" ca="1" si="33"/>
        <v>121.76480486170863</v>
      </c>
      <c r="Q206">
        <f t="shared" si="34"/>
        <v>203</v>
      </c>
      <c r="R206">
        <f t="shared" ca="1" si="35"/>
        <v>122.648752469388</v>
      </c>
      <c r="S206" s="14">
        <f ca="1">P206/MAX(P$3:P206)-1</f>
        <v>-2.9000581810251336E-2</v>
      </c>
    </row>
    <row r="207" spans="1:19" x14ac:dyDescent="0.3">
      <c r="A207">
        <v>204</v>
      </c>
      <c r="B207" s="1">
        <v>40182</v>
      </c>
      <c r="C207" s="4">
        <v>116.71421690505709</v>
      </c>
      <c r="D207" s="4">
        <v>203.26702129463385</v>
      </c>
      <c r="E207" s="4">
        <v>126.69094850463283</v>
      </c>
      <c r="F207" s="4">
        <v>98.325868204720521</v>
      </c>
      <c r="G207" s="4">
        <v>117.20797666149045</v>
      </c>
      <c r="H207" s="4">
        <f t="shared" ca="1" si="27"/>
        <v>124.06303102755268</v>
      </c>
      <c r="I207">
        <f t="shared" si="28"/>
        <v>159</v>
      </c>
      <c r="J207">
        <f t="shared" ca="1" si="29"/>
        <v>112.74039188653654</v>
      </c>
      <c r="K207" s="14">
        <f ca="1">H207/MAX(H$3:H207)-1</f>
        <v>-1.0623734940494289E-2</v>
      </c>
      <c r="L207" s="4">
        <f t="shared" ca="1" si="30"/>
        <v>121.69850804464681</v>
      </c>
      <c r="M207">
        <f t="shared" si="31"/>
        <v>183</v>
      </c>
      <c r="N207">
        <f t="shared" ca="1" si="32"/>
        <v>112.98744077615393</v>
      </c>
      <c r="O207" s="14">
        <f ca="1">L207/MAX(L$3:L207)-1</f>
        <v>-3.4373831441820712E-2</v>
      </c>
      <c r="P207" s="4">
        <f t="shared" ca="1" si="33"/>
        <v>123.19615388620019</v>
      </c>
      <c r="Q207">
        <f t="shared" si="34"/>
        <v>203</v>
      </c>
      <c r="R207">
        <f t="shared" ca="1" si="35"/>
        <v>122.648752469388</v>
      </c>
      <c r="S207" s="14">
        <f ca="1">P207/MAX(P$3:P207)-1</f>
        <v>-1.7586453798579593E-2</v>
      </c>
    </row>
    <row r="208" spans="1:19" x14ac:dyDescent="0.3">
      <c r="A208">
        <v>205</v>
      </c>
      <c r="B208" s="1">
        <v>40189</v>
      </c>
      <c r="C208" s="4">
        <v>112.06957032151411</v>
      </c>
      <c r="D208" s="4">
        <v>202.33619086811132</v>
      </c>
      <c r="E208" s="4">
        <v>128.24325679656729</v>
      </c>
      <c r="F208" s="4">
        <v>97.527730890874849</v>
      </c>
      <c r="G208" s="4">
        <v>119.55765171441864</v>
      </c>
      <c r="H208" s="4">
        <f t="shared" ca="1" si="27"/>
        <v>124.24597534692933</v>
      </c>
      <c r="I208">
        <f t="shared" si="28"/>
        <v>159</v>
      </c>
      <c r="J208">
        <f t="shared" ca="1" si="29"/>
        <v>112.74039188653654</v>
      </c>
      <c r="K208" s="14">
        <f ca="1">H208/MAX(H$3:H208)-1</f>
        <v>-9.1647929340030743E-3</v>
      </c>
      <c r="L208" s="4">
        <f t="shared" ca="1" si="30"/>
        <v>122.06120636222812</v>
      </c>
      <c r="M208">
        <f t="shared" si="31"/>
        <v>183</v>
      </c>
      <c r="N208">
        <f t="shared" ca="1" si="32"/>
        <v>112.98744077615393</v>
      </c>
      <c r="O208" s="14">
        <f ca="1">L208/MAX(L$3:L208)-1</f>
        <v>-3.1495973755841122E-2</v>
      </c>
      <c r="P208" s="4">
        <f t="shared" ca="1" si="33"/>
        <v>123.6298412537495</v>
      </c>
      <c r="Q208">
        <f t="shared" si="34"/>
        <v>203</v>
      </c>
      <c r="R208">
        <f t="shared" ca="1" si="35"/>
        <v>122.648752469388</v>
      </c>
      <c r="S208" s="14">
        <f ca="1">P208/MAX(P$3:P208)-1</f>
        <v>-1.4128063814339953E-2</v>
      </c>
    </row>
    <row r="209" spans="1:19" x14ac:dyDescent="0.3">
      <c r="A209">
        <v>206</v>
      </c>
      <c r="B209" s="1">
        <v>40197</v>
      </c>
      <c r="C209" s="4">
        <v>108.16069699636088</v>
      </c>
      <c r="D209" s="4">
        <v>195.60137989411626</v>
      </c>
      <c r="E209" s="4">
        <v>129.04076949059433</v>
      </c>
      <c r="F209" s="4">
        <v>93.725831581759778</v>
      </c>
      <c r="G209" s="4">
        <v>120.76530065405719</v>
      </c>
      <c r="H209" s="4">
        <f t="shared" ca="1" si="27"/>
        <v>122.30649677805491</v>
      </c>
      <c r="I209">
        <f t="shared" si="28"/>
        <v>159</v>
      </c>
      <c r="J209">
        <f t="shared" ca="1" si="29"/>
        <v>112.74039188653654</v>
      </c>
      <c r="K209" s="14">
        <f ca="1">H209/MAX(H$3:H209)-1</f>
        <v>-2.4631721693866848E-2</v>
      </c>
      <c r="L209" s="4">
        <f t="shared" ca="1" si="30"/>
        <v>120.43282146546977</v>
      </c>
      <c r="M209">
        <f t="shared" si="31"/>
        <v>183</v>
      </c>
      <c r="N209">
        <f t="shared" ca="1" si="32"/>
        <v>112.98744077615393</v>
      </c>
      <c r="O209" s="14">
        <f ca="1">L209/MAX(L$3:L209)-1</f>
        <v>-4.4416518913370173E-2</v>
      </c>
      <c r="P209" s="4">
        <f t="shared" ca="1" si="33"/>
        <v>122.11994399999323</v>
      </c>
      <c r="Q209">
        <f t="shared" si="34"/>
        <v>203</v>
      </c>
      <c r="R209">
        <f t="shared" ca="1" si="35"/>
        <v>122.648752469388</v>
      </c>
      <c r="S209" s="14">
        <f ca="1">P209/MAX(P$3:P209)-1</f>
        <v>-2.6168565637413876E-2</v>
      </c>
    </row>
    <row r="210" spans="1:19" x14ac:dyDescent="0.3">
      <c r="A210">
        <v>207</v>
      </c>
      <c r="B210" s="1">
        <v>40203</v>
      </c>
      <c r="C210" s="4">
        <v>104.34380625034547</v>
      </c>
      <c r="D210" s="4">
        <v>193.39294956391785</v>
      </c>
      <c r="E210" s="4">
        <v>129.16894375219181</v>
      </c>
      <c r="F210" s="4">
        <v>92.163874291779749</v>
      </c>
      <c r="G210" s="4">
        <v>121.17221821740904</v>
      </c>
      <c r="H210" s="4">
        <f t="shared" ca="1" si="27"/>
        <v>121.28134750611856</v>
      </c>
      <c r="I210">
        <f t="shared" si="28"/>
        <v>159</v>
      </c>
      <c r="J210">
        <f t="shared" ca="1" si="29"/>
        <v>112.74039188653654</v>
      </c>
      <c r="K210" s="14">
        <f ca="1">H210/MAX(H$3:H210)-1</f>
        <v>-3.2807068929834315E-2</v>
      </c>
      <c r="L210" s="4">
        <f t="shared" ca="1" si="30"/>
        <v>119.55053398427899</v>
      </c>
      <c r="M210">
        <f t="shared" si="31"/>
        <v>183</v>
      </c>
      <c r="N210">
        <f t="shared" ca="1" si="32"/>
        <v>112.98744077615393</v>
      </c>
      <c r="O210" s="14">
        <f ca="1">L210/MAX(L$3:L210)-1</f>
        <v>-5.1417096765290493E-2</v>
      </c>
      <c r="P210" s="4">
        <f t="shared" ca="1" si="33"/>
        <v>121.27379132427259</v>
      </c>
      <c r="Q210">
        <f t="shared" si="34"/>
        <v>203</v>
      </c>
      <c r="R210">
        <f t="shared" ca="1" si="35"/>
        <v>122.648752469388</v>
      </c>
      <c r="S210" s="14">
        <f ca="1">P210/MAX(P$3:P210)-1</f>
        <v>-3.2916112736574132E-2</v>
      </c>
    </row>
    <row r="211" spans="1:19" x14ac:dyDescent="0.3">
      <c r="A211">
        <v>208</v>
      </c>
      <c r="B211" s="1">
        <v>40210</v>
      </c>
      <c r="C211" s="4">
        <v>102.91820963511309</v>
      </c>
      <c r="D211" s="4">
        <v>191.05675869580674</v>
      </c>
      <c r="E211" s="4">
        <v>129.79763103902474</v>
      </c>
      <c r="F211" s="4">
        <v>91.537382135375822</v>
      </c>
      <c r="G211" s="4">
        <v>121.16564712849028</v>
      </c>
      <c r="H211" s="4">
        <f t="shared" ca="1" si="27"/>
        <v>120.82155448598041</v>
      </c>
      <c r="I211">
        <f t="shared" si="28"/>
        <v>159</v>
      </c>
      <c r="J211">
        <f t="shared" ca="1" si="29"/>
        <v>112.74039188653654</v>
      </c>
      <c r="K211" s="14">
        <f ca="1">H211/MAX(H$3:H211)-1</f>
        <v>-3.6473820396382695E-2</v>
      </c>
      <c r="L211" s="4">
        <f t="shared" ca="1" si="30"/>
        <v>119.1458222798228</v>
      </c>
      <c r="M211">
        <f t="shared" si="31"/>
        <v>183</v>
      </c>
      <c r="N211">
        <f t="shared" ca="1" si="32"/>
        <v>112.98744077615393</v>
      </c>
      <c r="O211" s="14">
        <f ca="1">L211/MAX(L$3:L211)-1</f>
        <v>-5.4628312899520415E-2</v>
      </c>
      <c r="P211" s="4">
        <f t="shared" ca="1" si="33"/>
        <v>120.88968390801421</v>
      </c>
      <c r="Q211">
        <f t="shared" si="34"/>
        <v>203</v>
      </c>
      <c r="R211">
        <f t="shared" ca="1" si="35"/>
        <v>122.648752469388</v>
      </c>
      <c r="S211" s="14">
        <f ca="1">P211/MAX(P$3:P211)-1</f>
        <v>-3.5979133107138961E-2</v>
      </c>
    </row>
    <row r="212" spans="1:19" x14ac:dyDescent="0.3">
      <c r="A212">
        <v>209</v>
      </c>
      <c r="B212" s="1">
        <v>40217</v>
      </c>
      <c r="C212" s="4">
        <v>105.86136245137023</v>
      </c>
      <c r="D212" s="4">
        <v>195.3641157991585</v>
      </c>
      <c r="E212" s="4">
        <v>128.76885988017975</v>
      </c>
      <c r="F212" s="4">
        <v>92.721715206576903</v>
      </c>
      <c r="G212" s="4">
        <v>118.80766534814724</v>
      </c>
      <c r="H212" s="4">
        <f t="shared" ca="1" si="27"/>
        <v>120.66979032822894</v>
      </c>
      <c r="I212">
        <f t="shared" si="28"/>
        <v>211</v>
      </c>
      <c r="J212">
        <f t="shared" ca="1" si="29"/>
        <v>120.82155448598041</v>
      </c>
      <c r="K212" s="14">
        <f ca="1">H212/MAX(H$3:H212)-1</f>
        <v>-3.7684107250753551E-2</v>
      </c>
      <c r="L212" s="4">
        <f t="shared" ca="1" si="30"/>
        <v>119.03709918415944</v>
      </c>
      <c r="M212">
        <f t="shared" si="31"/>
        <v>183</v>
      </c>
      <c r="N212">
        <f t="shared" ca="1" si="32"/>
        <v>112.98744077615393</v>
      </c>
      <c r="O212" s="14">
        <f ca="1">L212/MAX(L$3:L212)-1</f>
        <v>-5.549098466095792E-2</v>
      </c>
      <c r="P212" s="4">
        <f t="shared" ca="1" si="33"/>
        <v>120.73783417278116</v>
      </c>
      <c r="Q212">
        <f t="shared" si="34"/>
        <v>211</v>
      </c>
      <c r="R212">
        <f t="shared" ca="1" si="35"/>
        <v>120.88968390801421</v>
      </c>
      <c r="S212" s="14">
        <f ca="1">P212/MAX(P$3:P212)-1</f>
        <v>-3.7190041339045576E-2</v>
      </c>
    </row>
    <row r="213" spans="1:19" x14ac:dyDescent="0.3">
      <c r="A213">
        <v>210</v>
      </c>
      <c r="B213" s="1">
        <v>40225</v>
      </c>
      <c r="C213" s="4">
        <v>110.13812930372195</v>
      </c>
      <c r="D213" s="4">
        <v>199.79923161527248</v>
      </c>
      <c r="E213" s="4">
        <v>127.98299133620127</v>
      </c>
      <c r="F213" s="4">
        <v>95.382186886962813</v>
      </c>
      <c r="G213" s="4">
        <v>117.83284814978865</v>
      </c>
      <c r="H213" s="4">
        <f t="shared" ca="1" si="27"/>
        <v>121.81162961236244</v>
      </c>
      <c r="I213">
        <f t="shared" si="28"/>
        <v>211</v>
      </c>
      <c r="J213">
        <f t="shared" ca="1" si="29"/>
        <v>120.82155448598041</v>
      </c>
      <c r="K213" s="14">
        <f ca="1">H213/MAX(H$3:H213)-1</f>
        <v>-2.8578182005518094E-2</v>
      </c>
      <c r="L213" s="4">
        <f t="shared" ca="1" si="30"/>
        <v>120.20765958501093</v>
      </c>
      <c r="M213">
        <f t="shared" si="31"/>
        <v>183</v>
      </c>
      <c r="N213">
        <f t="shared" ca="1" si="32"/>
        <v>112.98744077615393</v>
      </c>
      <c r="O213" s="14">
        <f ca="1">L213/MAX(L$3:L213)-1</f>
        <v>-4.6203083164864989E-2</v>
      </c>
      <c r="P213" s="4">
        <f t="shared" ca="1" si="33"/>
        <v>121.88031732257929</v>
      </c>
      <c r="Q213">
        <f t="shared" si="34"/>
        <v>211</v>
      </c>
      <c r="R213">
        <f t="shared" ca="1" si="35"/>
        <v>120.88968390801421</v>
      </c>
      <c r="S213" s="14">
        <f ca="1">P213/MAX(P$3:P213)-1</f>
        <v>-2.8079440989416726E-2</v>
      </c>
    </row>
    <row r="214" spans="1:19" x14ac:dyDescent="0.3">
      <c r="A214">
        <v>211</v>
      </c>
      <c r="B214" s="1">
        <v>40231</v>
      </c>
      <c r="C214" s="4">
        <v>108.66654599758975</v>
      </c>
      <c r="D214" s="4">
        <v>199.72622376845752</v>
      </c>
      <c r="E214" s="4">
        <v>129.59759484632835</v>
      </c>
      <c r="F214" s="4">
        <v>95.038896572079324</v>
      </c>
      <c r="G214" s="4">
        <v>120.75727412658408</v>
      </c>
      <c r="H214" s="4">
        <f t="shared" ca="1" si="27"/>
        <v>122.9345549640565</v>
      </c>
      <c r="I214">
        <f t="shared" si="28"/>
        <v>211</v>
      </c>
      <c r="J214">
        <f t="shared" ca="1" si="29"/>
        <v>120.82155448598041</v>
      </c>
      <c r="K214" s="14">
        <f ca="1">H214/MAX(H$3:H214)-1</f>
        <v>-1.9623091345569832E-2</v>
      </c>
      <c r="L214" s="4">
        <f t="shared" ca="1" si="30"/>
        <v>121.28528885536804</v>
      </c>
      <c r="M214">
        <f t="shared" si="31"/>
        <v>183</v>
      </c>
      <c r="N214">
        <f t="shared" ca="1" si="32"/>
        <v>112.98744077615393</v>
      </c>
      <c r="O214" s="14">
        <f ca="1">L214/MAX(L$3:L214)-1</f>
        <v>-3.7652550868451651E-2</v>
      </c>
      <c r="P214" s="4">
        <f t="shared" ca="1" si="33"/>
        <v>123.0038758746615</v>
      </c>
      <c r="Q214">
        <f t="shared" si="34"/>
        <v>211</v>
      </c>
      <c r="R214">
        <f t="shared" ca="1" si="35"/>
        <v>120.88968390801421</v>
      </c>
      <c r="S214" s="14">
        <f ca="1">P214/MAX(P$3:P214)-1</f>
        <v>-1.9119752665578083E-2</v>
      </c>
    </row>
    <row r="215" spans="1:19" x14ac:dyDescent="0.3">
      <c r="A215">
        <v>212</v>
      </c>
      <c r="B215" s="1">
        <v>40238</v>
      </c>
      <c r="C215" s="4">
        <v>110.09214261282213</v>
      </c>
      <c r="D215" s="4">
        <v>202.24492786557917</v>
      </c>
      <c r="E215" s="4">
        <v>129.288127272792</v>
      </c>
      <c r="F215" s="4">
        <v>98.051237901776574</v>
      </c>
      <c r="G215" s="4">
        <v>119.29041942600908</v>
      </c>
      <c r="H215" s="4">
        <f t="shared" ca="1" si="27"/>
        <v>123.74405823828792</v>
      </c>
      <c r="I215">
        <f t="shared" si="28"/>
        <v>211</v>
      </c>
      <c r="J215">
        <f t="shared" ca="1" si="29"/>
        <v>120.82155448598041</v>
      </c>
      <c r="K215" s="14">
        <f ca="1">H215/MAX(H$3:H215)-1</f>
        <v>-1.316747504005944E-2</v>
      </c>
      <c r="L215" s="4">
        <f t="shared" ca="1" si="30"/>
        <v>122.14715227029654</v>
      </c>
      <c r="M215">
        <f t="shared" si="31"/>
        <v>183</v>
      </c>
      <c r="N215">
        <f t="shared" ca="1" si="32"/>
        <v>112.98744077615393</v>
      </c>
      <c r="O215" s="14">
        <f ca="1">L215/MAX(L$3:L215)-1</f>
        <v>-3.0814029340541338E-2</v>
      </c>
      <c r="P215" s="4">
        <f t="shared" ca="1" si="33"/>
        <v>123.81383561537726</v>
      </c>
      <c r="Q215">
        <f t="shared" si="34"/>
        <v>211</v>
      </c>
      <c r="R215">
        <f t="shared" ca="1" si="35"/>
        <v>120.88968390801421</v>
      </c>
      <c r="S215" s="14">
        <f ca="1">P215/MAX(P$3:P215)-1</f>
        <v>-1.2660821959900592E-2</v>
      </c>
    </row>
    <row r="216" spans="1:19" x14ac:dyDescent="0.3">
      <c r="A216">
        <v>213</v>
      </c>
      <c r="B216" s="1">
        <v>40245</v>
      </c>
      <c r="C216" s="4">
        <v>108.16069699636088</v>
      </c>
      <c r="D216" s="4">
        <v>197.02499549142206</v>
      </c>
      <c r="E216" s="4">
        <v>129.14485631158252</v>
      </c>
      <c r="F216" s="4">
        <v>99.089680385003533</v>
      </c>
      <c r="G216" s="4">
        <v>119.56793745399328</v>
      </c>
      <c r="H216" s="4">
        <f t="shared" ca="1" si="27"/>
        <v>123.82830910639669</v>
      </c>
      <c r="I216">
        <f t="shared" si="28"/>
        <v>211</v>
      </c>
      <c r="J216">
        <f t="shared" ca="1" si="29"/>
        <v>120.82155448598041</v>
      </c>
      <c r="K216" s="14">
        <f ca="1">H216/MAX(H$3:H216)-1</f>
        <v>-1.2495592300075686E-2</v>
      </c>
      <c r="L216" s="4">
        <f t="shared" ca="1" si="30"/>
        <v>122.24029889359298</v>
      </c>
      <c r="M216">
        <f t="shared" si="31"/>
        <v>183</v>
      </c>
      <c r="N216">
        <f t="shared" ca="1" si="32"/>
        <v>112.98744077615393</v>
      </c>
      <c r="O216" s="14">
        <f ca="1">L216/MAX(L$3:L216)-1</f>
        <v>-3.00749502966563E-2</v>
      </c>
      <c r="P216" s="4">
        <f t="shared" ca="1" si="33"/>
        <v>123.89813399125873</v>
      </c>
      <c r="Q216">
        <f t="shared" si="34"/>
        <v>211</v>
      </c>
      <c r="R216">
        <f t="shared" ca="1" si="35"/>
        <v>120.88968390801421</v>
      </c>
      <c r="S216" s="14">
        <f ca="1">P216/MAX(P$3:P216)-1</f>
        <v>-1.1988594266288954E-2</v>
      </c>
    </row>
    <row r="217" spans="1:19" x14ac:dyDescent="0.3">
      <c r="A217">
        <v>214</v>
      </c>
      <c r="B217" s="1">
        <v>40252</v>
      </c>
      <c r="C217" s="4">
        <v>107.70083008736276</v>
      </c>
      <c r="D217" s="4">
        <v>197.62729882045471</v>
      </c>
      <c r="E217" s="4">
        <v>129.28812727279197</v>
      </c>
      <c r="F217" s="4">
        <v>99.937228779285689</v>
      </c>
      <c r="G217" s="4">
        <v>120.59870177442788</v>
      </c>
      <c r="H217" s="4">
        <f t="shared" ca="1" si="27"/>
        <v>124.58313274474014</v>
      </c>
      <c r="I217">
        <f t="shared" si="28"/>
        <v>211</v>
      </c>
      <c r="J217">
        <f t="shared" ca="1" si="29"/>
        <v>120.82155448598041</v>
      </c>
      <c r="K217" s="14">
        <f ca="1">H217/MAX(H$3:H217)-1</f>
        <v>-6.4760344519604329E-3</v>
      </c>
      <c r="L217" s="4">
        <f t="shared" ca="1" si="30"/>
        <v>122.9927575142006</v>
      </c>
      <c r="M217">
        <f t="shared" si="31"/>
        <v>183</v>
      </c>
      <c r="N217">
        <f t="shared" ca="1" si="32"/>
        <v>112.98744077615393</v>
      </c>
      <c r="O217" s="14">
        <f ca="1">L217/MAX(L$3:L217)-1</f>
        <v>-2.4104509520592288E-2</v>
      </c>
      <c r="P217" s="4">
        <f t="shared" ca="1" si="33"/>
        <v>124.65338326307827</v>
      </c>
      <c r="Q217">
        <f t="shared" si="34"/>
        <v>211</v>
      </c>
      <c r="R217">
        <f t="shared" ca="1" si="35"/>
        <v>120.88968390801421</v>
      </c>
      <c r="S217" s="14">
        <f ca="1">P217/MAX(P$3:P217)-1</f>
        <v>-5.9659458962786349E-3</v>
      </c>
    </row>
    <row r="218" spans="1:19" x14ac:dyDescent="0.3">
      <c r="A218">
        <v>215</v>
      </c>
      <c r="B218" s="1">
        <v>40259</v>
      </c>
      <c r="C218" s="4">
        <v>105.63142439820207</v>
      </c>
      <c r="D218" s="4">
        <v>198.19309001290239</v>
      </c>
      <c r="E218" s="4">
        <v>127.98435496200318</v>
      </c>
      <c r="F218" s="4">
        <v>100.46289913894137</v>
      </c>
      <c r="G218" s="4">
        <v>117.5460595065901</v>
      </c>
      <c r="H218" s="4">
        <f t="shared" ca="1" si="27"/>
        <v>123.23628426067776</v>
      </c>
      <c r="I218">
        <f t="shared" si="28"/>
        <v>211</v>
      </c>
      <c r="J218">
        <f t="shared" ca="1" si="29"/>
        <v>120.82155448598041</v>
      </c>
      <c r="K218" s="14">
        <f ca="1">H218/MAX(H$3:H218)-1</f>
        <v>-1.7216864429480117E-2</v>
      </c>
      <c r="L218" s="4">
        <f t="shared" ca="1" si="30"/>
        <v>121.71845075505817</v>
      </c>
      <c r="M218">
        <f t="shared" si="31"/>
        <v>183</v>
      </c>
      <c r="N218">
        <f t="shared" ca="1" si="32"/>
        <v>112.98744077615393</v>
      </c>
      <c r="O218" s="14">
        <f ca="1">L218/MAX(L$3:L218)-1</f>
        <v>-3.4215594472817634E-2</v>
      </c>
      <c r="P218" s="4">
        <f t="shared" ca="1" si="33"/>
        <v>123.30577531180676</v>
      </c>
      <c r="Q218">
        <f t="shared" si="34"/>
        <v>211</v>
      </c>
      <c r="R218">
        <f t="shared" ca="1" si="35"/>
        <v>120.88968390801421</v>
      </c>
      <c r="S218" s="14">
        <f ca="1">P218/MAX(P$3:P218)-1</f>
        <v>-1.6712290360252791E-2</v>
      </c>
    </row>
    <row r="219" spans="1:19" x14ac:dyDescent="0.3">
      <c r="A219">
        <v>216</v>
      </c>
      <c r="B219" s="1">
        <v>40266</v>
      </c>
      <c r="C219" s="4">
        <v>110.27608477775229</v>
      </c>
      <c r="D219" s="4">
        <v>201.24110236829549</v>
      </c>
      <c r="E219" s="4">
        <v>127.96210866236835</v>
      </c>
      <c r="F219" s="4">
        <v>101.51423303688273</v>
      </c>
      <c r="G219" s="4">
        <v>117.98372541097415</v>
      </c>
      <c r="H219" s="4">
        <f t="shared" ca="1" si="27"/>
        <v>124.37755998342149</v>
      </c>
      <c r="I219">
        <f t="shared" si="28"/>
        <v>211</v>
      </c>
      <c r="J219">
        <f t="shared" ca="1" si="29"/>
        <v>120.82155448598041</v>
      </c>
      <c r="K219" s="14">
        <f ca="1">H219/MAX(H$3:H219)-1</f>
        <v>-8.1154334663714467E-3</v>
      </c>
      <c r="L219" s="4">
        <f t="shared" ca="1" si="30"/>
        <v>122.84062351136805</v>
      </c>
      <c r="M219">
        <f t="shared" si="31"/>
        <v>183</v>
      </c>
      <c r="N219">
        <f t="shared" ca="1" si="32"/>
        <v>112.98744077615393</v>
      </c>
      <c r="O219" s="14">
        <f ca="1">L219/MAX(L$3:L219)-1</f>
        <v>-2.5311628462500124E-2</v>
      </c>
      <c r="P219" s="4">
        <f t="shared" ca="1" si="33"/>
        <v>124.44769458243151</v>
      </c>
      <c r="Q219">
        <f t="shared" si="34"/>
        <v>211</v>
      </c>
      <c r="R219">
        <f t="shared" ca="1" si="35"/>
        <v>120.88968390801421</v>
      </c>
      <c r="S219" s="14">
        <f ca="1">P219/MAX(P$3:P219)-1</f>
        <v>-7.6061866001753131E-3</v>
      </c>
    </row>
    <row r="220" spans="1:19" x14ac:dyDescent="0.3">
      <c r="A220">
        <v>217</v>
      </c>
      <c r="B220" s="1">
        <v>40273</v>
      </c>
      <c r="C220" s="4">
        <v>111.56371212294707</v>
      </c>
      <c r="D220" s="4">
        <v>207.41010572348799</v>
      </c>
      <c r="E220" s="4">
        <v>127.97648006402076</v>
      </c>
      <c r="F220" s="4">
        <v>103.02229565740963</v>
      </c>
      <c r="G220" s="4">
        <v>118.02352501069494</v>
      </c>
      <c r="H220" s="4">
        <f t="shared" ca="1" si="27"/>
        <v>125.39855617446361</v>
      </c>
      <c r="I220">
        <f t="shared" si="28"/>
        <v>211</v>
      </c>
      <c r="J220">
        <f t="shared" ca="1" si="29"/>
        <v>120.82155448598041</v>
      </c>
      <c r="K220" s="14">
        <f ca="1">H220/MAX(H$3:H220)-1</f>
        <v>0</v>
      </c>
      <c r="L220" s="4">
        <f t="shared" ca="1" si="30"/>
        <v>123.88281878688062</v>
      </c>
      <c r="M220">
        <f t="shared" si="31"/>
        <v>183</v>
      </c>
      <c r="N220">
        <f t="shared" ca="1" si="32"/>
        <v>112.98744077615393</v>
      </c>
      <c r="O220" s="14">
        <f ca="1">L220/MAX(L$3:L220)-1</f>
        <v>-1.704224992243264E-2</v>
      </c>
      <c r="P220" s="4">
        <f t="shared" ca="1" si="33"/>
        <v>125.41631091931893</v>
      </c>
      <c r="Q220">
        <f t="shared" si="34"/>
        <v>219</v>
      </c>
      <c r="R220">
        <f t="shared" ca="1" si="35"/>
        <v>124.44769458243151</v>
      </c>
      <c r="S220" s="14">
        <f ca="1">P220/MAX(P$3:P220)-1</f>
        <v>0</v>
      </c>
    </row>
    <row r="221" spans="1:19" x14ac:dyDescent="0.3">
      <c r="A221">
        <v>218</v>
      </c>
      <c r="B221" s="1">
        <v>40280</v>
      </c>
      <c r="C221" s="4">
        <v>111.51772543204724</v>
      </c>
      <c r="D221" s="4">
        <v>203.02974259847178</v>
      </c>
      <c r="E221" s="4">
        <v>129.21213508159269</v>
      </c>
      <c r="F221" s="4">
        <v>102.85856134014111</v>
      </c>
      <c r="G221" s="4">
        <v>119.19075150617087</v>
      </c>
      <c r="H221" s="4">
        <f t="shared" ca="1" si="27"/>
        <v>125.76001197707629</v>
      </c>
      <c r="I221">
        <f t="shared" si="28"/>
        <v>211</v>
      </c>
      <c r="J221">
        <f t="shared" ca="1" si="29"/>
        <v>120.82155448598041</v>
      </c>
      <c r="K221" s="14">
        <f ca="1">H221/MAX(H$3:H221)-1</f>
        <v>0</v>
      </c>
      <c r="L221" s="4">
        <f t="shared" ca="1" si="30"/>
        <v>124.20958925419464</v>
      </c>
      <c r="M221">
        <f t="shared" si="31"/>
        <v>183</v>
      </c>
      <c r="N221">
        <f t="shared" ca="1" si="32"/>
        <v>112.98744077615393</v>
      </c>
      <c r="O221" s="14">
        <f ca="1">L221/MAX(L$3:L221)-1</f>
        <v>-1.4449464526619549E-2</v>
      </c>
      <c r="P221" s="4">
        <f t="shared" ca="1" si="33"/>
        <v>125.82176774690507</v>
      </c>
      <c r="Q221">
        <f t="shared" si="34"/>
        <v>219</v>
      </c>
      <c r="R221">
        <f t="shared" ca="1" si="35"/>
        <v>124.44769458243151</v>
      </c>
      <c r="S221" s="14">
        <f ca="1">P221/MAX(P$3:P221)-1</f>
        <v>0</v>
      </c>
    </row>
    <row r="222" spans="1:19" x14ac:dyDescent="0.3">
      <c r="A222">
        <v>219</v>
      </c>
      <c r="B222" s="1">
        <v>40287</v>
      </c>
      <c r="C222" s="4">
        <v>112.52942803317406</v>
      </c>
      <c r="D222" s="4">
        <v>206.58879345521481</v>
      </c>
      <c r="E222" s="4">
        <v>128.70925581278755</v>
      </c>
      <c r="F222" s="4">
        <v>104.96985329659705</v>
      </c>
      <c r="G222" s="4">
        <v>119.52235933090314</v>
      </c>
      <c r="H222" s="4">
        <f t="shared" ca="1" si="27"/>
        <v>126.91595979618607</v>
      </c>
      <c r="I222">
        <f t="shared" si="28"/>
        <v>211</v>
      </c>
      <c r="J222">
        <f t="shared" ca="1" si="29"/>
        <v>120.82155448598041</v>
      </c>
      <c r="K222" s="14">
        <f ca="1">H222/MAX(H$3:H222)-1</f>
        <v>0</v>
      </c>
      <c r="L222" s="4">
        <f t="shared" ca="1" si="30"/>
        <v>125.38730460184203</v>
      </c>
      <c r="M222">
        <f t="shared" si="31"/>
        <v>183</v>
      </c>
      <c r="N222">
        <f t="shared" ca="1" si="32"/>
        <v>112.98744077615393</v>
      </c>
      <c r="O222" s="14">
        <f ca="1">L222/MAX(L$3:L222)-1</f>
        <v>-5.1047915550846978E-3</v>
      </c>
      <c r="P222" s="4">
        <f t="shared" ca="1" si="33"/>
        <v>126.91549415142322</v>
      </c>
      <c r="Q222">
        <f t="shared" si="34"/>
        <v>219</v>
      </c>
      <c r="R222">
        <f t="shared" ca="1" si="35"/>
        <v>124.44769458243151</v>
      </c>
      <c r="S222" s="14">
        <f ca="1">P222/MAX(P$3:P222)-1</f>
        <v>0</v>
      </c>
    </row>
    <row r="223" spans="1:19" x14ac:dyDescent="0.3">
      <c r="A223">
        <v>220</v>
      </c>
      <c r="B223" s="1">
        <v>40294</v>
      </c>
      <c r="C223" s="4">
        <v>112.39147715781277</v>
      </c>
      <c r="D223" s="4">
        <v>210.54936830535945</v>
      </c>
      <c r="E223" s="4">
        <v>130.34722146556427</v>
      </c>
      <c r="F223" s="4">
        <v>102.38459891363054</v>
      </c>
      <c r="G223" s="4">
        <v>122.20168881468423</v>
      </c>
      <c r="H223" s="4">
        <f t="shared" ca="1" si="27"/>
        <v>127.36535694082605</v>
      </c>
      <c r="I223">
        <f t="shared" si="28"/>
        <v>211</v>
      </c>
      <c r="J223">
        <f t="shared" ca="1" si="29"/>
        <v>120.82155448598041</v>
      </c>
      <c r="K223" s="14">
        <f ca="1">H223/MAX(H$3:H223)-1</f>
        <v>0</v>
      </c>
      <c r="L223" s="4">
        <f t="shared" ca="1" si="30"/>
        <v>125.77077584753495</v>
      </c>
      <c r="M223">
        <f t="shared" si="31"/>
        <v>183</v>
      </c>
      <c r="N223">
        <f t="shared" ca="1" si="32"/>
        <v>112.98744077615393</v>
      </c>
      <c r="O223" s="14">
        <f ca="1">L223/MAX(L$3:L223)-1</f>
        <v>-2.0621094739302626E-3</v>
      </c>
      <c r="P223" s="4">
        <f t="shared" ca="1" si="33"/>
        <v>127.50611598807909</v>
      </c>
      <c r="Q223">
        <f t="shared" si="34"/>
        <v>219</v>
      </c>
      <c r="R223">
        <f t="shared" ca="1" si="35"/>
        <v>124.44769458243151</v>
      </c>
      <c r="S223" s="14">
        <f ca="1">P223/MAX(P$3:P223)-1</f>
        <v>0</v>
      </c>
    </row>
    <row r="224" spans="1:19" x14ac:dyDescent="0.3">
      <c r="A224">
        <v>221</v>
      </c>
      <c r="B224" s="1">
        <v>40301</v>
      </c>
      <c r="C224" s="4">
        <v>104.75768646844377</v>
      </c>
      <c r="D224" s="4">
        <v>215.86054908084441</v>
      </c>
      <c r="E224" s="4">
        <v>132.47002583110972</v>
      </c>
      <c r="F224" s="4">
        <v>95.878386005012331</v>
      </c>
      <c r="G224" s="4">
        <v>127.21966147940265</v>
      </c>
      <c r="H224" s="4">
        <f t="shared" ca="1" si="27"/>
        <v>126.6667250763811</v>
      </c>
      <c r="I224">
        <f t="shared" si="28"/>
        <v>211</v>
      </c>
      <c r="J224">
        <f t="shared" ca="1" si="29"/>
        <v>120.82155448598041</v>
      </c>
      <c r="K224" s="14">
        <f ca="1">H224/MAX(H$3:H224)-1</f>
        <v>-5.485258167725604E-3</v>
      </c>
      <c r="L224" s="4">
        <f t="shared" ca="1" si="30"/>
        <v>124.97954580613364</v>
      </c>
      <c r="M224">
        <f t="shared" si="31"/>
        <v>183</v>
      </c>
      <c r="N224">
        <f t="shared" ca="1" si="32"/>
        <v>112.98744077615393</v>
      </c>
      <c r="O224" s="14">
        <f ca="1">L224/MAX(L$3:L224)-1</f>
        <v>-8.3401850691230406E-3</v>
      </c>
      <c r="P224" s="4">
        <f t="shared" ca="1" si="33"/>
        <v>127.14035357078279</v>
      </c>
      <c r="Q224">
        <f t="shared" si="34"/>
        <v>219</v>
      </c>
      <c r="R224">
        <f t="shared" ca="1" si="35"/>
        <v>124.44769458243151</v>
      </c>
      <c r="S224" s="14">
        <f ca="1">P224/MAX(P$3:P224)-1</f>
        <v>-2.8685872396151391E-3</v>
      </c>
    </row>
    <row r="225" spans="1:19" x14ac:dyDescent="0.3">
      <c r="A225">
        <v>222</v>
      </c>
      <c r="B225" s="1">
        <v>40308</v>
      </c>
      <c r="C225" s="4">
        <v>103.83794805177841</v>
      </c>
      <c r="D225" s="4">
        <v>219.69337616913009</v>
      </c>
      <c r="E225" s="4">
        <v>132.49884575885827</v>
      </c>
      <c r="F225" s="4">
        <v>98.144789092645013</v>
      </c>
      <c r="G225" s="4">
        <v>126.28794223436441</v>
      </c>
      <c r="H225" s="4">
        <f t="shared" ca="1" si="27"/>
        <v>127.29736441681263</v>
      </c>
      <c r="I225">
        <f t="shared" si="28"/>
        <v>211</v>
      </c>
      <c r="J225">
        <f t="shared" ca="1" si="29"/>
        <v>120.82155448598041</v>
      </c>
      <c r="K225" s="14">
        <f ca="1">H225/MAX(H$3:H225)-1</f>
        <v>-5.3383844435039851E-4</v>
      </c>
      <c r="L225" s="4">
        <f t="shared" ca="1" si="30"/>
        <v>125.6635210977054</v>
      </c>
      <c r="M225">
        <f t="shared" si="31"/>
        <v>183</v>
      </c>
      <c r="N225">
        <f t="shared" ca="1" si="32"/>
        <v>112.98744077615393</v>
      </c>
      <c r="O225" s="14">
        <f ca="1">L225/MAX(L$3:L225)-1</f>
        <v>-2.9131305324594514E-3</v>
      </c>
      <c r="P225" s="4">
        <f t="shared" ca="1" si="33"/>
        <v>127.68489785708637</v>
      </c>
      <c r="Q225">
        <f t="shared" si="34"/>
        <v>219</v>
      </c>
      <c r="R225">
        <f t="shared" ca="1" si="35"/>
        <v>124.44769458243151</v>
      </c>
      <c r="S225" s="14">
        <f ca="1">P225/MAX(P$3:P225)-1</f>
        <v>0</v>
      </c>
    </row>
    <row r="226" spans="1:19" x14ac:dyDescent="0.3">
      <c r="A226">
        <v>223</v>
      </c>
      <c r="B226" s="1">
        <v>40315</v>
      </c>
      <c r="C226" s="4">
        <v>98.779412052798961</v>
      </c>
      <c r="D226" s="4">
        <v>210.29384722953398</v>
      </c>
      <c r="E226" s="4">
        <v>134.66056186765374</v>
      </c>
      <c r="F226" s="4">
        <v>94.025621046023332</v>
      </c>
      <c r="G226" s="4">
        <v>131.01309154971105</v>
      </c>
      <c r="H226" s="4">
        <f t="shared" ca="1" si="27"/>
        <v>126.96160752295012</v>
      </c>
      <c r="I226">
        <f t="shared" si="28"/>
        <v>211</v>
      </c>
      <c r="J226">
        <f t="shared" ca="1" si="29"/>
        <v>120.82155448598041</v>
      </c>
      <c r="K226" s="14">
        <f ca="1">H226/MAX(H$3:H226)-1</f>
        <v>-3.1700097072983047E-3</v>
      </c>
      <c r="L226" s="4">
        <f t="shared" ca="1" si="30"/>
        <v>125.21465226499642</v>
      </c>
      <c r="M226">
        <f t="shared" si="31"/>
        <v>183</v>
      </c>
      <c r="N226">
        <f t="shared" ca="1" si="32"/>
        <v>112.98744077615393</v>
      </c>
      <c r="O226" s="14">
        <f ca="1">L226/MAX(L$3:L226)-1</f>
        <v>-6.4747147957188167E-3</v>
      </c>
      <c r="P226" s="4">
        <f t="shared" ca="1" si="33"/>
        <v>127.61484004386161</v>
      </c>
      <c r="Q226">
        <f t="shared" si="34"/>
        <v>219</v>
      </c>
      <c r="R226">
        <f t="shared" ca="1" si="35"/>
        <v>124.44769458243151</v>
      </c>
      <c r="S226" s="14">
        <f ca="1">P226/MAX(P$3:P226)-1</f>
        <v>-5.4867736435970649E-4</v>
      </c>
    </row>
    <row r="227" spans="1:19" x14ac:dyDescent="0.3">
      <c r="A227">
        <v>224</v>
      </c>
      <c r="B227" s="1">
        <v>40322</v>
      </c>
      <c r="C227" s="4">
        <v>100.98676861732091</v>
      </c>
      <c r="D227" s="4">
        <v>216.97389091122693</v>
      </c>
      <c r="E227" s="4">
        <v>134.17057714945201</v>
      </c>
      <c r="F227" s="4">
        <v>94.249672839788801</v>
      </c>
      <c r="G227" s="4">
        <v>128.44421688295284</v>
      </c>
      <c r="H227" s="4">
        <f t="shared" ca="1" si="27"/>
        <v>126.46845743620844</v>
      </c>
      <c r="I227">
        <f t="shared" si="28"/>
        <v>211</v>
      </c>
      <c r="J227">
        <f t="shared" ca="1" si="29"/>
        <v>120.82155448598041</v>
      </c>
      <c r="K227" s="14">
        <f ca="1">H227/MAX(H$3:H227)-1</f>
        <v>-7.0419423786823865E-3</v>
      </c>
      <c r="L227" s="4">
        <f t="shared" ca="1" si="30"/>
        <v>124.76500416533693</v>
      </c>
      <c r="M227">
        <f t="shared" si="31"/>
        <v>183</v>
      </c>
      <c r="N227">
        <f t="shared" ca="1" si="32"/>
        <v>112.98744077615393</v>
      </c>
      <c r="O227" s="14">
        <f ca="1">L227/MAX(L$3:L227)-1</f>
        <v>-1.0042482212508808E-2</v>
      </c>
      <c r="P227" s="4">
        <f t="shared" ca="1" si="33"/>
        <v>127.03856292801203</v>
      </c>
      <c r="Q227">
        <f t="shared" si="34"/>
        <v>219</v>
      </c>
      <c r="R227">
        <f t="shared" ca="1" si="35"/>
        <v>124.44769458243151</v>
      </c>
      <c r="S227" s="14">
        <f ca="1">P227/MAX(P$3:P227)-1</f>
        <v>-5.0619528223123655E-3</v>
      </c>
    </row>
    <row r="228" spans="1:19" x14ac:dyDescent="0.3">
      <c r="A228">
        <v>225</v>
      </c>
      <c r="B228" s="1">
        <v>40330</v>
      </c>
      <c r="C228" s="4">
        <v>97.721718162103244</v>
      </c>
      <c r="D228" s="4">
        <v>217.53969670487896</v>
      </c>
      <c r="E228" s="4">
        <v>135.24001094051292</v>
      </c>
      <c r="F228" s="4">
        <v>92.052213338189077</v>
      </c>
      <c r="G228" s="4">
        <v>130.60244652656317</v>
      </c>
      <c r="H228" s="4">
        <f t="shared" ca="1" si="27"/>
        <v>126.34783986562323</v>
      </c>
      <c r="I228">
        <f t="shared" si="28"/>
        <v>211</v>
      </c>
      <c r="J228">
        <f t="shared" ca="1" si="29"/>
        <v>120.82155448598041</v>
      </c>
      <c r="K228" s="14">
        <f ca="1">H228/MAX(H$3:H228)-1</f>
        <v>-7.9889626162281679E-3</v>
      </c>
      <c r="L228" s="4">
        <f t="shared" ca="1" si="30"/>
        <v>124.60633677553653</v>
      </c>
      <c r="M228">
        <f t="shared" si="31"/>
        <v>183</v>
      </c>
      <c r="N228">
        <f t="shared" ca="1" si="32"/>
        <v>112.98744077615393</v>
      </c>
      <c r="O228" s="14">
        <f ca="1">L228/MAX(L$3:L228)-1</f>
        <v>-1.1301440815615793E-2</v>
      </c>
      <c r="P228" s="4">
        <f t="shared" ca="1" si="33"/>
        <v>126.8725077500186</v>
      </c>
      <c r="Q228">
        <f t="shared" si="34"/>
        <v>227</v>
      </c>
      <c r="R228">
        <f t="shared" ca="1" si="35"/>
        <v>127.03856292801203</v>
      </c>
      <c r="S228" s="14">
        <f ca="1">P228/MAX(P$3:P228)-1</f>
        <v>-6.3624604060619205E-3</v>
      </c>
    </row>
    <row r="229" spans="1:19" x14ac:dyDescent="0.3">
      <c r="A229">
        <v>226</v>
      </c>
      <c r="B229" s="1">
        <v>40336</v>
      </c>
      <c r="C229" s="4">
        <v>100.94079112375927</v>
      </c>
      <c r="D229" s="4">
        <v>219.03632014899972</v>
      </c>
      <c r="E229" s="4">
        <v>134.97988331957816</v>
      </c>
      <c r="F229" s="4">
        <v>94.516817176458957</v>
      </c>
      <c r="G229" s="4">
        <v>130.09494358870683</v>
      </c>
      <c r="H229" s="4">
        <f t="shared" ca="1" si="27"/>
        <v>127.4394268213523</v>
      </c>
      <c r="I229">
        <f t="shared" si="28"/>
        <v>211</v>
      </c>
      <c r="J229">
        <f t="shared" ca="1" si="29"/>
        <v>120.82155448598041</v>
      </c>
      <c r="K229" s="14">
        <f ca="1">H229/MAX(H$3:H229)-1</f>
        <v>0</v>
      </c>
      <c r="L229" s="4">
        <f t="shared" ca="1" si="30"/>
        <v>125.71544836221852</v>
      </c>
      <c r="M229">
        <f t="shared" si="31"/>
        <v>183</v>
      </c>
      <c r="N229">
        <f t="shared" ca="1" si="32"/>
        <v>112.98744077615393</v>
      </c>
      <c r="O229" s="14">
        <f ca="1">L229/MAX(L$3:L229)-1</f>
        <v>-2.5011096598853699E-3</v>
      </c>
      <c r="P229" s="4">
        <f t="shared" ca="1" si="33"/>
        <v>128.0008240190987</v>
      </c>
      <c r="Q229">
        <f t="shared" si="34"/>
        <v>227</v>
      </c>
      <c r="R229">
        <f t="shared" ca="1" si="35"/>
        <v>127.03856292801203</v>
      </c>
      <c r="S229" s="14">
        <f ca="1">P229/MAX(P$3:P229)-1</f>
        <v>0</v>
      </c>
    </row>
    <row r="230" spans="1:19" x14ac:dyDescent="0.3">
      <c r="A230">
        <v>227</v>
      </c>
      <c r="B230" s="1">
        <v>40343</v>
      </c>
      <c r="C230" s="4">
        <v>103.01018761558177</v>
      </c>
      <c r="D230" s="4">
        <v>224.18324467634181</v>
      </c>
      <c r="E230" s="4">
        <v>135.18220863140047</v>
      </c>
      <c r="F230" s="4">
        <v>96.741495893101629</v>
      </c>
      <c r="G230" s="4">
        <v>130.46889202634557</v>
      </c>
      <c r="H230" s="4">
        <f t="shared" ca="1" si="27"/>
        <v>128.92406421706832</v>
      </c>
      <c r="I230">
        <f t="shared" si="28"/>
        <v>211</v>
      </c>
      <c r="J230">
        <f t="shared" ca="1" si="29"/>
        <v>120.82155448598041</v>
      </c>
      <c r="K230" s="14">
        <f ca="1">H230/MAX(H$3:H230)-1</f>
        <v>0</v>
      </c>
      <c r="L230" s="4">
        <f t="shared" ca="1" si="30"/>
        <v>127.21566732586761</v>
      </c>
      <c r="M230">
        <f t="shared" si="31"/>
        <v>183</v>
      </c>
      <c r="N230">
        <f t="shared" ca="1" si="32"/>
        <v>112.98744077615393</v>
      </c>
      <c r="O230" s="14">
        <f ca="1">L230/MAX(L$3:L230)-1</f>
        <v>0</v>
      </c>
      <c r="P230" s="4">
        <f t="shared" ca="1" si="33"/>
        <v>129.49834951222465</v>
      </c>
      <c r="Q230">
        <f t="shared" si="34"/>
        <v>227</v>
      </c>
      <c r="R230">
        <f t="shared" ca="1" si="35"/>
        <v>127.03856292801203</v>
      </c>
      <c r="S230" s="14">
        <f ca="1">P230/MAX(P$3:P230)-1</f>
        <v>0</v>
      </c>
    </row>
    <row r="231" spans="1:19" x14ac:dyDescent="0.3">
      <c r="A231">
        <v>228</v>
      </c>
      <c r="B231" s="1">
        <v>40350</v>
      </c>
      <c r="C231" s="4">
        <v>102.73426747018289</v>
      </c>
      <c r="D231" s="4">
        <v>224.05548413842908</v>
      </c>
      <c r="E231" s="4">
        <v>136.49731167162636</v>
      </c>
      <c r="F231" s="4">
        <v>93.399314041089355</v>
      </c>
      <c r="G231" s="4">
        <v>132.28522650450651</v>
      </c>
      <c r="H231" s="4">
        <f t="shared" ca="1" si="27"/>
        <v>128.47838633135552</v>
      </c>
      <c r="I231">
        <f t="shared" si="28"/>
        <v>211</v>
      </c>
      <c r="J231">
        <f t="shared" ca="1" si="29"/>
        <v>120.82155448598041</v>
      </c>
      <c r="K231" s="14">
        <f ca="1">H231/MAX(H$3:H231)-1</f>
        <v>-3.4569022348102108E-3</v>
      </c>
      <c r="L231" s="4">
        <f t="shared" ca="1" si="30"/>
        <v>126.70182706781978</v>
      </c>
      <c r="M231">
        <f t="shared" si="31"/>
        <v>183</v>
      </c>
      <c r="N231">
        <f t="shared" ca="1" si="32"/>
        <v>112.98744077615393</v>
      </c>
      <c r="O231" s="14">
        <f ca="1">L231/MAX(L$3:L231)-1</f>
        <v>-4.0391271676594176E-3</v>
      </c>
      <c r="P231" s="4">
        <f t="shared" ca="1" si="33"/>
        <v>129.02059709790299</v>
      </c>
      <c r="Q231">
        <f t="shared" si="34"/>
        <v>227</v>
      </c>
      <c r="R231">
        <f t="shared" ca="1" si="35"/>
        <v>127.03856292801203</v>
      </c>
      <c r="S231" s="14">
        <f ca="1">P231/MAX(P$3:P231)-1</f>
        <v>-3.6892548524455337E-3</v>
      </c>
    </row>
    <row r="232" spans="1:19" x14ac:dyDescent="0.3">
      <c r="A232">
        <v>229</v>
      </c>
      <c r="B232" s="1">
        <v>40357</v>
      </c>
      <c r="C232" s="4">
        <v>97.491789306273262</v>
      </c>
      <c r="D232" s="4">
        <v>216.26208402514928</v>
      </c>
      <c r="E232" s="4">
        <v>137.95325707355894</v>
      </c>
      <c r="F232" s="4">
        <v>88.489934138016537</v>
      </c>
      <c r="G232" s="4">
        <v>135.02043105895001</v>
      </c>
      <c r="H232" s="4">
        <f t="shared" ca="1" si="27"/>
        <v>126.99744518673242</v>
      </c>
      <c r="I232">
        <f t="shared" si="28"/>
        <v>211</v>
      </c>
      <c r="J232">
        <f t="shared" ca="1" si="29"/>
        <v>120.82155448598041</v>
      </c>
      <c r="K232" s="14">
        <f ca="1">H232/MAX(H$3:H232)-1</f>
        <v>-1.494382791944926E-2</v>
      </c>
      <c r="L232" s="4">
        <f t="shared" ca="1" si="30"/>
        <v>125.1370573356688</v>
      </c>
      <c r="M232">
        <f t="shared" si="31"/>
        <v>183</v>
      </c>
      <c r="N232">
        <f t="shared" ca="1" si="32"/>
        <v>112.98744077615393</v>
      </c>
      <c r="O232" s="14">
        <f ca="1">L232/MAX(L$3:L232)-1</f>
        <v>-1.6339260987991211E-2</v>
      </c>
      <c r="P232" s="4">
        <f t="shared" ca="1" si="33"/>
        <v>127.48744593413741</v>
      </c>
      <c r="Q232">
        <f t="shared" si="34"/>
        <v>227</v>
      </c>
      <c r="R232">
        <f t="shared" ca="1" si="35"/>
        <v>127.03856292801203</v>
      </c>
      <c r="S232" s="14">
        <f ca="1">P232/MAX(P$3:P232)-1</f>
        <v>-1.5528410869031228E-2</v>
      </c>
    </row>
    <row r="233" spans="1:19" x14ac:dyDescent="0.3">
      <c r="A233">
        <v>230</v>
      </c>
      <c r="B233" s="1">
        <v>40365</v>
      </c>
      <c r="C233" s="4">
        <v>101.0787465977896</v>
      </c>
      <c r="D233" s="4">
        <v>216.02481993019151</v>
      </c>
      <c r="E233" s="4">
        <v>137.15634660657076</v>
      </c>
      <c r="F233" s="4">
        <v>93.47723747341405</v>
      </c>
      <c r="G233" s="4">
        <v>132.91723268389191</v>
      </c>
      <c r="H233" s="4">
        <f t="shared" ca="1" si="27"/>
        <v>128.32669649444375</v>
      </c>
      <c r="I233">
        <f t="shared" si="28"/>
        <v>211</v>
      </c>
      <c r="J233">
        <f t="shared" ca="1" si="29"/>
        <v>120.82155448598041</v>
      </c>
      <c r="K233" s="14">
        <f ca="1">H233/MAX(H$3:H233)-1</f>
        <v>-4.6334850382840909E-3</v>
      </c>
      <c r="L233" s="4">
        <f t="shared" ca="1" si="30"/>
        <v>126.53124928820407</v>
      </c>
      <c r="M233">
        <f t="shared" si="31"/>
        <v>183</v>
      </c>
      <c r="N233">
        <f t="shared" ca="1" si="32"/>
        <v>112.98744077615393</v>
      </c>
      <c r="O233" s="14">
        <f ca="1">L233/MAX(L$3:L233)-1</f>
        <v>-5.3799822934574859E-3</v>
      </c>
      <c r="P233" s="4">
        <f t="shared" ca="1" si="33"/>
        <v>128.88690071874126</v>
      </c>
      <c r="Q233">
        <f t="shared" si="34"/>
        <v>227</v>
      </c>
      <c r="R233">
        <f t="shared" ca="1" si="35"/>
        <v>127.03856292801203</v>
      </c>
      <c r="S233" s="14">
        <f ca="1">P233/MAX(P$3:P233)-1</f>
        <v>-4.7216724829814982E-3</v>
      </c>
    </row>
    <row r="234" spans="1:19" x14ac:dyDescent="0.3">
      <c r="A234">
        <v>231</v>
      </c>
      <c r="B234" s="1">
        <v>40371</v>
      </c>
      <c r="C234" s="4">
        <v>101.0327553082207</v>
      </c>
      <c r="D234" s="4">
        <v>212.94031003941785</v>
      </c>
      <c r="E234" s="4">
        <v>138.89506960169294</v>
      </c>
      <c r="F234" s="4">
        <v>92.351630550549913</v>
      </c>
      <c r="G234" s="4">
        <v>135.03383102073394</v>
      </c>
      <c r="H234" s="4">
        <f t="shared" ca="1" si="27"/>
        <v>128.81764792085076</v>
      </c>
      <c r="I234">
        <f t="shared" si="28"/>
        <v>211</v>
      </c>
      <c r="J234">
        <f t="shared" ca="1" si="29"/>
        <v>120.82155448598041</v>
      </c>
      <c r="K234" s="14">
        <f ca="1">H234/MAX(H$3:H234)-1</f>
        <v>-8.2541841093675128E-4</v>
      </c>
      <c r="L234" s="4">
        <f t="shared" ca="1" si="30"/>
        <v>126.96344937595291</v>
      </c>
      <c r="M234">
        <f t="shared" si="31"/>
        <v>183</v>
      </c>
      <c r="N234">
        <f t="shared" ca="1" si="32"/>
        <v>112.98744077615393</v>
      </c>
      <c r="O234" s="14">
        <f ca="1">L234/MAX(L$3:L234)-1</f>
        <v>-1.9826013196051484E-3</v>
      </c>
      <c r="P234" s="4">
        <f t="shared" ca="1" si="33"/>
        <v>129.37627180342884</v>
      </c>
      <c r="Q234">
        <f t="shared" si="34"/>
        <v>227</v>
      </c>
      <c r="R234">
        <f t="shared" ca="1" si="35"/>
        <v>127.03856292801203</v>
      </c>
      <c r="S234" s="14">
        <f ca="1">P234/MAX(P$3:P234)-1</f>
        <v>-9.4269702475469064E-4</v>
      </c>
    </row>
    <row r="235" spans="1:19" x14ac:dyDescent="0.3">
      <c r="A235">
        <v>232</v>
      </c>
      <c r="B235" s="1">
        <v>40378</v>
      </c>
      <c r="C235" s="4">
        <v>103.1941389778501</v>
      </c>
      <c r="D235" s="4">
        <v>211.88171907498256</v>
      </c>
      <c r="E235" s="4">
        <v>138.34447655738572</v>
      </c>
      <c r="F235" s="4">
        <v>95.598573409873097</v>
      </c>
      <c r="G235" s="4">
        <v>133.66741438955128</v>
      </c>
      <c r="H235" s="4">
        <f t="shared" ca="1" si="27"/>
        <v>129.62155738041167</v>
      </c>
      <c r="I235">
        <f t="shared" si="28"/>
        <v>211</v>
      </c>
      <c r="J235">
        <f t="shared" ca="1" si="29"/>
        <v>120.82155448598041</v>
      </c>
      <c r="K235" s="14">
        <f ca="1">H235/MAX(H$3:H235)-1</f>
        <v>0</v>
      </c>
      <c r="L235" s="4">
        <f t="shared" ca="1" si="30"/>
        <v>127.80885080876232</v>
      </c>
      <c r="M235">
        <f t="shared" si="31"/>
        <v>183</v>
      </c>
      <c r="N235">
        <f t="shared" ca="1" si="32"/>
        <v>112.98744077615393</v>
      </c>
      <c r="O235" s="14">
        <f ca="1">L235/MAX(L$3:L235)-1</f>
        <v>0</v>
      </c>
      <c r="P235" s="4">
        <f t="shared" ca="1" si="33"/>
        <v>130.22788472201063</v>
      </c>
      <c r="Q235">
        <f t="shared" si="34"/>
        <v>227</v>
      </c>
      <c r="R235">
        <f t="shared" ca="1" si="35"/>
        <v>127.03856292801203</v>
      </c>
      <c r="S235" s="14">
        <f ca="1">P235/MAX(P$3:P235)-1</f>
        <v>0</v>
      </c>
    </row>
    <row r="236" spans="1:19" x14ac:dyDescent="0.3">
      <c r="A236">
        <v>233</v>
      </c>
      <c r="B236" s="1">
        <v>40385</v>
      </c>
      <c r="C236" s="4">
        <v>105.26353087100351</v>
      </c>
      <c r="D236" s="4">
        <v>210.78663240031725</v>
      </c>
      <c r="E236" s="4">
        <v>139.51811039468188</v>
      </c>
      <c r="F236" s="4">
        <v>95.477350844582517</v>
      </c>
      <c r="G236" s="4">
        <v>134.60515713276507</v>
      </c>
      <c r="H236" s="4">
        <f t="shared" ca="1" si="27"/>
        <v>130.2417235030274</v>
      </c>
      <c r="I236">
        <f t="shared" si="28"/>
        <v>211</v>
      </c>
      <c r="J236">
        <f t="shared" ca="1" si="29"/>
        <v>120.82155448598041</v>
      </c>
      <c r="K236" s="14">
        <f ca="1">H236/MAX(H$3:H236)-1</f>
        <v>0</v>
      </c>
      <c r="L236" s="4">
        <f t="shared" ca="1" si="30"/>
        <v>128.39183444483623</v>
      </c>
      <c r="M236">
        <f t="shared" si="31"/>
        <v>183</v>
      </c>
      <c r="N236">
        <f t="shared" ca="1" si="32"/>
        <v>112.98744077615393</v>
      </c>
      <c r="O236" s="14">
        <f ca="1">L236/MAX(L$3:L236)-1</f>
        <v>0</v>
      </c>
      <c r="P236" s="4">
        <f t="shared" ca="1" si="33"/>
        <v>130.85488943088816</v>
      </c>
      <c r="Q236">
        <f t="shared" si="34"/>
        <v>235</v>
      </c>
      <c r="R236">
        <f t="shared" ca="1" si="35"/>
        <v>130.22788472201063</v>
      </c>
      <c r="S236" s="14">
        <f ca="1">P236/MAX(P$3:P236)-1</f>
        <v>0</v>
      </c>
    </row>
    <row r="237" spans="1:19" x14ac:dyDescent="0.3">
      <c r="A237">
        <v>234</v>
      </c>
      <c r="B237" s="1">
        <v>40392</v>
      </c>
      <c r="C237" s="4">
        <v>107.10300770433422</v>
      </c>
      <c r="D237" s="4">
        <v>215.07573252280125</v>
      </c>
      <c r="E237" s="4">
        <v>140.74278584517725</v>
      </c>
      <c r="F237" s="4">
        <v>97.312957134715887</v>
      </c>
      <c r="G237" s="4">
        <v>134.52988261928104</v>
      </c>
      <c r="H237" s="4">
        <f t="shared" ca="1" si="27"/>
        <v>131.47493740784469</v>
      </c>
      <c r="I237">
        <f t="shared" si="28"/>
        <v>211</v>
      </c>
      <c r="J237">
        <f t="shared" ca="1" si="29"/>
        <v>120.82155448598041</v>
      </c>
      <c r="K237" s="14">
        <f ca="1">H237/MAX(H$3:H237)-1</f>
        <v>0</v>
      </c>
      <c r="L237" s="4">
        <f t="shared" ca="1" si="30"/>
        <v>129.63785135976846</v>
      </c>
      <c r="M237">
        <f t="shared" si="31"/>
        <v>183</v>
      </c>
      <c r="N237">
        <f t="shared" ca="1" si="32"/>
        <v>112.98744077615393</v>
      </c>
      <c r="O237" s="14">
        <f ca="1">L237/MAX(L$3:L237)-1</f>
        <v>0</v>
      </c>
      <c r="P237" s="4">
        <f t="shared" ca="1" si="33"/>
        <v>132.12045370192877</v>
      </c>
      <c r="Q237">
        <f t="shared" si="34"/>
        <v>235</v>
      </c>
      <c r="R237">
        <f t="shared" ca="1" si="35"/>
        <v>130.22788472201063</v>
      </c>
      <c r="S237" s="14">
        <f ca="1">P237/MAX(P$3:P237)-1</f>
        <v>0</v>
      </c>
    </row>
    <row r="238" spans="1:19" x14ac:dyDescent="0.3">
      <c r="A238">
        <v>235</v>
      </c>
      <c r="B238" s="1">
        <v>40399</v>
      </c>
      <c r="C238" s="4">
        <v>103.05617430648155</v>
      </c>
      <c r="D238" s="4">
        <v>216.71837166055195</v>
      </c>
      <c r="E238" s="4">
        <v>142.47156635084843</v>
      </c>
      <c r="F238" s="4">
        <v>93.78028365458556</v>
      </c>
      <c r="G238" s="4">
        <v>137.47314603787211</v>
      </c>
      <c r="H238" s="4">
        <f t="shared" ca="1" si="27"/>
        <v>131.21303302623858</v>
      </c>
      <c r="I238">
        <f t="shared" si="28"/>
        <v>211</v>
      </c>
      <c r="J238">
        <f t="shared" ca="1" si="29"/>
        <v>120.82155448598041</v>
      </c>
      <c r="K238" s="14">
        <f ca="1">H238/MAX(H$3:H238)-1</f>
        <v>-1.9920479657173917E-3</v>
      </c>
      <c r="L238" s="4">
        <f t="shared" ca="1" si="30"/>
        <v>129.31620805371585</v>
      </c>
      <c r="M238">
        <f t="shared" si="31"/>
        <v>183</v>
      </c>
      <c r="N238">
        <f t="shared" ca="1" si="32"/>
        <v>112.98744077615393</v>
      </c>
      <c r="O238" s="14">
        <f ca="1">L238/MAX(L$3:L238)-1</f>
        <v>-2.4810909983380425E-3</v>
      </c>
      <c r="P238" s="4">
        <f t="shared" ca="1" si="33"/>
        <v>131.7605634767103</v>
      </c>
      <c r="Q238">
        <f t="shared" si="34"/>
        <v>235</v>
      </c>
      <c r="R238">
        <f t="shared" ca="1" si="35"/>
        <v>130.22788472201063</v>
      </c>
      <c r="S238" s="14">
        <f ca="1">P238/MAX(P$3:P238)-1</f>
        <v>-2.7239554144311562E-3</v>
      </c>
    </row>
    <row r="239" spans="1:19" x14ac:dyDescent="0.3">
      <c r="A239">
        <v>236</v>
      </c>
      <c r="B239" s="1">
        <v>40406</v>
      </c>
      <c r="C239" s="4">
        <v>102.09045839625456</v>
      </c>
      <c r="D239" s="4">
        <v>218.96331230218473</v>
      </c>
      <c r="E239" s="4">
        <v>142.80569733690314</v>
      </c>
      <c r="F239" s="4">
        <v>93.104922229415067</v>
      </c>
      <c r="G239" s="4">
        <v>142.51298390489922</v>
      </c>
      <c r="H239" s="4">
        <f t="shared" ca="1" si="27"/>
        <v>133.02391793262458</v>
      </c>
      <c r="I239">
        <f t="shared" si="28"/>
        <v>211</v>
      </c>
      <c r="J239">
        <f t="shared" ca="1" si="29"/>
        <v>120.82155448598041</v>
      </c>
      <c r="K239" s="14">
        <f ca="1">H239/MAX(H$3:H239)-1</f>
        <v>0</v>
      </c>
      <c r="L239" s="4">
        <f t="shared" ca="1" si="30"/>
        <v>131.05456155716837</v>
      </c>
      <c r="M239">
        <f t="shared" si="31"/>
        <v>183</v>
      </c>
      <c r="N239">
        <f t="shared" ca="1" si="32"/>
        <v>112.98744077615393</v>
      </c>
      <c r="O239" s="14">
        <f ca="1">L239/MAX(L$3:L239)-1</f>
        <v>0</v>
      </c>
      <c r="P239" s="4">
        <f t="shared" ca="1" si="33"/>
        <v>133.50788509797508</v>
      </c>
      <c r="Q239">
        <f t="shared" si="34"/>
        <v>235</v>
      </c>
      <c r="R239">
        <f t="shared" ca="1" si="35"/>
        <v>130.22788472201063</v>
      </c>
      <c r="S239" s="14">
        <f ca="1">P239/MAX(P$3:P239)-1</f>
        <v>0</v>
      </c>
    </row>
    <row r="240" spans="1:19" x14ac:dyDescent="0.3">
      <c r="A240">
        <v>237</v>
      </c>
      <c r="B240" s="1">
        <v>40413</v>
      </c>
      <c r="C240" s="4">
        <v>103.65400588684822</v>
      </c>
      <c r="D240" s="4">
        <v>220.86147069061042</v>
      </c>
      <c r="E240" s="4">
        <v>142.47156635084843</v>
      </c>
      <c r="F240" s="4">
        <v>92.524799796933635</v>
      </c>
      <c r="G240" s="4">
        <v>141.5856501892344</v>
      </c>
      <c r="H240" s="4">
        <f t="shared" ca="1" si="27"/>
        <v>132.60536344356814</v>
      </c>
      <c r="I240">
        <f t="shared" si="28"/>
        <v>211</v>
      </c>
      <c r="J240">
        <f t="shared" ca="1" si="29"/>
        <v>120.82155448598041</v>
      </c>
      <c r="K240" s="14">
        <f ca="1">H240/MAX(H$3:H240)-1</f>
        <v>-3.1464603926975032E-3</v>
      </c>
      <c r="L240" s="4">
        <f t="shared" ca="1" si="30"/>
        <v>130.63895135474303</v>
      </c>
      <c r="M240">
        <f t="shared" si="31"/>
        <v>183</v>
      </c>
      <c r="N240">
        <f t="shared" ca="1" si="32"/>
        <v>112.98744077615393</v>
      </c>
      <c r="O240" s="14">
        <f ca="1">L240/MAX(L$3:L240)-1</f>
        <v>-3.1712761271880385E-3</v>
      </c>
      <c r="P240" s="4">
        <f t="shared" ca="1" si="33"/>
        <v>133.0977235471378</v>
      </c>
      <c r="Q240">
        <f t="shared" si="34"/>
        <v>235</v>
      </c>
      <c r="R240">
        <f t="shared" ca="1" si="35"/>
        <v>130.22788472201063</v>
      </c>
      <c r="S240" s="14">
        <f ca="1">P240/MAX(P$3:P240)-1</f>
        <v>-3.0721897102652385E-3</v>
      </c>
    </row>
    <row r="241" spans="1:19" x14ac:dyDescent="0.3">
      <c r="A241">
        <v>238</v>
      </c>
      <c r="B241" s="1">
        <v>40420</v>
      </c>
      <c r="C241" s="4">
        <v>105.40149554237205</v>
      </c>
      <c r="D241" s="4">
        <v>222.41284682582895</v>
      </c>
      <c r="E241" s="4">
        <v>141.74924670750863</v>
      </c>
      <c r="F241" s="4">
        <v>96.014180965468</v>
      </c>
      <c r="G241" s="4">
        <v>139.62099067107135</v>
      </c>
      <c r="H241" s="4">
        <f t="shared" ca="1" si="27"/>
        <v>133.33002295437871</v>
      </c>
      <c r="I241">
        <f t="shared" si="28"/>
        <v>211</v>
      </c>
      <c r="J241">
        <f t="shared" ca="1" si="29"/>
        <v>120.82155448598041</v>
      </c>
      <c r="K241" s="14">
        <f ca="1">H241/MAX(H$3:H241)-1</f>
        <v>0</v>
      </c>
      <c r="L241" s="4">
        <f t="shared" ca="1" si="30"/>
        <v>131.426186992623</v>
      </c>
      <c r="M241">
        <f t="shared" si="31"/>
        <v>183</v>
      </c>
      <c r="N241">
        <f t="shared" ca="1" si="32"/>
        <v>112.98744077615393</v>
      </c>
      <c r="O241" s="14">
        <f ca="1">L241/MAX(L$3:L241)-1</f>
        <v>0</v>
      </c>
      <c r="P241" s="4">
        <f t="shared" ca="1" si="33"/>
        <v>133.89300884593126</v>
      </c>
      <c r="Q241">
        <f t="shared" si="34"/>
        <v>235</v>
      </c>
      <c r="R241">
        <f t="shared" ca="1" si="35"/>
        <v>130.22788472201063</v>
      </c>
      <c r="S241" s="14">
        <f ca="1">P241/MAX(P$3:P241)-1</f>
        <v>0</v>
      </c>
    </row>
    <row r="242" spans="1:19" x14ac:dyDescent="0.3">
      <c r="A242">
        <v>239</v>
      </c>
      <c r="B242" s="1">
        <v>40428</v>
      </c>
      <c r="C242" s="4">
        <v>106.68912748623592</v>
      </c>
      <c r="D242" s="4">
        <v>222.17558090572064</v>
      </c>
      <c r="E242" s="4">
        <v>140.9482420812235</v>
      </c>
      <c r="F242" s="4">
        <v>96.525034335121944</v>
      </c>
      <c r="G242" s="4">
        <v>137.92256272724032</v>
      </c>
      <c r="H242" s="4">
        <f t="shared" ca="1" si="27"/>
        <v>132.84514281222999</v>
      </c>
      <c r="I242">
        <f t="shared" si="28"/>
        <v>211</v>
      </c>
      <c r="J242">
        <f t="shared" ca="1" si="29"/>
        <v>120.82155448598041</v>
      </c>
      <c r="K242" s="14">
        <f ca="1">H242/MAX(H$3:H242)-1</f>
        <v>-3.63669135731437E-3</v>
      </c>
      <c r="L242" s="4">
        <f t="shared" ca="1" si="30"/>
        <v>130.96682961912074</v>
      </c>
      <c r="M242">
        <f t="shared" si="31"/>
        <v>183</v>
      </c>
      <c r="N242">
        <f t="shared" ca="1" si="32"/>
        <v>112.98744077615393</v>
      </c>
      <c r="O242" s="14">
        <f ca="1">L242/MAX(L$3:L242)-1</f>
        <v>-3.4951738615687233E-3</v>
      </c>
      <c r="P242" s="4">
        <f t="shared" ca="1" si="33"/>
        <v>133.43772290764497</v>
      </c>
      <c r="Q242">
        <f t="shared" si="34"/>
        <v>235</v>
      </c>
      <c r="R242">
        <f t="shared" ca="1" si="35"/>
        <v>130.22788472201063</v>
      </c>
      <c r="S242" s="14">
        <f ca="1">P242/MAX(P$3:P242)-1</f>
        <v>-3.4003712532159058E-3</v>
      </c>
    </row>
    <row r="243" spans="1:19" x14ac:dyDescent="0.3">
      <c r="A243">
        <v>240</v>
      </c>
      <c r="B243" s="1">
        <v>40434</v>
      </c>
      <c r="C243" s="4">
        <v>107.42491454063294</v>
      </c>
      <c r="D243" s="4">
        <v>227.3042502773456</v>
      </c>
      <c r="E243" s="4">
        <v>141.66186143093907</v>
      </c>
      <c r="F243" s="4">
        <v>97.920974097864757</v>
      </c>
      <c r="G243" s="4">
        <v>137.04638871750453</v>
      </c>
      <c r="H243" s="4">
        <f t="shared" ca="1" si="27"/>
        <v>133.45609636387044</v>
      </c>
      <c r="I243">
        <f t="shared" si="28"/>
        <v>211</v>
      </c>
      <c r="J243">
        <f t="shared" ca="1" si="29"/>
        <v>120.82155448598041</v>
      </c>
      <c r="K243" s="14">
        <f ca="1">H243/MAX(H$3:H243)-1</f>
        <v>0</v>
      </c>
      <c r="L243" s="4">
        <f t="shared" ca="1" si="30"/>
        <v>131.60944613983128</v>
      </c>
      <c r="M243">
        <f t="shared" si="31"/>
        <v>183</v>
      </c>
      <c r="N243">
        <f t="shared" ca="1" si="32"/>
        <v>112.98744077615393</v>
      </c>
      <c r="O243" s="14">
        <f ca="1">L243/MAX(L$3:L243)-1</f>
        <v>0</v>
      </c>
      <c r="P243" s="4">
        <f t="shared" ca="1" si="33"/>
        <v>134.07357081277766</v>
      </c>
      <c r="Q243">
        <f t="shared" si="34"/>
        <v>235</v>
      </c>
      <c r="R243">
        <f t="shared" ca="1" si="35"/>
        <v>130.22788472201063</v>
      </c>
      <c r="S243" s="14">
        <f ca="1">P243/MAX(P$3:P243)-1</f>
        <v>0</v>
      </c>
    </row>
    <row r="244" spans="1:19" x14ac:dyDescent="0.3">
      <c r="A244">
        <v>241</v>
      </c>
      <c r="B244" s="1">
        <v>40441</v>
      </c>
      <c r="C244" s="4">
        <v>109.54029772335525</v>
      </c>
      <c r="D244" s="4">
        <v>231.2283257669591</v>
      </c>
      <c r="E244" s="4">
        <v>143.13280507574709</v>
      </c>
      <c r="F244" s="4">
        <v>99.949212951797421</v>
      </c>
      <c r="G244" s="4">
        <v>139.51315051979026</v>
      </c>
      <c r="H244" s="4">
        <f t="shared" ca="1" si="27"/>
        <v>135.82088035722569</v>
      </c>
      <c r="I244">
        <f t="shared" si="28"/>
        <v>211</v>
      </c>
      <c r="J244">
        <f t="shared" ca="1" si="29"/>
        <v>120.82155448598041</v>
      </c>
      <c r="K244" s="14">
        <f ca="1">H244/MAX(H$3:H244)-1</f>
        <v>0</v>
      </c>
      <c r="L244" s="4">
        <f t="shared" ca="1" si="30"/>
        <v>133.94457409270609</v>
      </c>
      <c r="M244">
        <f t="shared" si="31"/>
        <v>243</v>
      </c>
      <c r="N244">
        <f t="shared" ca="1" si="32"/>
        <v>131.60944613983128</v>
      </c>
      <c r="O244" s="14">
        <f ca="1">L244/MAX(L$3:L244)-1</f>
        <v>0</v>
      </c>
      <c r="P244" s="4">
        <f t="shared" ca="1" si="33"/>
        <v>136.45241938428538</v>
      </c>
      <c r="Q244">
        <f t="shared" si="34"/>
        <v>243</v>
      </c>
      <c r="R244">
        <f t="shared" ca="1" si="35"/>
        <v>134.07357081277766</v>
      </c>
      <c r="S244" s="14">
        <f ca="1">P244/MAX(P$3:P244)-1</f>
        <v>0</v>
      </c>
    </row>
    <row r="245" spans="1:19" x14ac:dyDescent="0.3">
      <c r="A245">
        <v>242</v>
      </c>
      <c r="B245" s="1">
        <v>40448</v>
      </c>
      <c r="C245" s="4">
        <v>111.10384521394892</v>
      </c>
      <c r="D245" s="4">
        <v>235.28016361963589</v>
      </c>
      <c r="E245" s="4">
        <v>144.27333775819824</v>
      </c>
      <c r="F245" s="4">
        <v>99.766409007607251</v>
      </c>
      <c r="G245" s="4">
        <v>141.53521099744117</v>
      </c>
      <c r="H245" s="4">
        <f t="shared" ca="1" si="27"/>
        <v>137.04411051475438</v>
      </c>
      <c r="I245">
        <f t="shared" si="28"/>
        <v>211</v>
      </c>
      <c r="J245">
        <f t="shared" ca="1" si="29"/>
        <v>120.82155448598041</v>
      </c>
      <c r="K245" s="14">
        <f ca="1">H245/MAX(H$3:H245)-1</f>
        <v>0</v>
      </c>
      <c r="L245" s="4">
        <f t="shared" ca="1" si="30"/>
        <v>135.1261593179828</v>
      </c>
      <c r="M245">
        <f t="shared" si="31"/>
        <v>243</v>
      </c>
      <c r="N245">
        <f t="shared" ca="1" si="32"/>
        <v>131.60944613983128</v>
      </c>
      <c r="O245" s="14">
        <f ca="1">L245/MAX(L$3:L245)-1</f>
        <v>0</v>
      </c>
      <c r="P245" s="4">
        <f t="shared" ca="1" si="33"/>
        <v>137.65612743882843</v>
      </c>
      <c r="Q245">
        <f t="shared" si="34"/>
        <v>243</v>
      </c>
      <c r="R245">
        <f t="shared" ca="1" si="35"/>
        <v>134.07357081277766</v>
      </c>
      <c r="S245" s="14">
        <f ca="1">P245/MAX(P$3:P245)-1</f>
        <v>0</v>
      </c>
    </row>
    <row r="246" spans="1:19" x14ac:dyDescent="0.3">
      <c r="A246">
        <v>243</v>
      </c>
      <c r="B246" s="1">
        <v>40455</v>
      </c>
      <c r="C246" s="4">
        <v>115.61053632346153</v>
      </c>
      <c r="D246" s="4">
        <v>240.29932760906524</v>
      </c>
      <c r="E246" s="4">
        <v>145.95212849680627</v>
      </c>
      <c r="F246" s="4">
        <v>101.44644323685183</v>
      </c>
      <c r="G246" s="4">
        <v>141.00755127634932</v>
      </c>
      <c r="H246" s="4">
        <f t="shared" ca="1" si="27"/>
        <v>138.36815410120641</v>
      </c>
      <c r="I246">
        <f t="shared" si="28"/>
        <v>211</v>
      </c>
      <c r="J246">
        <f t="shared" ca="1" si="29"/>
        <v>120.82155448598041</v>
      </c>
      <c r="K246" s="14">
        <f ca="1">H246/MAX(H$3:H246)-1</f>
        <v>0</v>
      </c>
      <c r="L246" s="4">
        <f t="shared" ca="1" si="30"/>
        <v>136.46688057242199</v>
      </c>
      <c r="M246">
        <f t="shared" si="31"/>
        <v>243</v>
      </c>
      <c r="N246">
        <f t="shared" ca="1" si="32"/>
        <v>131.60944613983128</v>
      </c>
      <c r="O246" s="14">
        <f ca="1">L246/MAX(L$3:L246)-1</f>
        <v>0</v>
      </c>
      <c r="P246" s="4">
        <f t="shared" ca="1" si="33"/>
        <v>139.02195102763272</v>
      </c>
      <c r="Q246">
        <f t="shared" si="34"/>
        <v>243</v>
      </c>
      <c r="R246">
        <f t="shared" ca="1" si="35"/>
        <v>134.07357081277766</v>
      </c>
      <c r="S246" s="14">
        <f ca="1">P246/MAX(P$3:P246)-1</f>
        <v>0</v>
      </c>
    </row>
    <row r="247" spans="1:19" x14ac:dyDescent="0.3">
      <c r="A247">
        <v>244</v>
      </c>
      <c r="B247" s="1">
        <v>40462</v>
      </c>
      <c r="C247" s="4">
        <v>114.69081170280344</v>
      </c>
      <c r="D247" s="4">
        <v>243.98611162646287</v>
      </c>
      <c r="E247" s="4">
        <v>144.21494634961186</v>
      </c>
      <c r="F247" s="4">
        <v>102.45621062979333</v>
      </c>
      <c r="G247" s="4">
        <v>135.66328497893599</v>
      </c>
      <c r="H247" s="4">
        <f t="shared" ca="1" si="27"/>
        <v>136.48768462037938</v>
      </c>
      <c r="I247">
        <f t="shared" si="28"/>
        <v>211</v>
      </c>
      <c r="J247">
        <f t="shared" ca="1" si="29"/>
        <v>120.82155448598041</v>
      </c>
      <c r="K247" s="14">
        <f ca="1">H247/MAX(H$3:H247)-1</f>
        <v>-1.3590334373121737E-2</v>
      </c>
      <c r="L247" s="4">
        <f t="shared" ca="1" si="30"/>
        <v>134.65463497999548</v>
      </c>
      <c r="M247">
        <f t="shared" si="31"/>
        <v>243</v>
      </c>
      <c r="N247">
        <f t="shared" ca="1" si="32"/>
        <v>131.60944613983128</v>
      </c>
      <c r="O247" s="14">
        <f ca="1">L247/MAX(L$3:L247)-1</f>
        <v>-1.3279746593641506E-2</v>
      </c>
      <c r="P247" s="4">
        <f t="shared" ca="1" si="33"/>
        <v>137.17577474703214</v>
      </c>
      <c r="Q247">
        <f t="shared" si="34"/>
        <v>243</v>
      </c>
      <c r="R247">
        <f t="shared" ca="1" si="35"/>
        <v>134.07357081277766</v>
      </c>
      <c r="S247" s="14">
        <f ca="1">P247/MAX(P$3:P247)-1</f>
        <v>-1.3279746593641395E-2</v>
      </c>
    </row>
    <row r="248" spans="1:19" x14ac:dyDescent="0.3">
      <c r="A248">
        <v>245</v>
      </c>
      <c r="B248" s="1">
        <v>40469</v>
      </c>
      <c r="C248" s="4">
        <v>114.64482041323456</v>
      </c>
      <c r="D248" s="4">
        <v>236.77677246255229</v>
      </c>
      <c r="E248" s="4">
        <v>144.55069202614683</v>
      </c>
      <c r="F248" s="4">
        <v>103.02202864950031</v>
      </c>
      <c r="G248" s="4">
        <v>137.16508781738381</v>
      </c>
      <c r="H248" s="4">
        <f t="shared" ca="1" si="27"/>
        <v>137.01164780658684</v>
      </c>
      <c r="I248">
        <f t="shared" si="28"/>
        <v>211</v>
      </c>
      <c r="J248">
        <f t="shared" ca="1" si="29"/>
        <v>120.82155448598041</v>
      </c>
      <c r="K248" s="14">
        <f ca="1">H248/MAX(H$3:H248)-1</f>
        <v>-9.8036018723455243E-3</v>
      </c>
      <c r="L248" s="4">
        <f t="shared" ca="1" si="30"/>
        <v>135.18916431778655</v>
      </c>
      <c r="M248">
        <f t="shared" si="31"/>
        <v>243</v>
      </c>
      <c r="N248">
        <f t="shared" ca="1" si="32"/>
        <v>131.60944613983128</v>
      </c>
      <c r="O248" s="14">
        <f ca="1">L248/MAX(L$3:L248)-1</f>
        <v>-9.36283037522323E-3</v>
      </c>
      <c r="P248" s="4">
        <f t="shared" ca="1" si="33"/>
        <v>137.72031208172839</v>
      </c>
      <c r="Q248">
        <f t="shared" si="34"/>
        <v>243</v>
      </c>
      <c r="R248">
        <f t="shared" ca="1" si="35"/>
        <v>134.07357081277766</v>
      </c>
      <c r="S248" s="14">
        <f ca="1">P248/MAX(P$3:P248)-1</f>
        <v>-9.3628303752233411E-3</v>
      </c>
    </row>
    <row r="249" spans="1:19" x14ac:dyDescent="0.3">
      <c r="A249">
        <v>246</v>
      </c>
      <c r="B249" s="1">
        <v>40476</v>
      </c>
      <c r="C249" s="4">
        <v>115.79448768572988</v>
      </c>
      <c r="D249" s="4">
        <v>242.05145570265663</v>
      </c>
      <c r="E249" s="4">
        <v>144.18573915869942</v>
      </c>
      <c r="F249" s="4">
        <v>103.14389047460286</v>
      </c>
      <c r="G249" s="4">
        <v>135.86622499043409</v>
      </c>
      <c r="H249" s="4">
        <f t="shared" ca="1" si="27"/>
        <v>136.84227211376054</v>
      </c>
      <c r="I249">
        <f t="shared" si="28"/>
        <v>211</v>
      </c>
      <c r="J249">
        <f t="shared" ca="1" si="29"/>
        <v>120.82155448598041</v>
      </c>
      <c r="K249" s="14">
        <f ca="1">H249/MAX(H$3:H249)-1</f>
        <v>-1.1027696346442517E-2</v>
      </c>
      <c r="L249" s="4">
        <f t="shared" ca="1" si="30"/>
        <v>135.023198916844</v>
      </c>
      <c r="M249">
        <f t="shared" si="31"/>
        <v>243</v>
      </c>
      <c r="N249">
        <f t="shared" ca="1" si="32"/>
        <v>131.60944613983128</v>
      </c>
      <c r="O249" s="14">
        <f ca="1">L249/MAX(L$3:L249)-1</f>
        <v>-1.0578989198861577E-2</v>
      </c>
      <c r="P249" s="4">
        <f t="shared" ca="1" si="33"/>
        <v>137.55123930930677</v>
      </c>
      <c r="Q249">
        <f t="shared" si="34"/>
        <v>243</v>
      </c>
      <c r="R249">
        <f t="shared" ca="1" si="35"/>
        <v>134.07357081277766</v>
      </c>
      <c r="S249" s="14">
        <f ca="1">P249/MAX(P$3:P249)-1</f>
        <v>-1.0578989198861355E-2</v>
      </c>
    </row>
    <row r="250" spans="1:19" x14ac:dyDescent="0.3">
      <c r="A250">
        <v>247</v>
      </c>
      <c r="B250" s="1">
        <v>40483</v>
      </c>
      <c r="C250" s="4">
        <v>121.45085066640692</v>
      </c>
      <c r="D250" s="4">
        <v>248.91403999061828</v>
      </c>
      <c r="E250" s="4">
        <v>145.45150224632368</v>
      </c>
      <c r="F250" s="4">
        <v>106.82605330259392</v>
      </c>
      <c r="G250" s="4">
        <v>132.98741236186436</v>
      </c>
      <c r="H250" s="4">
        <f t="shared" ca="1" si="27"/>
        <v>138.15230371711189</v>
      </c>
      <c r="I250">
        <f t="shared" si="28"/>
        <v>211</v>
      </c>
      <c r="J250">
        <f t="shared" ca="1" si="29"/>
        <v>120.82155448598041</v>
      </c>
      <c r="K250" s="14">
        <f ca="1">H250/MAX(H$3:H250)-1</f>
        <v>-1.5599715519558632E-3</v>
      </c>
      <c r="L250" s="4">
        <f t="shared" ca="1" si="30"/>
        <v>136.3961800670732</v>
      </c>
      <c r="M250">
        <f t="shared" si="31"/>
        <v>243</v>
      </c>
      <c r="N250">
        <f t="shared" ca="1" si="32"/>
        <v>131.60944613983128</v>
      </c>
      <c r="O250" s="14">
        <f ca="1">L250/MAX(L$3:L250)-1</f>
        <v>-5.1807812307447243E-4</v>
      </c>
      <c r="P250" s="4">
        <f t="shared" ca="1" si="33"/>
        <v>138.9499267961782</v>
      </c>
      <c r="Q250">
        <f t="shared" si="34"/>
        <v>243</v>
      </c>
      <c r="R250">
        <f t="shared" ca="1" si="35"/>
        <v>134.07357081277766</v>
      </c>
      <c r="S250" s="14">
        <f ca="1">P250/MAX(P$3:P250)-1</f>
        <v>-5.1807812307425039E-4</v>
      </c>
    </row>
    <row r="251" spans="1:19" x14ac:dyDescent="0.3">
      <c r="A251">
        <v>248</v>
      </c>
      <c r="B251" s="1">
        <v>40490</v>
      </c>
      <c r="C251" s="4">
        <v>116.16238121292839</v>
      </c>
      <c r="D251" s="4">
        <v>244.00437955823386</v>
      </c>
      <c r="E251" s="4">
        <v>143.44678032687418</v>
      </c>
      <c r="F251" s="4">
        <v>104.63242253849612</v>
      </c>
      <c r="G251" s="4">
        <v>130.04208507055975</v>
      </c>
      <c r="H251" s="4">
        <f t="shared" ca="1" si="27"/>
        <v>135.13049115122178</v>
      </c>
      <c r="I251">
        <f t="shared" si="28"/>
        <v>211</v>
      </c>
      <c r="J251">
        <f t="shared" ca="1" si="29"/>
        <v>120.82155448598041</v>
      </c>
      <c r="K251" s="14">
        <f ca="1">H251/MAX(H$3:H251)-1</f>
        <v>-2.339890252215493E-2</v>
      </c>
      <c r="L251" s="4">
        <f t="shared" ca="1" si="30"/>
        <v>133.40178993594782</v>
      </c>
      <c r="M251">
        <f t="shared" si="31"/>
        <v>243</v>
      </c>
      <c r="N251">
        <f t="shared" ca="1" si="32"/>
        <v>131.60944613983128</v>
      </c>
      <c r="O251" s="14">
        <f ca="1">L251/MAX(L$3:L251)-1</f>
        <v>-2.2460326077780812E-2</v>
      </c>
      <c r="P251" s="4">
        <f t="shared" ca="1" si="33"/>
        <v>135.89947267558281</v>
      </c>
      <c r="Q251">
        <f t="shared" si="34"/>
        <v>243</v>
      </c>
      <c r="R251">
        <f t="shared" ca="1" si="35"/>
        <v>134.07357081277766</v>
      </c>
      <c r="S251" s="14">
        <f ca="1">P251/MAX(P$3:P251)-1</f>
        <v>-2.2460326077780812E-2</v>
      </c>
    </row>
    <row r="252" spans="1:19" x14ac:dyDescent="0.3">
      <c r="A252">
        <v>249</v>
      </c>
      <c r="B252" s="1">
        <v>40497</v>
      </c>
      <c r="C252" s="4">
        <v>113.40317975893959</v>
      </c>
      <c r="D252" s="4">
        <v>241.28489612548125</v>
      </c>
      <c r="E252" s="4">
        <v>142.20298786002223</v>
      </c>
      <c r="F252" s="4">
        <v>104.71076889575738</v>
      </c>
      <c r="G252" s="4">
        <v>131.10076370975898</v>
      </c>
      <c r="H252" s="4">
        <f t="shared" ca="1" si="27"/>
        <v>135.03819538681032</v>
      </c>
      <c r="I252">
        <f t="shared" si="28"/>
        <v>211</v>
      </c>
      <c r="J252">
        <f t="shared" ca="1" si="29"/>
        <v>120.82155448598041</v>
      </c>
      <c r="K252" s="14">
        <f ca="1">H252/MAX(H$3:H252)-1</f>
        <v>-2.4065932916619515E-2</v>
      </c>
      <c r="L252" s="4">
        <f t="shared" ca="1" si="30"/>
        <v>133.29509933400089</v>
      </c>
      <c r="M252">
        <f t="shared" si="31"/>
        <v>243</v>
      </c>
      <c r="N252">
        <f t="shared" ca="1" si="32"/>
        <v>131.60944613983128</v>
      </c>
      <c r="O252" s="14">
        <f ca="1">L252/MAX(L$3:L252)-1</f>
        <v>-2.3242131901284657E-2</v>
      </c>
      <c r="P252" s="4">
        <f t="shared" ca="1" si="33"/>
        <v>135.84009457002998</v>
      </c>
      <c r="Q252">
        <f t="shared" si="34"/>
        <v>251</v>
      </c>
      <c r="R252">
        <f t="shared" ca="1" si="35"/>
        <v>135.89947267558281</v>
      </c>
      <c r="S252" s="14">
        <f ca="1">P252/MAX(P$3:P252)-1</f>
        <v>-2.2887439243104213E-2</v>
      </c>
    </row>
    <row r="253" spans="1:19" x14ac:dyDescent="0.3">
      <c r="A253">
        <v>250</v>
      </c>
      <c r="B253" s="1">
        <v>40504</v>
      </c>
      <c r="C253" s="4">
        <v>116.16238121292838</v>
      </c>
      <c r="D253" s="4">
        <v>242.94579041894917</v>
      </c>
      <c r="E253" s="4">
        <v>142.33466718144265</v>
      </c>
      <c r="F253" s="4">
        <v>103.41374776754822</v>
      </c>
      <c r="G253" s="4">
        <v>131.75227820965765</v>
      </c>
      <c r="H253" s="4">
        <f t="shared" ca="1" si="27"/>
        <v>135.1245730422464</v>
      </c>
      <c r="I253">
        <f t="shared" si="28"/>
        <v>211</v>
      </c>
      <c r="J253">
        <f t="shared" ca="1" si="29"/>
        <v>120.82155448598041</v>
      </c>
      <c r="K253" s="14">
        <f ca="1">H253/MAX(H$3:H253)-1</f>
        <v>-2.3441673266722751E-2</v>
      </c>
      <c r="L253" s="4">
        <f t="shared" ca="1" si="30"/>
        <v>133.36639609940326</v>
      </c>
      <c r="M253">
        <f t="shared" si="31"/>
        <v>243</v>
      </c>
      <c r="N253">
        <f t="shared" ca="1" si="32"/>
        <v>131.60944613983128</v>
      </c>
      <c r="O253" s="14">
        <f ca="1">L253/MAX(L$3:L253)-1</f>
        <v>-2.2719684512560678E-2</v>
      </c>
      <c r="P253" s="4">
        <f t="shared" ca="1" si="33"/>
        <v>135.93724874039776</v>
      </c>
      <c r="Q253">
        <f t="shared" si="34"/>
        <v>251</v>
      </c>
      <c r="R253">
        <f t="shared" ca="1" si="35"/>
        <v>135.89947267558281</v>
      </c>
      <c r="S253" s="14">
        <f ca="1">P253/MAX(P$3:P253)-1</f>
        <v>-2.2188598738783538E-2</v>
      </c>
    </row>
    <row r="254" spans="1:19" x14ac:dyDescent="0.3">
      <c r="A254">
        <v>251</v>
      </c>
      <c r="B254" s="1">
        <v>40511</v>
      </c>
      <c r="C254" s="4">
        <v>121.22092181057693</v>
      </c>
      <c r="D254" s="4">
        <v>251.99854805624139</v>
      </c>
      <c r="E254" s="4">
        <v>140.67426652028598</v>
      </c>
      <c r="F254" s="4">
        <v>106.97403415321544</v>
      </c>
      <c r="G254" s="4">
        <v>129.23990145800371</v>
      </c>
      <c r="H254" s="4">
        <f t="shared" ca="1" si="27"/>
        <v>136.1751730198485</v>
      </c>
      <c r="I254">
        <f t="shared" si="28"/>
        <v>211</v>
      </c>
      <c r="J254">
        <f t="shared" ca="1" si="29"/>
        <v>120.82155448598041</v>
      </c>
      <c r="K254" s="14">
        <f ca="1">H254/MAX(H$3:H254)-1</f>
        <v>-1.5848885862522311E-2</v>
      </c>
      <c r="L254" s="4">
        <f t="shared" ca="1" si="30"/>
        <v>134.46339425714064</v>
      </c>
      <c r="M254">
        <f t="shared" si="31"/>
        <v>243</v>
      </c>
      <c r="N254">
        <f t="shared" ca="1" si="32"/>
        <v>131.60944613983128</v>
      </c>
      <c r="O254" s="14">
        <f ca="1">L254/MAX(L$3:L254)-1</f>
        <v>-1.468111754938306E-2</v>
      </c>
      <c r="P254" s="4">
        <f t="shared" ca="1" si="33"/>
        <v>136.86033719440337</v>
      </c>
      <c r="Q254">
        <f t="shared" si="34"/>
        <v>251</v>
      </c>
      <c r="R254">
        <f t="shared" ca="1" si="35"/>
        <v>135.89947267558281</v>
      </c>
      <c r="S254" s="14">
        <f ca="1">P254/MAX(P$3:P254)-1</f>
        <v>-1.5548723185446423E-2</v>
      </c>
    </row>
    <row r="255" spans="1:19" x14ac:dyDescent="0.3">
      <c r="A255">
        <v>252</v>
      </c>
      <c r="B255" s="1">
        <v>40518</v>
      </c>
      <c r="C255" s="4">
        <v>120.66907692111006</v>
      </c>
      <c r="D255" s="4">
        <v>247.1436421401053</v>
      </c>
      <c r="E255" s="4">
        <v>137.13906909024308</v>
      </c>
      <c r="F255" s="4">
        <v>108.35810765569842</v>
      </c>
      <c r="G255" s="4">
        <v>126.87002318870687</v>
      </c>
      <c r="H255" s="4">
        <f t="shared" ca="1" si="27"/>
        <v>135.00551194698519</v>
      </c>
      <c r="I255">
        <f t="shared" si="28"/>
        <v>211</v>
      </c>
      <c r="J255">
        <f t="shared" ca="1" si="29"/>
        <v>120.82155448598041</v>
      </c>
      <c r="K255" s="14">
        <f ca="1">H255/MAX(H$3:H255)-1</f>
        <v>-2.4302139289664071E-2</v>
      </c>
      <c r="L255" s="4">
        <f t="shared" ca="1" si="30"/>
        <v>133.35694278281659</v>
      </c>
      <c r="M255">
        <f t="shared" si="31"/>
        <v>243</v>
      </c>
      <c r="N255">
        <f t="shared" ca="1" si="32"/>
        <v>131.60944613983128</v>
      </c>
      <c r="O255" s="14">
        <f ca="1">L255/MAX(L$3:L255)-1</f>
        <v>-2.2788956386784132E-2</v>
      </c>
      <c r="P255" s="4">
        <f t="shared" ca="1" si="33"/>
        <v>135.65539240799052</v>
      </c>
      <c r="Q255">
        <f t="shared" si="34"/>
        <v>251</v>
      </c>
      <c r="R255">
        <f t="shared" ca="1" si="35"/>
        <v>135.89947267558281</v>
      </c>
      <c r="S255" s="14">
        <f ca="1">P255/MAX(P$3:P255)-1</f>
        <v>-2.4216021964567624E-2</v>
      </c>
    </row>
    <row r="256" spans="1:19" x14ac:dyDescent="0.3">
      <c r="A256">
        <v>253</v>
      </c>
      <c r="B256" s="1">
        <v>40525</v>
      </c>
      <c r="C256" s="4">
        <v>121.72676621313668</v>
      </c>
      <c r="D256" s="4">
        <v>244.93519720870259</v>
      </c>
      <c r="E256" s="4">
        <v>137.54979449453597</v>
      </c>
      <c r="F256" s="4">
        <v>108.77045946886679</v>
      </c>
      <c r="G256" s="4">
        <v>126.99259545235189</v>
      </c>
      <c r="H256" s="4">
        <f t="shared" ca="1" si="27"/>
        <v>135.2634126633474</v>
      </c>
      <c r="I256">
        <f t="shared" si="28"/>
        <v>211</v>
      </c>
      <c r="J256">
        <f t="shared" ca="1" si="29"/>
        <v>120.82155448598041</v>
      </c>
      <c r="K256" s="14">
        <f ca="1">H256/MAX(H$3:H256)-1</f>
        <v>-2.2438265929226153E-2</v>
      </c>
      <c r="L256" s="4">
        <f t="shared" ca="1" si="30"/>
        <v>133.62881203938221</v>
      </c>
      <c r="M256">
        <f t="shared" si="31"/>
        <v>243</v>
      </c>
      <c r="N256">
        <f t="shared" ca="1" si="32"/>
        <v>131.60944613983128</v>
      </c>
      <c r="O256" s="14">
        <f ca="1">L256/MAX(L$3:L256)-1</f>
        <v>-2.0796756847780595E-2</v>
      </c>
      <c r="P256" s="4">
        <f t="shared" ca="1" si="33"/>
        <v>135.92622389208441</v>
      </c>
      <c r="Q256">
        <f t="shared" si="34"/>
        <v>251</v>
      </c>
      <c r="R256">
        <f t="shared" ca="1" si="35"/>
        <v>135.89947267558281</v>
      </c>
      <c r="S256" s="14">
        <f ca="1">P256/MAX(P$3:P256)-1</f>
        <v>-2.2267901670672052E-2</v>
      </c>
    </row>
    <row r="257" spans="1:19" x14ac:dyDescent="0.3">
      <c r="A257">
        <v>254</v>
      </c>
      <c r="B257" s="1">
        <v>40532</v>
      </c>
      <c r="C257" s="4">
        <v>124.7159103189627</v>
      </c>
      <c r="D257" s="4">
        <v>245.77477923389728</v>
      </c>
      <c r="E257" s="4">
        <v>136.96305962316839</v>
      </c>
      <c r="F257" s="4">
        <v>109.90803594702135</v>
      </c>
      <c r="G257" s="4">
        <v>126.5703821744676</v>
      </c>
      <c r="H257" s="4">
        <f t="shared" ca="1" si="27"/>
        <v>135.76653924287831</v>
      </c>
      <c r="I257">
        <f t="shared" si="28"/>
        <v>211</v>
      </c>
      <c r="J257">
        <f t="shared" ca="1" si="29"/>
        <v>120.82155448598041</v>
      </c>
      <c r="K257" s="14">
        <f ca="1">H257/MAX(H$3:H257)-1</f>
        <v>-1.8802121595300147E-2</v>
      </c>
      <c r="L257" s="4">
        <f t="shared" ca="1" si="30"/>
        <v>134.15466101060127</v>
      </c>
      <c r="M257">
        <f t="shared" si="31"/>
        <v>243</v>
      </c>
      <c r="N257">
        <f t="shared" ca="1" si="32"/>
        <v>131.60944613983128</v>
      </c>
      <c r="O257" s="14">
        <f ca="1">L257/MAX(L$3:L257)-1</f>
        <v>-1.6943448491838486E-2</v>
      </c>
      <c r="P257" s="4">
        <f t="shared" ca="1" si="33"/>
        <v>136.40695446009528</v>
      </c>
      <c r="Q257">
        <f t="shared" si="34"/>
        <v>251</v>
      </c>
      <c r="R257">
        <f t="shared" ca="1" si="35"/>
        <v>135.89947267558281</v>
      </c>
      <c r="S257" s="14">
        <f ca="1">P257/MAX(P$3:P257)-1</f>
        <v>-1.8809954458326339E-2</v>
      </c>
    </row>
    <row r="258" spans="1:19" x14ac:dyDescent="0.3">
      <c r="A258">
        <v>255</v>
      </c>
      <c r="B258" s="1">
        <v>40539</v>
      </c>
      <c r="C258" s="4">
        <v>126.6933288303165</v>
      </c>
      <c r="D258" s="4">
        <v>253.18488495738507</v>
      </c>
      <c r="E258" s="4">
        <v>137.98825023869236</v>
      </c>
      <c r="F258" s="4">
        <v>110.03929567094511</v>
      </c>
      <c r="G258" s="4">
        <v>128.63017677798325</v>
      </c>
      <c r="H258" s="4">
        <f t="shared" ca="1" si="27"/>
        <v>137.30879557555593</v>
      </c>
      <c r="I258">
        <f t="shared" si="28"/>
        <v>211</v>
      </c>
      <c r="J258">
        <f t="shared" ca="1" si="29"/>
        <v>120.82155448598041</v>
      </c>
      <c r="K258" s="14">
        <f ca="1">H258/MAX(H$3:H258)-1</f>
        <v>-7.6560862760056692E-3</v>
      </c>
      <c r="L258" s="4">
        <f t="shared" ca="1" si="30"/>
        <v>135.64516300049803</v>
      </c>
      <c r="M258">
        <f t="shared" si="31"/>
        <v>243</v>
      </c>
      <c r="N258">
        <f t="shared" ca="1" si="32"/>
        <v>131.60944613983128</v>
      </c>
      <c r="O258" s="14">
        <f ca="1">L258/MAX(L$3:L258)-1</f>
        <v>-6.021369935893528E-3</v>
      </c>
      <c r="P258" s="4">
        <f t="shared" ca="1" si="33"/>
        <v>137.9478534620535</v>
      </c>
      <c r="Q258">
        <f t="shared" si="34"/>
        <v>251</v>
      </c>
      <c r="R258">
        <f t="shared" ca="1" si="35"/>
        <v>135.89947267558281</v>
      </c>
      <c r="S258" s="14">
        <f ca="1">P258/MAX(P$3:P258)-1</f>
        <v>-7.726100501680655E-3</v>
      </c>
    </row>
    <row r="259" spans="1:19" x14ac:dyDescent="0.3">
      <c r="A259">
        <v>256</v>
      </c>
      <c r="B259" s="1">
        <v>40546</v>
      </c>
      <c r="C259" s="4">
        <v>124.7159103189627</v>
      </c>
      <c r="D259" s="4">
        <v>243.80361299865672</v>
      </c>
      <c r="E259" s="4">
        <v>138.01765762496922</v>
      </c>
      <c r="F259" s="4">
        <v>111.25563460992758</v>
      </c>
      <c r="G259" s="4">
        <v>126.21117865833301</v>
      </c>
      <c r="H259" s="4">
        <f t="shared" ca="1" si="27"/>
        <v>136.21064042917288</v>
      </c>
      <c r="I259">
        <f t="shared" si="28"/>
        <v>211</v>
      </c>
      <c r="J259">
        <f t="shared" ca="1" si="29"/>
        <v>120.82155448598041</v>
      </c>
      <c r="K259" s="14">
        <f ca="1">H259/MAX(H$3:H259)-1</f>
        <v>-1.5592559473298073E-2</v>
      </c>
      <c r="L259" s="4">
        <f t="shared" ca="1" si="30"/>
        <v>134.62141303189577</v>
      </c>
      <c r="M259">
        <f t="shared" si="31"/>
        <v>243</v>
      </c>
      <c r="N259">
        <f t="shared" ca="1" si="32"/>
        <v>131.60944613983128</v>
      </c>
      <c r="O259" s="14">
        <f ca="1">L259/MAX(L$3:L259)-1</f>
        <v>-1.3523189896224252E-2</v>
      </c>
      <c r="P259" s="4">
        <f t="shared" ca="1" si="33"/>
        <v>136.84941868377871</v>
      </c>
      <c r="Q259">
        <f t="shared" si="34"/>
        <v>251</v>
      </c>
      <c r="R259">
        <f t="shared" ca="1" si="35"/>
        <v>135.89947267558281</v>
      </c>
      <c r="S259" s="14">
        <f ca="1">P259/MAX(P$3:P259)-1</f>
        <v>-1.5627261218785438E-2</v>
      </c>
    </row>
    <row r="260" spans="1:19" x14ac:dyDescent="0.3">
      <c r="A260">
        <v>257</v>
      </c>
      <c r="B260" s="1">
        <v>40553</v>
      </c>
      <c r="C260" s="4">
        <v>128.85470790127681</v>
      </c>
      <c r="D260" s="4">
        <v>242.17922901662317</v>
      </c>
      <c r="E260" s="4">
        <v>138.09119660248157</v>
      </c>
      <c r="F260" s="4">
        <v>113.14577482932603</v>
      </c>
      <c r="G260" s="4">
        <v>125.51418370503819</v>
      </c>
      <c r="H260" s="4">
        <f t="shared" ca="1" si="27"/>
        <v>136.97871447909245</v>
      </c>
      <c r="I260">
        <f t="shared" si="28"/>
        <v>211</v>
      </c>
      <c r="J260">
        <f t="shared" ca="1" si="29"/>
        <v>120.82155448598041</v>
      </c>
      <c r="K260" s="14">
        <f ca="1">H260/MAX(H$3:H260)-1</f>
        <v>-1.0041614207686012E-2</v>
      </c>
      <c r="L260" s="4">
        <f t="shared" ca="1" si="30"/>
        <v>135.4358026458323</v>
      </c>
      <c r="M260">
        <f t="shared" si="31"/>
        <v>243</v>
      </c>
      <c r="N260">
        <f t="shared" ca="1" si="32"/>
        <v>131.60944613983128</v>
      </c>
      <c r="O260" s="14">
        <f ca="1">L260/MAX(L$3:L260)-1</f>
        <v>-7.5555176630750509E-3</v>
      </c>
      <c r="P260" s="4">
        <f t="shared" ca="1" si="33"/>
        <v>137.52777128846395</v>
      </c>
      <c r="Q260">
        <f t="shared" si="34"/>
        <v>259</v>
      </c>
      <c r="R260">
        <f t="shared" ca="1" si="35"/>
        <v>136.84941868377871</v>
      </c>
      <c r="S260" s="14">
        <f ca="1">P260/MAX(P$3:P260)-1</f>
        <v>-1.074779722284136E-2</v>
      </c>
    </row>
    <row r="261" spans="1:19" x14ac:dyDescent="0.3">
      <c r="A261">
        <v>258</v>
      </c>
      <c r="B261" s="1">
        <v>40561</v>
      </c>
      <c r="C261" s="4">
        <v>128.57878315720885</v>
      </c>
      <c r="D261" s="4">
        <v>239.14947364209783</v>
      </c>
      <c r="E261" s="4">
        <v>137.48818683255396</v>
      </c>
      <c r="F261" s="4">
        <v>112.3319571349399</v>
      </c>
      <c r="G261" s="4">
        <v>125.07684923715662</v>
      </c>
      <c r="H261" s="4">
        <f t="shared" ref="H261:H324" ca="1" si="36">J261*$C$2*$C261/INDIRECT("C"&amp;I261)+J261*$D$2*$D261/INDIRECT("D"&amp;I261)+J261*$E$2*$E261/INDIRECT("E"&amp;I261)+J261*$F$2*$F261/INDIRECT("F"&amp;I261)+J261*$G$2*$G261/INDIRECT("G"&amp;I261)</f>
        <v>136.22983777588937</v>
      </c>
      <c r="I261">
        <f t="shared" ref="I261:I324" si="37">INT($A261/52.001)*52+3</f>
        <v>211</v>
      </c>
      <c r="J261">
        <f t="shared" ref="J261:J324" ca="1" si="38">INDIRECT("H"&amp;I261)</f>
        <v>120.82155448598041</v>
      </c>
      <c r="K261" s="14">
        <f ca="1">H261/MAX(H$3:H261)-1</f>
        <v>-1.5453818396341523E-2</v>
      </c>
      <c r="L261" s="4">
        <f t="shared" ref="L261:L324" ca="1" si="39">N261*$C$2*$C261/INDIRECT("C"&amp;M261)+N261*$D$2*$D261/INDIRECT("D"&amp;M261)+N261*$E$2*$E261/INDIRECT("E"&amp;M261)+N261*$F$2*$F261/INDIRECT("F"&amp;M261)+N261*$G$2*$G261/INDIRECT("G"&amp;M261)</f>
        <v>134.69871481538692</v>
      </c>
      <c r="M261">
        <f t="shared" ref="M261:M324" si="40">INT($A261/($L$2+0.01))*$L$2+3</f>
        <v>243</v>
      </c>
      <c r="N261">
        <f t="shared" ref="N261:N324" ca="1" si="41">INDIRECT("L"&amp;M261)</f>
        <v>131.60944613983128</v>
      </c>
      <c r="O261" s="14">
        <f ca="1">L261/MAX(L$3:L261)-1</f>
        <v>-1.2956739024284403E-2</v>
      </c>
      <c r="P261" s="4">
        <f t="shared" ref="P261:P324" ca="1" si="42">R261*$C$2*$C261/INDIRECT("C"&amp;Q261)+R261*$D$2*$D261/INDIRECT("D"&amp;Q261)+R261*$E$2*$E261/INDIRECT("E"&amp;Q261)+R261*$F$2*$F261/INDIRECT("F"&amp;Q261)+R261*$G$2*$G261/INDIRECT("G"&amp;Q261)</f>
        <v>136.79784184561362</v>
      </c>
      <c r="Q261">
        <f t="shared" ref="Q261:Q324" si="43">INT($A261/8.001)*8+3</f>
        <v>259</v>
      </c>
      <c r="R261">
        <f t="shared" ref="R261:R324" ca="1" si="44">INDIRECT("P"&amp;Q261)</f>
        <v>136.84941868377871</v>
      </c>
      <c r="S261" s="14">
        <f ca="1">P261/MAX(P$3:P261)-1</f>
        <v>-1.5998259020095551E-2</v>
      </c>
    </row>
    <row r="262" spans="1:19" x14ac:dyDescent="0.3">
      <c r="A262">
        <v>259</v>
      </c>
      <c r="B262" s="1">
        <v>40567</v>
      </c>
      <c r="C262" s="4">
        <v>129.17661473757553</v>
      </c>
      <c r="D262" s="4">
        <v>237.78061073588984</v>
      </c>
      <c r="E262" s="4">
        <v>138.5030099537139</v>
      </c>
      <c r="F262" s="4">
        <v>111.76317279378831</v>
      </c>
      <c r="G262" s="4">
        <v>125.62351612115171</v>
      </c>
      <c r="H262" s="4">
        <f t="shared" ca="1" si="36"/>
        <v>136.35206946461977</v>
      </c>
      <c r="I262">
        <f t="shared" si="37"/>
        <v>211</v>
      </c>
      <c r="J262">
        <f t="shared" ca="1" si="38"/>
        <v>120.82155448598041</v>
      </c>
      <c r="K262" s="14">
        <f ca="1">H262/MAX(H$3:H262)-1</f>
        <v>-1.4570438188486801E-2</v>
      </c>
      <c r="L262" s="4">
        <f t="shared" ca="1" si="39"/>
        <v>134.81627652453705</v>
      </c>
      <c r="M262">
        <f t="shared" si="40"/>
        <v>243</v>
      </c>
      <c r="N262">
        <f t="shared" ca="1" si="41"/>
        <v>131.60944613983128</v>
      </c>
      <c r="O262" s="14">
        <f ca="1">L262/MAX(L$3:L262)-1</f>
        <v>-1.2095272061333429E-2</v>
      </c>
      <c r="P262" s="4">
        <f t="shared" ca="1" si="42"/>
        <v>136.96755858036312</v>
      </c>
      <c r="Q262">
        <f t="shared" si="43"/>
        <v>259</v>
      </c>
      <c r="R262">
        <f t="shared" ca="1" si="44"/>
        <v>136.84941868377871</v>
      </c>
      <c r="S262" s="14">
        <f ca="1">P262/MAX(P$3:P262)-1</f>
        <v>-1.4777468105459546E-2</v>
      </c>
    </row>
    <row r="263" spans="1:19" x14ac:dyDescent="0.3">
      <c r="A263">
        <v>260</v>
      </c>
      <c r="B263" s="1">
        <v>40574</v>
      </c>
      <c r="C263" s="4">
        <v>131.84384280976471</v>
      </c>
      <c r="D263" s="4">
        <v>240.29932760906527</v>
      </c>
      <c r="E263" s="4">
        <v>135.37113890420841</v>
      </c>
      <c r="F263" s="4">
        <v>114.7646359873863</v>
      </c>
      <c r="G263" s="4">
        <v>121.80047452100317</v>
      </c>
      <c r="H263" s="4">
        <f t="shared" ca="1" si="36"/>
        <v>135.93270597692864</v>
      </c>
      <c r="I263">
        <f t="shared" si="37"/>
        <v>211</v>
      </c>
      <c r="J263">
        <f t="shared" ca="1" si="38"/>
        <v>120.82155448598041</v>
      </c>
      <c r="K263" s="14">
        <f ca="1">H263/MAX(H$3:H263)-1</f>
        <v>-1.7601218575890032E-2</v>
      </c>
      <c r="L263" s="4">
        <f t="shared" ca="1" si="39"/>
        <v>134.4759592848277</v>
      </c>
      <c r="M263">
        <f t="shared" si="40"/>
        <v>243</v>
      </c>
      <c r="N263">
        <f t="shared" ca="1" si="41"/>
        <v>131.60944613983128</v>
      </c>
      <c r="O263" s="14">
        <f ca="1">L263/MAX(L$3:L263)-1</f>
        <v>-1.4589043724332229E-2</v>
      </c>
      <c r="P263" s="4">
        <f t="shared" ca="1" si="42"/>
        <v>136.27675915492628</v>
      </c>
      <c r="Q263">
        <f t="shared" si="43"/>
        <v>259</v>
      </c>
      <c r="R263">
        <f t="shared" ca="1" si="44"/>
        <v>136.84941868377871</v>
      </c>
      <c r="S263" s="14">
        <f ca="1">P263/MAX(P$3:P263)-1</f>
        <v>-1.9746463435553419E-2</v>
      </c>
    </row>
    <row r="264" spans="1:19" x14ac:dyDescent="0.3">
      <c r="A264">
        <v>261</v>
      </c>
      <c r="B264" s="1">
        <v>40581</v>
      </c>
      <c r="C264" s="4">
        <v>131.75186942796506</v>
      </c>
      <c r="D264" s="4">
        <v>241.50393244198</v>
      </c>
      <c r="E264" s="4">
        <v>135.32690885623634</v>
      </c>
      <c r="F264" s="4">
        <v>116.47977006292301</v>
      </c>
      <c r="G264" s="4">
        <v>122.69193143613118</v>
      </c>
      <c r="H264" s="4">
        <f t="shared" ca="1" si="36"/>
        <v>136.97744087056543</v>
      </c>
      <c r="I264">
        <f t="shared" si="37"/>
        <v>263</v>
      </c>
      <c r="J264">
        <f t="shared" ca="1" si="38"/>
        <v>135.93270597692864</v>
      </c>
      <c r="K264" s="14">
        <f ca="1">H264/MAX(H$3:H264)-1</f>
        <v>-1.0050818699393615E-2</v>
      </c>
      <c r="L264" s="4">
        <f t="shared" ca="1" si="39"/>
        <v>135.5476522863342</v>
      </c>
      <c r="M264">
        <f t="shared" si="40"/>
        <v>243</v>
      </c>
      <c r="N264">
        <f t="shared" ca="1" si="41"/>
        <v>131.60944613983128</v>
      </c>
      <c r="O264" s="14">
        <f ca="1">L264/MAX(L$3:L264)-1</f>
        <v>-6.7359075127386703E-3</v>
      </c>
      <c r="P264" s="4">
        <f t="shared" ca="1" si="42"/>
        <v>137.33286984770234</v>
      </c>
      <c r="Q264">
        <f t="shared" si="43"/>
        <v>259</v>
      </c>
      <c r="R264">
        <f t="shared" ca="1" si="44"/>
        <v>136.84941868377871</v>
      </c>
      <c r="S264" s="14">
        <f ca="1">P264/MAX(P$3:P264)-1</f>
        <v>-1.2149744464416634E-2</v>
      </c>
    </row>
    <row r="265" spans="1:19" x14ac:dyDescent="0.3">
      <c r="A265">
        <v>262</v>
      </c>
      <c r="B265" s="1">
        <v>40588</v>
      </c>
      <c r="C265" s="4">
        <v>131.93582079023341</v>
      </c>
      <c r="D265" s="4">
        <v>247.14364214010536</v>
      </c>
      <c r="E265" s="4">
        <v>135.96092921630182</v>
      </c>
      <c r="F265" s="4">
        <v>117.72235471000916</v>
      </c>
      <c r="G265" s="4">
        <v>122.73307439442964</v>
      </c>
      <c r="H265" s="4">
        <f t="shared" ca="1" si="36"/>
        <v>137.78633292819535</v>
      </c>
      <c r="I265">
        <f t="shared" si="37"/>
        <v>263</v>
      </c>
      <c r="J265">
        <f t="shared" ca="1" si="38"/>
        <v>135.93270597692864</v>
      </c>
      <c r="K265" s="14">
        <f ca="1">H265/MAX(H$3:H265)-1</f>
        <v>-4.2048777537749826E-3</v>
      </c>
      <c r="L265" s="4">
        <f t="shared" ca="1" si="39"/>
        <v>136.41464235246684</v>
      </c>
      <c r="M265">
        <f t="shared" si="40"/>
        <v>243</v>
      </c>
      <c r="N265">
        <f t="shared" ca="1" si="41"/>
        <v>131.60944613983128</v>
      </c>
      <c r="O265" s="14">
        <f ca="1">L265/MAX(L$3:L265)-1</f>
        <v>-3.8279045975131432E-4</v>
      </c>
      <c r="P265" s="4">
        <f t="shared" ca="1" si="42"/>
        <v>138.15610322284468</v>
      </c>
      <c r="Q265">
        <f t="shared" si="43"/>
        <v>259</v>
      </c>
      <c r="R265">
        <f t="shared" ca="1" si="44"/>
        <v>136.84941868377871</v>
      </c>
      <c r="S265" s="14">
        <f ca="1">P265/MAX(P$3:P265)-1</f>
        <v>-6.2281373436914311E-3</v>
      </c>
    </row>
    <row r="266" spans="1:19" x14ac:dyDescent="0.3">
      <c r="A266">
        <v>263</v>
      </c>
      <c r="B266" s="1">
        <v>40596</v>
      </c>
      <c r="C266" s="4">
        <v>136.44251189974605</v>
      </c>
      <c r="D266" s="4">
        <v>250.73919053222903</v>
      </c>
      <c r="E266" s="4">
        <v>137.73030015258206</v>
      </c>
      <c r="F266" s="4">
        <v>115.79721988831201</v>
      </c>
      <c r="G266" s="4">
        <v>126.55948639959134</v>
      </c>
      <c r="H266" s="4">
        <f t="shared" ca="1" si="36"/>
        <v>139.57795507386979</v>
      </c>
      <c r="I266">
        <f t="shared" si="37"/>
        <v>263</v>
      </c>
      <c r="J266">
        <f t="shared" ca="1" si="38"/>
        <v>135.93270597692864</v>
      </c>
      <c r="K266" s="14">
        <f ca="1">H266/MAX(H$3:H266)-1</f>
        <v>0</v>
      </c>
      <c r="L266" s="4">
        <f t="shared" ca="1" si="39"/>
        <v>137.92505560923047</v>
      </c>
      <c r="M266">
        <f t="shared" si="40"/>
        <v>243</v>
      </c>
      <c r="N266">
        <f t="shared" ca="1" si="41"/>
        <v>131.60944613983128</v>
      </c>
      <c r="O266" s="14">
        <f ca="1">L266/MAX(L$3:L266)-1</f>
        <v>0</v>
      </c>
      <c r="P266" s="4">
        <f t="shared" ca="1" si="42"/>
        <v>139.89068867290692</v>
      </c>
      <c r="Q266">
        <f t="shared" si="43"/>
        <v>259</v>
      </c>
      <c r="R266">
        <f t="shared" ca="1" si="44"/>
        <v>136.84941868377871</v>
      </c>
      <c r="S266" s="14">
        <f ca="1">P266/MAX(P$3:P266)-1</f>
        <v>0</v>
      </c>
    </row>
    <row r="267" spans="1:19" x14ac:dyDescent="0.3">
      <c r="A267">
        <v>264</v>
      </c>
      <c r="B267" s="1">
        <v>40602</v>
      </c>
      <c r="C267" s="4">
        <v>139.93750040813185</v>
      </c>
      <c r="D267" s="4">
        <v>254.33473892435265</v>
      </c>
      <c r="E267" s="4">
        <v>137.1481468013576</v>
      </c>
      <c r="F267" s="4">
        <v>115.91972876907789</v>
      </c>
      <c r="G267" s="4">
        <v>124.94502877429258</v>
      </c>
      <c r="H267" s="4">
        <f t="shared" ca="1" si="36"/>
        <v>139.23588796168019</v>
      </c>
      <c r="I267">
        <f t="shared" si="37"/>
        <v>263</v>
      </c>
      <c r="J267">
        <f t="shared" ca="1" si="38"/>
        <v>135.93270597692864</v>
      </c>
      <c r="K267" s="14">
        <f ca="1">H267/MAX(H$3:H267)-1</f>
        <v>-2.4507244858872346E-3</v>
      </c>
      <c r="L267" s="4">
        <f t="shared" ca="1" si="39"/>
        <v>137.7504357670914</v>
      </c>
      <c r="M267">
        <f t="shared" si="40"/>
        <v>243</v>
      </c>
      <c r="N267">
        <f t="shared" ca="1" si="41"/>
        <v>131.60944613983128</v>
      </c>
      <c r="O267" s="14">
        <f ca="1">L267/MAX(L$3:L267)-1</f>
        <v>-1.2660487347113669E-3</v>
      </c>
      <c r="P267" s="4">
        <f t="shared" ca="1" si="42"/>
        <v>139.58808893179136</v>
      </c>
      <c r="Q267">
        <f t="shared" si="43"/>
        <v>259</v>
      </c>
      <c r="R267">
        <f t="shared" ca="1" si="44"/>
        <v>136.84941868377871</v>
      </c>
      <c r="S267" s="14">
        <f ca="1">P267/MAX(P$3:P267)-1</f>
        <v>-2.1631156725742118E-3</v>
      </c>
    </row>
    <row r="268" spans="1:19" x14ac:dyDescent="0.3">
      <c r="A268">
        <v>265</v>
      </c>
      <c r="B268" s="1">
        <v>40609</v>
      </c>
      <c r="C268" s="4">
        <v>135.6147514635494</v>
      </c>
      <c r="D268" s="4">
        <v>252.27230968657986</v>
      </c>
      <c r="E268" s="4">
        <v>138.12354620423719</v>
      </c>
      <c r="F268" s="4">
        <v>114.49336667086232</v>
      </c>
      <c r="G268" s="4">
        <v>125.96319850763285</v>
      </c>
      <c r="H268" s="4">
        <f t="shared" ca="1" si="36"/>
        <v>138.90873020301311</v>
      </c>
      <c r="I268">
        <f t="shared" si="37"/>
        <v>263</v>
      </c>
      <c r="J268">
        <f t="shared" ca="1" si="38"/>
        <v>135.93270597692864</v>
      </c>
      <c r="K268" s="14">
        <f ca="1">H268/MAX(H$3:H268)-1</f>
        <v>-4.7946315770459602E-3</v>
      </c>
      <c r="L268" s="4">
        <f t="shared" ca="1" si="39"/>
        <v>137.21559313200274</v>
      </c>
      <c r="M268">
        <f t="shared" si="40"/>
        <v>243</v>
      </c>
      <c r="N268">
        <f t="shared" ca="1" si="41"/>
        <v>131.60944613983128</v>
      </c>
      <c r="O268" s="14">
        <f ca="1">L268/MAX(L$3:L268)-1</f>
        <v>-5.1438259284649623E-3</v>
      </c>
      <c r="P268" s="4">
        <f t="shared" ca="1" si="42"/>
        <v>139.26842948361951</v>
      </c>
      <c r="Q268">
        <f t="shared" si="43"/>
        <v>267</v>
      </c>
      <c r="R268">
        <f t="shared" ca="1" si="44"/>
        <v>139.58808893179136</v>
      </c>
      <c r="S268" s="14">
        <f ca="1">P268/MAX(P$3:P268)-1</f>
        <v>-4.448181613733948E-3</v>
      </c>
    </row>
    <row r="269" spans="1:19" x14ac:dyDescent="0.3">
      <c r="A269">
        <v>266</v>
      </c>
      <c r="B269" s="1">
        <v>40616</v>
      </c>
      <c r="C269" s="4">
        <v>136.67244075557605</v>
      </c>
      <c r="D269" s="4">
        <v>252.54607131691822</v>
      </c>
      <c r="E269" s="4">
        <v>139.60143925370355</v>
      </c>
      <c r="F269" s="4">
        <v>112.28384698720004</v>
      </c>
      <c r="G269" s="4">
        <v>128.59116013695677</v>
      </c>
      <c r="H269" s="4">
        <f t="shared" ca="1" si="36"/>
        <v>139.6127683367821</v>
      </c>
      <c r="I269">
        <f t="shared" si="37"/>
        <v>263</v>
      </c>
      <c r="J269">
        <f t="shared" ca="1" si="38"/>
        <v>135.93270597692864</v>
      </c>
      <c r="K269" s="14">
        <f ca="1">H269/MAX(H$3:H269)-1</f>
        <v>0</v>
      </c>
      <c r="L269" s="4">
        <f t="shared" ca="1" si="39"/>
        <v>137.6491985366599</v>
      </c>
      <c r="M269">
        <f t="shared" si="40"/>
        <v>243</v>
      </c>
      <c r="N269">
        <f t="shared" ca="1" si="41"/>
        <v>131.60944613983128</v>
      </c>
      <c r="O269" s="14">
        <f ca="1">L269/MAX(L$3:L269)-1</f>
        <v>-2.0000504719905887E-3</v>
      </c>
      <c r="P269" s="4">
        <f t="shared" ca="1" si="42"/>
        <v>139.96063694744589</v>
      </c>
      <c r="Q269">
        <f t="shared" si="43"/>
        <v>267</v>
      </c>
      <c r="R269">
        <f t="shared" ca="1" si="44"/>
        <v>139.58808893179136</v>
      </c>
      <c r="S269" s="14">
        <f ca="1">P269/MAX(P$3:P269)-1</f>
        <v>0</v>
      </c>
    </row>
    <row r="270" spans="1:19" x14ac:dyDescent="0.3">
      <c r="A270">
        <v>267</v>
      </c>
      <c r="B270" s="1">
        <v>40623</v>
      </c>
      <c r="C270" s="4">
        <v>139.43164680823395</v>
      </c>
      <c r="D270" s="4">
        <v>254.17045529895174</v>
      </c>
      <c r="E270" s="4">
        <v>137.69495746603377</v>
      </c>
      <c r="F270" s="4">
        <v>115.39502509499157</v>
      </c>
      <c r="G270" s="4">
        <v>126.81624881703603</v>
      </c>
      <c r="H270" s="4">
        <f t="shared" ca="1" si="36"/>
        <v>139.921052451554</v>
      </c>
      <c r="I270">
        <f t="shared" si="37"/>
        <v>263</v>
      </c>
      <c r="J270">
        <f t="shared" ca="1" si="38"/>
        <v>135.93270597692864</v>
      </c>
      <c r="K270" s="14">
        <f ca="1">H270/MAX(H$3:H270)-1</f>
        <v>0</v>
      </c>
      <c r="L270" s="4">
        <f t="shared" ca="1" si="39"/>
        <v>138.28025020420787</v>
      </c>
      <c r="M270">
        <f t="shared" si="40"/>
        <v>243</v>
      </c>
      <c r="N270">
        <f t="shared" ca="1" si="41"/>
        <v>131.60944613983128</v>
      </c>
      <c r="O270" s="14">
        <f ca="1">L270/MAX(L$3:L270)-1</f>
        <v>0</v>
      </c>
      <c r="P270" s="4">
        <f t="shared" ca="1" si="42"/>
        <v>140.27361980261904</v>
      </c>
      <c r="Q270">
        <f t="shared" si="43"/>
        <v>267</v>
      </c>
      <c r="R270">
        <f t="shared" ca="1" si="44"/>
        <v>139.58808893179136</v>
      </c>
      <c r="S270" s="14">
        <f ca="1">P270/MAX(P$3:P270)-1</f>
        <v>0</v>
      </c>
    </row>
    <row r="271" spans="1:19" x14ac:dyDescent="0.3">
      <c r="A271">
        <v>268</v>
      </c>
      <c r="B271" s="1">
        <v>40630</v>
      </c>
      <c r="C271" s="4">
        <v>141.27110984555739</v>
      </c>
      <c r="D271" s="4">
        <v>254.06094991675616</v>
      </c>
      <c r="E271" s="4">
        <v>137.75189499680971</v>
      </c>
      <c r="F271" s="4">
        <v>117.02092005994643</v>
      </c>
      <c r="G271" s="4">
        <v>127.37743966486693</v>
      </c>
      <c r="H271" s="4">
        <f t="shared" ca="1" si="36"/>
        <v>140.89547896079463</v>
      </c>
      <c r="I271">
        <f t="shared" si="37"/>
        <v>263</v>
      </c>
      <c r="J271">
        <f t="shared" ca="1" si="38"/>
        <v>135.93270597692864</v>
      </c>
      <c r="K271" s="14">
        <f ca="1">H271/MAX(H$3:H271)-1</f>
        <v>0</v>
      </c>
      <c r="L271" s="4">
        <f t="shared" ca="1" si="39"/>
        <v>139.32359797173518</v>
      </c>
      <c r="M271">
        <f t="shared" si="40"/>
        <v>243</v>
      </c>
      <c r="N271">
        <f t="shared" ca="1" si="41"/>
        <v>131.60944613983128</v>
      </c>
      <c r="O271" s="14">
        <f ca="1">L271/MAX(L$3:L271)-1</f>
        <v>0</v>
      </c>
      <c r="P271" s="4">
        <f t="shared" ca="1" si="42"/>
        <v>141.25356467654123</v>
      </c>
      <c r="Q271">
        <f t="shared" si="43"/>
        <v>267</v>
      </c>
      <c r="R271">
        <f t="shared" ca="1" si="44"/>
        <v>139.58808893179136</v>
      </c>
      <c r="S271" s="14">
        <f ca="1">P271/MAX(P$3:P271)-1</f>
        <v>0</v>
      </c>
    </row>
    <row r="272" spans="1:19" x14ac:dyDescent="0.3">
      <c r="A272">
        <v>269</v>
      </c>
      <c r="B272" s="1">
        <v>40637</v>
      </c>
      <c r="C272" s="4">
        <v>146.78951735220406</v>
      </c>
      <c r="D272" s="4">
        <v>262.2011341083936</v>
      </c>
      <c r="E272" s="4">
        <v>136.38860558874603</v>
      </c>
      <c r="F272" s="4">
        <v>116.76605906158417</v>
      </c>
      <c r="G272" s="4">
        <v>124.1857461745264</v>
      </c>
      <c r="H272" s="4">
        <f t="shared" ca="1" si="36"/>
        <v>139.94684114696449</v>
      </c>
      <c r="I272">
        <f t="shared" si="37"/>
        <v>263</v>
      </c>
      <c r="J272">
        <f t="shared" ca="1" si="38"/>
        <v>135.93270597692864</v>
      </c>
      <c r="K272" s="14">
        <f ca="1">H272/MAX(H$3:H272)-1</f>
        <v>-6.7329187623834663E-3</v>
      </c>
      <c r="L272" s="4">
        <f t="shared" ca="1" si="39"/>
        <v>138.66536964509947</v>
      </c>
      <c r="M272">
        <f t="shared" si="40"/>
        <v>243</v>
      </c>
      <c r="N272">
        <f t="shared" ca="1" si="41"/>
        <v>131.60944613983128</v>
      </c>
      <c r="O272" s="14">
        <f ca="1">L272/MAX(L$3:L272)-1</f>
        <v>-4.7244568487905259E-3</v>
      </c>
      <c r="P272" s="4">
        <f t="shared" ca="1" si="42"/>
        <v>140.27498400506079</v>
      </c>
      <c r="Q272">
        <f t="shared" si="43"/>
        <v>267</v>
      </c>
      <c r="R272">
        <f t="shared" ca="1" si="44"/>
        <v>139.58808893179136</v>
      </c>
      <c r="S272" s="14">
        <f ca="1">P272/MAX(P$3:P272)-1</f>
        <v>-6.927829918638273E-3</v>
      </c>
    </row>
    <row r="273" spans="1:19" x14ac:dyDescent="0.3">
      <c r="A273">
        <v>270</v>
      </c>
      <c r="B273" s="1">
        <v>40644</v>
      </c>
      <c r="C273" s="4">
        <v>143.34051553471807</v>
      </c>
      <c r="D273" s="4">
        <v>264.73809153608192</v>
      </c>
      <c r="E273" s="4">
        <v>138.41872934623842</v>
      </c>
      <c r="F273" s="4">
        <v>116.0453832758698</v>
      </c>
      <c r="G273" s="4">
        <v>128.04064570747633</v>
      </c>
      <c r="H273" s="4">
        <f t="shared" ca="1" si="36"/>
        <v>141.55834772084393</v>
      </c>
      <c r="I273">
        <f t="shared" si="37"/>
        <v>263</v>
      </c>
      <c r="J273">
        <f t="shared" ca="1" si="38"/>
        <v>135.93270597692864</v>
      </c>
      <c r="K273" s="14">
        <f ca="1">H273/MAX(H$3:H273)-1</f>
        <v>0</v>
      </c>
      <c r="L273" s="4">
        <f t="shared" ca="1" si="39"/>
        <v>139.93173862111431</v>
      </c>
      <c r="M273">
        <f t="shared" si="40"/>
        <v>243</v>
      </c>
      <c r="N273">
        <f t="shared" ca="1" si="41"/>
        <v>131.60944613983128</v>
      </c>
      <c r="O273" s="14">
        <f ca="1">L273/MAX(L$3:L273)-1</f>
        <v>0</v>
      </c>
      <c r="P273" s="4">
        <f t="shared" ca="1" si="42"/>
        <v>141.89364351443356</v>
      </c>
      <c r="Q273">
        <f t="shared" si="43"/>
        <v>267</v>
      </c>
      <c r="R273">
        <f t="shared" ca="1" si="44"/>
        <v>139.58808893179136</v>
      </c>
      <c r="S273" s="14">
        <f ca="1">P273/MAX(P$3:P273)-1</f>
        <v>0</v>
      </c>
    </row>
    <row r="274" spans="1:19" x14ac:dyDescent="0.3">
      <c r="A274">
        <v>271</v>
      </c>
      <c r="B274" s="1">
        <v>40651</v>
      </c>
      <c r="C274" s="4">
        <v>145.82379224463887</v>
      </c>
      <c r="D274" s="4">
        <v>267.82259960170506</v>
      </c>
      <c r="E274" s="4">
        <v>138.49281968147574</v>
      </c>
      <c r="F274" s="4">
        <v>117.57461260733569</v>
      </c>
      <c r="G274" s="4">
        <v>127.94393349673754</v>
      </c>
      <c r="H274" s="4">
        <f t="shared" ca="1" si="36"/>
        <v>142.3926069009789</v>
      </c>
      <c r="I274">
        <f t="shared" si="37"/>
        <v>263</v>
      </c>
      <c r="J274">
        <f t="shared" ca="1" si="38"/>
        <v>135.93270597692864</v>
      </c>
      <c r="K274" s="14">
        <f ca="1">H274/MAX(H$3:H274)-1</f>
        <v>0</v>
      </c>
      <c r="L274" s="4">
        <f t="shared" ca="1" si="39"/>
        <v>140.88363602406193</v>
      </c>
      <c r="M274">
        <f t="shared" si="40"/>
        <v>243</v>
      </c>
      <c r="N274">
        <f t="shared" ca="1" si="41"/>
        <v>131.60944613983128</v>
      </c>
      <c r="O274" s="14">
        <f ca="1">L274/MAX(L$3:L274)-1</f>
        <v>0</v>
      </c>
      <c r="P274" s="4">
        <f t="shared" ca="1" si="42"/>
        <v>142.72692330033561</v>
      </c>
      <c r="Q274">
        <f t="shared" si="43"/>
        <v>267</v>
      </c>
      <c r="R274">
        <f t="shared" ca="1" si="44"/>
        <v>139.58808893179136</v>
      </c>
      <c r="S274" s="14">
        <f ca="1">P274/MAX(P$3:P274)-1</f>
        <v>0</v>
      </c>
    </row>
    <row r="275" spans="1:19" x14ac:dyDescent="0.3">
      <c r="A275">
        <v>272</v>
      </c>
      <c r="B275" s="1">
        <v>40658</v>
      </c>
      <c r="C275" s="4">
        <v>146.69754397040441</v>
      </c>
      <c r="D275" s="4">
        <v>278.09817889946783</v>
      </c>
      <c r="E275" s="4">
        <v>139.98947858493813</v>
      </c>
      <c r="F275" s="4">
        <v>119.90359981524986</v>
      </c>
      <c r="G275" s="4">
        <v>129.7263093431055</v>
      </c>
      <c r="H275" s="4">
        <f t="shared" ca="1" si="36"/>
        <v>144.74479443250056</v>
      </c>
      <c r="I275">
        <f t="shared" si="37"/>
        <v>263</v>
      </c>
      <c r="J275">
        <f t="shared" ca="1" si="38"/>
        <v>135.93270597692864</v>
      </c>
      <c r="K275" s="14">
        <f ca="1">H275/MAX(H$3:H275)-1</f>
        <v>0</v>
      </c>
      <c r="L275" s="4">
        <f t="shared" ca="1" si="39"/>
        <v>143.24244642258725</v>
      </c>
      <c r="M275">
        <f t="shared" si="40"/>
        <v>243</v>
      </c>
      <c r="N275">
        <f t="shared" ca="1" si="41"/>
        <v>131.60944613983128</v>
      </c>
      <c r="O275" s="14">
        <f ca="1">L275/MAX(L$3:L275)-1</f>
        <v>0</v>
      </c>
      <c r="P275" s="4">
        <f t="shared" ca="1" si="42"/>
        <v>145.08161496418467</v>
      </c>
      <c r="Q275">
        <f t="shared" si="43"/>
        <v>267</v>
      </c>
      <c r="R275">
        <f t="shared" ca="1" si="44"/>
        <v>139.58808893179136</v>
      </c>
      <c r="S275" s="14">
        <f ca="1">P275/MAX(P$3:P275)-1</f>
        <v>0</v>
      </c>
    </row>
    <row r="276" spans="1:19" x14ac:dyDescent="0.3">
      <c r="A276">
        <v>273</v>
      </c>
      <c r="B276" s="1">
        <v>40665</v>
      </c>
      <c r="C276" s="4">
        <v>131.52193597346604</v>
      </c>
      <c r="D276" s="4">
        <v>265.19437917148463</v>
      </c>
      <c r="E276" s="4">
        <v>141.44687786468117</v>
      </c>
      <c r="F276" s="4">
        <v>117.94373057779337</v>
      </c>
      <c r="G276" s="4">
        <v>131.91870576703693</v>
      </c>
      <c r="H276" s="4">
        <f t="shared" ca="1" si="36"/>
        <v>143.52568656136413</v>
      </c>
      <c r="I276">
        <f t="shared" si="37"/>
        <v>263</v>
      </c>
      <c r="J276">
        <f t="shared" ca="1" si="38"/>
        <v>135.93270597692864</v>
      </c>
      <c r="K276" s="14">
        <f ca="1">H276/MAX(H$3:H276)-1</f>
        <v>-8.422464351247827E-3</v>
      </c>
      <c r="L276" s="4">
        <f t="shared" ca="1" si="39"/>
        <v>141.54271476138541</v>
      </c>
      <c r="M276">
        <f t="shared" si="40"/>
        <v>243</v>
      </c>
      <c r="N276">
        <f t="shared" ca="1" si="41"/>
        <v>131.60944613983128</v>
      </c>
      <c r="O276" s="14">
        <f ca="1">L276/MAX(L$3:L276)-1</f>
        <v>-1.1866117227482764E-2</v>
      </c>
      <c r="P276" s="4">
        <f t="shared" ca="1" si="42"/>
        <v>143.94699532130855</v>
      </c>
      <c r="Q276">
        <f t="shared" si="43"/>
        <v>275</v>
      </c>
      <c r="R276">
        <f t="shared" ca="1" si="44"/>
        <v>145.08161496418467</v>
      </c>
      <c r="S276" s="14">
        <f ca="1">P276/MAX(P$3:P276)-1</f>
        <v>-7.8205611590153046E-3</v>
      </c>
    </row>
    <row r="277" spans="1:19" x14ac:dyDescent="0.3">
      <c r="A277">
        <v>274</v>
      </c>
      <c r="B277" s="1">
        <v>40672</v>
      </c>
      <c r="C277" s="4">
        <v>133.54535497172691</v>
      </c>
      <c r="D277" s="4">
        <v>265.79668250051725</v>
      </c>
      <c r="E277" s="4">
        <v>141.71429292506991</v>
      </c>
      <c r="F277" s="4">
        <v>117.8031099853424</v>
      </c>
      <c r="G277" s="4">
        <v>131.93258286929301</v>
      </c>
      <c r="H277" s="4">
        <f t="shared" ca="1" si="36"/>
        <v>143.70420898322459</v>
      </c>
      <c r="I277">
        <f t="shared" si="37"/>
        <v>263</v>
      </c>
      <c r="J277">
        <f t="shared" ca="1" si="38"/>
        <v>135.93270597692864</v>
      </c>
      <c r="K277" s="14">
        <f ca="1">H277/MAX(H$3:H277)-1</f>
        <v>-7.1891044742284915E-3</v>
      </c>
      <c r="L277" s="4">
        <f t="shared" ca="1" si="39"/>
        <v>141.74068782907554</v>
      </c>
      <c r="M277">
        <f t="shared" si="40"/>
        <v>243</v>
      </c>
      <c r="N277">
        <f t="shared" ca="1" si="41"/>
        <v>131.60944613983128</v>
      </c>
      <c r="O277" s="14">
        <f ca="1">L277/MAX(L$3:L277)-1</f>
        <v>-1.0484033406419901E-2</v>
      </c>
      <c r="P277" s="4">
        <f t="shared" ca="1" si="42"/>
        <v>144.11738091932381</v>
      </c>
      <c r="Q277">
        <f t="shared" si="43"/>
        <v>275</v>
      </c>
      <c r="R277">
        <f t="shared" ca="1" si="44"/>
        <v>145.08161496418467</v>
      </c>
      <c r="S277" s="14">
        <f ca="1">P277/MAX(P$3:P277)-1</f>
        <v>-6.6461491009656148E-3</v>
      </c>
    </row>
    <row r="278" spans="1:19" x14ac:dyDescent="0.3">
      <c r="A278">
        <v>275</v>
      </c>
      <c r="B278" s="1">
        <v>40679</v>
      </c>
      <c r="C278" s="4">
        <v>134.97093779095204</v>
      </c>
      <c r="D278" s="4">
        <v>269.19146250791306</v>
      </c>
      <c r="E278" s="4">
        <v>142.14513632254148</v>
      </c>
      <c r="F278" s="4">
        <v>117.42520414143286</v>
      </c>
      <c r="G278" s="4">
        <v>132.26560930630163</v>
      </c>
      <c r="H278" s="4">
        <f t="shared" ca="1" si="36"/>
        <v>144.03774907452015</v>
      </c>
      <c r="I278">
        <f t="shared" si="37"/>
        <v>263</v>
      </c>
      <c r="J278">
        <f t="shared" ca="1" si="38"/>
        <v>135.93270597692864</v>
      </c>
      <c r="K278" s="14">
        <f ca="1">H278/MAX(H$3:H278)-1</f>
        <v>-4.8847722693760032E-3</v>
      </c>
      <c r="L278" s="4">
        <f t="shared" ca="1" si="39"/>
        <v>142.05468626119699</v>
      </c>
      <c r="M278">
        <f t="shared" si="40"/>
        <v>243</v>
      </c>
      <c r="N278">
        <f t="shared" ca="1" si="41"/>
        <v>131.60944613983128</v>
      </c>
      <c r="O278" s="14">
        <f ca="1">L278/MAX(L$3:L278)-1</f>
        <v>-8.2919566864013694E-3</v>
      </c>
      <c r="P278" s="4">
        <f t="shared" ca="1" si="42"/>
        <v>144.43472655129295</v>
      </c>
      <c r="Q278">
        <f t="shared" si="43"/>
        <v>275</v>
      </c>
      <c r="R278">
        <f t="shared" ca="1" si="44"/>
        <v>145.08161496418467</v>
      </c>
      <c r="S278" s="14">
        <f ca="1">P278/MAX(P$3:P278)-1</f>
        <v>-4.4587897167495116E-3</v>
      </c>
    </row>
    <row r="279" spans="1:19" x14ac:dyDescent="0.3">
      <c r="A279">
        <v>276</v>
      </c>
      <c r="B279" s="1">
        <v>40686</v>
      </c>
      <c r="C279" s="4">
        <v>138.32796622663841</v>
      </c>
      <c r="D279" s="4">
        <v>273.2250306036683</v>
      </c>
      <c r="E279" s="4">
        <v>143.27421192274358</v>
      </c>
      <c r="F279" s="4">
        <v>117.33731176417442</v>
      </c>
      <c r="G279" s="4">
        <v>133.8613399686389</v>
      </c>
      <c r="H279" s="4">
        <f t="shared" ca="1" si="36"/>
        <v>145.31964753759536</v>
      </c>
      <c r="I279">
        <f t="shared" si="37"/>
        <v>263</v>
      </c>
      <c r="J279">
        <f t="shared" ca="1" si="38"/>
        <v>135.93270597692864</v>
      </c>
      <c r="K279" s="14">
        <f ca="1">H279/MAX(H$3:H279)-1</f>
        <v>0</v>
      </c>
      <c r="L279" s="4">
        <f t="shared" ca="1" si="39"/>
        <v>143.27317787860679</v>
      </c>
      <c r="M279">
        <f t="shared" si="40"/>
        <v>243</v>
      </c>
      <c r="N279">
        <f t="shared" ca="1" si="41"/>
        <v>131.60944613983128</v>
      </c>
      <c r="O279" s="14">
        <f ca="1">L279/MAX(L$3:L279)-1</f>
        <v>0</v>
      </c>
      <c r="P279" s="4">
        <f t="shared" ca="1" si="42"/>
        <v>145.69901359627559</v>
      </c>
      <c r="Q279">
        <f t="shared" si="43"/>
        <v>275</v>
      </c>
      <c r="R279">
        <f t="shared" ca="1" si="44"/>
        <v>145.08161496418467</v>
      </c>
      <c r="S279" s="14">
        <f ca="1">P279/MAX(P$3:P279)-1</f>
        <v>0</v>
      </c>
    </row>
    <row r="280" spans="1:19" x14ac:dyDescent="0.3">
      <c r="A280">
        <v>277</v>
      </c>
      <c r="B280" s="1">
        <v>40694</v>
      </c>
      <c r="C280" s="4">
        <v>139.10973997193526</v>
      </c>
      <c r="D280" s="4">
        <v>274.17411618590802</v>
      </c>
      <c r="E280" s="4">
        <v>144.38175503465121</v>
      </c>
      <c r="F280" s="4">
        <v>114.62162206856607</v>
      </c>
      <c r="G280" s="4">
        <v>134.15546985031031</v>
      </c>
      <c r="H280" s="4">
        <f t="shared" ca="1" si="36"/>
        <v>144.7535106865559</v>
      </c>
      <c r="I280">
        <f t="shared" si="37"/>
        <v>263</v>
      </c>
      <c r="J280">
        <f t="shared" ca="1" si="38"/>
        <v>135.93270597692864</v>
      </c>
      <c r="K280" s="14">
        <f ca="1">H280/MAX(H$3:H280)-1</f>
        <v>-3.8958039097430897E-3</v>
      </c>
      <c r="L280" s="4">
        <f t="shared" ca="1" si="39"/>
        <v>142.55855566608341</v>
      </c>
      <c r="M280">
        <f t="shared" si="40"/>
        <v>243</v>
      </c>
      <c r="N280">
        <f t="shared" ca="1" si="41"/>
        <v>131.60944613983128</v>
      </c>
      <c r="O280" s="14">
        <f ca="1">L280/MAX(L$3:L280)-1</f>
        <v>-4.9878297047956099E-3</v>
      </c>
      <c r="P280" s="4">
        <f t="shared" ca="1" si="42"/>
        <v>145.1121045878831</v>
      </c>
      <c r="Q280">
        <f t="shared" si="43"/>
        <v>275</v>
      </c>
      <c r="R280">
        <f t="shared" ca="1" si="44"/>
        <v>145.08161496418467</v>
      </c>
      <c r="S280" s="14">
        <f ca="1">P280/MAX(P$3:P280)-1</f>
        <v>-4.0282291136081172E-3</v>
      </c>
    </row>
    <row r="281" spans="1:19" x14ac:dyDescent="0.3">
      <c r="A281">
        <v>278</v>
      </c>
      <c r="B281" s="1">
        <v>40700</v>
      </c>
      <c r="C281" s="4">
        <v>139.24770464330379</v>
      </c>
      <c r="D281" s="4">
        <v>272.38547595573175</v>
      </c>
      <c r="E281" s="4">
        <v>144.75410856679974</v>
      </c>
      <c r="F281" s="4">
        <v>112.1432195733791</v>
      </c>
      <c r="G281" s="4">
        <v>135.28352119164984</v>
      </c>
      <c r="H281" s="4">
        <f t="shared" ca="1" si="36"/>
        <v>144.36729192106287</v>
      </c>
      <c r="I281">
        <f t="shared" si="37"/>
        <v>263</v>
      </c>
      <c r="J281">
        <f t="shared" ca="1" si="38"/>
        <v>135.93270597692864</v>
      </c>
      <c r="K281" s="14">
        <f ca="1">H281/MAX(H$3:H281)-1</f>
        <v>-6.5535227525659323E-3</v>
      </c>
      <c r="L281" s="4">
        <f t="shared" ca="1" si="39"/>
        <v>141.97945024073363</v>
      </c>
      <c r="M281">
        <f t="shared" si="40"/>
        <v>243</v>
      </c>
      <c r="N281">
        <f t="shared" ca="1" si="41"/>
        <v>131.60944613983128</v>
      </c>
      <c r="O281" s="14">
        <f ca="1">L281/MAX(L$3:L281)-1</f>
        <v>-9.0297964840936329E-3</v>
      </c>
      <c r="P281" s="4">
        <f t="shared" ca="1" si="42"/>
        <v>144.71521951011266</v>
      </c>
      <c r="Q281">
        <f t="shared" si="43"/>
        <v>275</v>
      </c>
      <c r="R281">
        <f t="shared" ca="1" si="44"/>
        <v>145.08161496418467</v>
      </c>
      <c r="S281" s="14">
        <f ca="1">P281/MAX(P$3:P281)-1</f>
        <v>-6.7522357350268125E-3</v>
      </c>
    </row>
    <row r="282" spans="1:19" x14ac:dyDescent="0.3">
      <c r="A282">
        <v>279</v>
      </c>
      <c r="B282" s="1">
        <v>40707</v>
      </c>
      <c r="C282" s="4">
        <v>134.41909750015432</v>
      </c>
      <c r="D282" s="4">
        <v>273.66307585940757</v>
      </c>
      <c r="E282" s="4">
        <v>145.14133398901177</v>
      </c>
      <c r="F282" s="4">
        <v>112.21342511285187</v>
      </c>
      <c r="G282" s="4">
        <v>134.94928589203556</v>
      </c>
      <c r="H282" s="4">
        <f t="shared" ca="1" si="36"/>
        <v>143.98218357721609</v>
      </c>
      <c r="I282">
        <f t="shared" si="37"/>
        <v>263</v>
      </c>
      <c r="J282">
        <f t="shared" ca="1" si="38"/>
        <v>135.93270597692864</v>
      </c>
      <c r="K282" s="14">
        <f ca="1">H282/MAX(H$3:H282)-1</f>
        <v>-9.2036003599117455E-3</v>
      </c>
      <c r="L282" s="4">
        <f t="shared" ca="1" si="39"/>
        <v>141.54513454932172</v>
      </c>
      <c r="M282">
        <f t="shared" si="40"/>
        <v>243</v>
      </c>
      <c r="N282">
        <f t="shared" ca="1" si="41"/>
        <v>131.60944613983128</v>
      </c>
      <c r="O282" s="14">
        <f ca="1">L282/MAX(L$3:L282)-1</f>
        <v>-1.2061178197284139E-2</v>
      </c>
      <c r="P282" s="4">
        <f t="shared" ca="1" si="42"/>
        <v>144.34321351708562</v>
      </c>
      <c r="Q282">
        <f t="shared" si="43"/>
        <v>275</v>
      </c>
      <c r="R282">
        <f t="shared" ca="1" si="44"/>
        <v>145.08161496418467</v>
      </c>
      <c r="S282" s="14">
        <f ca="1">P282/MAX(P$3:P282)-1</f>
        <v>-9.3054856427979837E-3</v>
      </c>
    </row>
    <row r="283" spans="1:19" x14ac:dyDescent="0.3">
      <c r="A283">
        <v>280</v>
      </c>
      <c r="B283" s="1">
        <v>40714</v>
      </c>
      <c r="C283" s="4">
        <v>129.95838848287244</v>
      </c>
      <c r="D283" s="4">
        <v>266.94650909022647</v>
      </c>
      <c r="E283" s="4">
        <v>146.03498312254655</v>
      </c>
      <c r="F283" s="4">
        <v>112.00144714388885</v>
      </c>
      <c r="G283" s="4">
        <v>135.06070619800045</v>
      </c>
      <c r="H283" s="4">
        <f t="shared" ca="1" si="36"/>
        <v>143.46131714658702</v>
      </c>
      <c r="I283">
        <f t="shared" si="37"/>
        <v>263</v>
      </c>
      <c r="J283">
        <f t="shared" ca="1" si="38"/>
        <v>135.93270597692864</v>
      </c>
      <c r="K283" s="14">
        <f ca="1">H283/MAX(H$3:H283)-1</f>
        <v>-1.2787881215632457E-2</v>
      </c>
      <c r="L283" s="4">
        <f t="shared" ca="1" si="39"/>
        <v>140.92545939034022</v>
      </c>
      <c r="M283">
        <f t="shared" si="40"/>
        <v>243</v>
      </c>
      <c r="N283">
        <f t="shared" ca="1" si="41"/>
        <v>131.60944613983128</v>
      </c>
      <c r="O283" s="14">
        <f ca="1">L283/MAX(L$3:L283)-1</f>
        <v>-1.6386308470492272E-2</v>
      </c>
      <c r="P283" s="4">
        <f t="shared" ca="1" si="42"/>
        <v>143.86136689488734</v>
      </c>
      <c r="Q283">
        <f t="shared" si="43"/>
        <v>275</v>
      </c>
      <c r="R283">
        <f t="shared" ca="1" si="44"/>
        <v>145.08161496418467</v>
      </c>
      <c r="S283" s="14">
        <f ca="1">P283/MAX(P$3:P283)-1</f>
        <v>-1.2612622803887197E-2</v>
      </c>
    </row>
    <row r="284" spans="1:19" x14ac:dyDescent="0.3">
      <c r="A284">
        <v>281</v>
      </c>
      <c r="B284" s="1">
        <v>40721</v>
      </c>
      <c r="C284" s="4">
        <v>133.36140360945859</v>
      </c>
      <c r="D284" s="4">
        <v>264.51905521958315</v>
      </c>
      <c r="E284" s="4">
        <v>142.41638134998394</v>
      </c>
      <c r="F284" s="4">
        <v>118.28116231037562</v>
      </c>
      <c r="G284" s="4">
        <v>130.84021459024487</v>
      </c>
      <c r="H284" s="4">
        <f t="shared" ca="1" si="36"/>
        <v>143.4237532950691</v>
      </c>
      <c r="I284">
        <f t="shared" si="37"/>
        <v>263</v>
      </c>
      <c r="J284">
        <f t="shared" ca="1" si="38"/>
        <v>135.93270597692864</v>
      </c>
      <c r="K284" s="14">
        <f ca="1">H284/MAX(H$3:H284)-1</f>
        <v>-1.3046372425557728E-2</v>
      </c>
      <c r="L284" s="4">
        <f t="shared" ca="1" si="39"/>
        <v>141.53928802972945</v>
      </c>
      <c r="M284">
        <f t="shared" si="40"/>
        <v>243</v>
      </c>
      <c r="N284">
        <f t="shared" ca="1" si="41"/>
        <v>131.60944613983128</v>
      </c>
      <c r="O284" s="14">
        <f ca="1">L284/MAX(L$3:L284)-1</f>
        <v>-1.2101984995031234E-2</v>
      </c>
      <c r="P284" s="4">
        <f t="shared" ca="1" si="42"/>
        <v>144.13268348265356</v>
      </c>
      <c r="Q284">
        <f t="shared" si="43"/>
        <v>283</v>
      </c>
      <c r="R284">
        <f t="shared" ca="1" si="44"/>
        <v>143.86136689488734</v>
      </c>
      <c r="S284" s="14">
        <f ca="1">P284/MAX(P$3:P284)-1</f>
        <v>-1.0750451049464593E-2</v>
      </c>
    </row>
    <row r="285" spans="1:19" x14ac:dyDescent="0.3">
      <c r="A285">
        <v>282</v>
      </c>
      <c r="B285" s="1">
        <v>40729</v>
      </c>
      <c r="C285" s="4">
        <v>137.8221080280714</v>
      </c>
      <c r="D285" s="4">
        <v>274.22886887700582</v>
      </c>
      <c r="E285" s="4">
        <v>144.53642072217653</v>
      </c>
      <c r="F285" s="4">
        <v>118.70510363108035</v>
      </c>
      <c r="G285" s="4">
        <v>133.27172243643568</v>
      </c>
      <c r="H285" s="4">
        <f t="shared" ca="1" si="36"/>
        <v>145.73604875823679</v>
      </c>
      <c r="I285">
        <f t="shared" si="37"/>
        <v>263</v>
      </c>
      <c r="J285">
        <f t="shared" ca="1" si="38"/>
        <v>135.93270597692864</v>
      </c>
      <c r="K285" s="14">
        <f ca="1">H285/MAX(H$3:H285)-1</f>
        <v>0</v>
      </c>
      <c r="L285" s="4">
        <f t="shared" ca="1" si="39"/>
        <v>143.7712038404207</v>
      </c>
      <c r="M285">
        <f t="shared" si="40"/>
        <v>243</v>
      </c>
      <c r="N285">
        <f t="shared" ca="1" si="41"/>
        <v>131.60944613983128</v>
      </c>
      <c r="O285" s="14">
        <f ca="1">L285/MAX(L$3:L285)-1</f>
        <v>0</v>
      </c>
      <c r="P285" s="4">
        <f t="shared" ca="1" si="42"/>
        <v>146.40809590736126</v>
      </c>
      <c r="Q285">
        <f t="shared" si="43"/>
        <v>283</v>
      </c>
      <c r="R285">
        <f t="shared" ca="1" si="44"/>
        <v>143.86136689488734</v>
      </c>
      <c r="S285" s="14">
        <f ca="1">P285/MAX(P$3:P285)-1</f>
        <v>0</v>
      </c>
    </row>
    <row r="286" spans="1:19" x14ac:dyDescent="0.3">
      <c r="A286">
        <v>283</v>
      </c>
      <c r="B286" s="1">
        <v>40735</v>
      </c>
      <c r="C286" s="4">
        <v>140.30539393533041</v>
      </c>
      <c r="D286" s="4">
        <v>283.26335858252708</v>
      </c>
      <c r="E286" s="4">
        <v>145.85025859333712</v>
      </c>
      <c r="F286" s="4">
        <v>116.31157554419191</v>
      </c>
      <c r="G286" s="4">
        <v>134.38964655131051</v>
      </c>
      <c r="H286" s="4">
        <f t="shared" ca="1" si="36"/>
        <v>146.15781333180524</v>
      </c>
      <c r="I286">
        <f t="shared" si="37"/>
        <v>263</v>
      </c>
      <c r="J286">
        <f t="shared" ca="1" si="38"/>
        <v>135.93270597692864</v>
      </c>
      <c r="K286" s="14">
        <f ca="1">H286/MAX(H$3:H286)-1</f>
        <v>0</v>
      </c>
      <c r="L286" s="4">
        <f t="shared" ca="1" si="39"/>
        <v>144.03912657405604</v>
      </c>
      <c r="M286">
        <f t="shared" si="40"/>
        <v>243</v>
      </c>
      <c r="N286">
        <f t="shared" ca="1" si="41"/>
        <v>131.60944613983128</v>
      </c>
      <c r="O286" s="14">
        <f ca="1">L286/MAX(L$3:L286)-1</f>
        <v>0</v>
      </c>
      <c r="P286" s="4">
        <f t="shared" ca="1" si="42"/>
        <v>146.72756108952859</v>
      </c>
      <c r="Q286">
        <f t="shared" si="43"/>
        <v>283</v>
      </c>
      <c r="R286">
        <f t="shared" ca="1" si="44"/>
        <v>143.86136689488734</v>
      </c>
      <c r="S286" s="14">
        <f ca="1">P286/MAX(P$3:P286)-1</f>
        <v>0</v>
      </c>
    </row>
    <row r="287" spans="1:19" x14ac:dyDescent="0.3">
      <c r="A287">
        <v>284</v>
      </c>
      <c r="B287" s="1">
        <v>40742</v>
      </c>
      <c r="C287" s="4">
        <v>141.40907451692593</v>
      </c>
      <c r="D287" s="4">
        <v>284.94249343050785</v>
      </c>
      <c r="E287" s="4">
        <v>145.34264683739272</v>
      </c>
      <c r="F287" s="4">
        <v>118.86408735142297</v>
      </c>
      <c r="G287" s="4">
        <v>134.2219733050475</v>
      </c>
      <c r="H287" s="4">
        <f t="shared" ca="1" si="36"/>
        <v>147.07008175141368</v>
      </c>
      <c r="I287">
        <f t="shared" si="37"/>
        <v>263</v>
      </c>
      <c r="J287">
        <f t="shared" ca="1" si="38"/>
        <v>135.93270597692864</v>
      </c>
      <c r="K287" s="14">
        <f ca="1">H287/MAX(H$3:H287)-1</f>
        <v>0</v>
      </c>
      <c r="L287" s="4">
        <f t="shared" ca="1" si="39"/>
        <v>145.10750870300316</v>
      </c>
      <c r="M287">
        <f t="shared" si="40"/>
        <v>243</v>
      </c>
      <c r="N287">
        <f t="shared" ca="1" si="41"/>
        <v>131.60944613983128</v>
      </c>
      <c r="O287" s="14">
        <f ca="1">L287/MAX(L$3:L287)-1</f>
        <v>0</v>
      </c>
      <c r="P287" s="4">
        <f t="shared" ca="1" si="42"/>
        <v>147.72419247703729</v>
      </c>
      <c r="Q287">
        <f t="shared" si="43"/>
        <v>283</v>
      </c>
      <c r="R287">
        <f t="shared" ca="1" si="44"/>
        <v>143.86136689488734</v>
      </c>
      <c r="S287" s="14">
        <f ca="1">P287/MAX(P$3:P287)-1</f>
        <v>0</v>
      </c>
    </row>
    <row r="288" spans="1:19" x14ac:dyDescent="0.3">
      <c r="A288">
        <v>285</v>
      </c>
      <c r="B288" s="1">
        <v>40749</v>
      </c>
      <c r="C288" s="4">
        <v>139.24770464330379</v>
      </c>
      <c r="D288" s="4">
        <v>288.90306645550197</v>
      </c>
      <c r="E288" s="4">
        <v>147.29846693671851</v>
      </c>
      <c r="F288" s="4">
        <v>114.22717440254017</v>
      </c>
      <c r="G288" s="4">
        <v>136.83512916945136</v>
      </c>
      <c r="H288" s="4">
        <f t="shared" ca="1" si="36"/>
        <v>146.88446078515369</v>
      </c>
      <c r="I288">
        <f t="shared" si="37"/>
        <v>263</v>
      </c>
      <c r="J288">
        <f t="shared" ca="1" si="38"/>
        <v>135.93270597692864</v>
      </c>
      <c r="K288" s="14">
        <f ca="1">H288/MAX(H$3:H288)-1</f>
        <v>-1.2621259473679647E-3</v>
      </c>
      <c r="L288" s="4">
        <f t="shared" ca="1" si="39"/>
        <v>144.4875943228414</v>
      </c>
      <c r="M288">
        <f t="shared" si="40"/>
        <v>243</v>
      </c>
      <c r="N288">
        <f t="shared" ca="1" si="41"/>
        <v>131.60944613983128</v>
      </c>
      <c r="O288" s="14">
        <f ca="1">L288/MAX(L$3:L288)-1</f>
        <v>-4.2721040813301636E-3</v>
      </c>
      <c r="P288" s="4">
        <f t="shared" ca="1" si="42"/>
        <v>147.32042896719781</v>
      </c>
      <c r="Q288">
        <f t="shared" si="43"/>
        <v>283</v>
      </c>
      <c r="R288">
        <f t="shared" ca="1" si="44"/>
        <v>143.86136689488734</v>
      </c>
      <c r="S288" s="14">
        <f ca="1">P288/MAX(P$3:P288)-1</f>
        <v>-2.7332253645742099E-3</v>
      </c>
    </row>
    <row r="289" spans="1:19" x14ac:dyDescent="0.3">
      <c r="A289">
        <v>286</v>
      </c>
      <c r="B289" s="1">
        <v>40756</v>
      </c>
      <c r="C289" s="4">
        <v>132.53364317326196</v>
      </c>
      <c r="D289" s="4">
        <v>295.21810010552872</v>
      </c>
      <c r="E289" s="4">
        <v>149.54037113463806</v>
      </c>
      <c r="F289" s="4">
        <v>106.05736481728171</v>
      </c>
      <c r="G289" s="4">
        <v>143.4599252119138</v>
      </c>
      <c r="H289" s="4">
        <f t="shared" ca="1" si="36"/>
        <v>147.02526093840262</v>
      </c>
      <c r="I289">
        <f t="shared" si="37"/>
        <v>263</v>
      </c>
      <c r="J289">
        <f t="shared" ca="1" si="38"/>
        <v>135.93270597692864</v>
      </c>
      <c r="K289" s="14">
        <f ca="1">H289/MAX(H$3:H289)-1</f>
        <v>-3.0475819743414068E-4</v>
      </c>
      <c r="L289" s="4">
        <f t="shared" ca="1" si="39"/>
        <v>143.70795952367266</v>
      </c>
      <c r="M289">
        <f t="shared" si="40"/>
        <v>243</v>
      </c>
      <c r="N289">
        <f t="shared" ca="1" si="41"/>
        <v>131.60944613983128</v>
      </c>
      <c r="O289" s="14">
        <f ca="1">L289/MAX(L$3:L289)-1</f>
        <v>-9.6449121884865097E-3</v>
      </c>
      <c r="P289" s="4">
        <f t="shared" ca="1" si="42"/>
        <v>147.02398036739964</v>
      </c>
      <c r="Q289">
        <f t="shared" si="43"/>
        <v>283</v>
      </c>
      <c r="R289">
        <f t="shared" ca="1" si="44"/>
        <v>143.86136689488734</v>
      </c>
      <c r="S289" s="14">
        <f ca="1">P289/MAX(P$3:P289)-1</f>
        <v>-4.7399961908506372E-3</v>
      </c>
    </row>
    <row r="290" spans="1:19" x14ac:dyDescent="0.3">
      <c r="A290">
        <v>287</v>
      </c>
      <c r="B290" s="1">
        <v>40763</v>
      </c>
      <c r="C290" s="4">
        <v>132.02778497469492</v>
      </c>
      <c r="D290" s="4">
        <v>310.22083938271913</v>
      </c>
      <c r="E290" s="4">
        <v>153.61112234247253</v>
      </c>
      <c r="F290" s="4">
        <v>104.32624632300129</v>
      </c>
      <c r="G290" s="4">
        <v>148.01665514858124</v>
      </c>
      <c r="H290" s="4">
        <f t="shared" ca="1" si="36"/>
        <v>149.65484673932326</v>
      </c>
      <c r="I290">
        <f t="shared" si="37"/>
        <v>263</v>
      </c>
      <c r="J290">
        <f t="shared" ca="1" si="38"/>
        <v>135.93270597692864</v>
      </c>
      <c r="K290" s="14">
        <f ca="1">H290/MAX(H$3:H290)-1</f>
        <v>0</v>
      </c>
      <c r="L290" s="4">
        <f t="shared" ca="1" si="39"/>
        <v>145.93263272566134</v>
      </c>
      <c r="M290">
        <f t="shared" si="40"/>
        <v>243</v>
      </c>
      <c r="N290">
        <f t="shared" ca="1" si="41"/>
        <v>131.60944613983128</v>
      </c>
      <c r="O290" s="14">
        <f ca="1">L290/MAX(L$3:L290)-1</f>
        <v>0</v>
      </c>
      <c r="P290" s="4">
        <f t="shared" ca="1" si="42"/>
        <v>149.46429037405795</v>
      </c>
      <c r="Q290">
        <f t="shared" si="43"/>
        <v>283</v>
      </c>
      <c r="R290">
        <f t="shared" ca="1" si="44"/>
        <v>143.86136689488734</v>
      </c>
      <c r="S290" s="14">
        <f ca="1">P290/MAX(P$3:P290)-1</f>
        <v>0</v>
      </c>
    </row>
    <row r="291" spans="1:19" x14ac:dyDescent="0.3">
      <c r="A291">
        <v>288</v>
      </c>
      <c r="B291" s="1">
        <v>40770</v>
      </c>
      <c r="C291" s="4">
        <v>133.82127051845674</v>
      </c>
      <c r="D291" s="4">
        <v>328.43583448739162</v>
      </c>
      <c r="E291" s="4">
        <v>155.79616285216861</v>
      </c>
      <c r="F291" s="4">
        <v>99.486187130271233</v>
      </c>
      <c r="G291" s="4">
        <v>155.9103134105199</v>
      </c>
      <c r="H291" s="4">
        <f t="shared" ca="1" si="36"/>
        <v>152.69941341232828</v>
      </c>
      <c r="I291">
        <f t="shared" si="37"/>
        <v>263</v>
      </c>
      <c r="J291">
        <f t="shared" ca="1" si="38"/>
        <v>135.93270597692864</v>
      </c>
      <c r="K291" s="14">
        <f ca="1">H291/MAX(H$3:H291)-1</f>
        <v>0</v>
      </c>
      <c r="L291" s="4">
        <f t="shared" ca="1" si="39"/>
        <v>148.27354626768857</v>
      </c>
      <c r="M291">
        <f t="shared" si="40"/>
        <v>243</v>
      </c>
      <c r="N291">
        <f t="shared" ca="1" si="41"/>
        <v>131.60944613983128</v>
      </c>
      <c r="O291" s="14">
        <f ca="1">L291/MAX(L$3:L291)-1</f>
        <v>0</v>
      </c>
      <c r="P291" s="4">
        <f t="shared" ca="1" si="42"/>
        <v>152.17044152001017</v>
      </c>
      <c r="Q291">
        <f t="shared" si="43"/>
        <v>283</v>
      </c>
      <c r="R291">
        <f t="shared" ca="1" si="44"/>
        <v>143.86136689488734</v>
      </c>
      <c r="S291" s="14">
        <f ca="1">P291/MAX(P$3:P291)-1</f>
        <v>0</v>
      </c>
    </row>
    <row r="292" spans="1:19" x14ac:dyDescent="0.3">
      <c r="A292">
        <v>289</v>
      </c>
      <c r="B292" s="1">
        <v>40777</v>
      </c>
      <c r="C292" s="4">
        <v>136.1665963530163</v>
      </c>
      <c r="D292" s="4">
        <v>323.9094684447993</v>
      </c>
      <c r="E292" s="4">
        <v>154.65873483881157</v>
      </c>
      <c r="F292" s="4">
        <v>104.19375972696885</v>
      </c>
      <c r="G292" s="4">
        <v>152.11070132892607</v>
      </c>
      <c r="H292" s="4">
        <f t="shared" ca="1" si="36"/>
        <v>152.49398322986713</v>
      </c>
      <c r="I292">
        <f t="shared" si="37"/>
        <v>263</v>
      </c>
      <c r="J292">
        <f t="shared" ca="1" si="38"/>
        <v>135.93270597692864</v>
      </c>
      <c r="K292" s="14">
        <f ca="1">H292/MAX(H$3:H292)-1</f>
        <v>-1.3453239791199056E-3</v>
      </c>
      <c r="L292" s="4">
        <f t="shared" ca="1" si="39"/>
        <v>148.57257758875377</v>
      </c>
      <c r="M292">
        <f t="shared" si="40"/>
        <v>243</v>
      </c>
      <c r="N292">
        <f t="shared" ca="1" si="41"/>
        <v>131.60944613983128</v>
      </c>
      <c r="O292" s="14">
        <f ca="1">L292/MAX(L$3:L292)-1</f>
        <v>0</v>
      </c>
      <c r="P292" s="4">
        <f t="shared" ca="1" si="42"/>
        <v>152.72330146224667</v>
      </c>
      <c r="Q292">
        <f t="shared" si="43"/>
        <v>291</v>
      </c>
      <c r="R292">
        <f t="shared" ca="1" si="44"/>
        <v>152.17044152001017</v>
      </c>
      <c r="S292" s="14">
        <f ca="1">P292/MAX(P$3:P292)-1</f>
        <v>0</v>
      </c>
    </row>
    <row r="293" spans="1:19" x14ac:dyDescent="0.3">
      <c r="A293">
        <v>290</v>
      </c>
      <c r="B293" s="1">
        <v>40784</v>
      </c>
      <c r="C293" s="4">
        <v>136.99435678921296</v>
      </c>
      <c r="D293" s="4">
        <v>334.44059437049515</v>
      </c>
      <c r="E293" s="4">
        <v>156.80329978409128</v>
      </c>
      <c r="F293" s="4">
        <v>104.08777025524662</v>
      </c>
      <c r="G293" s="4">
        <v>158.22304690313274</v>
      </c>
      <c r="H293" s="4">
        <f t="shared" ca="1" si="36"/>
        <v>156.01876110415114</v>
      </c>
      <c r="I293">
        <f t="shared" si="37"/>
        <v>263</v>
      </c>
      <c r="J293">
        <f t="shared" ca="1" si="38"/>
        <v>135.93270597692864</v>
      </c>
      <c r="K293" s="14">
        <f ca="1">H293/MAX(H$3:H293)-1</f>
        <v>0</v>
      </c>
      <c r="L293" s="4">
        <f t="shared" ca="1" si="39"/>
        <v>151.71001486565763</v>
      </c>
      <c r="M293">
        <f t="shared" si="40"/>
        <v>243</v>
      </c>
      <c r="N293">
        <f t="shared" ca="1" si="41"/>
        <v>131.60944613983128</v>
      </c>
      <c r="O293" s="14">
        <f ca="1">L293/MAX(L$3:L293)-1</f>
        <v>0</v>
      </c>
      <c r="P293" s="4">
        <f t="shared" ca="1" si="42"/>
        <v>155.8116948424416</v>
      </c>
      <c r="Q293">
        <f t="shared" si="43"/>
        <v>291</v>
      </c>
      <c r="R293">
        <f t="shared" ca="1" si="44"/>
        <v>152.17044152001017</v>
      </c>
      <c r="S293" s="14">
        <f ca="1">P293/MAX(P$3:P293)-1</f>
        <v>0</v>
      </c>
    </row>
    <row r="294" spans="1:19" x14ac:dyDescent="0.3">
      <c r="A294">
        <v>291</v>
      </c>
      <c r="B294" s="1">
        <v>40792</v>
      </c>
      <c r="C294" s="4">
        <v>134.69502224422229</v>
      </c>
      <c r="D294" s="4">
        <v>329.80469739359967</v>
      </c>
      <c r="E294" s="4">
        <v>157.70325835349652</v>
      </c>
      <c r="F294" s="4">
        <v>102.38315668112777</v>
      </c>
      <c r="G294" s="4">
        <v>159.91060308922536</v>
      </c>
      <c r="H294" s="4">
        <f t="shared" ca="1" si="36"/>
        <v>155.92746990928555</v>
      </c>
      <c r="I294">
        <f t="shared" si="37"/>
        <v>263</v>
      </c>
      <c r="J294">
        <f t="shared" ca="1" si="38"/>
        <v>135.93270597692864</v>
      </c>
      <c r="K294" s="14">
        <f ca="1">H294/MAX(H$3:H294)-1</f>
        <v>-5.8512959736067849E-4</v>
      </c>
      <c r="L294" s="4">
        <f t="shared" ca="1" si="39"/>
        <v>151.38376493083246</v>
      </c>
      <c r="M294">
        <f t="shared" si="40"/>
        <v>243</v>
      </c>
      <c r="N294">
        <f t="shared" ca="1" si="41"/>
        <v>131.60944613983128</v>
      </c>
      <c r="O294" s="14">
        <f ca="1">L294/MAX(L$3:L294)-1</f>
        <v>-2.1504838366410706E-3</v>
      </c>
      <c r="P294" s="4">
        <f t="shared" ca="1" si="42"/>
        <v>155.46299485816979</v>
      </c>
      <c r="Q294">
        <f t="shared" si="43"/>
        <v>291</v>
      </c>
      <c r="R294">
        <f t="shared" ca="1" si="44"/>
        <v>152.17044152001017</v>
      </c>
      <c r="S294" s="14">
        <f ca="1">P294/MAX(P$3:P294)-1</f>
        <v>-2.2379577131511619E-3</v>
      </c>
    </row>
    <row r="295" spans="1:19" x14ac:dyDescent="0.3">
      <c r="A295">
        <v>292</v>
      </c>
      <c r="B295" s="1">
        <v>40798</v>
      </c>
      <c r="C295" s="4">
        <v>133.269430227659</v>
      </c>
      <c r="D295" s="4">
        <v>321.28124801457881</v>
      </c>
      <c r="E295" s="4">
        <v>155.97832094244399</v>
      </c>
      <c r="F295" s="4">
        <v>107.88448045079649</v>
      </c>
      <c r="G295" s="4">
        <v>157.84333275126485</v>
      </c>
      <c r="H295" s="4">
        <f t="shared" ca="1" si="36"/>
        <v>156.227760956509</v>
      </c>
      <c r="I295">
        <f t="shared" si="37"/>
        <v>263</v>
      </c>
      <c r="J295">
        <f t="shared" ca="1" si="38"/>
        <v>135.93270597692864</v>
      </c>
      <c r="K295" s="14">
        <f ca="1">H295/MAX(H$3:H295)-1</f>
        <v>0</v>
      </c>
      <c r="L295" s="4">
        <f t="shared" ca="1" si="39"/>
        <v>152.06635557307169</v>
      </c>
      <c r="M295">
        <f t="shared" si="40"/>
        <v>243</v>
      </c>
      <c r="N295">
        <f t="shared" ca="1" si="41"/>
        <v>131.60944613983128</v>
      </c>
      <c r="O295" s="14">
        <f ca="1">L295/MAX(L$3:L295)-1</f>
        <v>0</v>
      </c>
      <c r="P295" s="4">
        <f t="shared" ca="1" si="42"/>
        <v>156.509829785482</v>
      </c>
      <c r="Q295">
        <f t="shared" si="43"/>
        <v>291</v>
      </c>
      <c r="R295">
        <f t="shared" ca="1" si="44"/>
        <v>152.17044152001017</v>
      </c>
      <c r="S295" s="14">
        <f ca="1">P295/MAX(P$3:P295)-1</f>
        <v>0</v>
      </c>
    </row>
    <row r="296" spans="1:19" x14ac:dyDescent="0.3">
      <c r="A296">
        <v>293</v>
      </c>
      <c r="B296" s="1">
        <v>40805</v>
      </c>
      <c r="C296" s="4">
        <v>122.09465974033527</v>
      </c>
      <c r="D296" s="4">
        <v>291.6590620248395</v>
      </c>
      <c r="E296" s="4">
        <v>158.28822920833335</v>
      </c>
      <c r="F296" s="4">
        <v>100.79990697210549</v>
      </c>
      <c r="G296" s="4">
        <v>169.92347435374788</v>
      </c>
      <c r="H296" s="4">
        <f t="shared" ca="1" si="36"/>
        <v>157.33014922418585</v>
      </c>
      <c r="I296">
        <f t="shared" si="37"/>
        <v>263</v>
      </c>
      <c r="J296">
        <f t="shared" ca="1" si="38"/>
        <v>135.93270597692864</v>
      </c>
      <c r="K296" s="14">
        <f ca="1">H296/MAX(H$3:H296)-1</f>
        <v>0</v>
      </c>
      <c r="L296" s="4">
        <f t="shared" ca="1" si="39"/>
        <v>151.8588965715625</v>
      </c>
      <c r="M296">
        <f t="shared" si="40"/>
        <v>243</v>
      </c>
      <c r="N296">
        <f t="shared" ca="1" si="41"/>
        <v>131.60944613983128</v>
      </c>
      <c r="O296" s="14">
        <f ca="1">L296/MAX(L$3:L296)-1</f>
        <v>-1.3642662818305062E-3</v>
      </c>
      <c r="P296" s="4">
        <f t="shared" ca="1" si="42"/>
        <v>156.3311446012427</v>
      </c>
      <c r="Q296">
        <f t="shared" si="43"/>
        <v>291</v>
      </c>
      <c r="R296">
        <f t="shared" ca="1" si="44"/>
        <v>152.17044152001017</v>
      </c>
      <c r="S296" s="14">
        <f ca="1">P296/MAX(P$3:P296)-1</f>
        <v>-1.141686656258023E-3</v>
      </c>
    </row>
    <row r="297" spans="1:19" x14ac:dyDescent="0.3">
      <c r="A297">
        <v>294</v>
      </c>
      <c r="B297" s="1">
        <v>40812</v>
      </c>
      <c r="C297" s="4">
        <v>118.4157290670193</v>
      </c>
      <c r="D297" s="4">
        <v>288.48329095668424</v>
      </c>
      <c r="E297" s="4">
        <v>157.59825752580355</v>
      </c>
      <c r="F297" s="4">
        <v>100.4536659274801</v>
      </c>
      <c r="G297" s="4">
        <v>169.8812922539513</v>
      </c>
      <c r="H297" s="4">
        <f t="shared" ca="1" si="36"/>
        <v>156.66514993358101</v>
      </c>
      <c r="I297">
        <f t="shared" si="37"/>
        <v>263</v>
      </c>
      <c r="J297">
        <f t="shared" ca="1" si="38"/>
        <v>135.93270597692864</v>
      </c>
      <c r="K297" s="14">
        <f ca="1">H297/MAX(H$3:H297)-1</f>
        <v>-4.2267759478017419E-3</v>
      </c>
      <c r="L297" s="4">
        <f t="shared" ca="1" si="39"/>
        <v>151.13098753745442</v>
      </c>
      <c r="M297">
        <f t="shared" si="40"/>
        <v>243</v>
      </c>
      <c r="N297">
        <f t="shared" ca="1" si="41"/>
        <v>131.60944613983128</v>
      </c>
      <c r="O297" s="14">
        <f ca="1">L297/MAX(L$3:L297)-1</f>
        <v>-6.1510518358401933E-3</v>
      </c>
      <c r="P297" s="4">
        <f t="shared" ca="1" si="42"/>
        <v>155.63060237971672</v>
      </c>
      <c r="Q297">
        <f t="shared" si="43"/>
        <v>291</v>
      </c>
      <c r="R297">
        <f t="shared" ca="1" si="44"/>
        <v>152.17044152001017</v>
      </c>
      <c r="S297" s="14">
        <f ca="1">P297/MAX(P$3:P297)-1</f>
        <v>-5.6177136411839079E-3</v>
      </c>
    </row>
    <row r="298" spans="1:19" x14ac:dyDescent="0.3">
      <c r="A298">
        <v>295</v>
      </c>
      <c r="B298" s="1">
        <v>40819</v>
      </c>
      <c r="C298" s="4">
        <v>121.17493052100809</v>
      </c>
      <c r="D298" s="4">
        <v>290.52745043753549</v>
      </c>
      <c r="E298" s="4">
        <v>155.67597671380065</v>
      </c>
      <c r="F298" s="4">
        <v>102.72641678708722</v>
      </c>
      <c r="G298" s="4">
        <v>166.70342623044863</v>
      </c>
      <c r="H298" s="4">
        <f t="shared" ca="1" si="36"/>
        <v>156.0646469304161</v>
      </c>
      <c r="I298">
        <f t="shared" si="37"/>
        <v>263</v>
      </c>
      <c r="J298">
        <f t="shared" ca="1" si="38"/>
        <v>135.93270597692864</v>
      </c>
      <c r="K298" s="14">
        <f ca="1">H298/MAX(H$3:H298)-1</f>
        <v>-8.0436095688594111E-3</v>
      </c>
      <c r="L298" s="4">
        <f t="shared" ca="1" si="39"/>
        <v>150.90108410840554</v>
      </c>
      <c r="M298">
        <f t="shared" si="40"/>
        <v>243</v>
      </c>
      <c r="N298">
        <f t="shared" ca="1" si="41"/>
        <v>131.60944613983128</v>
      </c>
      <c r="O298" s="14">
        <f ca="1">L298/MAX(L$3:L298)-1</f>
        <v>-7.6629143920412535E-3</v>
      </c>
      <c r="P298" s="4">
        <f t="shared" ca="1" si="42"/>
        <v>155.45755805191931</v>
      </c>
      <c r="Q298">
        <f t="shared" si="43"/>
        <v>291</v>
      </c>
      <c r="R298">
        <f t="shared" ca="1" si="44"/>
        <v>152.17044152001017</v>
      </c>
      <c r="S298" s="14">
        <f ca="1">P298/MAX(P$3:P298)-1</f>
        <v>-6.7233587500860059E-3</v>
      </c>
    </row>
    <row r="299" spans="1:19" x14ac:dyDescent="0.3">
      <c r="A299">
        <v>296</v>
      </c>
      <c r="B299" s="1">
        <v>40826</v>
      </c>
      <c r="C299" s="4">
        <v>128.16491213644881</v>
      </c>
      <c r="D299" s="4">
        <v>298.22958754828312</v>
      </c>
      <c r="E299" s="4">
        <v>153.87242816235522</v>
      </c>
      <c r="F299" s="4">
        <v>108.81666547991053</v>
      </c>
      <c r="G299" s="4">
        <v>160.6550687160738</v>
      </c>
      <c r="H299" s="4">
        <f t="shared" ca="1" si="36"/>
        <v>156.12429120228109</v>
      </c>
      <c r="I299">
        <f t="shared" si="37"/>
        <v>263</v>
      </c>
      <c r="J299">
        <f t="shared" ca="1" si="38"/>
        <v>135.93270597692864</v>
      </c>
      <c r="K299" s="14">
        <f ca="1">H299/MAX(H$3:H299)-1</f>
        <v>-7.6645069482931261E-3</v>
      </c>
      <c r="L299" s="4">
        <f t="shared" ca="1" si="39"/>
        <v>151.75878186931038</v>
      </c>
      <c r="M299">
        <f t="shared" si="40"/>
        <v>243</v>
      </c>
      <c r="N299">
        <f t="shared" ca="1" si="41"/>
        <v>131.60944613983128</v>
      </c>
      <c r="O299" s="14">
        <f ca="1">L299/MAX(L$3:L299)-1</f>
        <v>-2.0226282309601107E-3</v>
      </c>
      <c r="P299" s="4">
        <f t="shared" ca="1" si="42"/>
        <v>156.49041166331637</v>
      </c>
      <c r="Q299">
        <f t="shared" si="43"/>
        <v>291</v>
      </c>
      <c r="R299">
        <f t="shared" ca="1" si="44"/>
        <v>152.17044152001017</v>
      </c>
      <c r="S299" s="14">
        <f ca="1">P299/MAX(P$3:P299)-1</f>
        <v>-1.2406966509548312E-4</v>
      </c>
    </row>
    <row r="300" spans="1:19" x14ac:dyDescent="0.3">
      <c r="A300">
        <v>297</v>
      </c>
      <c r="B300" s="1">
        <v>40833</v>
      </c>
      <c r="C300" s="4">
        <v>124.99182586569259</v>
      </c>
      <c r="D300" s="4">
        <v>291.14802169833905</v>
      </c>
      <c r="E300" s="4">
        <v>154.35337455213704</v>
      </c>
      <c r="F300" s="4">
        <v>110.05957755275404</v>
      </c>
      <c r="G300" s="4">
        <v>159.49897016114016</v>
      </c>
      <c r="H300" s="4">
        <f t="shared" ca="1" si="36"/>
        <v>155.57648162287572</v>
      </c>
      <c r="I300">
        <f t="shared" si="37"/>
        <v>263</v>
      </c>
      <c r="J300">
        <f t="shared" ca="1" si="38"/>
        <v>135.93270597692864</v>
      </c>
      <c r="K300" s="14">
        <f ca="1">H300/MAX(H$3:H300)-1</f>
        <v>-1.1146417962213051E-2</v>
      </c>
      <c r="L300" s="4">
        <f t="shared" ca="1" si="39"/>
        <v>151.28379145078389</v>
      </c>
      <c r="M300">
        <f t="shared" si="40"/>
        <v>243</v>
      </c>
      <c r="N300">
        <f t="shared" ca="1" si="41"/>
        <v>131.60944613983128</v>
      </c>
      <c r="O300" s="14">
        <f ca="1">L300/MAX(L$3:L300)-1</f>
        <v>-5.1462015995494825E-3</v>
      </c>
      <c r="P300" s="4">
        <f t="shared" ca="1" si="42"/>
        <v>156.08029167608282</v>
      </c>
      <c r="Q300">
        <f t="shared" si="43"/>
        <v>299</v>
      </c>
      <c r="R300">
        <f t="shared" ca="1" si="44"/>
        <v>156.49041166331637</v>
      </c>
      <c r="S300" s="14">
        <f ca="1">P300/MAX(P$3:P300)-1</f>
        <v>-2.7444800750721088E-3</v>
      </c>
    </row>
    <row r="301" spans="1:19" x14ac:dyDescent="0.3">
      <c r="A301">
        <v>298</v>
      </c>
      <c r="B301" s="1">
        <v>40840</v>
      </c>
      <c r="C301" s="4">
        <v>129.45253488297448</v>
      </c>
      <c r="D301" s="4">
        <v>309.58202574225209</v>
      </c>
      <c r="E301" s="4">
        <v>153.51171878025525</v>
      </c>
      <c r="F301" s="4">
        <v>114.17006102095445</v>
      </c>
      <c r="G301" s="4">
        <v>157.14448207378464</v>
      </c>
      <c r="H301" s="4">
        <f t="shared" ca="1" si="36"/>
        <v>156.98624647130697</v>
      </c>
      <c r="I301">
        <f t="shared" si="37"/>
        <v>263</v>
      </c>
      <c r="J301">
        <f t="shared" ca="1" si="38"/>
        <v>135.93270597692864</v>
      </c>
      <c r="K301" s="14">
        <f ca="1">H301/MAX(H$3:H301)-1</f>
        <v>-2.1858668193903696E-3</v>
      </c>
      <c r="L301" s="4">
        <f t="shared" ca="1" si="39"/>
        <v>153.12983203530376</v>
      </c>
      <c r="M301">
        <f t="shared" si="40"/>
        <v>243</v>
      </c>
      <c r="N301">
        <f t="shared" ca="1" si="41"/>
        <v>131.60944613983128</v>
      </c>
      <c r="O301" s="14">
        <f ca="1">L301/MAX(L$3:L301)-1</f>
        <v>0</v>
      </c>
      <c r="P301" s="4">
        <f t="shared" ca="1" si="42"/>
        <v>157.94187296052644</v>
      </c>
      <c r="Q301">
        <f t="shared" si="43"/>
        <v>299</v>
      </c>
      <c r="R301">
        <f t="shared" ca="1" si="44"/>
        <v>156.49041166331637</v>
      </c>
      <c r="S301" s="14">
        <f ca="1">P301/MAX(P$3:P301)-1</f>
        <v>0</v>
      </c>
    </row>
    <row r="302" spans="1:19" x14ac:dyDescent="0.3">
      <c r="A302">
        <v>299</v>
      </c>
      <c r="B302" s="1">
        <v>40847</v>
      </c>
      <c r="C302" s="4">
        <v>128.71674782857747</v>
      </c>
      <c r="D302" s="4">
        <v>311.82698098508922</v>
      </c>
      <c r="E302" s="4">
        <v>156.78912857780327</v>
      </c>
      <c r="F302" s="4">
        <v>111.4001433832471</v>
      </c>
      <c r="G302" s="4">
        <v>164.64689315425451</v>
      </c>
      <c r="H302" s="4">
        <f t="shared" ca="1" si="36"/>
        <v>159.88315921571348</v>
      </c>
      <c r="I302">
        <f t="shared" si="37"/>
        <v>263</v>
      </c>
      <c r="J302">
        <f t="shared" ca="1" si="38"/>
        <v>135.93270597692864</v>
      </c>
      <c r="K302" s="14">
        <f ca="1">H302/MAX(H$3:H302)-1</f>
        <v>0</v>
      </c>
      <c r="L302" s="4">
        <f t="shared" ca="1" si="39"/>
        <v>155.38148575618334</v>
      </c>
      <c r="M302">
        <f t="shared" si="40"/>
        <v>243</v>
      </c>
      <c r="N302">
        <f t="shared" ca="1" si="41"/>
        <v>131.60944613983128</v>
      </c>
      <c r="O302" s="14">
        <f ca="1">L302/MAX(L$3:L302)-1</f>
        <v>0</v>
      </c>
      <c r="P302" s="4">
        <f t="shared" ca="1" si="42"/>
        <v>160.19095447452321</v>
      </c>
      <c r="Q302">
        <f t="shared" si="43"/>
        <v>299</v>
      </c>
      <c r="R302">
        <f t="shared" ca="1" si="44"/>
        <v>156.49041166331637</v>
      </c>
      <c r="S302" s="14">
        <f ca="1">P302/MAX(P$3:P302)-1</f>
        <v>0</v>
      </c>
    </row>
    <row r="303" spans="1:19" x14ac:dyDescent="0.3">
      <c r="A303">
        <v>300</v>
      </c>
      <c r="B303" s="1">
        <v>40854</v>
      </c>
      <c r="C303" s="4">
        <v>129.45253488297448</v>
      </c>
      <c r="D303" s="4">
        <v>317.50320099464898</v>
      </c>
      <c r="E303" s="4">
        <v>156.15660968297095</v>
      </c>
      <c r="F303" s="4">
        <v>112.44773722149584</v>
      </c>
      <c r="G303" s="4">
        <v>163.47366877888342</v>
      </c>
      <c r="H303" s="4">
        <f t="shared" ca="1" si="36"/>
        <v>159.93410852999813</v>
      </c>
      <c r="I303">
        <f t="shared" si="37"/>
        <v>263</v>
      </c>
      <c r="J303">
        <f t="shared" ca="1" si="38"/>
        <v>135.93270597692864</v>
      </c>
      <c r="K303" s="14">
        <f ca="1">H303/MAX(H$3:H303)-1</f>
        <v>0</v>
      </c>
      <c r="L303" s="4">
        <f t="shared" ca="1" si="39"/>
        <v>155.57916810688727</v>
      </c>
      <c r="M303">
        <f t="shared" si="40"/>
        <v>243</v>
      </c>
      <c r="N303">
        <f t="shared" ca="1" si="41"/>
        <v>131.60944613983128</v>
      </c>
      <c r="O303" s="14">
        <f ca="1">L303/MAX(L$3:L303)-1</f>
        <v>0</v>
      </c>
      <c r="P303" s="4">
        <f t="shared" ca="1" si="42"/>
        <v>160.38007174397319</v>
      </c>
      <c r="Q303">
        <f t="shared" si="43"/>
        <v>299</v>
      </c>
      <c r="R303">
        <f t="shared" ca="1" si="44"/>
        <v>156.49041166331637</v>
      </c>
      <c r="S303" s="14">
        <f ca="1">P303/MAX(P$3:P303)-1</f>
        <v>0</v>
      </c>
    </row>
    <row r="304" spans="1:19" x14ac:dyDescent="0.3">
      <c r="A304">
        <v>301</v>
      </c>
      <c r="B304" s="1">
        <v>40861</v>
      </c>
      <c r="C304" s="4">
        <v>125.49768406425963</v>
      </c>
      <c r="D304" s="4">
        <v>305.93172465903069</v>
      </c>
      <c r="E304" s="4">
        <v>157.22586789285157</v>
      </c>
      <c r="F304" s="4">
        <v>108.29287586939684</v>
      </c>
      <c r="G304" s="4">
        <v>168.68954906414683</v>
      </c>
      <c r="H304" s="4">
        <f t="shared" ca="1" si="36"/>
        <v>160.15047986099029</v>
      </c>
      <c r="I304">
        <f t="shared" si="37"/>
        <v>263</v>
      </c>
      <c r="J304">
        <f t="shared" ca="1" si="38"/>
        <v>135.93270597692864</v>
      </c>
      <c r="K304" s="14">
        <f ca="1">H304/MAX(H$3:H304)-1</f>
        <v>0</v>
      </c>
      <c r="L304" s="4">
        <f t="shared" ca="1" si="39"/>
        <v>155.21826407001089</v>
      </c>
      <c r="M304">
        <f t="shared" si="40"/>
        <v>303</v>
      </c>
      <c r="N304">
        <f t="shared" ca="1" si="41"/>
        <v>155.57916810688727</v>
      </c>
      <c r="O304" s="14">
        <f ca="1">L304/MAX(L$3:L304)-1</f>
        <v>-2.319745254251715E-3</v>
      </c>
      <c r="P304" s="4">
        <f t="shared" ca="1" si="42"/>
        <v>159.96535018725743</v>
      </c>
      <c r="Q304">
        <f t="shared" si="43"/>
        <v>299</v>
      </c>
      <c r="R304">
        <f t="shared" ca="1" si="44"/>
        <v>156.49041166331637</v>
      </c>
      <c r="S304" s="14">
        <f ca="1">P304/MAX(P$3:P304)-1</f>
        <v>-2.5858671355242224E-3</v>
      </c>
    </row>
    <row r="305" spans="1:19" x14ac:dyDescent="0.3">
      <c r="A305">
        <v>302</v>
      </c>
      <c r="B305" s="1">
        <v>40868</v>
      </c>
      <c r="C305" s="4">
        <v>122.50853995843359</v>
      </c>
      <c r="D305" s="4">
        <v>298.22958754828306</v>
      </c>
      <c r="E305" s="4">
        <v>157.6776563200892</v>
      </c>
      <c r="F305" s="4">
        <v>103.28572234745971</v>
      </c>
      <c r="G305" s="4">
        <v>170.75330169198199</v>
      </c>
      <c r="H305" s="4">
        <f t="shared" ca="1" si="36"/>
        <v>158.80268813498893</v>
      </c>
      <c r="I305">
        <f t="shared" si="37"/>
        <v>263</v>
      </c>
      <c r="J305">
        <f t="shared" ca="1" si="38"/>
        <v>135.93270597692864</v>
      </c>
      <c r="K305" s="14">
        <f ca="1">H305/MAX(H$3:H305)-1</f>
        <v>-8.4157832506729369E-3</v>
      </c>
      <c r="L305" s="4">
        <f t="shared" ca="1" si="39"/>
        <v>153.44060513170888</v>
      </c>
      <c r="M305">
        <f t="shared" si="40"/>
        <v>303</v>
      </c>
      <c r="N305">
        <f t="shared" ca="1" si="41"/>
        <v>155.57916810688727</v>
      </c>
      <c r="O305" s="14">
        <f ca="1">L305/MAX(L$3:L305)-1</f>
        <v>-1.3745818294317758E-2</v>
      </c>
      <c r="P305" s="4">
        <f t="shared" ca="1" si="42"/>
        <v>158.10127157192562</v>
      </c>
      <c r="Q305">
        <f t="shared" si="43"/>
        <v>299</v>
      </c>
      <c r="R305">
        <f t="shared" ca="1" si="44"/>
        <v>156.49041166331637</v>
      </c>
      <c r="S305" s="14">
        <f ca="1">P305/MAX(P$3:P305)-1</f>
        <v>-1.4208748925398806E-2</v>
      </c>
    </row>
    <row r="306" spans="1:19" x14ac:dyDescent="0.3">
      <c r="A306">
        <v>303</v>
      </c>
      <c r="B306" s="1">
        <v>40875</v>
      </c>
      <c r="C306" s="4">
        <v>127.75103191835048</v>
      </c>
      <c r="D306" s="4">
        <v>309.94707775238078</v>
      </c>
      <c r="E306" s="4">
        <v>157.12168097418115</v>
      </c>
      <c r="F306" s="4">
        <v>110.8497153486172</v>
      </c>
      <c r="G306" s="4">
        <v>168.11366132908753</v>
      </c>
      <c r="H306" s="4">
        <f t="shared" ca="1" si="36"/>
        <v>161.13083499898949</v>
      </c>
      <c r="I306">
        <f t="shared" si="37"/>
        <v>263</v>
      </c>
      <c r="J306">
        <f t="shared" ca="1" si="38"/>
        <v>135.93270597692864</v>
      </c>
      <c r="K306" s="14">
        <f ca="1">H306/MAX(H$3:H306)-1</f>
        <v>0</v>
      </c>
      <c r="L306" s="4">
        <f t="shared" ca="1" si="39"/>
        <v>156.39540825411024</v>
      </c>
      <c r="M306">
        <f t="shared" si="40"/>
        <v>303</v>
      </c>
      <c r="N306">
        <f t="shared" ca="1" si="41"/>
        <v>155.57916810688727</v>
      </c>
      <c r="O306" s="14">
        <f ca="1">L306/MAX(L$3:L306)-1</f>
        <v>0</v>
      </c>
      <c r="P306" s="4">
        <f t="shared" ca="1" si="42"/>
        <v>161.19255345879736</v>
      </c>
      <c r="Q306">
        <f t="shared" si="43"/>
        <v>299</v>
      </c>
      <c r="R306">
        <f t="shared" ca="1" si="44"/>
        <v>156.49041166331637</v>
      </c>
      <c r="S306" s="14">
        <f ca="1">P306/MAX(P$3:P306)-1</f>
        <v>0</v>
      </c>
    </row>
    <row r="307" spans="1:19" x14ac:dyDescent="0.3">
      <c r="A307">
        <v>304</v>
      </c>
      <c r="B307" s="1">
        <v>40882</v>
      </c>
      <c r="C307" s="4">
        <v>125.49768406425963</v>
      </c>
      <c r="D307" s="4">
        <v>303.70503917311515</v>
      </c>
      <c r="E307" s="4">
        <v>157.04625162732609</v>
      </c>
      <c r="F307" s="4">
        <v>111.90618671260849</v>
      </c>
      <c r="G307" s="4">
        <v>165.37884905456241</v>
      </c>
      <c r="H307" s="4">
        <f t="shared" ca="1" si="36"/>
        <v>159.83495626031748</v>
      </c>
      <c r="I307">
        <f t="shared" si="37"/>
        <v>263</v>
      </c>
      <c r="J307">
        <f t="shared" ca="1" si="38"/>
        <v>135.93270597692864</v>
      </c>
      <c r="K307" s="14">
        <f ca="1">H307/MAX(H$3:H307)-1</f>
        <v>-8.0424006905949197E-3</v>
      </c>
      <c r="L307" s="4">
        <f t="shared" ca="1" si="39"/>
        <v>155.34904069255279</v>
      </c>
      <c r="M307">
        <f t="shared" si="40"/>
        <v>303</v>
      </c>
      <c r="N307">
        <f t="shared" ca="1" si="41"/>
        <v>155.57916810688727</v>
      </c>
      <c r="O307" s="14">
        <f ca="1">L307/MAX(L$3:L307)-1</f>
        <v>-6.6905261045600017E-3</v>
      </c>
      <c r="P307" s="4">
        <f t="shared" ca="1" si="42"/>
        <v>160.11927004846788</v>
      </c>
      <c r="Q307">
        <f t="shared" si="43"/>
        <v>299</v>
      </c>
      <c r="R307">
        <f t="shared" ca="1" si="44"/>
        <v>156.49041166331637</v>
      </c>
      <c r="S307" s="14">
        <f ca="1">P307/MAX(P$3:P307)-1</f>
        <v>-6.6583932526623757E-3</v>
      </c>
    </row>
    <row r="308" spans="1:19" x14ac:dyDescent="0.3">
      <c r="A308">
        <v>305</v>
      </c>
      <c r="B308" s="1">
        <v>40889</v>
      </c>
      <c r="C308" s="4">
        <v>120.34717008481145</v>
      </c>
      <c r="D308" s="4">
        <v>283.31811127362488</v>
      </c>
      <c r="E308" s="4">
        <v>159.61136795921141</v>
      </c>
      <c r="F308" s="4">
        <v>108.63124407862441</v>
      </c>
      <c r="G308" s="4">
        <v>173.32824629004895</v>
      </c>
      <c r="H308" s="4">
        <f t="shared" ca="1" si="36"/>
        <v>161.3431140287899</v>
      </c>
      <c r="I308">
        <f t="shared" si="37"/>
        <v>263</v>
      </c>
      <c r="J308">
        <f t="shared" ca="1" si="38"/>
        <v>135.93270597692864</v>
      </c>
      <c r="K308" s="14">
        <f ca="1">H308/MAX(H$3:H308)-1</f>
        <v>0</v>
      </c>
      <c r="L308" s="4">
        <f t="shared" ca="1" si="39"/>
        <v>156.18577131837895</v>
      </c>
      <c r="M308">
        <f t="shared" si="40"/>
        <v>303</v>
      </c>
      <c r="N308">
        <f t="shared" ca="1" si="41"/>
        <v>155.57916810688727</v>
      </c>
      <c r="O308" s="14">
        <f ca="1">L308/MAX(L$3:L308)-1</f>
        <v>-1.3404289682895643E-3</v>
      </c>
      <c r="P308" s="4">
        <f t="shared" ca="1" si="42"/>
        <v>160.88544338005835</v>
      </c>
      <c r="Q308">
        <f t="shared" si="43"/>
        <v>307</v>
      </c>
      <c r="R308">
        <f t="shared" ca="1" si="44"/>
        <v>160.11927004846788</v>
      </c>
      <c r="S308" s="14">
        <f ca="1">P308/MAX(P$3:P308)-1</f>
        <v>-1.9052373831742742E-3</v>
      </c>
    </row>
    <row r="309" spans="1:19" x14ac:dyDescent="0.3">
      <c r="A309">
        <v>306</v>
      </c>
      <c r="B309" s="1">
        <v>40896</v>
      </c>
      <c r="C309" s="4">
        <v>124.16406542949595</v>
      </c>
      <c r="D309" s="4">
        <v>285.2892775088655</v>
      </c>
      <c r="E309" s="4">
        <v>157.74034044239139</v>
      </c>
      <c r="F309" s="4">
        <v>112.91966980320711</v>
      </c>
      <c r="G309" s="4">
        <v>167.58937361415136</v>
      </c>
      <c r="H309" s="4">
        <f t="shared" ca="1" si="36"/>
        <v>160.4019979559385</v>
      </c>
      <c r="I309">
        <f t="shared" si="37"/>
        <v>263</v>
      </c>
      <c r="J309">
        <f t="shared" ca="1" si="38"/>
        <v>135.93270597692864</v>
      </c>
      <c r="K309" s="14">
        <f ca="1">H309/MAX(H$3:H309)-1</f>
        <v>-5.8330104666473037E-3</v>
      </c>
      <c r="L309" s="4">
        <f t="shared" ca="1" si="39"/>
        <v>155.91794679098916</v>
      </c>
      <c r="M309">
        <f t="shared" si="40"/>
        <v>303</v>
      </c>
      <c r="N309">
        <f t="shared" ca="1" si="41"/>
        <v>155.57916810688727</v>
      </c>
      <c r="O309" s="14">
        <f ca="1">L309/MAX(L$3:L309)-1</f>
        <v>-3.052912284645215E-3</v>
      </c>
      <c r="P309" s="4">
        <f t="shared" ca="1" si="42"/>
        <v>160.66074668794926</v>
      </c>
      <c r="Q309">
        <f t="shared" si="43"/>
        <v>307</v>
      </c>
      <c r="R309">
        <f t="shared" ca="1" si="44"/>
        <v>160.11927004846788</v>
      </c>
      <c r="S309" s="14">
        <f ca="1">P309/MAX(P$3:P309)-1</f>
        <v>-3.2992018516788679E-3</v>
      </c>
    </row>
    <row r="310" spans="1:19" x14ac:dyDescent="0.3">
      <c r="A310">
        <v>307</v>
      </c>
      <c r="B310" s="1">
        <v>40904</v>
      </c>
      <c r="C310" s="4">
        <v>123.42827837509894</v>
      </c>
      <c r="D310" s="4">
        <v>277.40463994516108</v>
      </c>
      <c r="E310" s="4">
        <v>159.58301241907054</v>
      </c>
      <c r="F310" s="4">
        <v>112.12452901973009</v>
      </c>
      <c r="G310" s="4">
        <v>172.36586516567482</v>
      </c>
      <c r="H310" s="4">
        <f t="shared" ca="1" si="36"/>
        <v>162.13787382777227</v>
      </c>
      <c r="I310">
        <f t="shared" si="37"/>
        <v>263</v>
      </c>
      <c r="J310">
        <f t="shared" ca="1" si="38"/>
        <v>135.93270597692864</v>
      </c>
      <c r="K310" s="14">
        <f ca="1">H310/MAX(H$3:H310)-1</f>
        <v>0</v>
      </c>
      <c r="L310" s="4">
        <f t="shared" ca="1" si="39"/>
        <v>157.32552890583267</v>
      </c>
      <c r="M310">
        <f t="shared" si="40"/>
        <v>303</v>
      </c>
      <c r="N310">
        <f t="shared" ca="1" si="41"/>
        <v>155.57916810688727</v>
      </c>
      <c r="O310" s="14">
        <f ca="1">L310/MAX(L$3:L310)-1</f>
        <v>0</v>
      </c>
      <c r="P310" s="4">
        <f t="shared" ca="1" si="42"/>
        <v>162.0688968675999</v>
      </c>
      <c r="Q310">
        <f t="shared" si="43"/>
        <v>307</v>
      </c>
      <c r="R310">
        <f t="shared" ca="1" si="44"/>
        <v>160.11927004846788</v>
      </c>
      <c r="S310" s="14">
        <f ca="1">P310/MAX(P$3:P310)-1</f>
        <v>0</v>
      </c>
    </row>
    <row r="311" spans="1:19" x14ac:dyDescent="0.3">
      <c r="A311">
        <v>308</v>
      </c>
      <c r="B311" s="1">
        <v>40911</v>
      </c>
      <c r="C311" s="4">
        <v>126.87728019258493</v>
      </c>
      <c r="D311" s="4">
        <v>286.91365966574847</v>
      </c>
      <c r="E311" s="4">
        <v>158.7213879800606</v>
      </c>
      <c r="F311" s="4">
        <v>114.09899306542437</v>
      </c>
      <c r="G311" s="4">
        <v>168.78351211317187</v>
      </c>
      <c r="H311" s="4">
        <f t="shared" ca="1" si="36"/>
        <v>161.78061431242028</v>
      </c>
      <c r="I311">
        <f t="shared" si="37"/>
        <v>263</v>
      </c>
      <c r="J311">
        <f t="shared" ca="1" si="38"/>
        <v>135.93270597692864</v>
      </c>
      <c r="K311" s="14">
        <f ca="1">H311/MAX(H$3:H311)-1</f>
        <v>-2.2034303702013203E-3</v>
      </c>
      <c r="L311" s="4">
        <f t="shared" ca="1" si="39"/>
        <v>157.31290810222094</v>
      </c>
      <c r="M311">
        <f t="shared" si="40"/>
        <v>303</v>
      </c>
      <c r="N311">
        <f t="shared" ca="1" si="41"/>
        <v>155.57916810688727</v>
      </c>
      <c r="O311" s="14">
        <f ca="1">L311/MAX(L$3:L311)-1</f>
        <v>-8.0220951421572373E-5</v>
      </c>
      <c r="P311" s="4">
        <f t="shared" ca="1" si="42"/>
        <v>162.10333233529269</v>
      </c>
      <c r="Q311">
        <f t="shared" si="43"/>
        <v>307</v>
      </c>
      <c r="R311">
        <f t="shared" ca="1" si="44"/>
        <v>160.11927004846788</v>
      </c>
      <c r="S311" s="14">
        <f ca="1">P311/MAX(P$3:P311)-1</f>
        <v>0</v>
      </c>
    </row>
    <row r="312" spans="1:19" x14ac:dyDescent="0.3">
      <c r="A312">
        <v>309</v>
      </c>
      <c r="B312" s="1">
        <v>40917</v>
      </c>
      <c r="C312" s="4">
        <v>125.49768406425962</v>
      </c>
      <c r="D312" s="4">
        <v>290.67346613116541</v>
      </c>
      <c r="E312" s="4">
        <v>159.73417140582731</v>
      </c>
      <c r="F312" s="4">
        <v>115.1085587407118</v>
      </c>
      <c r="G312" s="4">
        <v>171.83988023966316</v>
      </c>
      <c r="H312" s="4">
        <f t="shared" ca="1" si="36"/>
        <v>163.70912712466162</v>
      </c>
      <c r="I312">
        <f t="shared" si="37"/>
        <v>263</v>
      </c>
      <c r="J312">
        <f t="shared" ca="1" si="38"/>
        <v>135.93270597692864</v>
      </c>
      <c r="K312" s="14">
        <f ca="1">H312/MAX(H$3:H312)-1</f>
        <v>0</v>
      </c>
      <c r="L312" s="4">
        <f t="shared" ca="1" si="39"/>
        <v>159.06063547136722</v>
      </c>
      <c r="M312">
        <f t="shared" si="40"/>
        <v>303</v>
      </c>
      <c r="N312">
        <f t="shared" ca="1" si="41"/>
        <v>155.57916810688727</v>
      </c>
      <c r="O312" s="14">
        <f ca="1">L312/MAX(L$3:L312)-1</f>
        <v>0</v>
      </c>
      <c r="P312" s="4">
        <f t="shared" ca="1" si="42"/>
        <v>163.89189929949157</v>
      </c>
      <c r="Q312">
        <f t="shared" si="43"/>
        <v>307</v>
      </c>
      <c r="R312">
        <f t="shared" ca="1" si="44"/>
        <v>160.11927004846788</v>
      </c>
      <c r="S312" s="14">
        <f ca="1">P312/MAX(P$3:P312)-1</f>
        <v>0</v>
      </c>
    </row>
    <row r="313" spans="1:19" x14ac:dyDescent="0.3">
      <c r="A313">
        <v>310</v>
      </c>
      <c r="B313" s="1">
        <v>40925</v>
      </c>
      <c r="C313" s="4">
        <v>126.04951975638829</v>
      </c>
      <c r="D313" s="4">
        <v>295.80216105489797</v>
      </c>
      <c r="E313" s="4">
        <v>157.88998647729574</v>
      </c>
      <c r="F313" s="4">
        <v>117.8871005389923</v>
      </c>
      <c r="G313" s="4">
        <v>166.29575132668296</v>
      </c>
      <c r="H313" s="4">
        <f t="shared" ca="1" si="36"/>
        <v>162.20396395662129</v>
      </c>
      <c r="I313">
        <f t="shared" si="37"/>
        <v>263</v>
      </c>
      <c r="J313">
        <f t="shared" ca="1" si="38"/>
        <v>135.93270597692864</v>
      </c>
      <c r="K313" s="14">
        <f ca="1">H313/MAX(H$3:H313)-1</f>
        <v>-9.1941310449610292E-3</v>
      </c>
      <c r="L313" s="4">
        <f t="shared" ca="1" si="39"/>
        <v>158.06598875169493</v>
      </c>
      <c r="M313">
        <f t="shared" si="40"/>
        <v>303</v>
      </c>
      <c r="N313">
        <f t="shared" ca="1" si="41"/>
        <v>155.57916810688727</v>
      </c>
      <c r="O313" s="14">
        <f ca="1">L313/MAX(L$3:L313)-1</f>
        <v>-6.2532550352556449E-3</v>
      </c>
      <c r="P313" s="4">
        <f t="shared" ca="1" si="42"/>
        <v>162.91102745577618</v>
      </c>
      <c r="Q313">
        <f t="shared" si="43"/>
        <v>307</v>
      </c>
      <c r="R313">
        <f t="shared" ca="1" si="44"/>
        <v>160.11927004846788</v>
      </c>
      <c r="S313" s="14">
        <f ca="1">P313/MAX(P$3:P313)-1</f>
        <v>-5.9848708075740387E-3</v>
      </c>
    </row>
    <row r="314" spans="1:19" x14ac:dyDescent="0.3">
      <c r="A314">
        <v>311</v>
      </c>
      <c r="B314" s="1">
        <v>40931</v>
      </c>
      <c r="C314" s="4">
        <v>129.63648624524282</v>
      </c>
      <c r="D314" s="4">
        <v>308.39568884110844</v>
      </c>
      <c r="E314" s="4">
        <v>159.80976320629776</v>
      </c>
      <c r="F314" s="4">
        <v>117.77096281775495</v>
      </c>
      <c r="G314" s="4">
        <v>167.85947675110663</v>
      </c>
      <c r="H314" s="4">
        <f t="shared" ca="1" si="36"/>
        <v>163.96158109209944</v>
      </c>
      <c r="I314">
        <f t="shared" si="37"/>
        <v>263</v>
      </c>
      <c r="J314">
        <f t="shared" ca="1" si="38"/>
        <v>135.93270597692864</v>
      </c>
      <c r="K314" s="14">
        <f ca="1">H314/MAX(H$3:H314)-1</f>
        <v>0</v>
      </c>
      <c r="L314" s="4">
        <f t="shared" ca="1" si="39"/>
        <v>159.68610650699623</v>
      </c>
      <c r="M314">
        <f t="shared" si="40"/>
        <v>303</v>
      </c>
      <c r="N314">
        <f t="shared" ca="1" si="41"/>
        <v>155.57916810688727</v>
      </c>
      <c r="O314" s="14">
        <f ca="1">L314/MAX(L$3:L314)-1</f>
        <v>0</v>
      </c>
      <c r="P314" s="4">
        <f t="shared" ca="1" si="42"/>
        <v>164.60157972471836</v>
      </c>
      <c r="Q314">
        <f t="shared" si="43"/>
        <v>307</v>
      </c>
      <c r="R314">
        <f t="shared" ca="1" si="44"/>
        <v>160.11927004846788</v>
      </c>
      <c r="S314" s="14">
        <f ca="1">P314/MAX(P$3:P314)-1</f>
        <v>0</v>
      </c>
    </row>
    <row r="315" spans="1:19" x14ac:dyDescent="0.3">
      <c r="A315">
        <v>312</v>
      </c>
      <c r="B315" s="1">
        <v>40938</v>
      </c>
      <c r="C315" s="4">
        <v>130.23430862827132</v>
      </c>
      <c r="D315" s="4">
        <v>305.96823497046512</v>
      </c>
      <c r="E315" s="4">
        <v>159.35490785171501</v>
      </c>
      <c r="F315" s="4">
        <v>120.20106221788075</v>
      </c>
      <c r="G315" s="4">
        <v>166.1101324750102</v>
      </c>
      <c r="H315" s="4">
        <f t="shared" ca="1" si="36"/>
        <v>163.91888064447068</v>
      </c>
      <c r="I315">
        <f t="shared" si="37"/>
        <v>263</v>
      </c>
      <c r="J315">
        <f t="shared" ca="1" si="38"/>
        <v>135.93270597692864</v>
      </c>
      <c r="K315" s="14">
        <f ca="1">H315/MAX(H$3:H315)-1</f>
        <v>-2.6042959176375557E-4</v>
      </c>
      <c r="L315" s="4">
        <f t="shared" ca="1" si="39"/>
        <v>159.9255228620105</v>
      </c>
      <c r="M315">
        <f t="shared" si="40"/>
        <v>303</v>
      </c>
      <c r="N315">
        <f t="shared" ca="1" si="41"/>
        <v>155.57916810688727</v>
      </c>
      <c r="O315" s="14">
        <f ca="1">L315/MAX(L$3:L315)-1</f>
        <v>0</v>
      </c>
      <c r="P315" s="4">
        <f t="shared" ca="1" si="42"/>
        <v>164.85887467593426</v>
      </c>
      <c r="Q315">
        <f t="shared" si="43"/>
        <v>307</v>
      </c>
      <c r="R315">
        <f t="shared" ca="1" si="44"/>
        <v>160.11927004846788</v>
      </c>
      <c r="S315" s="14">
        <f ca="1">P315/MAX(P$3:P315)-1</f>
        <v>0</v>
      </c>
    </row>
    <row r="316" spans="1:19" x14ac:dyDescent="0.3">
      <c r="A316">
        <v>313</v>
      </c>
      <c r="B316" s="1">
        <v>40945</v>
      </c>
      <c r="C316" s="4">
        <v>130.83214020863801</v>
      </c>
      <c r="D316" s="4">
        <v>305.05565969965977</v>
      </c>
      <c r="E316" s="4">
        <v>159.37004393402168</v>
      </c>
      <c r="F316" s="4">
        <v>120.04024939591147</v>
      </c>
      <c r="G316" s="4">
        <v>166.70861873565426</v>
      </c>
      <c r="H316" s="4">
        <f t="shared" ca="1" si="36"/>
        <v>164.11142894919885</v>
      </c>
      <c r="I316">
        <f t="shared" si="37"/>
        <v>315</v>
      </c>
      <c r="J316">
        <f t="shared" ca="1" si="38"/>
        <v>163.91888064447068</v>
      </c>
      <c r="K316" s="14">
        <f ca="1">H316/MAX(H$3:H316)-1</f>
        <v>0</v>
      </c>
      <c r="L316" s="4">
        <f t="shared" ca="1" si="39"/>
        <v>160.1092187494915</v>
      </c>
      <c r="M316">
        <f t="shared" si="40"/>
        <v>303</v>
      </c>
      <c r="N316">
        <f t="shared" ca="1" si="41"/>
        <v>155.57916810688727</v>
      </c>
      <c r="O316" s="14">
        <f ca="1">L316/MAX(L$3:L316)-1</f>
        <v>0</v>
      </c>
      <c r="P316" s="4">
        <f t="shared" ca="1" si="42"/>
        <v>165.05252715033765</v>
      </c>
      <c r="Q316">
        <f t="shared" si="43"/>
        <v>315</v>
      </c>
      <c r="R316">
        <f t="shared" ca="1" si="44"/>
        <v>164.85887467593426</v>
      </c>
      <c r="S316" s="14">
        <f ca="1">P316/MAX(P$3:P316)-1</f>
        <v>0</v>
      </c>
    </row>
    <row r="317" spans="1:19" x14ac:dyDescent="0.3">
      <c r="A317">
        <v>314</v>
      </c>
      <c r="B317" s="1">
        <v>40952</v>
      </c>
      <c r="C317" s="4">
        <v>131.93582079023352</v>
      </c>
      <c r="D317" s="4">
        <v>305.43895408945184</v>
      </c>
      <c r="E317" s="4">
        <v>158.82488570157477</v>
      </c>
      <c r="F317" s="4">
        <v>121.87177455785493</v>
      </c>
      <c r="G317" s="4">
        <v>166.12437623890435</v>
      </c>
      <c r="H317" s="4">
        <f t="shared" ca="1" si="36"/>
        <v>164.66558408042653</v>
      </c>
      <c r="I317">
        <f t="shared" si="37"/>
        <v>315</v>
      </c>
      <c r="J317">
        <f t="shared" ca="1" si="38"/>
        <v>163.91888064447068</v>
      </c>
      <c r="K317" s="14">
        <f ca="1">H317/MAX(H$3:H317)-1</f>
        <v>0</v>
      </c>
      <c r="L317" s="4">
        <f t="shared" ca="1" si="39"/>
        <v>160.6791169425311</v>
      </c>
      <c r="M317">
        <f t="shared" si="40"/>
        <v>303</v>
      </c>
      <c r="N317">
        <f t="shared" ca="1" si="41"/>
        <v>155.57916810688727</v>
      </c>
      <c r="O317" s="14">
        <f ca="1">L317/MAX(L$3:L317)-1</f>
        <v>0</v>
      </c>
      <c r="P317" s="4">
        <f t="shared" ca="1" si="42"/>
        <v>165.60986008825742</v>
      </c>
      <c r="Q317">
        <f t="shared" si="43"/>
        <v>315</v>
      </c>
      <c r="R317">
        <f t="shared" ca="1" si="44"/>
        <v>164.85887467593426</v>
      </c>
      <c r="S317" s="14">
        <f ca="1">P317/MAX(P$3:P317)-1</f>
        <v>0</v>
      </c>
    </row>
    <row r="318" spans="1:19" x14ac:dyDescent="0.3">
      <c r="A318">
        <v>315</v>
      </c>
      <c r="B318" s="1">
        <v>40960</v>
      </c>
      <c r="C318" s="4">
        <v>136.48849859064595</v>
      </c>
      <c r="D318" s="4">
        <v>314.34567048100655</v>
      </c>
      <c r="E318" s="4">
        <v>159.21860926840242</v>
      </c>
      <c r="F318" s="4">
        <v>122.33633908554431</v>
      </c>
      <c r="G318" s="4">
        <v>167.43535811361872</v>
      </c>
      <c r="H318" s="4">
        <f t="shared" ca="1" si="36"/>
        <v>166.22150889201163</v>
      </c>
      <c r="I318">
        <f t="shared" si="37"/>
        <v>315</v>
      </c>
      <c r="J318">
        <f t="shared" ca="1" si="38"/>
        <v>163.91888064447068</v>
      </c>
      <c r="K318" s="14">
        <f ca="1">H318/MAX(H$3:H318)-1</f>
        <v>0</v>
      </c>
      <c r="L318" s="4">
        <f t="shared" ca="1" si="39"/>
        <v>162.16754396482321</v>
      </c>
      <c r="M318">
        <f t="shared" si="40"/>
        <v>303</v>
      </c>
      <c r="N318">
        <f t="shared" ca="1" si="41"/>
        <v>155.57916810688727</v>
      </c>
      <c r="O318" s="14">
        <f ca="1">L318/MAX(L$3:L318)-1</f>
        <v>0</v>
      </c>
      <c r="P318" s="4">
        <f t="shared" ca="1" si="42"/>
        <v>167.17470736216382</v>
      </c>
      <c r="Q318">
        <f t="shared" si="43"/>
        <v>315</v>
      </c>
      <c r="R318">
        <f t="shared" ca="1" si="44"/>
        <v>164.85887467593426</v>
      </c>
      <c r="S318" s="14">
        <f ca="1">P318/MAX(P$3:P318)-1</f>
        <v>0</v>
      </c>
    </row>
    <row r="319" spans="1:19" x14ac:dyDescent="0.3">
      <c r="A319">
        <v>316</v>
      </c>
      <c r="B319" s="1">
        <v>40966</v>
      </c>
      <c r="C319" s="4">
        <v>135.5687647726497</v>
      </c>
      <c r="D319" s="4">
        <v>303.59553379091966</v>
      </c>
      <c r="E319" s="4">
        <v>159.30966369935595</v>
      </c>
      <c r="F319" s="4">
        <v>122.6758445145898</v>
      </c>
      <c r="G319" s="4">
        <v>167.31704809137281</v>
      </c>
      <c r="H319" s="4">
        <f t="shared" ca="1" si="36"/>
        <v>165.80898827053647</v>
      </c>
      <c r="I319">
        <f t="shared" si="37"/>
        <v>315</v>
      </c>
      <c r="J319">
        <f t="shared" ca="1" si="38"/>
        <v>163.91888064447068</v>
      </c>
      <c r="K319" s="14">
        <f ca="1">H319/MAX(H$3:H319)-1</f>
        <v>-2.4817523569897748E-3</v>
      </c>
      <c r="L319" s="4">
        <f t="shared" ca="1" si="39"/>
        <v>161.79905572833314</v>
      </c>
      <c r="M319">
        <f t="shared" si="40"/>
        <v>303</v>
      </c>
      <c r="N319">
        <f t="shared" ca="1" si="41"/>
        <v>155.57916810688727</v>
      </c>
      <c r="O319" s="14">
        <f ca="1">L319/MAX(L$3:L319)-1</f>
        <v>-2.2722687134608677E-3</v>
      </c>
      <c r="P319" s="4">
        <f t="shared" ca="1" si="42"/>
        <v>166.75982113813865</v>
      </c>
      <c r="Q319">
        <f t="shared" si="43"/>
        <v>315</v>
      </c>
      <c r="R319">
        <f t="shared" ca="1" si="44"/>
        <v>164.85887467593426</v>
      </c>
      <c r="S319" s="14">
        <f ca="1">P319/MAX(P$3:P319)-1</f>
        <v>-2.4817523569899969E-3</v>
      </c>
    </row>
    <row r="320" spans="1:19" x14ac:dyDescent="0.3">
      <c r="A320">
        <v>317</v>
      </c>
      <c r="B320" s="1">
        <v>40973</v>
      </c>
      <c r="C320" s="4">
        <v>134.78698642868378</v>
      </c>
      <c r="D320" s="4">
        <v>303.66855623893895</v>
      </c>
      <c r="E320" s="4">
        <v>158.76361607438841</v>
      </c>
      <c r="F320" s="4">
        <v>122.90814237013723</v>
      </c>
      <c r="G320" s="4">
        <v>165.63173990938401</v>
      </c>
      <c r="H320" s="4">
        <f t="shared" ca="1" si="36"/>
        <v>165.08367593316541</v>
      </c>
      <c r="I320">
        <f t="shared" si="37"/>
        <v>315</v>
      </c>
      <c r="J320">
        <f t="shared" ca="1" si="38"/>
        <v>163.91888064447068</v>
      </c>
      <c r="K320" s="14">
        <f ca="1">H320/MAX(H$3:H320)-1</f>
        <v>-6.8452811337756936E-3</v>
      </c>
      <c r="L320" s="4">
        <f t="shared" ca="1" si="39"/>
        <v>161.10451970793335</v>
      </c>
      <c r="M320">
        <f t="shared" si="40"/>
        <v>303</v>
      </c>
      <c r="N320">
        <f t="shared" ca="1" si="41"/>
        <v>155.57916810688727</v>
      </c>
      <c r="O320" s="14">
        <f ca="1">L320/MAX(L$3:L320)-1</f>
        <v>-6.5550987016270712E-3</v>
      </c>
      <c r="P320" s="4">
        <f t="shared" ca="1" si="42"/>
        <v>166.03034949181307</v>
      </c>
      <c r="Q320">
        <f t="shared" si="43"/>
        <v>315</v>
      </c>
      <c r="R320">
        <f t="shared" ca="1" si="44"/>
        <v>164.85887467593426</v>
      </c>
      <c r="S320" s="14">
        <f ca="1">P320/MAX(P$3:P320)-1</f>
        <v>-6.8452811337760266E-3</v>
      </c>
    </row>
    <row r="321" spans="1:19" x14ac:dyDescent="0.3">
      <c r="A321">
        <v>318</v>
      </c>
      <c r="B321" s="1">
        <v>40980</v>
      </c>
      <c r="C321" s="4">
        <v>136.02863168164782</v>
      </c>
      <c r="D321" s="4">
        <v>294.39678783725554</v>
      </c>
      <c r="E321" s="4">
        <v>155.68451455380944</v>
      </c>
      <c r="F321" s="4">
        <v>125.89649878862683</v>
      </c>
      <c r="G321" s="4">
        <v>159.1475834228082</v>
      </c>
      <c r="H321" s="4">
        <f t="shared" ca="1" si="36"/>
        <v>163.01637258340514</v>
      </c>
      <c r="I321">
        <f t="shared" si="37"/>
        <v>315</v>
      </c>
      <c r="J321">
        <f t="shared" ca="1" si="38"/>
        <v>163.91888064447068</v>
      </c>
      <c r="K321" s="14">
        <f ca="1">H321/MAX(H$3:H321)-1</f>
        <v>-1.9282319899338374E-2</v>
      </c>
      <c r="L321" s="4">
        <f t="shared" ca="1" si="39"/>
        <v>159.18750708186019</v>
      </c>
      <c r="M321">
        <f t="shared" si="40"/>
        <v>303</v>
      </c>
      <c r="N321">
        <f t="shared" ca="1" si="41"/>
        <v>155.57916810688727</v>
      </c>
      <c r="O321" s="14">
        <f ca="1">L321/MAX(L$3:L321)-1</f>
        <v>-1.8376284243470042E-2</v>
      </c>
      <c r="P321" s="4">
        <f t="shared" ca="1" si="42"/>
        <v>163.95119117572824</v>
      </c>
      <c r="Q321">
        <f t="shared" si="43"/>
        <v>315</v>
      </c>
      <c r="R321">
        <f t="shared" ca="1" si="44"/>
        <v>164.85887467593426</v>
      </c>
      <c r="S321" s="14">
        <f ca="1">P321/MAX(P$3:P321)-1</f>
        <v>-1.9282319899338707E-2</v>
      </c>
    </row>
    <row r="322" spans="1:19" x14ac:dyDescent="0.3">
      <c r="A322">
        <v>319</v>
      </c>
      <c r="B322" s="1">
        <v>40987</v>
      </c>
      <c r="C322" s="4">
        <v>134.05120397295585</v>
      </c>
      <c r="D322" s="4">
        <v>294.81656516122382</v>
      </c>
      <c r="E322" s="4">
        <v>156.36707408501886</v>
      </c>
      <c r="F322" s="4">
        <v>125.31321611289809</v>
      </c>
      <c r="G322" s="4">
        <v>161.68982788710608</v>
      </c>
      <c r="H322" s="4">
        <f t="shared" ca="1" si="36"/>
        <v>163.71674506291967</v>
      </c>
      <c r="I322">
        <f t="shared" si="37"/>
        <v>315</v>
      </c>
      <c r="J322">
        <f t="shared" ca="1" si="38"/>
        <v>163.91888064447068</v>
      </c>
      <c r="K322" s="14">
        <f ca="1">H322/MAX(H$3:H322)-1</f>
        <v>-1.5068831018248185E-2</v>
      </c>
      <c r="L322" s="4">
        <f t="shared" ca="1" si="39"/>
        <v>159.85238655148083</v>
      </c>
      <c r="M322">
        <f t="shared" si="40"/>
        <v>303</v>
      </c>
      <c r="N322">
        <f t="shared" ca="1" si="41"/>
        <v>155.57916810688727</v>
      </c>
      <c r="O322" s="14">
        <f ca="1">L322/MAX(L$3:L322)-1</f>
        <v>-1.427633024919317E-2</v>
      </c>
      <c r="P322" s="4">
        <f t="shared" ca="1" si="42"/>
        <v>164.65557994639823</v>
      </c>
      <c r="Q322">
        <f t="shared" si="43"/>
        <v>315</v>
      </c>
      <c r="R322">
        <f t="shared" ca="1" si="44"/>
        <v>164.85887467593426</v>
      </c>
      <c r="S322" s="14">
        <f ca="1">P322/MAX(P$3:P322)-1</f>
        <v>-1.5068831018248408E-2</v>
      </c>
    </row>
    <row r="323" spans="1:19" x14ac:dyDescent="0.3">
      <c r="A323">
        <v>320</v>
      </c>
      <c r="B323" s="1">
        <v>40994</v>
      </c>
      <c r="C323" s="4">
        <v>132.44166519279329</v>
      </c>
      <c r="D323" s="4">
        <v>295.89339668017192</v>
      </c>
      <c r="E323" s="4">
        <v>156.65525859399344</v>
      </c>
      <c r="F323" s="4">
        <v>126.35413475341502</v>
      </c>
      <c r="G323" s="4">
        <v>160.24730574946938</v>
      </c>
      <c r="H323" s="4">
        <f t="shared" ca="1" si="36"/>
        <v>163.50899513811737</v>
      </c>
      <c r="I323">
        <f t="shared" si="37"/>
        <v>315</v>
      </c>
      <c r="J323">
        <f t="shared" ca="1" si="38"/>
        <v>163.91888064447068</v>
      </c>
      <c r="K323" s="14">
        <f ca="1">H323/MAX(H$3:H323)-1</f>
        <v>-1.6318668817141391E-2</v>
      </c>
      <c r="L323" s="4">
        <f t="shared" ca="1" si="39"/>
        <v>159.67286081321561</v>
      </c>
      <c r="M323">
        <f t="shared" si="40"/>
        <v>303</v>
      </c>
      <c r="N323">
        <f t="shared" ca="1" si="41"/>
        <v>155.57916810688727</v>
      </c>
      <c r="O323" s="14">
        <f ca="1">L323/MAX(L$3:L323)-1</f>
        <v>-1.5383368895003691E-2</v>
      </c>
      <c r="P323" s="4">
        <f t="shared" ca="1" si="42"/>
        <v>164.44663867811809</v>
      </c>
      <c r="Q323">
        <f t="shared" si="43"/>
        <v>315</v>
      </c>
      <c r="R323">
        <f t="shared" ca="1" si="44"/>
        <v>164.85887467593426</v>
      </c>
      <c r="S323" s="14">
        <f ca="1">P323/MAX(P$3:P323)-1</f>
        <v>-1.6318668817141613E-2</v>
      </c>
    </row>
    <row r="324" spans="1:19" x14ac:dyDescent="0.3">
      <c r="A324">
        <v>321</v>
      </c>
      <c r="B324" s="1">
        <v>41001</v>
      </c>
      <c r="C324" s="4">
        <v>131.98180748113336</v>
      </c>
      <c r="D324" s="4">
        <v>288.93957859208683</v>
      </c>
      <c r="E324" s="4">
        <v>157.36482152616108</v>
      </c>
      <c r="F324" s="4">
        <v>125.43884820661729</v>
      </c>
      <c r="G324" s="4">
        <v>161.67924913844956</v>
      </c>
      <c r="H324" s="4">
        <f t="shared" ca="1" si="36"/>
        <v>163.48642814402126</v>
      </c>
      <c r="I324">
        <f t="shared" si="37"/>
        <v>315</v>
      </c>
      <c r="J324">
        <f t="shared" ca="1" si="38"/>
        <v>163.91888064447068</v>
      </c>
      <c r="K324" s="14">
        <f ca="1">H324/MAX(H$3:H324)-1</f>
        <v>-1.6454433401679958E-2</v>
      </c>
      <c r="L324" s="4">
        <f t="shared" ca="1" si="39"/>
        <v>159.64710263098945</v>
      </c>
      <c r="M324">
        <f t="shared" si="40"/>
        <v>303</v>
      </c>
      <c r="N324">
        <f t="shared" ca="1" si="41"/>
        <v>155.57916810688727</v>
      </c>
      <c r="O324" s="14">
        <f ca="1">L324/MAX(L$3:L324)-1</f>
        <v>-1.5542205747288595E-2</v>
      </c>
      <c r="P324" s="4">
        <f t="shared" ca="1" si="42"/>
        <v>164.45611290013363</v>
      </c>
      <c r="Q324">
        <f t="shared" si="43"/>
        <v>323</v>
      </c>
      <c r="R324">
        <f t="shared" ca="1" si="44"/>
        <v>164.44663867811809</v>
      </c>
      <c r="S324" s="14">
        <f ca="1">P324/MAX(P$3:P324)-1</f>
        <v>-1.6261996236910825E-2</v>
      </c>
    </row>
    <row r="325" spans="1:19" x14ac:dyDescent="0.3">
      <c r="A325">
        <v>322</v>
      </c>
      <c r="B325" s="1">
        <v>41008</v>
      </c>
      <c r="C325" s="4">
        <v>130.326282010071</v>
      </c>
      <c r="D325" s="4">
        <v>293.57547556898226</v>
      </c>
      <c r="E325" s="4">
        <v>159.73509854009691</v>
      </c>
      <c r="F325" s="4">
        <v>123.0609098734972</v>
      </c>
      <c r="G325" s="4">
        <v>167.30672552552014</v>
      </c>
      <c r="H325" s="4">
        <f t="shared" ref="H325:H388" ca="1" si="45">J325*$C$2*$C325/INDIRECT("C"&amp;I325)+J325*$D$2*$D325/INDIRECT("D"&amp;I325)+J325*$E$2*$E325/INDIRECT("E"&amp;I325)+J325*$F$2*$F325/INDIRECT("F"&amp;I325)+J325*$G$2*$G325/INDIRECT("G"&amp;I325)</f>
        <v>165.13059954707617</v>
      </c>
      <c r="I325">
        <f t="shared" ref="I325:I388" si="46">INT($A325/52.001)*52+3</f>
        <v>315</v>
      </c>
      <c r="J325">
        <f t="shared" ref="J325:J388" ca="1" si="47">INDIRECT("H"&amp;I325)</f>
        <v>163.91888064447068</v>
      </c>
      <c r="K325" s="14">
        <f ca="1">H325/MAX(H$3:H325)-1</f>
        <v>-6.5629854536104482E-3</v>
      </c>
      <c r="L325" s="4">
        <f t="shared" ref="L325:L388" ca="1" si="48">N325*$C$2*$C325/INDIRECT("C"&amp;M325)+N325*$D$2*$D325/INDIRECT("D"&amp;M325)+N325*$E$2*$E325/INDIRECT("E"&amp;M325)+N325*$F$2*$F325/INDIRECT("F"&amp;M325)+N325*$G$2*$G325/INDIRECT("G"&amp;M325)</f>
        <v>161.17775073375142</v>
      </c>
      <c r="M325">
        <f t="shared" ref="M325:M388" si="49">INT($A325/($L$2+0.01))*$L$2+3</f>
        <v>303</v>
      </c>
      <c r="N325">
        <f t="shared" ref="N325:N388" ca="1" si="50">INDIRECT("L"&amp;M325)</f>
        <v>155.57916810688727</v>
      </c>
      <c r="O325" s="14">
        <f ca="1">L325/MAX(L$3:L325)-1</f>
        <v>-6.1035223625665047E-3</v>
      </c>
      <c r="P325" s="4">
        <f t="shared" ref="P325:P388" ca="1" si="51">R325*$C$2*$C325/INDIRECT("C"&amp;Q325)+R325*$D$2*$D325/INDIRECT("D"&amp;Q325)+R325*$E$2*$E325/INDIRECT("E"&amp;Q325)+R325*$F$2*$F325/INDIRECT("F"&amp;Q325)+R325*$G$2*$G325/INDIRECT("G"&amp;Q325)</f>
        <v>166.24993391863325</v>
      </c>
      <c r="Q325">
        <f t="shared" ref="Q325:Q388" si="52">INT($A325/8.001)*8+3</f>
        <v>323</v>
      </c>
      <c r="R325">
        <f t="shared" ref="R325:R388" ca="1" si="53">INDIRECT("P"&amp;Q325)</f>
        <v>164.44663867811809</v>
      </c>
      <c r="S325" s="14">
        <f ca="1">P325/MAX(P$3:P325)-1</f>
        <v>-5.5317784497577183E-3</v>
      </c>
    </row>
    <row r="326" spans="1:19" x14ac:dyDescent="0.3">
      <c r="A326">
        <v>323</v>
      </c>
      <c r="B326" s="1">
        <v>41015</v>
      </c>
      <c r="C326" s="4">
        <v>128.94668588174568</v>
      </c>
      <c r="D326" s="4">
        <v>291.1845046325152</v>
      </c>
      <c r="E326" s="4">
        <v>160.03898197572244</v>
      </c>
      <c r="F326" s="4">
        <v>123.78774925419749</v>
      </c>
      <c r="G326" s="4">
        <v>167.63607413815095</v>
      </c>
      <c r="H326" s="4">
        <f t="shared" ca="1" si="45"/>
        <v>165.37854585248232</v>
      </c>
      <c r="I326">
        <f t="shared" si="46"/>
        <v>315</v>
      </c>
      <c r="J326">
        <f t="shared" ca="1" si="47"/>
        <v>163.91888064447068</v>
      </c>
      <c r="K326" s="14">
        <f ca="1">H326/MAX(H$3:H326)-1</f>
        <v>-5.0713234716028843E-3</v>
      </c>
      <c r="L326" s="4">
        <f t="shared" ca="1" si="48"/>
        <v>161.4380097797054</v>
      </c>
      <c r="M326">
        <f t="shared" si="49"/>
        <v>303</v>
      </c>
      <c r="N326">
        <f t="shared" ca="1" si="50"/>
        <v>155.57916810688727</v>
      </c>
      <c r="O326" s="14">
        <f ca="1">L326/MAX(L$3:L326)-1</f>
        <v>-4.4986448415107461E-3</v>
      </c>
      <c r="P326" s="4">
        <f t="shared" ca="1" si="51"/>
        <v>166.48862951211942</v>
      </c>
      <c r="Q326">
        <f t="shared" si="52"/>
        <v>323</v>
      </c>
      <c r="R326">
        <f t="shared" ca="1" si="53"/>
        <v>164.44663867811809</v>
      </c>
      <c r="S326" s="14">
        <f ca="1">P326/MAX(P$3:P326)-1</f>
        <v>-4.103957236534006E-3</v>
      </c>
    </row>
    <row r="327" spans="1:19" x14ac:dyDescent="0.3">
      <c r="A327">
        <v>324</v>
      </c>
      <c r="B327" s="1">
        <v>41022</v>
      </c>
      <c r="C327" s="4">
        <v>130.14233064780265</v>
      </c>
      <c r="D327" s="4">
        <v>294.54280353088541</v>
      </c>
      <c r="E327" s="4">
        <v>160.44921837822355</v>
      </c>
      <c r="F327" s="4">
        <v>125.97725406396005</v>
      </c>
      <c r="G327" s="4">
        <v>167.95110693547406</v>
      </c>
      <c r="H327" s="4">
        <f t="shared" ca="1" si="45"/>
        <v>166.70975129928993</v>
      </c>
      <c r="I327">
        <f t="shared" si="46"/>
        <v>315</v>
      </c>
      <c r="J327">
        <f t="shared" ca="1" si="47"/>
        <v>163.91888064447068</v>
      </c>
      <c r="K327" s="14">
        <f ca="1">H327/MAX(H$3:H327)-1</f>
        <v>0</v>
      </c>
      <c r="L327" s="4">
        <f t="shared" ca="1" si="48"/>
        <v>162.75923559358</v>
      </c>
      <c r="M327">
        <f t="shared" si="49"/>
        <v>303</v>
      </c>
      <c r="N327">
        <f t="shared" ca="1" si="50"/>
        <v>155.57916810688727</v>
      </c>
      <c r="O327" s="14">
        <f ca="1">L327/MAX(L$3:L327)-1</f>
        <v>0</v>
      </c>
      <c r="P327" s="4">
        <f t="shared" ca="1" si="51"/>
        <v>167.78874061696632</v>
      </c>
      <c r="Q327">
        <f t="shared" si="52"/>
        <v>323</v>
      </c>
      <c r="R327">
        <f t="shared" ca="1" si="53"/>
        <v>164.44663867811809</v>
      </c>
      <c r="S327" s="14">
        <f ca="1">P327/MAX(P$3:P327)-1</f>
        <v>0</v>
      </c>
    </row>
    <row r="328" spans="1:19" x14ac:dyDescent="0.3">
      <c r="A328">
        <v>325</v>
      </c>
      <c r="B328" s="1">
        <v>41029</v>
      </c>
      <c r="C328" s="4">
        <v>125.26774601109152</v>
      </c>
      <c r="D328" s="4">
        <v>291.05675869580682</v>
      </c>
      <c r="E328" s="4">
        <v>161.22210540148126</v>
      </c>
      <c r="F328" s="4">
        <v>122.93528655011076</v>
      </c>
      <c r="G328" s="4">
        <v>169.57730413775928</v>
      </c>
      <c r="H328" s="4">
        <f t="shared" ca="1" si="45"/>
        <v>165.62617441088798</v>
      </c>
      <c r="I328">
        <f t="shared" si="46"/>
        <v>315</v>
      </c>
      <c r="J328">
        <f t="shared" ca="1" si="47"/>
        <v>163.91888064447068</v>
      </c>
      <c r="K328" s="14">
        <f ca="1">H328/MAX(H$3:H328)-1</f>
        <v>-6.499781086330314E-3</v>
      </c>
      <c r="L328" s="4">
        <f t="shared" ca="1" si="48"/>
        <v>161.66368071810354</v>
      </c>
      <c r="M328">
        <f t="shared" si="49"/>
        <v>303</v>
      </c>
      <c r="N328">
        <f t="shared" ca="1" si="50"/>
        <v>155.57916810688727</v>
      </c>
      <c r="O328" s="14">
        <f ca="1">L328/MAX(L$3:L328)-1</f>
        <v>-6.7311379995180776E-3</v>
      </c>
      <c r="P328" s="4">
        <f t="shared" ca="1" si="51"/>
        <v>166.79100500757502</v>
      </c>
      <c r="Q328">
        <f t="shared" si="52"/>
        <v>323</v>
      </c>
      <c r="R328">
        <f t="shared" ca="1" si="53"/>
        <v>164.44663867811809</v>
      </c>
      <c r="S328" s="14">
        <f ca="1">P328/MAX(P$3:P328)-1</f>
        <v>-5.9463799878500812E-3</v>
      </c>
    </row>
    <row r="329" spans="1:19" x14ac:dyDescent="0.3">
      <c r="A329">
        <v>326</v>
      </c>
      <c r="B329" s="1">
        <v>41036</v>
      </c>
      <c r="C329" s="4">
        <v>122.69249132070198</v>
      </c>
      <c r="D329" s="4">
        <v>280.27011351943605</v>
      </c>
      <c r="E329" s="4">
        <v>161.98301023989472</v>
      </c>
      <c r="F329" s="4">
        <v>121.68798833639271</v>
      </c>
      <c r="G329" s="4">
        <v>171.52944112024161</v>
      </c>
      <c r="H329" s="4">
        <f t="shared" ca="1" si="45"/>
        <v>165.32733739209419</v>
      </c>
      <c r="I329">
        <f t="shared" si="46"/>
        <v>315</v>
      </c>
      <c r="J329">
        <f t="shared" ca="1" si="47"/>
        <v>163.91888064447068</v>
      </c>
      <c r="K329" s="14">
        <f ca="1">H329/MAX(H$3:H329)-1</f>
        <v>-8.2923398086889311E-3</v>
      </c>
      <c r="L329" s="4">
        <f t="shared" ca="1" si="48"/>
        <v>161.37428211375948</v>
      </c>
      <c r="M329">
        <f t="shared" si="49"/>
        <v>303</v>
      </c>
      <c r="N329">
        <f t="shared" ca="1" si="50"/>
        <v>155.57916810688727</v>
      </c>
      <c r="O329" s="14">
        <f ca="1">L329/MAX(L$3:L329)-1</f>
        <v>-8.5092159272536216E-3</v>
      </c>
      <c r="P329" s="4">
        <f t="shared" ca="1" si="51"/>
        <v>166.5357073110201</v>
      </c>
      <c r="Q329">
        <f t="shared" si="52"/>
        <v>323</v>
      </c>
      <c r="R329">
        <f t="shared" ca="1" si="53"/>
        <v>164.44663867811809</v>
      </c>
      <c r="S329" s="14">
        <f ca="1">P329/MAX(P$3:P329)-1</f>
        <v>-7.4679224680914702E-3</v>
      </c>
    </row>
    <row r="330" spans="1:19" x14ac:dyDescent="0.3">
      <c r="A330">
        <v>327</v>
      </c>
      <c r="B330" s="1">
        <v>41043</v>
      </c>
      <c r="C330" s="4">
        <v>120.80703699380963</v>
      </c>
      <c r="D330" s="4">
        <v>282.07702168138331</v>
      </c>
      <c r="E330" s="4">
        <v>163.36787151894751</v>
      </c>
      <c r="F330" s="4">
        <v>116.42061221931665</v>
      </c>
      <c r="G330" s="4">
        <v>178.27577188599346</v>
      </c>
      <c r="H330" s="4">
        <f t="shared" ca="1" si="45"/>
        <v>165.94362340309982</v>
      </c>
      <c r="I330">
        <f t="shared" si="46"/>
        <v>315</v>
      </c>
      <c r="J330">
        <f t="shared" ca="1" si="47"/>
        <v>163.91888064447068</v>
      </c>
      <c r="K330" s="14">
        <f ca="1">H330/MAX(H$3:H330)-1</f>
        <v>-4.5955793840439796E-3</v>
      </c>
      <c r="L330" s="4">
        <f t="shared" ca="1" si="48"/>
        <v>161.85958060447342</v>
      </c>
      <c r="M330">
        <f t="shared" si="49"/>
        <v>303</v>
      </c>
      <c r="N330">
        <f t="shared" ca="1" si="50"/>
        <v>155.57916810688727</v>
      </c>
      <c r="O330" s="14">
        <f ca="1">L330/MAX(L$3:L330)-1</f>
        <v>-5.5275203635944958E-3</v>
      </c>
      <c r="P330" s="4">
        <f t="shared" ca="1" si="51"/>
        <v>167.36614509202562</v>
      </c>
      <c r="Q330">
        <f t="shared" si="52"/>
        <v>323</v>
      </c>
      <c r="R330">
        <f t="shared" ca="1" si="53"/>
        <v>164.44663867811809</v>
      </c>
      <c r="S330" s="14">
        <f ca="1">P330/MAX(P$3:P330)-1</f>
        <v>-2.5186167044749519E-3</v>
      </c>
    </row>
    <row r="331" spans="1:19" x14ac:dyDescent="0.3">
      <c r="A331">
        <v>328</v>
      </c>
      <c r="B331" s="1">
        <v>41050</v>
      </c>
      <c r="C331" s="4">
        <v>119.79532519534465</v>
      </c>
      <c r="D331" s="4">
        <v>278.66397191706591</v>
      </c>
      <c r="E331" s="4">
        <v>163.13959137041172</v>
      </c>
      <c r="F331" s="4">
        <v>118.53833575314917</v>
      </c>
      <c r="G331" s="4">
        <v>177.12746609172444</v>
      </c>
      <c r="H331" s="4">
        <f t="shared" ca="1" si="45"/>
        <v>166.088881460057</v>
      </c>
      <c r="I331">
        <f t="shared" si="46"/>
        <v>315</v>
      </c>
      <c r="J331">
        <f t="shared" ca="1" si="47"/>
        <v>163.91888064447068</v>
      </c>
      <c r="K331" s="14">
        <f ca="1">H331/MAX(H$3:H331)-1</f>
        <v>-3.7242562861143913E-3</v>
      </c>
      <c r="L331" s="4">
        <f t="shared" ca="1" si="48"/>
        <v>162.05070521322034</v>
      </c>
      <c r="M331">
        <f t="shared" si="49"/>
        <v>303</v>
      </c>
      <c r="N331">
        <f t="shared" ca="1" si="50"/>
        <v>155.57916810688727</v>
      </c>
      <c r="O331" s="14">
        <f ca="1">L331/MAX(L$3:L331)-1</f>
        <v>-4.3532422462888576E-3</v>
      </c>
      <c r="P331" s="4">
        <f t="shared" ca="1" si="51"/>
        <v>167.44921153713747</v>
      </c>
      <c r="Q331">
        <f t="shared" si="52"/>
        <v>323</v>
      </c>
      <c r="R331">
        <f t="shared" ca="1" si="53"/>
        <v>164.44663867811809</v>
      </c>
      <c r="S331" s="14">
        <f ca="1">P331/MAX(P$3:P331)-1</f>
        <v>-2.0235510355485209E-3</v>
      </c>
    </row>
    <row r="332" spans="1:19" x14ac:dyDescent="0.3">
      <c r="A332">
        <v>329</v>
      </c>
      <c r="B332" s="1">
        <v>41058</v>
      </c>
      <c r="C332" s="4">
        <v>113.67909530566948</v>
      </c>
      <c r="D332" s="4">
        <v>287.46121030368323</v>
      </c>
      <c r="E332" s="4">
        <v>166.61310565497453</v>
      </c>
      <c r="F332" s="4">
        <v>115.00282165967754</v>
      </c>
      <c r="G332" s="4">
        <v>187.50426744511259</v>
      </c>
      <c r="H332" s="4">
        <f t="shared" ca="1" si="45"/>
        <v>169.05049044735361</v>
      </c>
      <c r="I332">
        <f t="shared" si="46"/>
        <v>315</v>
      </c>
      <c r="J332">
        <f t="shared" ca="1" si="47"/>
        <v>163.91888064447068</v>
      </c>
      <c r="K332" s="14">
        <f ca="1">H332/MAX(H$3:H332)-1</f>
        <v>0</v>
      </c>
      <c r="L332" s="4">
        <f t="shared" ca="1" si="48"/>
        <v>164.8245973876738</v>
      </c>
      <c r="M332">
        <f t="shared" si="49"/>
        <v>303</v>
      </c>
      <c r="N332">
        <f t="shared" ca="1" si="50"/>
        <v>155.57916810688727</v>
      </c>
      <c r="O332" s="14">
        <f ca="1">L332/MAX(L$3:L332)-1</f>
        <v>0</v>
      </c>
      <c r="P332" s="4">
        <f t="shared" ca="1" si="51"/>
        <v>170.1649070969732</v>
      </c>
      <c r="Q332">
        <f t="shared" si="52"/>
        <v>331</v>
      </c>
      <c r="R332">
        <f t="shared" ca="1" si="53"/>
        <v>167.44921153713747</v>
      </c>
      <c r="S332" s="14">
        <f ca="1">P332/MAX(P$3:P332)-1</f>
        <v>0</v>
      </c>
    </row>
    <row r="333" spans="1:19" x14ac:dyDescent="0.3">
      <c r="A333">
        <v>330</v>
      </c>
      <c r="B333" s="1">
        <v>41064</v>
      </c>
      <c r="C333" s="4">
        <v>115.61053632346163</v>
      </c>
      <c r="D333" s="4">
        <v>282.40553600281947</v>
      </c>
      <c r="E333" s="4">
        <v>164.54015157611542</v>
      </c>
      <c r="F333" s="4">
        <v>119.43567430114049</v>
      </c>
      <c r="G333" s="4">
        <v>180.09672405919378</v>
      </c>
      <c r="H333" s="4">
        <f t="shared" ca="1" si="45"/>
        <v>167.59942947571815</v>
      </c>
      <c r="I333">
        <f t="shared" si="46"/>
        <v>315</v>
      </c>
      <c r="J333">
        <f t="shared" ca="1" si="47"/>
        <v>163.91888064447068</v>
      </c>
      <c r="K333" s="14">
        <f ca="1">H333/MAX(H$3:H333)-1</f>
        <v>-8.5835951602125649E-3</v>
      </c>
      <c r="L333" s="4">
        <f t="shared" ca="1" si="48"/>
        <v>163.52311893594268</v>
      </c>
      <c r="M333">
        <f t="shared" si="49"/>
        <v>303</v>
      </c>
      <c r="N333">
        <f t="shared" ca="1" si="50"/>
        <v>155.57916810688727</v>
      </c>
      <c r="O333" s="14">
        <f ca="1">L333/MAX(L$3:L333)-1</f>
        <v>-7.8961421557123268E-3</v>
      </c>
      <c r="P333" s="4">
        <f t="shared" ca="1" si="51"/>
        <v>168.89784335236811</v>
      </c>
      <c r="Q333">
        <f t="shared" si="52"/>
        <v>331</v>
      </c>
      <c r="R333">
        <f t="shared" ca="1" si="53"/>
        <v>167.44921153713747</v>
      </c>
      <c r="S333" s="14">
        <f ca="1">P333/MAX(P$3:P333)-1</f>
        <v>-7.446093123554598E-3</v>
      </c>
    </row>
    <row r="334" spans="1:19" x14ac:dyDescent="0.3">
      <c r="A334">
        <v>331</v>
      </c>
      <c r="B334" s="1">
        <v>41071</v>
      </c>
      <c r="C334" s="4">
        <v>114.32291817560504</v>
      </c>
      <c r="D334" s="4">
        <v>288.08175418722874</v>
      </c>
      <c r="E334" s="4">
        <v>165.28703617523701</v>
      </c>
      <c r="F334" s="4">
        <v>120.99257598150996</v>
      </c>
      <c r="G334" s="4">
        <v>181.80837103570354</v>
      </c>
      <c r="H334" s="4">
        <f t="shared" ca="1" si="45"/>
        <v>169.13376800641578</v>
      </c>
      <c r="I334">
        <f t="shared" si="46"/>
        <v>315</v>
      </c>
      <c r="J334">
        <f t="shared" ca="1" si="47"/>
        <v>163.91888064447068</v>
      </c>
      <c r="K334" s="14">
        <f ca="1">H334/MAX(H$3:H334)-1</f>
        <v>0</v>
      </c>
      <c r="L334" s="4">
        <f t="shared" ca="1" si="48"/>
        <v>165.02509931362351</v>
      </c>
      <c r="M334">
        <f t="shared" si="49"/>
        <v>303</v>
      </c>
      <c r="N334">
        <f t="shared" ca="1" si="50"/>
        <v>155.57916810688727</v>
      </c>
      <c r="O334" s="14">
        <f ca="1">L334/MAX(L$3:L334)-1</f>
        <v>0</v>
      </c>
      <c r="P334" s="4">
        <f t="shared" ca="1" si="51"/>
        <v>170.44070221173627</v>
      </c>
      <c r="Q334">
        <f t="shared" si="52"/>
        <v>331</v>
      </c>
      <c r="R334">
        <f t="shared" ca="1" si="53"/>
        <v>167.44921153713747</v>
      </c>
      <c r="S334" s="14">
        <f ca="1">P334/MAX(P$3:P334)-1</f>
        <v>0</v>
      </c>
    </row>
    <row r="335" spans="1:19" x14ac:dyDescent="0.3">
      <c r="A335">
        <v>332</v>
      </c>
      <c r="B335" s="1">
        <v>41078</v>
      </c>
      <c r="C335" s="4">
        <v>112.16153450597564</v>
      </c>
      <c r="D335" s="4">
        <v>278.59097684630473</v>
      </c>
      <c r="E335" s="4">
        <v>163.97620287548835</v>
      </c>
      <c r="F335" s="4">
        <v>120.37923542635978</v>
      </c>
      <c r="G335" s="4">
        <v>179.82343304747317</v>
      </c>
      <c r="H335" s="4">
        <f t="shared" ca="1" si="45"/>
        <v>167.31171120082618</v>
      </c>
      <c r="I335">
        <f t="shared" si="46"/>
        <v>315</v>
      </c>
      <c r="J335">
        <f t="shared" ca="1" si="47"/>
        <v>163.91888064447068</v>
      </c>
      <c r="K335" s="14">
        <f ca="1">H335/MAX(H$3:H335)-1</f>
        <v>-1.0772874199317051E-2</v>
      </c>
      <c r="L335" s="4">
        <f t="shared" ca="1" si="48"/>
        <v>163.2753772626526</v>
      </c>
      <c r="M335">
        <f t="shared" si="49"/>
        <v>303</v>
      </c>
      <c r="N335">
        <f t="shared" ca="1" si="50"/>
        <v>155.57916810688727</v>
      </c>
      <c r="O335" s="14">
        <f ca="1">L335/MAX(L$3:L335)-1</f>
        <v>-1.0602763205405763E-2</v>
      </c>
      <c r="P335" s="4">
        <f t="shared" ca="1" si="51"/>
        <v>168.57405276904728</v>
      </c>
      <c r="Q335">
        <f t="shared" si="52"/>
        <v>331</v>
      </c>
      <c r="R335">
        <f t="shared" ca="1" si="53"/>
        <v>167.44921153713747</v>
      </c>
      <c r="S335" s="14">
        <f ca="1">P335/MAX(P$3:P335)-1</f>
        <v>-1.0951899507959495E-2</v>
      </c>
    </row>
    <row r="336" spans="1:19" x14ac:dyDescent="0.3">
      <c r="A336">
        <v>333</v>
      </c>
      <c r="B336" s="1">
        <v>41085</v>
      </c>
      <c r="C336" s="4">
        <v>118.41572906701934</v>
      </c>
      <c r="D336" s="4">
        <v>283.24511620286358</v>
      </c>
      <c r="E336" s="4">
        <v>164.50967921613767</v>
      </c>
      <c r="F336" s="4">
        <v>122.76048114942172</v>
      </c>
      <c r="G336" s="4">
        <v>180.08233459133001</v>
      </c>
      <c r="H336" s="4">
        <f t="shared" ca="1" si="45"/>
        <v>169.24780579454574</v>
      </c>
      <c r="I336">
        <f t="shared" si="46"/>
        <v>315</v>
      </c>
      <c r="J336">
        <f t="shared" ca="1" si="47"/>
        <v>163.91888064447068</v>
      </c>
      <c r="K336" s="14">
        <f ca="1">H336/MAX(H$3:H336)-1</f>
        <v>0</v>
      </c>
      <c r="L336" s="4">
        <f t="shared" ca="1" si="48"/>
        <v>165.17682294300948</v>
      </c>
      <c r="M336">
        <f t="shared" si="49"/>
        <v>303</v>
      </c>
      <c r="N336">
        <f t="shared" ca="1" si="50"/>
        <v>155.57916810688727</v>
      </c>
      <c r="O336" s="14">
        <f ca="1">L336/MAX(L$3:L336)-1</f>
        <v>0</v>
      </c>
      <c r="P336" s="4">
        <f t="shared" ca="1" si="51"/>
        <v>170.62863253619281</v>
      </c>
      <c r="Q336">
        <f t="shared" si="52"/>
        <v>331</v>
      </c>
      <c r="R336">
        <f t="shared" ca="1" si="53"/>
        <v>167.44921153713747</v>
      </c>
      <c r="S336" s="14">
        <f ca="1">P336/MAX(P$3:P336)-1</f>
        <v>0</v>
      </c>
    </row>
    <row r="337" spans="1:19" x14ac:dyDescent="0.3">
      <c r="A337">
        <v>334</v>
      </c>
      <c r="B337" s="1">
        <v>41092</v>
      </c>
      <c r="C337" s="4">
        <v>119.15151612141636</v>
      </c>
      <c r="D337" s="4">
        <v>280.54390252703246</v>
      </c>
      <c r="E337" s="4">
        <v>165.88352318636487</v>
      </c>
      <c r="F337" s="4">
        <v>122.21026847518579</v>
      </c>
      <c r="G337" s="4">
        <v>183.15119803407913</v>
      </c>
      <c r="H337" s="4">
        <f t="shared" ca="1" si="45"/>
        <v>170.40695956210371</v>
      </c>
      <c r="I337">
        <f t="shared" si="46"/>
        <v>315</v>
      </c>
      <c r="J337">
        <f t="shared" ca="1" si="47"/>
        <v>163.91888064447068</v>
      </c>
      <c r="K337" s="14">
        <f ca="1">H337/MAX(H$3:H337)-1</f>
        <v>0</v>
      </c>
      <c r="L337" s="4">
        <f t="shared" ca="1" si="48"/>
        <v>166.28907515271601</v>
      </c>
      <c r="M337">
        <f t="shared" si="49"/>
        <v>303</v>
      </c>
      <c r="N337">
        <f t="shared" ca="1" si="50"/>
        <v>155.57916810688727</v>
      </c>
      <c r="O337" s="14">
        <f ca="1">L337/MAX(L$3:L337)-1</f>
        <v>0</v>
      </c>
      <c r="P337" s="4">
        <f t="shared" ca="1" si="51"/>
        <v>171.72285233053861</v>
      </c>
      <c r="Q337">
        <f t="shared" si="52"/>
        <v>331</v>
      </c>
      <c r="R337">
        <f t="shared" ca="1" si="53"/>
        <v>167.44921153713747</v>
      </c>
      <c r="S337" s="14">
        <f ca="1">P337/MAX(P$3:P337)-1</f>
        <v>0</v>
      </c>
    </row>
    <row r="338" spans="1:19" x14ac:dyDescent="0.3">
      <c r="A338">
        <v>335</v>
      </c>
      <c r="B338" s="1">
        <v>41099</v>
      </c>
      <c r="C338" s="4">
        <v>122.7844693011707</v>
      </c>
      <c r="D338" s="4">
        <v>281.32870265872072</v>
      </c>
      <c r="E338" s="4">
        <v>166.50938148296621</v>
      </c>
      <c r="F338" s="4">
        <v>122.44478132700246</v>
      </c>
      <c r="G338" s="4">
        <v>186.19266272595638</v>
      </c>
      <c r="H338" s="4">
        <f t="shared" ca="1" si="45"/>
        <v>172.17448487457281</v>
      </c>
      <c r="I338">
        <f t="shared" si="46"/>
        <v>315</v>
      </c>
      <c r="J338">
        <f t="shared" ca="1" si="47"/>
        <v>163.91888064447068</v>
      </c>
      <c r="K338" s="14">
        <f ca="1">H338/MAX(H$3:H338)-1</f>
        <v>0</v>
      </c>
      <c r="L338" s="4">
        <f t="shared" ca="1" si="48"/>
        <v>167.99408509798937</v>
      </c>
      <c r="M338">
        <f t="shared" si="49"/>
        <v>303</v>
      </c>
      <c r="N338">
        <f t="shared" ca="1" si="50"/>
        <v>155.57916810688727</v>
      </c>
      <c r="O338" s="14">
        <f ca="1">L338/MAX(L$3:L338)-1</f>
        <v>0</v>
      </c>
      <c r="P338" s="4">
        <f t="shared" ca="1" si="51"/>
        <v>173.48493367801433</v>
      </c>
      <c r="Q338">
        <f t="shared" si="52"/>
        <v>331</v>
      </c>
      <c r="R338">
        <f t="shared" ca="1" si="53"/>
        <v>167.44921153713747</v>
      </c>
      <c r="S338" s="14">
        <f ca="1">P338/MAX(P$3:P338)-1</f>
        <v>0</v>
      </c>
    </row>
    <row r="339" spans="1:19" x14ac:dyDescent="0.3">
      <c r="A339">
        <v>336</v>
      </c>
      <c r="B339" s="1">
        <v>41106</v>
      </c>
      <c r="C339" s="4">
        <v>127.06122235751515</v>
      </c>
      <c r="D339" s="4">
        <v>280.47088007901317</v>
      </c>
      <c r="E339" s="4">
        <v>167.02838796522647</v>
      </c>
      <c r="F339" s="4">
        <v>123.09420985260535</v>
      </c>
      <c r="G339" s="4">
        <v>187.47556056079861</v>
      </c>
      <c r="H339" s="4">
        <f t="shared" ca="1" si="45"/>
        <v>173.39589531873256</v>
      </c>
      <c r="I339">
        <f t="shared" si="46"/>
        <v>315</v>
      </c>
      <c r="J339">
        <f t="shared" ca="1" si="47"/>
        <v>163.91888064447068</v>
      </c>
      <c r="K339" s="14">
        <f ca="1">H339/MAX(H$3:H339)-1</f>
        <v>0</v>
      </c>
      <c r="L339" s="4">
        <f t="shared" ca="1" si="48"/>
        <v>169.18355178017728</v>
      </c>
      <c r="M339">
        <f t="shared" si="49"/>
        <v>303</v>
      </c>
      <c r="N339">
        <f t="shared" ca="1" si="50"/>
        <v>155.57916810688727</v>
      </c>
      <c r="O339" s="14">
        <f ca="1">L339/MAX(L$3:L339)-1</f>
        <v>0</v>
      </c>
      <c r="P339" s="4">
        <f t="shared" ca="1" si="51"/>
        <v>174.73487097324653</v>
      </c>
      <c r="Q339">
        <f t="shared" si="52"/>
        <v>331</v>
      </c>
      <c r="R339">
        <f t="shared" ca="1" si="53"/>
        <v>167.44921153713747</v>
      </c>
      <c r="S339" s="14">
        <f ca="1">P339/MAX(P$3:P339)-1</f>
        <v>0</v>
      </c>
    </row>
    <row r="340" spans="1:19" x14ac:dyDescent="0.3">
      <c r="A340">
        <v>337</v>
      </c>
      <c r="B340" s="1">
        <v>41113</v>
      </c>
      <c r="C340" s="4">
        <v>126.09550644728816</v>
      </c>
      <c r="D340" s="4">
        <v>287.53420354929386</v>
      </c>
      <c r="E340" s="4">
        <v>165.99037664165158</v>
      </c>
      <c r="F340" s="4">
        <v>125.08758760819397</v>
      </c>
      <c r="G340" s="4">
        <v>185.19805700714281</v>
      </c>
      <c r="H340" s="4">
        <f t="shared" ca="1" si="45"/>
        <v>173.3449094540934</v>
      </c>
      <c r="I340">
        <f t="shared" si="46"/>
        <v>315</v>
      </c>
      <c r="J340">
        <f t="shared" ca="1" si="47"/>
        <v>163.91888064447068</v>
      </c>
      <c r="K340" s="14">
        <f ca="1">H340/MAX(H$3:H340)-1</f>
        <v>-2.9404308876768148E-4</v>
      </c>
      <c r="L340" s="4">
        <f t="shared" ca="1" si="48"/>
        <v>169.16134611224692</v>
      </c>
      <c r="M340">
        <f t="shared" si="49"/>
        <v>303</v>
      </c>
      <c r="N340">
        <f t="shared" ca="1" si="50"/>
        <v>155.57916810688727</v>
      </c>
      <c r="O340" s="14">
        <f ca="1">L340/MAX(L$3:L340)-1</f>
        <v>-1.312519313887428E-4</v>
      </c>
      <c r="P340" s="4">
        <f t="shared" ca="1" si="51"/>
        <v>174.8022201918312</v>
      </c>
      <c r="Q340">
        <f t="shared" si="52"/>
        <v>339</v>
      </c>
      <c r="R340">
        <f t="shared" ca="1" si="53"/>
        <v>174.73487097324653</v>
      </c>
      <c r="S340" s="14">
        <f ca="1">P340/MAX(P$3:P340)-1</f>
        <v>0</v>
      </c>
    </row>
    <row r="341" spans="1:19" x14ac:dyDescent="0.3">
      <c r="A341">
        <v>338</v>
      </c>
      <c r="B341" s="1">
        <v>41120</v>
      </c>
      <c r="C341" s="4">
        <v>126.55537335628628</v>
      </c>
      <c r="D341" s="4">
        <v>283.90217222299401</v>
      </c>
      <c r="E341" s="4">
        <v>165.7323264578591</v>
      </c>
      <c r="F341" s="4">
        <v>125.69194052120105</v>
      </c>
      <c r="G341" s="4">
        <v>184.05754557468097</v>
      </c>
      <c r="H341" s="4">
        <f t="shared" ca="1" si="45"/>
        <v>172.99962904049312</v>
      </c>
      <c r="I341">
        <f t="shared" si="46"/>
        <v>315</v>
      </c>
      <c r="J341">
        <f t="shared" ca="1" si="47"/>
        <v>163.91888064447068</v>
      </c>
      <c r="K341" s="14">
        <f ca="1">H341/MAX(H$3:H341)-1</f>
        <v>-2.2853267518878617E-3</v>
      </c>
      <c r="L341" s="4">
        <f t="shared" ca="1" si="48"/>
        <v>168.84742894261592</v>
      </c>
      <c r="M341">
        <f t="shared" si="49"/>
        <v>303</v>
      </c>
      <c r="N341">
        <f t="shared" ca="1" si="50"/>
        <v>155.57916810688727</v>
      </c>
      <c r="O341" s="14">
        <f ca="1">L341/MAX(L$3:L341)-1</f>
        <v>-1.9867347270147162E-3</v>
      </c>
      <c r="P341" s="4">
        <f t="shared" ca="1" si="51"/>
        <v>174.47161566500944</v>
      </c>
      <c r="Q341">
        <f t="shared" si="52"/>
        <v>339</v>
      </c>
      <c r="R341">
        <f t="shared" ca="1" si="53"/>
        <v>174.73487097324653</v>
      </c>
      <c r="S341" s="14">
        <f ca="1">P341/MAX(P$3:P341)-1</f>
        <v>-1.8913062228783639E-3</v>
      </c>
    </row>
    <row r="342" spans="1:19" x14ac:dyDescent="0.3">
      <c r="A342">
        <v>339</v>
      </c>
      <c r="B342" s="1">
        <v>41127</v>
      </c>
      <c r="C342" s="4">
        <v>128.99266337530727</v>
      </c>
      <c r="D342" s="4">
        <v>286.87714935431399</v>
      </c>
      <c r="E342" s="4">
        <v>165.09023100444676</v>
      </c>
      <c r="F342" s="4">
        <v>127.03589657255672</v>
      </c>
      <c r="G342" s="4">
        <v>181.57300948923555</v>
      </c>
      <c r="H342" s="4">
        <f t="shared" ca="1" si="45"/>
        <v>172.81929202007666</v>
      </c>
      <c r="I342">
        <f t="shared" si="46"/>
        <v>315</v>
      </c>
      <c r="J342">
        <f t="shared" ca="1" si="47"/>
        <v>163.91888064447068</v>
      </c>
      <c r="K342" s="14">
        <f ca="1">H342/MAX(H$3:H342)-1</f>
        <v>-3.3253572559834854E-3</v>
      </c>
      <c r="L342" s="4">
        <f t="shared" ca="1" si="48"/>
        <v>168.69250823453302</v>
      </c>
      <c r="M342">
        <f t="shared" si="49"/>
        <v>303</v>
      </c>
      <c r="N342">
        <f t="shared" ca="1" si="50"/>
        <v>155.57916810688727</v>
      </c>
      <c r="O342" s="14">
        <f ca="1">L342/MAX(L$3:L342)-1</f>
        <v>-2.902430765150732E-3</v>
      </c>
      <c r="P342" s="4">
        <f t="shared" ca="1" si="51"/>
        <v>174.40730376007582</v>
      </c>
      <c r="Q342">
        <f t="shared" si="52"/>
        <v>339</v>
      </c>
      <c r="R342">
        <f t="shared" ca="1" si="53"/>
        <v>174.73487097324653</v>
      </c>
      <c r="S342" s="14">
        <f ca="1">P342/MAX(P$3:P342)-1</f>
        <v>-2.259218626182169E-3</v>
      </c>
    </row>
    <row r="343" spans="1:19" x14ac:dyDescent="0.3">
      <c r="A343">
        <v>340</v>
      </c>
      <c r="B343" s="1">
        <v>41134</v>
      </c>
      <c r="C343" s="4">
        <v>129.91240179197263</v>
      </c>
      <c r="D343" s="4">
        <v>286.03759470637738</v>
      </c>
      <c r="E343" s="4">
        <v>163.1487183098946</v>
      </c>
      <c r="F343" s="4">
        <v>128.24455659794413</v>
      </c>
      <c r="G343" s="4">
        <v>175.65058343552121</v>
      </c>
      <c r="H343" s="4">
        <f t="shared" ca="1" si="45"/>
        <v>170.72956953572373</v>
      </c>
      <c r="I343">
        <f t="shared" si="46"/>
        <v>315</v>
      </c>
      <c r="J343">
        <f t="shared" ca="1" si="47"/>
        <v>163.91888064447068</v>
      </c>
      <c r="K343" s="14">
        <f ca="1">H343/MAX(H$3:H343)-1</f>
        <v>-1.5377098622246232E-2</v>
      </c>
      <c r="L343" s="4">
        <f t="shared" ca="1" si="48"/>
        <v>166.70151795698172</v>
      </c>
      <c r="M343">
        <f t="shared" si="49"/>
        <v>303</v>
      </c>
      <c r="N343">
        <f t="shared" ca="1" si="50"/>
        <v>155.57916810688727</v>
      </c>
      <c r="O343" s="14">
        <f ca="1">L343/MAX(L$3:L343)-1</f>
        <v>-1.4670656793046355E-2</v>
      </c>
      <c r="P343" s="4">
        <f t="shared" ca="1" si="51"/>
        <v>172.46501201566622</v>
      </c>
      <c r="Q343">
        <f t="shared" si="52"/>
        <v>339</v>
      </c>
      <c r="R343">
        <f t="shared" ca="1" si="53"/>
        <v>174.73487097324653</v>
      </c>
      <c r="S343" s="14">
        <f ca="1">P343/MAX(P$3:P343)-1</f>
        <v>-1.3370586332370871E-2</v>
      </c>
    </row>
    <row r="344" spans="1:19" x14ac:dyDescent="0.3">
      <c r="A344">
        <v>341</v>
      </c>
      <c r="B344" s="1">
        <v>41141</v>
      </c>
      <c r="C344" s="4">
        <v>131.15404244626757</v>
      </c>
      <c r="D344" s="4">
        <v>295.61963504983345</v>
      </c>
      <c r="E344" s="4">
        <v>164.86092526490475</v>
      </c>
      <c r="F344" s="4">
        <v>127.64021927663977</v>
      </c>
      <c r="G344" s="4">
        <v>180.28741212809774</v>
      </c>
      <c r="H344" s="4">
        <f t="shared" ca="1" si="45"/>
        <v>173.07899833265392</v>
      </c>
      <c r="I344">
        <f t="shared" si="46"/>
        <v>315</v>
      </c>
      <c r="J344">
        <f t="shared" ca="1" si="47"/>
        <v>163.91888064447068</v>
      </c>
      <c r="K344" s="14">
        <f ca="1">H344/MAX(H$3:H344)-1</f>
        <v>-1.8275922016268709E-3</v>
      </c>
      <c r="L344" s="4">
        <f t="shared" ca="1" si="48"/>
        <v>168.93578244966048</v>
      </c>
      <c r="M344">
        <f t="shared" si="49"/>
        <v>303</v>
      </c>
      <c r="N344">
        <f t="shared" ca="1" si="50"/>
        <v>155.57916810688727</v>
      </c>
      <c r="O344" s="14">
        <f ca="1">L344/MAX(L$3:L344)-1</f>
        <v>-1.4645001119183432E-3</v>
      </c>
      <c r="P344" s="4">
        <f t="shared" ca="1" si="51"/>
        <v>174.78080512527379</v>
      </c>
      <c r="Q344">
        <f t="shared" si="52"/>
        <v>339</v>
      </c>
      <c r="R344">
        <f t="shared" ca="1" si="53"/>
        <v>174.73487097324653</v>
      </c>
      <c r="S344" s="14">
        <f ca="1">P344/MAX(P$3:P344)-1</f>
        <v>-1.2251026636789231E-4</v>
      </c>
    </row>
    <row r="345" spans="1:19" x14ac:dyDescent="0.3">
      <c r="A345">
        <v>342</v>
      </c>
      <c r="B345" s="1">
        <v>41148</v>
      </c>
      <c r="C345" s="4">
        <v>132.39568769923162</v>
      </c>
      <c r="D345" s="4">
        <v>299.72622376845749</v>
      </c>
      <c r="E345" s="4">
        <v>166.61899008593207</v>
      </c>
      <c r="F345" s="4">
        <v>127.32452627559043</v>
      </c>
      <c r="G345" s="4">
        <v>184.49089960224771</v>
      </c>
      <c r="H345" s="4">
        <f t="shared" ca="1" si="45"/>
        <v>175.1625354617218</v>
      </c>
      <c r="I345">
        <f t="shared" si="46"/>
        <v>315</v>
      </c>
      <c r="J345">
        <f t="shared" ca="1" si="47"/>
        <v>163.91888064447068</v>
      </c>
      <c r="K345" s="14">
        <f ca="1">H345/MAX(H$3:H345)-1</f>
        <v>0</v>
      </c>
      <c r="L345" s="4">
        <f t="shared" ca="1" si="48"/>
        <v>170.93051647424639</v>
      </c>
      <c r="M345">
        <f t="shared" si="49"/>
        <v>303</v>
      </c>
      <c r="N345">
        <f t="shared" ca="1" si="50"/>
        <v>155.57916810688727</v>
      </c>
      <c r="O345" s="14">
        <f ca="1">L345/MAX(L$3:L345)-1</f>
        <v>0</v>
      </c>
      <c r="P345" s="4">
        <f t="shared" ca="1" si="51"/>
        <v>176.80931643394436</v>
      </c>
      <c r="Q345">
        <f t="shared" si="52"/>
        <v>339</v>
      </c>
      <c r="R345">
        <f t="shared" ca="1" si="53"/>
        <v>174.73487097324653</v>
      </c>
      <c r="S345" s="14">
        <f ca="1">P345/MAX(P$3:P345)-1</f>
        <v>0</v>
      </c>
    </row>
    <row r="346" spans="1:19" x14ac:dyDescent="0.3">
      <c r="A346">
        <v>343</v>
      </c>
      <c r="B346" s="1">
        <v>41156</v>
      </c>
      <c r="C346" s="4">
        <v>133.22343893809008</v>
      </c>
      <c r="D346" s="4">
        <v>307.42836087920512</v>
      </c>
      <c r="E346" s="4">
        <v>165.25804066630826</v>
      </c>
      <c r="F346" s="4">
        <v>130.18382432368566</v>
      </c>
      <c r="G346" s="4">
        <v>179.54305698008349</v>
      </c>
      <c r="H346" s="4">
        <f t="shared" ca="1" si="45"/>
        <v>174.55690269505777</v>
      </c>
      <c r="I346">
        <f t="shared" si="46"/>
        <v>315</v>
      </c>
      <c r="J346">
        <f t="shared" ca="1" si="47"/>
        <v>163.91888064447068</v>
      </c>
      <c r="K346" s="14">
        <f ca="1">H346/MAX(H$3:H346)-1</f>
        <v>-3.457547386303883E-3</v>
      </c>
      <c r="L346" s="4">
        <f t="shared" ca="1" si="48"/>
        <v>170.38804844263291</v>
      </c>
      <c r="M346">
        <f t="shared" si="49"/>
        <v>303</v>
      </c>
      <c r="N346">
        <f t="shared" ca="1" si="50"/>
        <v>155.57916810688727</v>
      </c>
      <c r="O346" s="14">
        <f ca="1">L346/MAX(L$3:L346)-1</f>
        <v>-3.1736172264781315E-3</v>
      </c>
      <c r="P346" s="4">
        <f t="shared" ca="1" si="51"/>
        <v>176.41402901151145</v>
      </c>
      <c r="Q346">
        <f t="shared" si="52"/>
        <v>339</v>
      </c>
      <c r="R346">
        <f t="shared" ca="1" si="53"/>
        <v>174.73487097324653</v>
      </c>
      <c r="S346" s="14">
        <f ca="1">P346/MAX(P$3:P346)-1</f>
        <v>-2.235670780281529E-3</v>
      </c>
    </row>
    <row r="347" spans="1:19" x14ac:dyDescent="0.3">
      <c r="A347">
        <v>344</v>
      </c>
      <c r="B347" s="1">
        <v>41162</v>
      </c>
      <c r="C347" s="4">
        <v>136.71843204514499</v>
      </c>
      <c r="D347" s="4">
        <v>313.56086852416763</v>
      </c>
      <c r="E347" s="4">
        <v>163.1454380596202</v>
      </c>
      <c r="F347" s="4">
        <v>132.80861634133413</v>
      </c>
      <c r="G347" s="4">
        <v>171.24844220841007</v>
      </c>
      <c r="H347" s="4">
        <f t="shared" ca="1" si="45"/>
        <v>172.60701963867794</v>
      </c>
      <c r="I347">
        <f t="shared" si="46"/>
        <v>315</v>
      </c>
      <c r="J347">
        <f t="shared" ca="1" si="47"/>
        <v>163.91888064447068</v>
      </c>
      <c r="K347" s="14">
        <f ca="1">H347/MAX(H$3:H347)-1</f>
        <v>-1.4589397306379537E-2</v>
      </c>
      <c r="L347" s="4">
        <f t="shared" ca="1" si="48"/>
        <v>168.54458492014453</v>
      </c>
      <c r="M347">
        <f t="shared" si="49"/>
        <v>303</v>
      </c>
      <c r="N347">
        <f t="shared" ca="1" si="50"/>
        <v>155.57916810688727</v>
      </c>
      <c r="O347" s="14">
        <f ca="1">L347/MAX(L$3:L347)-1</f>
        <v>-1.3958487947711484E-2</v>
      </c>
      <c r="P347" s="4">
        <f t="shared" ca="1" si="51"/>
        <v>174.75495257591413</v>
      </c>
      <c r="Q347">
        <f t="shared" si="52"/>
        <v>339</v>
      </c>
      <c r="R347">
        <f t="shared" ca="1" si="53"/>
        <v>174.73487097324653</v>
      </c>
      <c r="S347" s="14">
        <f ca="1">P347/MAX(P$3:P347)-1</f>
        <v>-1.1619092814024512E-2</v>
      </c>
    </row>
    <row r="348" spans="1:19" x14ac:dyDescent="0.3">
      <c r="A348">
        <v>345</v>
      </c>
      <c r="B348" s="1">
        <v>41169</v>
      </c>
      <c r="C348" s="4">
        <v>131.65989144749645</v>
      </c>
      <c r="D348" s="4">
        <v>313.85289991142747</v>
      </c>
      <c r="E348" s="4">
        <v>164.72223418289278</v>
      </c>
      <c r="F348" s="4">
        <v>132.2752358846779</v>
      </c>
      <c r="G348" s="4">
        <v>175.95306968002572</v>
      </c>
      <c r="H348" s="4">
        <f t="shared" ca="1" si="45"/>
        <v>174.02334285145579</v>
      </c>
      <c r="I348">
        <f t="shared" si="46"/>
        <v>315</v>
      </c>
      <c r="J348">
        <f t="shared" ca="1" si="47"/>
        <v>163.91888064447068</v>
      </c>
      <c r="K348" s="14">
        <f ca="1">H348/MAX(H$3:H348)-1</f>
        <v>-6.503631654241282E-3</v>
      </c>
      <c r="L348" s="4">
        <f t="shared" ca="1" si="48"/>
        <v>169.90458312807618</v>
      </c>
      <c r="M348">
        <f t="shared" si="49"/>
        <v>303</v>
      </c>
      <c r="N348">
        <f t="shared" ca="1" si="50"/>
        <v>155.57916810688727</v>
      </c>
      <c r="O348" s="14">
        <f ca="1">L348/MAX(L$3:L348)-1</f>
        <v>-6.0020490625778411E-3</v>
      </c>
      <c r="P348" s="4">
        <f t="shared" ca="1" si="51"/>
        <v>176.24539950974139</v>
      </c>
      <c r="Q348">
        <f t="shared" si="52"/>
        <v>347</v>
      </c>
      <c r="R348">
        <f t="shared" ca="1" si="53"/>
        <v>174.75495257591413</v>
      </c>
      <c r="S348" s="14">
        <f ca="1">P348/MAX(P$3:P348)-1</f>
        <v>-3.1894072980800381E-3</v>
      </c>
    </row>
    <row r="349" spans="1:19" x14ac:dyDescent="0.3">
      <c r="A349">
        <v>346</v>
      </c>
      <c r="B349" s="1">
        <v>41176</v>
      </c>
      <c r="C349" s="4">
        <v>131.8898295006646</v>
      </c>
      <c r="D349" s="4">
        <v>313.72512477231038</v>
      </c>
      <c r="E349" s="4">
        <v>166.03878945998349</v>
      </c>
      <c r="F349" s="4">
        <v>130.55231765155264</v>
      </c>
      <c r="G349" s="4">
        <v>179.81810764743807</v>
      </c>
      <c r="H349" s="4">
        <f t="shared" ca="1" si="45"/>
        <v>175.06380864655779</v>
      </c>
      <c r="I349">
        <f t="shared" si="46"/>
        <v>315</v>
      </c>
      <c r="J349">
        <f t="shared" ca="1" si="47"/>
        <v>163.91888064447068</v>
      </c>
      <c r="K349" s="14">
        <f ca="1">H349/MAX(H$3:H349)-1</f>
        <v>-5.6362974481827255E-4</v>
      </c>
      <c r="L349" s="4">
        <f t="shared" ca="1" si="48"/>
        <v>170.87358824515763</v>
      </c>
      <c r="M349">
        <f t="shared" si="49"/>
        <v>303</v>
      </c>
      <c r="N349">
        <f t="shared" ca="1" si="50"/>
        <v>155.57916810688727</v>
      </c>
      <c r="O349" s="14">
        <f ca="1">L349/MAX(L$3:L349)-1</f>
        <v>-3.3304895031616155E-4</v>
      </c>
      <c r="P349" s="4">
        <f t="shared" ca="1" si="51"/>
        <v>177.37118407722204</v>
      </c>
      <c r="Q349">
        <f t="shared" si="52"/>
        <v>347</v>
      </c>
      <c r="R349">
        <f t="shared" ca="1" si="53"/>
        <v>174.75495257591413</v>
      </c>
      <c r="S349" s="14">
        <f ca="1">P349/MAX(P$3:P349)-1</f>
        <v>0</v>
      </c>
    </row>
    <row r="350" spans="1:19" x14ac:dyDescent="0.3">
      <c r="A350">
        <v>347</v>
      </c>
      <c r="B350" s="1">
        <v>41183</v>
      </c>
      <c r="C350" s="4">
        <v>131.24602042673629</v>
      </c>
      <c r="D350" s="4">
        <v>315.057477367084</v>
      </c>
      <c r="E350" s="4">
        <v>164.99797540130669</v>
      </c>
      <c r="F350" s="4">
        <v>132.52009090781243</v>
      </c>
      <c r="G350" s="4">
        <v>175.74188378452865</v>
      </c>
      <c r="H350" s="4">
        <f t="shared" ca="1" si="45"/>
        <v>174.09203326717454</v>
      </c>
      <c r="I350">
        <f t="shared" si="46"/>
        <v>315</v>
      </c>
      <c r="J350">
        <f t="shared" ca="1" si="47"/>
        <v>163.91888064447068</v>
      </c>
      <c r="K350" s="14">
        <f ca="1">H350/MAX(H$3:H350)-1</f>
        <v>-6.1114792140080088E-3</v>
      </c>
      <c r="L350" s="4">
        <f t="shared" ca="1" si="48"/>
        <v>169.97399253055318</v>
      </c>
      <c r="M350">
        <f t="shared" si="49"/>
        <v>303</v>
      </c>
      <c r="N350">
        <f t="shared" ca="1" si="50"/>
        <v>155.57916810688727</v>
      </c>
      <c r="O350" s="14">
        <f ca="1">L350/MAX(L$3:L350)-1</f>
        <v>-5.5959811239283397E-3</v>
      </c>
      <c r="P350" s="4">
        <f t="shared" ca="1" si="51"/>
        <v>176.31083135837238</v>
      </c>
      <c r="Q350">
        <f t="shared" si="52"/>
        <v>347</v>
      </c>
      <c r="R350">
        <f t="shared" ca="1" si="53"/>
        <v>174.75495257591413</v>
      </c>
      <c r="S350" s="14">
        <f ca="1">P350/MAX(P$3:P350)-1</f>
        <v>-5.9781566231638106E-3</v>
      </c>
    </row>
    <row r="351" spans="1:19" x14ac:dyDescent="0.3">
      <c r="A351">
        <v>348</v>
      </c>
      <c r="B351" s="1">
        <v>41190</v>
      </c>
      <c r="C351" s="4">
        <v>131.29199792029792</v>
      </c>
      <c r="D351" s="4">
        <v>310.38509745601232</v>
      </c>
      <c r="E351" s="4">
        <v>165.7644020216978</v>
      </c>
      <c r="F351" s="4">
        <v>129.57297454304677</v>
      </c>
      <c r="G351" s="4">
        <v>179.83262040327622</v>
      </c>
      <c r="H351" s="4">
        <f t="shared" ca="1" si="45"/>
        <v>174.43590162814274</v>
      </c>
      <c r="I351">
        <f t="shared" si="46"/>
        <v>315</v>
      </c>
      <c r="J351">
        <f t="shared" ca="1" si="47"/>
        <v>163.91888064447068</v>
      </c>
      <c r="K351" s="14">
        <f ca="1">H351/MAX(H$3:H351)-1</f>
        <v>-4.1483404636938337E-3</v>
      </c>
      <c r="L351" s="4">
        <f t="shared" ca="1" si="48"/>
        <v>170.25497586694337</v>
      </c>
      <c r="M351">
        <f t="shared" si="49"/>
        <v>303</v>
      </c>
      <c r="N351">
        <f t="shared" ca="1" si="50"/>
        <v>155.57916810688727</v>
      </c>
      <c r="O351" s="14">
        <f ca="1">L351/MAX(L$3:L351)-1</f>
        <v>-3.9521357639190624E-3</v>
      </c>
      <c r="P351" s="4">
        <f t="shared" ca="1" si="51"/>
        <v>176.74950093840835</v>
      </c>
      <c r="Q351">
        <f t="shared" si="52"/>
        <v>347</v>
      </c>
      <c r="R351">
        <f t="shared" ca="1" si="53"/>
        <v>174.75495257591413</v>
      </c>
      <c r="S351" s="14">
        <f ca="1">P351/MAX(P$3:P351)-1</f>
        <v>-3.5049838678589129E-3</v>
      </c>
    </row>
    <row r="352" spans="1:19" x14ac:dyDescent="0.3">
      <c r="A352">
        <v>349</v>
      </c>
      <c r="B352" s="1">
        <v>41197</v>
      </c>
      <c r="C352" s="4">
        <v>128.76273451947728</v>
      </c>
      <c r="D352" s="4">
        <v>304.74538775788693</v>
      </c>
      <c r="E352" s="4">
        <v>164.38482458750926</v>
      </c>
      <c r="F352" s="4">
        <v>130.02637248813636</v>
      </c>
      <c r="G352" s="4">
        <v>176.59774249791909</v>
      </c>
      <c r="H352" s="4">
        <f t="shared" ca="1" si="45"/>
        <v>172.6662826393094</v>
      </c>
      <c r="I352">
        <f t="shared" si="46"/>
        <v>315</v>
      </c>
      <c r="J352">
        <f t="shared" ca="1" si="47"/>
        <v>163.91888064447068</v>
      </c>
      <c r="K352" s="14">
        <f ca="1">H352/MAX(H$3:H352)-1</f>
        <v>-1.4251065821994313E-2</v>
      </c>
      <c r="L352" s="4">
        <f t="shared" ca="1" si="48"/>
        <v>168.57029068525969</v>
      </c>
      <c r="M352">
        <f t="shared" si="49"/>
        <v>303</v>
      </c>
      <c r="N352">
        <f t="shared" ca="1" si="50"/>
        <v>155.57916810688727</v>
      </c>
      <c r="O352" s="14">
        <f ca="1">L352/MAX(L$3:L352)-1</f>
        <v>-1.3808100728124217E-2</v>
      </c>
      <c r="P352" s="4">
        <f t="shared" ca="1" si="51"/>
        <v>174.90816639501901</v>
      </c>
      <c r="Q352">
        <f t="shared" si="52"/>
        <v>347</v>
      </c>
      <c r="R352">
        <f t="shared" ca="1" si="53"/>
        <v>174.75495257591413</v>
      </c>
      <c r="S352" s="14">
        <f ca="1">P352/MAX(P$3:P352)-1</f>
        <v>-1.3886233522186542E-2</v>
      </c>
    </row>
    <row r="353" spans="1:19" x14ac:dyDescent="0.3">
      <c r="A353">
        <v>350</v>
      </c>
      <c r="B353" s="1">
        <v>41204</v>
      </c>
      <c r="C353" s="4">
        <v>126.83129350168511</v>
      </c>
      <c r="D353" s="4">
        <v>302.8472165934075</v>
      </c>
      <c r="E353" s="4">
        <v>164.70672396498699</v>
      </c>
      <c r="F353" s="4">
        <v>128.17651440722528</v>
      </c>
      <c r="G353" s="4">
        <v>177.90330130290445</v>
      </c>
      <c r="H353" s="4">
        <f t="shared" ca="1" si="45"/>
        <v>172.21589214370965</v>
      </c>
      <c r="I353">
        <f t="shared" si="46"/>
        <v>315</v>
      </c>
      <c r="J353">
        <f t="shared" ca="1" si="47"/>
        <v>163.91888064447068</v>
      </c>
      <c r="K353" s="14">
        <f ca="1">H353/MAX(H$3:H353)-1</f>
        <v>-1.682233766624186E-2</v>
      </c>
      <c r="L353" s="4">
        <f t="shared" ca="1" si="48"/>
        <v>168.10372666049767</v>
      </c>
      <c r="M353">
        <f t="shared" si="49"/>
        <v>303</v>
      </c>
      <c r="N353">
        <f t="shared" ca="1" si="50"/>
        <v>155.57916810688727</v>
      </c>
      <c r="O353" s="14">
        <f ca="1">L353/MAX(L$3:L353)-1</f>
        <v>-1.6537654434424121E-2</v>
      </c>
      <c r="P353" s="4">
        <f t="shared" ca="1" si="51"/>
        <v>174.49806715703042</v>
      </c>
      <c r="Q353">
        <f t="shared" si="52"/>
        <v>347</v>
      </c>
      <c r="R353">
        <f t="shared" ca="1" si="53"/>
        <v>174.75495257591413</v>
      </c>
      <c r="S353" s="14">
        <f ca="1">P353/MAX(P$3:P353)-1</f>
        <v>-1.6198329706931136E-2</v>
      </c>
    </row>
    <row r="354" spans="1:19" x14ac:dyDescent="0.3">
      <c r="A354">
        <v>351</v>
      </c>
      <c r="B354" s="1">
        <v>41213</v>
      </c>
      <c r="C354" s="4">
        <v>124.80787450342424</v>
      </c>
      <c r="D354" s="4">
        <v>296.769489016801</v>
      </c>
      <c r="E354" s="4">
        <v>165.18933427361733</v>
      </c>
      <c r="F354" s="4">
        <v>128.36693197475535</v>
      </c>
      <c r="G354" s="4">
        <v>177.35206475814567</v>
      </c>
      <c r="H354" s="4">
        <f t="shared" ca="1" si="45"/>
        <v>171.71546018548651</v>
      </c>
      <c r="I354">
        <f t="shared" si="46"/>
        <v>315</v>
      </c>
      <c r="J354">
        <f t="shared" ca="1" si="47"/>
        <v>163.91888064447068</v>
      </c>
      <c r="K354" s="14">
        <f ca="1">H354/MAX(H$3:H354)-1</f>
        <v>-1.9679295387846074E-2</v>
      </c>
      <c r="L354" s="4">
        <f t="shared" ca="1" si="48"/>
        <v>167.63929605900148</v>
      </c>
      <c r="M354">
        <f t="shared" si="49"/>
        <v>303</v>
      </c>
      <c r="N354">
        <f t="shared" ca="1" si="50"/>
        <v>155.57916810688727</v>
      </c>
      <c r="O354" s="14">
        <f ca="1">L354/MAX(L$3:L354)-1</f>
        <v>-1.9254726909695985E-2</v>
      </c>
      <c r="P354" s="4">
        <f t="shared" ca="1" si="51"/>
        <v>173.9777469975904</v>
      </c>
      <c r="Q354">
        <f t="shared" si="52"/>
        <v>347</v>
      </c>
      <c r="R354">
        <f t="shared" ca="1" si="53"/>
        <v>174.75495257591413</v>
      </c>
      <c r="S354" s="14">
        <f ca="1">P354/MAX(P$3:P354)-1</f>
        <v>-1.9131839804115147E-2</v>
      </c>
    </row>
    <row r="355" spans="1:19" x14ac:dyDescent="0.3">
      <c r="A355">
        <v>352</v>
      </c>
      <c r="B355" s="1">
        <v>41218</v>
      </c>
      <c r="C355" s="4">
        <v>126.92326688348474</v>
      </c>
      <c r="D355" s="4">
        <v>306.29677666915933</v>
      </c>
      <c r="E355" s="4">
        <v>166.96984723058952</v>
      </c>
      <c r="F355" s="4">
        <v>125.28380431465862</v>
      </c>
      <c r="G355" s="4">
        <v>182.74834737273841</v>
      </c>
      <c r="H355" s="4">
        <f t="shared" ca="1" si="45"/>
        <v>173.44138116691303</v>
      </c>
      <c r="I355">
        <f t="shared" si="46"/>
        <v>315</v>
      </c>
      <c r="J355">
        <f t="shared" ca="1" si="47"/>
        <v>163.91888064447068</v>
      </c>
      <c r="K355" s="14">
        <f ca="1">H355/MAX(H$3:H355)-1</f>
        <v>-9.8260412266348851E-3</v>
      </c>
      <c r="L355" s="4">
        <f t="shared" ca="1" si="48"/>
        <v>169.22075184127024</v>
      </c>
      <c r="M355">
        <f t="shared" si="49"/>
        <v>303</v>
      </c>
      <c r="N355">
        <f t="shared" ca="1" si="50"/>
        <v>155.57916810688727</v>
      </c>
      <c r="O355" s="14">
        <f ca="1">L355/MAX(L$3:L355)-1</f>
        <v>-1.000268804098392E-2</v>
      </c>
      <c r="P355" s="4">
        <f t="shared" ca="1" si="51"/>
        <v>175.8504967594144</v>
      </c>
      <c r="Q355">
        <f t="shared" si="52"/>
        <v>347</v>
      </c>
      <c r="R355">
        <f t="shared" ca="1" si="53"/>
        <v>174.75495257591413</v>
      </c>
      <c r="S355" s="14">
        <f ca="1">P355/MAX(P$3:P355)-1</f>
        <v>-8.5734744666619012E-3</v>
      </c>
    </row>
    <row r="356" spans="1:19" x14ac:dyDescent="0.3">
      <c r="A356">
        <v>353</v>
      </c>
      <c r="B356" s="1">
        <v>41225</v>
      </c>
      <c r="C356" s="4">
        <v>126.50938666538642</v>
      </c>
      <c r="D356" s="4">
        <v>302.75598096813354</v>
      </c>
      <c r="E356" s="4">
        <v>167.35357907959786</v>
      </c>
      <c r="F356" s="4">
        <v>123.66062328046038</v>
      </c>
      <c r="G356" s="4">
        <v>183.3140950721928</v>
      </c>
      <c r="H356" s="4">
        <f t="shared" ca="1" si="45"/>
        <v>172.87850079874079</v>
      </c>
      <c r="I356">
        <f t="shared" si="46"/>
        <v>315</v>
      </c>
      <c r="J356">
        <f t="shared" ca="1" si="47"/>
        <v>163.91888064447068</v>
      </c>
      <c r="K356" s="14">
        <f ca="1">H356/MAX(H$3:H356)-1</f>
        <v>-1.3039515881409169E-2</v>
      </c>
      <c r="L356" s="4">
        <f t="shared" ca="1" si="48"/>
        <v>168.65230238327203</v>
      </c>
      <c r="M356">
        <f t="shared" si="49"/>
        <v>303</v>
      </c>
      <c r="N356">
        <f t="shared" ca="1" si="50"/>
        <v>155.57916810688727</v>
      </c>
      <c r="O356" s="14">
        <f ca="1">L356/MAX(L$3:L356)-1</f>
        <v>-1.3328305196559809E-2</v>
      </c>
      <c r="P356" s="4">
        <f t="shared" ca="1" si="51"/>
        <v>175.24990844831464</v>
      </c>
      <c r="Q356">
        <f t="shared" si="52"/>
        <v>355</v>
      </c>
      <c r="R356">
        <f t="shared" ca="1" si="53"/>
        <v>175.8504967594144</v>
      </c>
      <c r="S356" s="14">
        <f ca="1">P356/MAX(P$3:P356)-1</f>
        <v>-1.1959527924129243E-2</v>
      </c>
    </row>
    <row r="357" spans="1:19" x14ac:dyDescent="0.3">
      <c r="A357">
        <v>354</v>
      </c>
      <c r="B357" s="1">
        <v>41232</v>
      </c>
      <c r="C357" s="4">
        <v>129.03865006620705</v>
      </c>
      <c r="D357" s="4">
        <v>309.56378518773926</v>
      </c>
      <c r="E357" s="4">
        <v>165.98749678210598</v>
      </c>
      <c r="F357" s="4">
        <v>128.17651440722528</v>
      </c>
      <c r="G357" s="4">
        <v>180.18075682228451</v>
      </c>
      <c r="H357" s="4">
        <f t="shared" ca="1" si="45"/>
        <v>173.79072047259294</v>
      </c>
      <c r="I357">
        <f t="shared" si="46"/>
        <v>315</v>
      </c>
      <c r="J357">
        <f t="shared" ca="1" si="47"/>
        <v>163.91888064447068</v>
      </c>
      <c r="K357" s="14">
        <f ca="1">H357/MAX(H$3:H357)-1</f>
        <v>-7.8316689440056653E-3</v>
      </c>
      <c r="L357" s="4">
        <f t="shared" ca="1" si="48"/>
        <v>169.60792313987514</v>
      </c>
      <c r="M357">
        <f t="shared" si="49"/>
        <v>303</v>
      </c>
      <c r="N357">
        <f t="shared" ca="1" si="50"/>
        <v>155.57916810688727</v>
      </c>
      <c r="O357" s="14">
        <f ca="1">L357/MAX(L$3:L357)-1</f>
        <v>-7.7376080155383553E-3</v>
      </c>
      <c r="P357" s="4">
        <f t="shared" ca="1" si="51"/>
        <v>176.28559979929457</v>
      </c>
      <c r="Q357">
        <f t="shared" si="52"/>
        <v>355</v>
      </c>
      <c r="R357">
        <f t="shared" ca="1" si="53"/>
        <v>175.8504967594144</v>
      </c>
      <c r="S357" s="14">
        <f ca="1">P357/MAX(P$3:P357)-1</f>
        <v>-6.120409488019396E-3</v>
      </c>
    </row>
    <row r="358" spans="1:19" x14ac:dyDescent="0.3">
      <c r="A358">
        <v>355</v>
      </c>
      <c r="B358" s="1">
        <v>41239</v>
      </c>
      <c r="C358" s="4">
        <v>129.2226014284754</v>
      </c>
      <c r="D358" s="4">
        <v>303.06625290990627</v>
      </c>
      <c r="E358" s="4">
        <v>167.00055588673519</v>
      </c>
      <c r="F358" s="4">
        <v>128.9019329940142</v>
      </c>
      <c r="G358" s="4">
        <v>181.02211558897696</v>
      </c>
      <c r="H358" s="4">
        <f t="shared" ca="1" si="45"/>
        <v>174.33220419916034</v>
      </c>
      <c r="I358">
        <f t="shared" si="46"/>
        <v>315</v>
      </c>
      <c r="J358">
        <f t="shared" ca="1" si="47"/>
        <v>163.91888064447068</v>
      </c>
      <c r="K358" s="14">
        <f ca="1">H358/MAX(H$3:H358)-1</f>
        <v>-4.7403473600832191E-3</v>
      </c>
      <c r="L358" s="4">
        <f t="shared" ca="1" si="48"/>
        <v>170.15850359081264</v>
      </c>
      <c r="M358">
        <f t="shared" si="49"/>
        <v>303</v>
      </c>
      <c r="N358">
        <f t="shared" ca="1" si="50"/>
        <v>155.57916810688727</v>
      </c>
      <c r="O358" s="14">
        <f ca="1">L358/MAX(L$3:L358)-1</f>
        <v>-4.5165304555202512E-3</v>
      </c>
      <c r="P358" s="4">
        <f t="shared" ca="1" si="51"/>
        <v>176.81428294886922</v>
      </c>
      <c r="Q358">
        <f t="shared" si="52"/>
        <v>355</v>
      </c>
      <c r="R358">
        <f t="shared" ca="1" si="53"/>
        <v>175.8504967594144</v>
      </c>
      <c r="S358" s="14">
        <f ca="1">P358/MAX(P$3:P358)-1</f>
        <v>-3.1397497358441884E-3</v>
      </c>
    </row>
    <row r="359" spans="1:19" x14ac:dyDescent="0.3">
      <c r="A359">
        <v>356</v>
      </c>
      <c r="B359" s="1">
        <v>41246</v>
      </c>
      <c r="C359" s="4">
        <v>126.96925817305363</v>
      </c>
      <c r="D359" s="4">
        <v>301.44187075302324</v>
      </c>
      <c r="E359" s="4">
        <v>166.98056260542288</v>
      </c>
      <c r="F359" s="4">
        <v>129.13771656960344</v>
      </c>
      <c r="G359" s="4">
        <v>180.85496751746186</v>
      </c>
      <c r="H359" s="4">
        <f t="shared" ca="1" si="45"/>
        <v>174.08162352173974</v>
      </c>
      <c r="I359">
        <f t="shared" si="46"/>
        <v>315</v>
      </c>
      <c r="J359">
        <f t="shared" ca="1" si="47"/>
        <v>163.91888064447068</v>
      </c>
      <c r="K359" s="14">
        <f ca="1">H359/MAX(H$3:H359)-1</f>
        <v>-6.1709082774624724E-3</v>
      </c>
      <c r="L359" s="4">
        <f t="shared" ca="1" si="48"/>
        <v>169.92694587123657</v>
      </c>
      <c r="M359">
        <f t="shared" si="49"/>
        <v>303</v>
      </c>
      <c r="N359">
        <f t="shared" ca="1" si="50"/>
        <v>155.57916810688727</v>
      </c>
      <c r="O359" s="14">
        <f ca="1">L359/MAX(L$3:L359)-1</f>
        <v>-5.8712196260228833E-3</v>
      </c>
      <c r="P359" s="4">
        <f t="shared" ca="1" si="51"/>
        <v>176.54198147775446</v>
      </c>
      <c r="Q359">
        <f t="shared" si="52"/>
        <v>355</v>
      </c>
      <c r="R359">
        <f t="shared" ca="1" si="53"/>
        <v>175.8504967594144</v>
      </c>
      <c r="S359" s="14">
        <f ca="1">P359/MAX(P$3:P359)-1</f>
        <v>-4.6749566666171027E-3</v>
      </c>
    </row>
    <row r="360" spans="1:19" x14ac:dyDescent="0.3">
      <c r="A360">
        <v>357</v>
      </c>
      <c r="B360" s="1">
        <v>41253</v>
      </c>
      <c r="C360" s="4">
        <v>126.69332883031656</v>
      </c>
      <c r="D360" s="4">
        <v>299.56196752031479</v>
      </c>
      <c r="E360" s="4">
        <v>166.15065108127189</v>
      </c>
      <c r="F360" s="4">
        <v>128.85661083761894</v>
      </c>
      <c r="G360" s="4">
        <v>179.64858988498742</v>
      </c>
      <c r="H360" s="4">
        <f t="shared" ca="1" si="45"/>
        <v>173.26079984947145</v>
      </c>
      <c r="I360">
        <f t="shared" si="46"/>
        <v>315</v>
      </c>
      <c r="J360">
        <f t="shared" ca="1" si="47"/>
        <v>163.91888064447068</v>
      </c>
      <c r="K360" s="14">
        <f ca="1">H360/MAX(H$3:H360)-1</f>
        <v>-1.0856976962781761E-2</v>
      </c>
      <c r="L360" s="4">
        <f t="shared" ca="1" si="48"/>
        <v>169.13303415245275</v>
      </c>
      <c r="M360">
        <f t="shared" si="49"/>
        <v>303</v>
      </c>
      <c r="N360">
        <f t="shared" ca="1" si="50"/>
        <v>155.57916810688727</v>
      </c>
      <c r="O360" s="14">
        <f ca="1">L360/MAX(L$3:L360)-1</f>
        <v>-1.0515865504124089E-2</v>
      </c>
      <c r="P360" s="4">
        <f t="shared" ca="1" si="51"/>
        <v>175.71854837585434</v>
      </c>
      <c r="Q360">
        <f t="shared" si="52"/>
        <v>355</v>
      </c>
      <c r="R360">
        <f t="shared" ca="1" si="53"/>
        <v>175.8504967594144</v>
      </c>
      <c r="S360" s="14">
        <f ca="1">P360/MAX(P$3:P360)-1</f>
        <v>-9.3173855153844132E-3</v>
      </c>
    </row>
    <row r="361" spans="1:19" x14ac:dyDescent="0.3">
      <c r="A361">
        <v>358</v>
      </c>
      <c r="B361" s="1">
        <v>41260</v>
      </c>
      <c r="C361" s="4">
        <v>126.55537335628621</v>
      </c>
      <c r="D361" s="4">
        <v>292.62638998674254</v>
      </c>
      <c r="E361" s="4">
        <v>165.41295577756634</v>
      </c>
      <c r="F361" s="4">
        <v>130.40063474601388</v>
      </c>
      <c r="G361" s="4">
        <v>177.68641053659414</v>
      </c>
      <c r="H361" s="4">
        <f t="shared" ca="1" si="45"/>
        <v>172.71243977871666</v>
      </c>
      <c r="I361">
        <f t="shared" si="46"/>
        <v>315</v>
      </c>
      <c r="J361">
        <f t="shared" ca="1" si="47"/>
        <v>163.91888064447068</v>
      </c>
      <c r="K361" s="14">
        <f ca="1">H361/MAX(H$3:H361)-1</f>
        <v>-1.3987555481237979E-2</v>
      </c>
      <c r="L361" s="4">
        <f t="shared" ca="1" si="48"/>
        <v>168.64937781096961</v>
      </c>
      <c r="M361">
        <f t="shared" si="49"/>
        <v>303</v>
      </c>
      <c r="N361">
        <f t="shared" ca="1" si="50"/>
        <v>155.57916810688727</v>
      </c>
      <c r="O361" s="14">
        <f ca="1">L361/MAX(L$3:L361)-1</f>
        <v>-1.3345414910862163E-2</v>
      </c>
      <c r="P361" s="4">
        <f t="shared" ca="1" si="51"/>
        <v>175.18395437283579</v>
      </c>
      <c r="Q361">
        <f t="shared" si="52"/>
        <v>355</v>
      </c>
      <c r="R361">
        <f t="shared" ca="1" si="53"/>
        <v>175.8504967594144</v>
      </c>
      <c r="S361" s="14">
        <f ca="1">P361/MAX(P$3:P361)-1</f>
        <v>-1.2331370034909361E-2</v>
      </c>
    </row>
    <row r="362" spans="1:19" x14ac:dyDescent="0.3">
      <c r="A362">
        <v>359</v>
      </c>
      <c r="B362" s="1">
        <v>41267</v>
      </c>
      <c r="C362" s="4">
        <v>127.06122235751508</v>
      </c>
      <c r="D362" s="4">
        <v>293.0096551741259</v>
      </c>
      <c r="E362" s="4">
        <v>166.30738107837462</v>
      </c>
      <c r="F362" s="4">
        <v>127.88010736797298</v>
      </c>
      <c r="G362" s="4">
        <v>179.62156740260872</v>
      </c>
      <c r="H362" s="4">
        <f t="shared" ca="1" si="45"/>
        <v>172.64627150151304</v>
      </c>
      <c r="I362">
        <f t="shared" si="46"/>
        <v>315</v>
      </c>
      <c r="J362">
        <f t="shared" ca="1" si="47"/>
        <v>163.91888064447068</v>
      </c>
      <c r="K362" s="14">
        <f ca="1">H362/MAX(H$3:H362)-1</f>
        <v>-1.436530907466016E-2</v>
      </c>
      <c r="L362" s="4">
        <f t="shared" ca="1" si="48"/>
        <v>168.5332110717286</v>
      </c>
      <c r="M362">
        <f t="shared" si="49"/>
        <v>303</v>
      </c>
      <c r="N362">
        <f t="shared" ca="1" si="50"/>
        <v>155.57916810688727</v>
      </c>
      <c r="O362" s="14">
        <f ca="1">L362/MAX(L$3:L362)-1</f>
        <v>-1.402502871907596E-2</v>
      </c>
      <c r="P362" s="4">
        <f t="shared" ca="1" si="51"/>
        <v>175.07780949394595</v>
      </c>
      <c r="Q362">
        <f t="shared" si="52"/>
        <v>355</v>
      </c>
      <c r="R362">
        <f t="shared" ca="1" si="53"/>
        <v>175.8504967594144</v>
      </c>
      <c r="S362" s="14">
        <f ca="1">P362/MAX(P$3:P362)-1</f>
        <v>-1.292980364994134E-2</v>
      </c>
    </row>
    <row r="363" spans="1:19" x14ac:dyDescent="0.3">
      <c r="A363">
        <v>360</v>
      </c>
      <c r="B363" s="1">
        <v>41274</v>
      </c>
      <c r="C363" s="4">
        <v>126.60136464585511</v>
      </c>
      <c r="D363" s="4">
        <v>292.82715654631966</v>
      </c>
      <c r="E363" s="4">
        <v>163.90649386502974</v>
      </c>
      <c r="F363" s="4">
        <v>133.67001601453006</v>
      </c>
      <c r="G363" s="4">
        <v>172.46933259672272</v>
      </c>
      <c r="H363" s="4">
        <f t="shared" ca="1" si="45"/>
        <v>171.77064664481458</v>
      </c>
      <c r="I363">
        <f t="shared" si="46"/>
        <v>315</v>
      </c>
      <c r="J363">
        <f t="shared" ca="1" si="47"/>
        <v>163.91888064447068</v>
      </c>
      <c r="K363" s="14">
        <f ca="1">H363/MAX(H$3:H363)-1</f>
        <v>-1.9364236809922497E-2</v>
      </c>
      <c r="L363" s="4">
        <f t="shared" ca="1" si="48"/>
        <v>167.80673844951571</v>
      </c>
      <c r="M363">
        <f t="shared" si="49"/>
        <v>303</v>
      </c>
      <c r="N363">
        <f t="shared" ca="1" si="50"/>
        <v>155.57916810688727</v>
      </c>
      <c r="O363" s="14">
        <f ca="1">L363/MAX(L$3:L363)-1</f>
        <v>-1.8275133599103932E-2</v>
      </c>
      <c r="P363" s="4">
        <f t="shared" ca="1" si="51"/>
        <v>174.32801454409429</v>
      </c>
      <c r="Q363">
        <f t="shared" si="52"/>
        <v>355</v>
      </c>
      <c r="R363">
        <f t="shared" ca="1" si="53"/>
        <v>175.8504967594144</v>
      </c>
      <c r="S363" s="14">
        <f ca="1">P363/MAX(P$3:P363)-1</f>
        <v>-1.7157068375902917E-2</v>
      </c>
    </row>
    <row r="364" spans="1:19" x14ac:dyDescent="0.3">
      <c r="A364">
        <v>361</v>
      </c>
      <c r="B364" s="1">
        <v>41281</v>
      </c>
      <c r="C364" s="4">
        <v>126.87728019258492</v>
      </c>
      <c r="D364" s="4">
        <v>293.95874258151611</v>
      </c>
      <c r="E364" s="4">
        <v>164.53749816706403</v>
      </c>
      <c r="F364" s="4">
        <v>134.30928167339647</v>
      </c>
      <c r="G364" s="4">
        <v>174.58149736991561</v>
      </c>
      <c r="H364" s="4">
        <f t="shared" ca="1" si="45"/>
        <v>173.03477354153472</v>
      </c>
      <c r="I364">
        <f t="shared" si="46"/>
        <v>315</v>
      </c>
      <c r="J364">
        <f t="shared" ca="1" si="47"/>
        <v>163.91888064447068</v>
      </c>
      <c r="K364" s="14">
        <f ca="1">H364/MAX(H$3:H364)-1</f>
        <v>-1.2147357393396896E-2</v>
      </c>
      <c r="L364" s="4">
        <f t="shared" ca="1" si="48"/>
        <v>169.042487056308</v>
      </c>
      <c r="M364">
        <f t="shared" si="49"/>
        <v>363</v>
      </c>
      <c r="N364">
        <f t="shared" ca="1" si="50"/>
        <v>167.80673844951571</v>
      </c>
      <c r="O364" s="14">
        <f ca="1">L364/MAX(L$3:L364)-1</f>
        <v>-1.1045595935017527E-2</v>
      </c>
      <c r="P364" s="4">
        <f t="shared" ca="1" si="51"/>
        <v>175.6117865969224</v>
      </c>
      <c r="Q364">
        <f t="shared" si="52"/>
        <v>363</v>
      </c>
      <c r="R364">
        <f t="shared" ca="1" si="53"/>
        <v>174.32801454409429</v>
      </c>
      <c r="S364" s="14">
        <f ca="1">P364/MAX(P$3:P364)-1</f>
        <v>-9.9192971476903535E-3</v>
      </c>
    </row>
    <row r="365" spans="1:19" x14ac:dyDescent="0.3">
      <c r="A365">
        <v>362</v>
      </c>
      <c r="B365" s="1">
        <v>41288</v>
      </c>
      <c r="C365" s="4">
        <v>128.67076113767763</v>
      </c>
      <c r="D365" s="4">
        <v>297.6637945306847</v>
      </c>
      <c r="E365" s="4">
        <v>164.79912889417756</v>
      </c>
      <c r="F365" s="4">
        <v>135.45995030943811</v>
      </c>
      <c r="G365" s="4">
        <v>174.85826926548356</v>
      </c>
      <c r="H365" s="4">
        <f t="shared" ca="1" si="45"/>
        <v>173.97331465633934</v>
      </c>
      <c r="I365">
        <f t="shared" si="46"/>
        <v>315</v>
      </c>
      <c r="J365">
        <f t="shared" ca="1" si="47"/>
        <v>163.91888064447068</v>
      </c>
      <c r="K365" s="14">
        <f ca="1">H365/MAX(H$3:H365)-1</f>
        <v>-6.789241787621525E-3</v>
      </c>
      <c r="L365" s="4">
        <f t="shared" ca="1" si="48"/>
        <v>169.96127081300938</v>
      </c>
      <c r="M365">
        <f t="shared" si="49"/>
        <v>363</v>
      </c>
      <c r="N365">
        <f t="shared" ca="1" si="50"/>
        <v>167.80673844951571</v>
      </c>
      <c r="O365" s="14">
        <f ca="1">L365/MAX(L$3:L365)-1</f>
        <v>-5.6704073750519779E-3</v>
      </c>
      <c r="P365" s="4">
        <f t="shared" ca="1" si="51"/>
        <v>176.56627596714102</v>
      </c>
      <c r="Q365">
        <f t="shared" si="52"/>
        <v>363</v>
      </c>
      <c r="R365">
        <f t="shared" ca="1" si="53"/>
        <v>174.32801454409429</v>
      </c>
      <c r="S365" s="14">
        <f ca="1">P365/MAX(P$3:P365)-1</f>
        <v>-4.5379869016974883E-3</v>
      </c>
    </row>
    <row r="366" spans="1:19" x14ac:dyDescent="0.3">
      <c r="A366">
        <v>363</v>
      </c>
      <c r="B366" s="1">
        <v>41296</v>
      </c>
      <c r="C366" s="4">
        <v>128.80872121037709</v>
      </c>
      <c r="D366" s="4">
        <v>293.21042355885351</v>
      </c>
      <c r="E366" s="4">
        <v>163.64486313791627</v>
      </c>
      <c r="F366" s="4">
        <v>137.21336591310552</v>
      </c>
      <c r="G366" s="4">
        <v>171.93036240484082</v>
      </c>
      <c r="H366" s="4">
        <f t="shared" ca="1" si="45"/>
        <v>173.19093075590149</v>
      </c>
      <c r="I366">
        <f t="shared" si="46"/>
        <v>315</v>
      </c>
      <c r="J366">
        <f t="shared" ca="1" si="47"/>
        <v>163.91888064447068</v>
      </c>
      <c r="K366" s="14">
        <f ca="1">H366/MAX(H$3:H366)-1</f>
        <v>-1.1255858455252676E-2</v>
      </c>
      <c r="L366" s="4">
        <f t="shared" ca="1" si="48"/>
        <v>169.12718293674004</v>
      </c>
      <c r="M366">
        <f t="shared" si="49"/>
        <v>363</v>
      </c>
      <c r="N366">
        <f t="shared" ca="1" si="50"/>
        <v>167.80673844951571</v>
      </c>
      <c r="O366" s="14">
        <f ca="1">L366/MAX(L$3:L366)-1</f>
        <v>-1.0550097049394025E-2</v>
      </c>
      <c r="P366" s="4">
        <f t="shared" ca="1" si="51"/>
        <v>175.69977391383358</v>
      </c>
      <c r="Q366">
        <f t="shared" si="52"/>
        <v>363</v>
      </c>
      <c r="R366">
        <f t="shared" ca="1" si="53"/>
        <v>174.32801454409429</v>
      </c>
      <c r="S366" s="14">
        <f ca="1">P366/MAX(P$3:P366)-1</f>
        <v>-9.4232339490994965E-3</v>
      </c>
    </row>
    <row r="367" spans="1:19" x14ac:dyDescent="0.3">
      <c r="A367">
        <v>364</v>
      </c>
      <c r="B367" s="1">
        <v>41302</v>
      </c>
      <c r="C367" s="4">
        <v>131.42996259166642</v>
      </c>
      <c r="D367" s="4">
        <v>294.67054946759373</v>
      </c>
      <c r="E367" s="4">
        <v>162.73610417720457</v>
      </c>
      <c r="F367" s="4">
        <v>138.11747028560075</v>
      </c>
      <c r="G367" s="4">
        <v>168.67708897302461</v>
      </c>
      <c r="H367" s="4">
        <f t="shared" ca="1" si="45"/>
        <v>172.44255897407459</v>
      </c>
      <c r="I367">
        <f t="shared" si="46"/>
        <v>315</v>
      </c>
      <c r="J367">
        <f t="shared" ca="1" si="47"/>
        <v>163.91888064447068</v>
      </c>
      <c r="K367" s="14">
        <f ca="1">H367/MAX(H$3:H367)-1</f>
        <v>-1.552830050374332E-2</v>
      </c>
      <c r="L367" s="4">
        <f t="shared" ca="1" si="48"/>
        <v>168.385328718523</v>
      </c>
      <c r="M367">
        <f t="shared" si="49"/>
        <v>363</v>
      </c>
      <c r="N367">
        <f t="shared" ca="1" si="50"/>
        <v>167.80673844951571</v>
      </c>
      <c r="O367" s="14">
        <f ca="1">L367/MAX(L$3:L367)-1</f>
        <v>-1.489018934841202E-2</v>
      </c>
      <c r="P367" s="4">
        <f t="shared" ca="1" si="51"/>
        <v>174.9290898868519</v>
      </c>
      <c r="Q367">
        <f t="shared" si="52"/>
        <v>363</v>
      </c>
      <c r="R367">
        <f t="shared" ca="1" si="53"/>
        <v>174.32801454409429</v>
      </c>
      <c r="S367" s="14">
        <f ca="1">P367/MAX(P$3:P367)-1</f>
        <v>-1.3768269085393969E-2</v>
      </c>
    </row>
    <row r="368" spans="1:19" x14ac:dyDescent="0.3">
      <c r="A368">
        <v>365</v>
      </c>
      <c r="B368" s="1">
        <v>41309</v>
      </c>
      <c r="C368" s="4">
        <v>131.29199792029789</v>
      </c>
      <c r="D368" s="4">
        <v>294.88958578409245</v>
      </c>
      <c r="E368" s="4">
        <v>163.78401696659026</v>
      </c>
      <c r="F368" s="4">
        <v>138.62887423725738</v>
      </c>
      <c r="G368" s="4">
        <v>170.98372691604834</v>
      </c>
      <c r="H368" s="4">
        <f t="shared" ca="1" si="45"/>
        <v>173.73996038894717</v>
      </c>
      <c r="I368">
        <f t="shared" si="46"/>
        <v>367</v>
      </c>
      <c r="J368">
        <f t="shared" ca="1" si="47"/>
        <v>172.44255897407459</v>
      </c>
      <c r="K368" s="14">
        <f ca="1">H368/MAX(H$3:H368)-1</f>
        <v>-8.1214574168202436E-3</v>
      </c>
      <c r="L368" s="4">
        <f t="shared" ca="1" si="48"/>
        <v>169.63226865329733</v>
      </c>
      <c r="M368">
        <f t="shared" si="49"/>
        <v>363</v>
      </c>
      <c r="N368">
        <f t="shared" ca="1" si="50"/>
        <v>167.80673844951571</v>
      </c>
      <c r="O368" s="14">
        <f ca="1">L368/MAX(L$3:L368)-1</f>
        <v>-7.5951787178075714E-3</v>
      </c>
      <c r="P368" s="4">
        <f t="shared" ca="1" si="51"/>
        <v>176.22448818309101</v>
      </c>
      <c r="Q368">
        <f t="shared" si="52"/>
        <v>363</v>
      </c>
      <c r="R368">
        <f t="shared" ca="1" si="53"/>
        <v>174.32801454409429</v>
      </c>
      <c r="S368" s="14">
        <f ca="1">P368/MAX(P$3:P368)-1</f>
        <v>-6.4649503249174511E-3</v>
      </c>
    </row>
    <row r="369" spans="1:19" x14ac:dyDescent="0.3">
      <c r="A369">
        <v>366</v>
      </c>
      <c r="B369" s="1">
        <v>41316</v>
      </c>
      <c r="C369" s="4">
        <v>130.37226870097072</v>
      </c>
      <c r="D369" s="4">
        <v>284.28543923552786</v>
      </c>
      <c r="E369" s="4">
        <v>163.41416751744256</v>
      </c>
      <c r="F369" s="4">
        <v>138.91197278374716</v>
      </c>
      <c r="G369" s="4">
        <v>170.07858983919471</v>
      </c>
      <c r="H369" s="4">
        <f t="shared" ca="1" si="45"/>
        <v>172.86114878172322</v>
      </c>
      <c r="I369">
        <f t="shared" si="46"/>
        <v>367</v>
      </c>
      <c r="J369">
        <f t="shared" ca="1" si="47"/>
        <v>172.44255897407459</v>
      </c>
      <c r="K369" s="14">
        <f ca="1">H369/MAX(H$3:H369)-1</f>
        <v>-1.3138578257800515E-2</v>
      </c>
      <c r="L369" s="4">
        <f t="shared" ca="1" si="48"/>
        <v>168.78263361456555</v>
      </c>
      <c r="M369">
        <f t="shared" si="49"/>
        <v>363</v>
      </c>
      <c r="N369">
        <f t="shared" ca="1" si="50"/>
        <v>167.80673844951571</v>
      </c>
      <c r="O369" s="14">
        <f ca="1">L369/MAX(L$3:L369)-1</f>
        <v>-1.2565824429626948E-2</v>
      </c>
      <c r="P369" s="4">
        <f t="shared" ca="1" si="51"/>
        <v>175.34183477621508</v>
      </c>
      <c r="Q369">
        <f t="shared" si="52"/>
        <v>363</v>
      </c>
      <c r="R369">
        <f t="shared" ca="1" si="53"/>
        <v>174.32801454409429</v>
      </c>
      <c r="S369" s="14">
        <f ca="1">P369/MAX(P$3:P369)-1</f>
        <v>-1.1441256997661187E-2</v>
      </c>
    </row>
    <row r="370" spans="1:19" x14ac:dyDescent="0.3">
      <c r="A370">
        <v>367</v>
      </c>
      <c r="B370" s="1">
        <v>41324</v>
      </c>
      <c r="C370" s="4">
        <v>126.92326688348471</v>
      </c>
      <c r="D370" s="4">
        <v>279.19328017533729</v>
      </c>
      <c r="E370" s="4">
        <v>164.0305985815144</v>
      </c>
      <c r="F370" s="4">
        <v>138.71107174509325</v>
      </c>
      <c r="G370" s="4">
        <v>170.85233395823826</v>
      </c>
      <c r="H370" s="4">
        <f t="shared" ca="1" si="45"/>
        <v>172.63739542792808</v>
      </c>
      <c r="I370">
        <f t="shared" si="46"/>
        <v>367</v>
      </c>
      <c r="J370">
        <f t="shared" ca="1" si="47"/>
        <v>172.44255897407459</v>
      </c>
      <c r="K370" s="14">
        <f ca="1">H370/MAX(H$3:H370)-1</f>
        <v>-1.4415982431046359E-2</v>
      </c>
      <c r="L370" s="4">
        <f t="shared" ca="1" si="48"/>
        <v>168.5410425037532</v>
      </c>
      <c r="M370">
        <f t="shared" si="49"/>
        <v>363</v>
      </c>
      <c r="N370">
        <f t="shared" ca="1" si="50"/>
        <v>167.80673844951571</v>
      </c>
      <c r="O370" s="14">
        <f ca="1">L370/MAX(L$3:L370)-1</f>
        <v>-1.3979212254081053E-2</v>
      </c>
      <c r="P370" s="4">
        <f t="shared" ca="1" si="51"/>
        <v>175.09085499394553</v>
      </c>
      <c r="Q370">
        <f t="shared" si="52"/>
        <v>363</v>
      </c>
      <c r="R370">
        <f t="shared" ca="1" si="53"/>
        <v>174.32801454409429</v>
      </c>
      <c r="S370" s="14">
        <f ca="1">P370/MAX(P$3:P370)-1</f>
        <v>-1.2856254498948005E-2</v>
      </c>
    </row>
    <row r="371" spans="1:19" x14ac:dyDescent="0.3">
      <c r="A371">
        <v>368</v>
      </c>
      <c r="B371" s="1">
        <v>41330</v>
      </c>
      <c r="C371" s="4">
        <v>123.88814988276611</v>
      </c>
      <c r="D371" s="4">
        <v>278.22595221343414</v>
      </c>
      <c r="E371" s="4">
        <v>165.55210960624032</v>
      </c>
      <c r="F371" s="4">
        <v>138.91197278374716</v>
      </c>
      <c r="G371" s="4">
        <v>173.95519606134346</v>
      </c>
      <c r="H371" s="4">
        <f t="shared" ca="1" si="45"/>
        <v>173.88221204410988</v>
      </c>
      <c r="I371">
        <f t="shared" si="46"/>
        <v>367</v>
      </c>
      <c r="J371">
        <f t="shared" ca="1" si="47"/>
        <v>172.44255897407459</v>
      </c>
      <c r="K371" s="14">
        <f ca="1">H371/MAX(H$3:H371)-1</f>
        <v>-7.3093450847638852E-3</v>
      </c>
      <c r="L371" s="4">
        <f t="shared" ca="1" si="48"/>
        <v>169.71465584042585</v>
      </c>
      <c r="M371">
        <f t="shared" si="49"/>
        <v>363</v>
      </c>
      <c r="N371">
        <f t="shared" ca="1" si="50"/>
        <v>167.80673844951571</v>
      </c>
      <c r="O371" s="14">
        <f ca="1">L371/MAX(L$3:L371)-1</f>
        <v>-7.1131864508449105E-3</v>
      </c>
      <c r="P371" s="4">
        <f t="shared" ca="1" si="51"/>
        <v>176.31007708666363</v>
      </c>
      <c r="Q371">
        <f t="shared" si="52"/>
        <v>363</v>
      </c>
      <c r="R371">
        <f t="shared" ca="1" si="53"/>
        <v>174.32801454409429</v>
      </c>
      <c r="S371" s="14">
        <f ca="1">P371/MAX(P$3:P371)-1</f>
        <v>-5.982409127383681E-3</v>
      </c>
    </row>
    <row r="372" spans="1:19" x14ac:dyDescent="0.3">
      <c r="A372">
        <v>369</v>
      </c>
      <c r="B372" s="1">
        <v>41337</v>
      </c>
      <c r="C372" s="4">
        <v>125.08380384616127</v>
      </c>
      <c r="D372" s="4">
        <v>278.71875198542176</v>
      </c>
      <c r="E372" s="4">
        <v>163.00633510026012</v>
      </c>
      <c r="F372" s="4">
        <v>141.95304864709652</v>
      </c>
      <c r="G372" s="4">
        <v>167.88357874952146</v>
      </c>
      <c r="H372" s="4">
        <f t="shared" ca="1" si="45"/>
        <v>172.2730463983134</v>
      </c>
      <c r="I372">
        <f t="shared" si="46"/>
        <v>367</v>
      </c>
      <c r="J372">
        <f t="shared" ca="1" si="47"/>
        <v>172.44255897407459</v>
      </c>
      <c r="K372" s="14">
        <f ca="1">H372/MAX(H$3:H372)-1</f>
        <v>-1.6496044977836299E-2</v>
      </c>
      <c r="L372" s="4">
        <f t="shared" ca="1" si="48"/>
        <v>168.2460658848369</v>
      </c>
      <c r="M372">
        <f t="shared" si="49"/>
        <v>363</v>
      </c>
      <c r="N372">
        <f t="shared" ca="1" si="50"/>
        <v>167.80673844951571</v>
      </c>
      <c r="O372" s="14">
        <f ca="1">L372/MAX(L$3:L372)-1</f>
        <v>-1.5704922940509292E-2</v>
      </c>
      <c r="P372" s="4">
        <f t="shared" ca="1" si="51"/>
        <v>174.75085185291078</v>
      </c>
      <c r="Q372">
        <f t="shared" si="52"/>
        <v>371</v>
      </c>
      <c r="R372">
        <f t="shared" ca="1" si="53"/>
        <v>176.31007708666363</v>
      </c>
      <c r="S372" s="14">
        <f ca="1">P372/MAX(P$3:P372)-1</f>
        <v>-1.4773156293360734E-2</v>
      </c>
    </row>
    <row r="373" spans="1:19" x14ac:dyDescent="0.3">
      <c r="A373">
        <v>370</v>
      </c>
      <c r="B373" s="1">
        <v>41344</v>
      </c>
      <c r="C373" s="4">
        <v>126.00353306548844</v>
      </c>
      <c r="D373" s="4">
        <v>281.07318340804579</v>
      </c>
      <c r="E373" s="4">
        <v>164.00921541927045</v>
      </c>
      <c r="F373" s="4">
        <v>142.94214728910501</v>
      </c>
      <c r="G373" s="4">
        <v>169.36125557241667</v>
      </c>
      <c r="H373" s="4">
        <f t="shared" ca="1" si="45"/>
        <v>173.60103120861675</v>
      </c>
      <c r="I373">
        <f t="shared" si="46"/>
        <v>367</v>
      </c>
      <c r="J373">
        <f t="shared" ca="1" si="47"/>
        <v>172.44255897407459</v>
      </c>
      <c r="K373" s="14">
        <f ca="1">H373/MAX(H$3:H373)-1</f>
        <v>-8.9146017953496415E-3</v>
      </c>
      <c r="L373" s="4">
        <f t="shared" ca="1" si="48"/>
        <v>169.54030018114719</v>
      </c>
      <c r="M373">
        <f t="shared" si="49"/>
        <v>363</v>
      </c>
      <c r="N373">
        <f t="shared" ca="1" si="50"/>
        <v>167.80673844951571</v>
      </c>
      <c r="O373" s="14">
        <f ca="1">L373/MAX(L$3:L373)-1</f>
        <v>-8.1332246679817199E-3</v>
      </c>
      <c r="P373" s="4">
        <f t="shared" ca="1" si="51"/>
        <v>176.09681401744416</v>
      </c>
      <c r="Q373">
        <f t="shared" si="52"/>
        <v>371</v>
      </c>
      <c r="R373">
        <f t="shared" ca="1" si="53"/>
        <v>176.31007708666363</v>
      </c>
      <c r="S373" s="14">
        <f ca="1">P373/MAX(P$3:P373)-1</f>
        <v>-7.1847637845336987E-3</v>
      </c>
    </row>
    <row r="374" spans="1:19" x14ac:dyDescent="0.3">
      <c r="A374">
        <v>371</v>
      </c>
      <c r="B374" s="1">
        <v>41351</v>
      </c>
      <c r="C374" s="4">
        <v>124.89985248389293</v>
      </c>
      <c r="D374" s="4">
        <v>283.90217222299395</v>
      </c>
      <c r="E374" s="4">
        <v>164.91951522790993</v>
      </c>
      <c r="F374" s="4">
        <v>142.73117985737525</v>
      </c>
      <c r="G374" s="4">
        <v>171.65821941230993</v>
      </c>
      <c r="H374" s="4">
        <f t="shared" ca="1" si="45"/>
        <v>174.62155642209564</v>
      </c>
      <c r="I374">
        <f t="shared" si="46"/>
        <v>367</v>
      </c>
      <c r="J374">
        <f t="shared" ca="1" si="47"/>
        <v>172.44255897407459</v>
      </c>
      <c r="K374" s="14">
        <f ca="1">H374/MAX(H$3:H374)-1</f>
        <v>-3.0884403345736722E-3</v>
      </c>
      <c r="L374" s="4">
        <f t="shared" ca="1" si="48"/>
        <v>170.50645827792567</v>
      </c>
      <c r="M374">
        <f t="shared" si="49"/>
        <v>363</v>
      </c>
      <c r="N374">
        <f t="shared" ca="1" si="50"/>
        <v>167.80673844951571</v>
      </c>
      <c r="O374" s="14">
        <f ca="1">L374/MAX(L$3:L374)-1</f>
        <v>-2.4808805652009047E-3</v>
      </c>
      <c r="P374" s="4">
        <f t="shared" ca="1" si="51"/>
        <v>177.1097777083657</v>
      </c>
      <c r="Q374">
        <f t="shared" si="52"/>
        <v>371</v>
      </c>
      <c r="R374">
        <f t="shared" ca="1" si="53"/>
        <v>176.31007708666363</v>
      </c>
      <c r="S374" s="14">
        <f ca="1">P374/MAX(P$3:P374)-1</f>
        <v>-1.4737814950963601E-3</v>
      </c>
    </row>
    <row r="375" spans="1:19" x14ac:dyDescent="0.3">
      <c r="A375">
        <v>372</v>
      </c>
      <c r="B375" s="1">
        <v>41358</v>
      </c>
      <c r="C375" s="4">
        <v>125.58964824872103</v>
      </c>
      <c r="D375" s="4">
        <v>281.89449567631891</v>
      </c>
      <c r="E375" s="4">
        <v>165.61381736590451</v>
      </c>
      <c r="F375" s="4">
        <v>143.71267949326511</v>
      </c>
      <c r="G375" s="4">
        <v>172.28733072601182</v>
      </c>
      <c r="H375" s="4">
        <f t="shared" ca="1" si="45"/>
        <v>175.33656334279351</v>
      </c>
      <c r="I375">
        <f t="shared" si="46"/>
        <v>367</v>
      </c>
      <c r="J375">
        <f t="shared" ca="1" si="47"/>
        <v>172.44255897407459</v>
      </c>
      <c r="K375" s="14">
        <f ca="1">H375/MAX(H$3:H375)-1</f>
        <v>0</v>
      </c>
      <c r="L375" s="4">
        <f t="shared" ca="1" si="48"/>
        <v>171.20985435944903</v>
      </c>
      <c r="M375">
        <f t="shared" si="49"/>
        <v>363</v>
      </c>
      <c r="N375">
        <f t="shared" ca="1" si="50"/>
        <v>167.80673844951571</v>
      </c>
      <c r="O375" s="14">
        <f ca="1">L375/MAX(L$3:L375)-1</f>
        <v>0</v>
      </c>
      <c r="P375" s="4">
        <f t="shared" ca="1" si="51"/>
        <v>177.82767064028334</v>
      </c>
      <c r="Q375">
        <f t="shared" si="52"/>
        <v>371</v>
      </c>
      <c r="R375">
        <f t="shared" ca="1" si="53"/>
        <v>176.31007708666363</v>
      </c>
      <c r="S375" s="14">
        <f ca="1">P375/MAX(P$3:P375)-1</f>
        <v>0</v>
      </c>
    </row>
    <row r="376" spans="1:19" x14ac:dyDescent="0.3">
      <c r="A376">
        <v>373</v>
      </c>
      <c r="B376" s="1">
        <v>41365</v>
      </c>
      <c r="C376" s="4">
        <v>122.64650462980208</v>
      </c>
      <c r="D376" s="4">
        <v>278.90125061322794</v>
      </c>
      <c r="E376" s="4">
        <v>167.61455835130417</v>
      </c>
      <c r="F376" s="4">
        <v>142.32756427014343</v>
      </c>
      <c r="G376" s="4">
        <v>180.0802451003361</v>
      </c>
      <c r="H376" s="4">
        <f t="shared" ca="1" si="45"/>
        <v>177.90153231714285</v>
      </c>
      <c r="I376">
        <f t="shared" si="46"/>
        <v>367</v>
      </c>
      <c r="J376">
        <f t="shared" ca="1" si="47"/>
        <v>172.44255897407459</v>
      </c>
      <c r="K376" s="14">
        <f ca="1">H376/MAX(H$3:H376)-1</f>
        <v>0</v>
      </c>
      <c r="L376" s="4">
        <f t="shared" ca="1" si="48"/>
        <v>173.60712108322721</v>
      </c>
      <c r="M376">
        <f t="shared" si="49"/>
        <v>363</v>
      </c>
      <c r="N376">
        <f t="shared" ca="1" si="50"/>
        <v>167.80673844951571</v>
      </c>
      <c r="O376" s="14">
        <f ca="1">L376/MAX(L$3:L376)-1</f>
        <v>0</v>
      </c>
      <c r="P376" s="4">
        <f t="shared" ca="1" si="51"/>
        <v>180.32284418464991</v>
      </c>
      <c r="Q376">
        <f t="shared" si="52"/>
        <v>371</v>
      </c>
      <c r="R376">
        <f t="shared" ca="1" si="53"/>
        <v>176.31007708666363</v>
      </c>
      <c r="S376" s="14">
        <f ca="1">P376/MAX(P$3:P376)-1</f>
        <v>0</v>
      </c>
    </row>
    <row r="377" spans="1:19" x14ac:dyDescent="0.3">
      <c r="A377">
        <v>374</v>
      </c>
      <c r="B377" s="1">
        <v>41372</v>
      </c>
      <c r="C377" s="4">
        <v>121.49683735730675</v>
      </c>
      <c r="D377" s="4">
        <v>262.73041498940671</v>
      </c>
      <c r="E377" s="4">
        <v>167.55276362152262</v>
      </c>
      <c r="F377" s="4">
        <v>145.66651961417173</v>
      </c>
      <c r="G377" s="4">
        <v>178.7753219489328</v>
      </c>
      <c r="H377" s="4">
        <f t="shared" ca="1" si="45"/>
        <v>177.78584048008634</v>
      </c>
      <c r="I377">
        <f t="shared" si="46"/>
        <v>367</v>
      </c>
      <c r="J377">
        <f t="shared" ca="1" si="47"/>
        <v>172.44255897407459</v>
      </c>
      <c r="K377" s="14">
        <f ca="1">H377/MAX(H$3:H377)-1</f>
        <v>-6.5031388740532936E-4</v>
      </c>
      <c r="L377" s="4">
        <f t="shared" ca="1" si="48"/>
        <v>173.5379708688439</v>
      </c>
      <c r="M377">
        <f t="shared" si="49"/>
        <v>363</v>
      </c>
      <c r="N377">
        <f t="shared" ca="1" si="50"/>
        <v>167.80673844951571</v>
      </c>
      <c r="O377" s="14">
        <f ca="1">L377/MAX(L$3:L377)-1</f>
        <v>-3.9831438913251471E-4</v>
      </c>
      <c r="P377" s="4">
        <f t="shared" ca="1" si="51"/>
        <v>180.16403743188593</v>
      </c>
      <c r="Q377">
        <f t="shared" si="52"/>
        <v>371</v>
      </c>
      <c r="R377">
        <f t="shared" ca="1" si="53"/>
        <v>176.31007708666363</v>
      </c>
      <c r="S377" s="14">
        <f ca="1">P377/MAX(P$3:P377)-1</f>
        <v>-8.8068016829501161E-4</v>
      </c>
    </row>
    <row r="378" spans="1:19" x14ac:dyDescent="0.3">
      <c r="A378">
        <v>375</v>
      </c>
      <c r="B378" s="1">
        <v>41379</v>
      </c>
      <c r="C378" s="4">
        <v>118.32375568521962</v>
      </c>
      <c r="D378" s="4">
        <v>247.25314569715025</v>
      </c>
      <c r="E378" s="4">
        <v>167.75361208229594</v>
      </c>
      <c r="F378" s="4">
        <v>142.62108684439042</v>
      </c>
      <c r="G378" s="4">
        <v>180.09491636928416</v>
      </c>
      <c r="H378" s="4">
        <f t="shared" ca="1" si="45"/>
        <v>176.22515407552956</v>
      </c>
      <c r="I378">
        <f t="shared" si="46"/>
        <v>367</v>
      </c>
      <c r="J378">
        <f t="shared" ca="1" si="47"/>
        <v>172.44255897407459</v>
      </c>
      <c r="K378" s="14">
        <f ca="1">H378/MAX(H$3:H378)-1</f>
        <v>-9.4230680297054947E-3</v>
      </c>
      <c r="L378" s="4">
        <f t="shared" ca="1" si="48"/>
        <v>171.95479013272029</v>
      </c>
      <c r="M378">
        <f t="shared" si="49"/>
        <v>363</v>
      </c>
      <c r="N378">
        <f t="shared" ca="1" si="50"/>
        <v>167.80673844951571</v>
      </c>
      <c r="O378" s="14">
        <f ca="1">L378/MAX(L$3:L378)-1</f>
        <v>-9.5176450147732572E-3</v>
      </c>
      <c r="P378" s="4">
        <f t="shared" ca="1" si="51"/>
        <v>178.49723793503784</v>
      </c>
      <c r="Q378">
        <f t="shared" si="52"/>
        <v>371</v>
      </c>
      <c r="R378">
        <f t="shared" ca="1" si="53"/>
        <v>176.31007708666363</v>
      </c>
      <c r="S378" s="14">
        <f ca="1">P378/MAX(P$3:P378)-1</f>
        <v>-1.0124098573681795E-2</v>
      </c>
    </row>
    <row r="379" spans="1:19" x14ac:dyDescent="0.3">
      <c r="A379">
        <v>376</v>
      </c>
      <c r="B379" s="1">
        <v>41386</v>
      </c>
      <c r="C379" s="4">
        <v>120.11724122898141</v>
      </c>
      <c r="D379" s="4">
        <v>257.18197011896399</v>
      </c>
      <c r="E379" s="4">
        <v>168.23255487748796</v>
      </c>
      <c r="F379" s="4">
        <v>145.1528256311764</v>
      </c>
      <c r="G379" s="4">
        <v>180.91598545791157</v>
      </c>
      <c r="H379" s="4">
        <f t="shared" ca="1" si="45"/>
        <v>178.19758360220641</v>
      </c>
      <c r="I379">
        <f t="shared" si="46"/>
        <v>367</v>
      </c>
      <c r="J379">
        <f t="shared" ca="1" si="47"/>
        <v>172.44255897407459</v>
      </c>
      <c r="K379" s="14">
        <f ca="1">H379/MAX(H$3:H379)-1</f>
        <v>0</v>
      </c>
      <c r="L379" s="4">
        <f t="shared" ca="1" si="48"/>
        <v>173.90640375633228</v>
      </c>
      <c r="M379">
        <f t="shared" si="49"/>
        <v>363</v>
      </c>
      <c r="N379">
        <f t="shared" ca="1" si="50"/>
        <v>167.80673844951571</v>
      </c>
      <c r="O379" s="14">
        <f ca="1">L379/MAX(L$3:L379)-1</f>
        <v>0</v>
      </c>
      <c r="P379" s="4">
        <f t="shared" ca="1" si="51"/>
        <v>180.53393879542307</v>
      </c>
      <c r="Q379">
        <f t="shared" si="52"/>
        <v>371</v>
      </c>
      <c r="R379">
        <f t="shared" ca="1" si="53"/>
        <v>176.31007708666363</v>
      </c>
      <c r="S379" s="14">
        <f ca="1">P379/MAX(P$3:P379)-1</f>
        <v>0</v>
      </c>
    </row>
    <row r="380" spans="1:19" x14ac:dyDescent="0.3">
      <c r="A380">
        <v>377</v>
      </c>
      <c r="B380" s="1">
        <v>41393</v>
      </c>
      <c r="C380" s="4">
        <v>121.49683735730673</v>
      </c>
      <c r="D380" s="4">
        <v>259.3356331568603</v>
      </c>
      <c r="E380" s="4">
        <v>167.25039477869515</v>
      </c>
      <c r="F380" s="4">
        <v>148.0239597306074</v>
      </c>
      <c r="G380" s="4">
        <v>177.68611752751224</v>
      </c>
      <c r="H380" s="4">
        <f t="shared" ca="1" si="45"/>
        <v>178.02636807724195</v>
      </c>
      <c r="I380">
        <f t="shared" si="46"/>
        <v>367</v>
      </c>
      <c r="J380">
        <f t="shared" ca="1" si="47"/>
        <v>172.44255897407459</v>
      </c>
      <c r="K380" s="14">
        <f ca="1">H380/MAX(H$3:H380)-1</f>
        <v>-9.6081844379358738E-4</v>
      </c>
      <c r="L380" s="4">
        <f t="shared" ca="1" si="48"/>
        <v>173.80957289199796</v>
      </c>
      <c r="M380">
        <f t="shared" si="49"/>
        <v>363</v>
      </c>
      <c r="N380">
        <f t="shared" ca="1" si="50"/>
        <v>167.80673844951571</v>
      </c>
      <c r="O380" s="14">
        <f ca="1">L380/MAX(L$3:L380)-1</f>
        <v>-5.5679872760749927E-4</v>
      </c>
      <c r="P380" s="4">
        <f t="shared" ca="1" si="51"/>
        <v>180.42681438111299</v>
      </c>
      <c r="Q380">
        <f t="shared" si="52"/>
        <v>379</v>
      </c>
      <c r="R380">
        <f t="shared" ca="1" si="53"/>
        <v>180.53393879542307</v>
      </c>
      <c r="S380" s="14">
        <f ca="1">P380/MAX(P$3:P380)-1</f>
        <v>-5.9337548953308783E-4</v>
      </c>
    </row>
    <row r="381" spans="1:19" x14ac:dyDescent="0.3">
      <c r="A381">
        <v>378</v>
      </c>
      <c r="B381" s="1">
        <v>41400</v>
      </c>
      <c r="C381" s="4">
        <v>121.17493052100804</v>
      </c>
      <c r="D381" s="4">
        <v>254.7910265597551</v>
      </c>
      <c r="E381" s="4">
        <v>166.02834812306702</v>
      </c>
      <c r="F381" s="4">
        <v>149.89524470899676</v>
      </c>
      <c r="G381" s="4">
        <v>174.48297746926715</v>
      </c>
      <c r="H381" s="4">
        <f t="shared" ca="1" si="45"/>
        <v>176.99202986895455</v>
      </c>
      <c r="I381">
        <f t="shared" si="46"/>
        <v>367</v>
      </c>
      <c r="J381">
        <f t="shared" ca="1" si="47"/>
        <v>172.44255897407459</v>
      </c>
      <c r="K381" s="14">
        <f ca="1">H381/MAX(H$3:H381)-1</f>
        <v>-6.7652642021400755E-3</v>
      </c>
      <c r="L381" s="4">
        <f t="shared" ca="1" si="48"/>
        <v>172.85271340036724</v>
      </c>
      <c r="M381">
        <f t="shared" si="49"/>
        <v>363</v>
      </c>
      <c r="N381">
        <f t="shared" ca="1" si="50"/>
        <v>167.80673844951571</v>
      </c>
      <c r="O381" s="14">
        <f ca="1">L381/MAX(L$3:L381)-1</f>
        <v>-6.0589508678554616E-3</v>
      </c>
      <c r="P381" s="4">
        <f t="shared" ca="1" si="51"/>
        <v>179.37422734125226</v>
      </c>
      <c r="Q381">
        <f t="shared" si="52"/>
        <v>379</v>
      </c>
      <c r="R381">
        <f t="shared" ca="1" si="53"/>
        <v>180.53393879542307</v>
      </c>
      <c r="S381" s="14">
        <f ca="1">P381/MAX(P$3:P381)-1</f>
        <v>-6.4237863634325487E-3</v>
      </c>
    </row>
    <row r="382" spans="1:19" x14ac:dyDescent="0.3">
      <c r="A382">
        <v>379</v>
      </c>
      <c r="B382" s="1">
        <v>41407</v>
      </c>
      <c r="C382" s="4">
        <v>120.3931567757112</v>
      </c>
      <c r="D382" s="4">
        <v>239.22249426496649</v>
      </c>
      <c r="E382" s="4">
        <v>165.39411444007226</v>
      </c>
      <c r="F382" s="4">
        <v>153.13329639983749</v>
      </c>
      <c r="G382" s="4">
        <v>171.99979595039707</v>
      </c>
      <c r="H382" s="4">
        <f t="shared" ca="1" si="45"/>
        <v>176.32836946134478</v>
      </c>
      <c r="I382">
        <f t="shared" si="46"/>
        <v>367</v>
      </c>
      <c r="J382">
        <f t="shared" ca="1" si="47"/>
        <v>172.44255897407459</v>
      </c>
      <c r="K382" s="14">
        <f ca="1">H382/MAX(H$3:H382)-1</f>
        <v>-1.0489559415319039E-2</v>
      </c>
      <c r="L382" s="4">
        <f t="shared" ca="1" si="48"/>
        <v>172.26154945445887</v>
      </c>
      <c r="M382">
        <f t="shared" si="49"/>
        <v>363</v>
      </c>
      <c r="N382">
        <f t="shared" ca="1" si="50"/>
        <v>167.80673844951571</v>
      </c>
      <c r="O382" s="14">
        <f ca="1">L382/MAX(L$3:L382)-1</f>
        <v>-9.458273337525247E-3</v>
      </c>
      <c r="P382" s="4">
        <f t="shared" ca="1" si="51"/>
        <v>178.58138746884276</v>
      </c>
      <c r="Q382">
        <f t="shared" si="52"/>
        <v>379</v>
      </c>
      <c r="R382">
        <f t="shared" ca="1" si="53"/>
        <v>180.53393879542307</v>
      </c>
      <c r="S382" s="14">
        <f ca="1">P382/MAX(P$3:P382)-1</f>
        <v>-1.0815425285729208E-2</v>
      </c>
    </row>
    <row r="383" spans="1:19" x14ac:dyDescent="0.3">
      <c r="A383">
        <v>380</v>
      </c>
      <c r="B383" s="1">
        <v>41414</v>
      </c>
      <c r="C383" s="4">
        <v>120.0252632485127</v>
      </c>
      <c r="D383" s="4">
        <v>244.13212732009271</v>
      </c>
      <c r="E383" s="4">
        <v>164.6206645724703</v>
      </c>
      <c r="F383" s="4">
        <v>151.63810278095235</v>
      </c>
      <c r="G383" s="4">
        <v>171.61778576014962</v>
      </c>
      <c r="H383" s="4">
        <f t="shared" ca="1" si="45"/>
        <v>175.66846610150327</v>
      </c>
      <c r="I383">
        <f t="shared" si="46"/>
        <v>367</v>
      </c>
      <c r="J383">
        <f t="shared" ca="1" si="47"/>
        <v>172.44255897407459</v>
      </c>
      <c r="K383" s="14">
        <f ca="1">H383/MAX(H$3:H383)-1</f>
        <v>-1.419277102179417E-2</v>
      </c>
      <c r="L383" s="4">
        <f t="shared" ca="1" si="48"/>
        <v>171.60542715620679</v>
      </c>
      <c r="M383">
        <f t="shared" si="49"/>
        <v>363</v>
      </c>
      <c r="N383">
        <f t="shared" ca="1" si="50"/>
        <v>167.80673844951571</v>
      </c>
      <c r="O383" s="14">
        <f ca="1">L383/MAX(L$3:L383)-1</f>
        <v>-1.3231120593750534E-2</v>
      </c>
      <c r="P383" s="4">
        <f t="shared" ca="1" si="51"/>
        <v>177.9635215111997</v>
      </c>
      <c r="Q383">
        <f t="shared" si="52"/>
        <v>379</v>
      </c>
      <c r="R383">
        <f t="shared" ca="1" si="53"/>
        <v>180.53393879542307</v>
      </c>
      <c r="S383" s="14">
        <f ca="1">P383/MAX(P$3:P383)-1</f>
        <v>-1.4237861874470625E-2</v>
      </c>
    </row>
    <row r="384" spans="1:19" x14ac:dyDescent="0.3">
      <c r="A384">
        <v>381</v>
      </c>
      <c r="B384" s="1">
        <v>41422</v>
      </c>
      <c r="C384" s="4">
        <v>118.92158726558627</v>
      </c>
      <c r="D384" s="4">
        <v>244.424156882202</v>
      </c>
      <c r="E384" s="4">
        <v>162.91908766312179</v>
      </c>
      <c r="F384" s="4">
        <v>149.93192808759753</v>
      </c>
      <c r="G384" s="4">
        <v>168.1648450521545</v>
      </c>
      <c r="H384" s="4">
        <f t="shared" ca="1" si="45"/>
        <v>173.25114989035512</v>
      </c>
      <c r="I384">
        <f t="shared" si="46"/>
        <v>367</v>
      </c>
      <c r="J384">
        <f t="shared" ca="1" si="47"/>
        <v>172.44255897407459</v>
      </c>
      <c r="K384" s="14">
        <f ca="1">H384/MAX(H$3:H384)-1</f>
        <v>-2.7758141338736109E-2</v>
      </c>
      <c r="L384" s="4">
        <f t="shared" ca="1" si="48"/>
        <v>169.26054471154461</v>
      </c>
      <c r="M384">
        <f t="shared" si="49"/>
        <v>363</v>
      </c>
      <c r="N384">
        <f t="shared" ca="1" si="50"/>
        <v>167.80673844951571</v>
      </c>
      <c r="O384" s="14">
        <f ca="1">L384/MAX(L$3:L384)-1</f>
        <v>-2.6714709432420825E-2</v>
      </c>
      <c r="P384" s="4">
        <f t="shared" ca="1" si="51"/>
        <v>175.56570969879971</v>
      </c>
      <c r="Q384">
        <f t="shared" si="52"/>
        <v>379</v>
      </c>
      <c r="R384">
        <f t="shared" ca="1" si="53"/>
        <v>180.53393879542307</v>
      </c>
      <c r="S384" s="14">
        <f ca="1">P384/MAX(P$3:P384)-1</f>
        <v>-2.7519640516198152E-2</v>
      </c>
    </row>
    <row r="385" spans="1:19" x14ac:dyDescent="0.3">
      <c r="A385">
        <v>382</v>
      </c>
      <c r="B385" s="1">
        <v>41428</v>
      </c>
      <c r="C385" s="4">
        <v>121.03697044830858</v>
      </c>
      <c r="D385" s="4">
        <v>243.25606236072173</v>
      </c>
      <c r="E385" s="4">
        <v>162.45748309924508</v>
      </c>
      <c r="F385" s="4">
        <v>151.17029615357629</v>
      </c>
      <c r="G385" s="4">
        <v>166.66989510370971</v>
      </c>
      <c r="H385" s="4">
        <f t="shared" ca="1" si="45"/>
        <v>173.18718227968679</v>
      </c>
      <c r="I385">
        <f t="shared" si="46"/>
        <v>367</v>
      </c>
      <c r="J385">
        <f t="shared" ca="1" si="47"/>
        <v>172.44255897407459</v>
      </c>
      <c r="K385" s="14">
        <f ca="1">H385/MAX(H$3:H385)-1</f>
        <v>-2.8117111473881851E-2</v>
      </c>
      <c r="L385" s="4">
        <f t="shared" ca="1" si="48"/>
        <v>169.2343168013976</v>
      </c>
      <c r="M385">
        <f t="shared" si="49"/>
        <v>363</v>
      </c>
      <c r="N385">
        <f t="shared" ca="1" si="50"/>
        <v>167.80673844951571</v>
      </c>
      <c r="O385" s="14">
        <f ca="1">L385/MAX(L$3:L385)-1</f>
        <v>-2.686552567368905E-2</v>
      </c>
      <c r="P385" s="4">
        <f t="shared" ca="1" si="51"/>
        <v>175.53371125869432</v>
      </c>
      <c r="Q385">
        <f t="shared" si="52"/>
        <v>379</v>
      </c>
      <c r="R385">
        <f t="shared" ca="1" si="53"/>
        <v>180.53393879542307</v>
      </c>
      <c r="S385" s="14">
        <f ca="1">P385/MAX(P$3:P385)-1</f>
        <v>-2.7696883866223598E-2</v>
      </c>
    </row>
    <row r="386" spans="1:19" x14ac:dyDescent="0.3">
      <c r="A386">
        <v>383</v>
      </c>
      <c r="B386" s="1">
        <v>41435</v>
      </c>
      <c r="C386" s="4">
        <v>120.94499246783985</v>
      </c>
      <c r="D386" s="4">
        <v>245.35497453267075</v>
      </c>
      <c r="E386" s="4">
        <v>163.17001450202122</v>
      </c>
      <c r="F386" s="4">
        <v>149.6842626600457</v>
      </c>
      <c r="G386" s="4">
        <v>167.64197434835216</v>
      </c>
      <c r="H386" s="4">
        <f t="shared" ca="1" si="45"/>
        <v>173.22441647783165</v>
      </c>
      <c r="I386">
        <f t="shared" si="46"/>
        <v>367</v>
      </c>
      <c r="J386">
        <f t="shared" ca="1" si="47"/>
        <v>172.44255897407459</v>
      </c>
      <c r="K386" s="14">
        <f ca="1">H386/MAX(H$3:H386)-1</f>
        <v>-2.7908162522991553E-2</v>
      </c>
      <c r="L386" s="4">
        <f t="shared" ca="1" si="48"/>
        <v>169.24346459200331</v>
      </c>
      <c r="M386">
        <f t="shared" si="49"/>
        <v>363</v>
      </c>
      <c r="N386">
        <f t="shared" ca="1" si="50"/>
        <v>167.80673844951571</v>
      </c>
      <c r="O386" s="14">
        <f ca="1">L386/MAX(L$3:L386)-1</f>
        <v>-2.6812923869453442E-2</v>
      </c>
      <c r="P386" s="4">
        <f t="shared" ca="1" si="51"/>
        <v>175.58207501200062</v>
      </c>
      <c r="Q386">
        <f t="shared" si="52"/>
        <v>379</v>
      </c>
      <c r="R386">
        <f t="shared" ca="1" si="53"/>
        <v>180.53393879542307</v>
      </c>
      <c r="S386" s="14">
        <f ca="1">P386/MAX(P$3:P386)-1</f>
        <v>-2.7428991005584824E-2</v>
      </c>
    </row>
    <row r="387" spans="1:19" x14ac:dyDescent="0.3">
      <c r="A387">
        <v>384</v>
      </c>
      <c r="B387" s="1">
        <v>41442</v>
      </c>
      <c r="C387" s="4">
        <v>116.94415495822518</v>
      </c>
      <c r="D387" s="4">
        <v>228.23508070386794</v>
      </c>
      <c r="E387" s="4">
        <v>158.04287337977982</v>
      </c>
      <c r="F387" s="4">
        <v>146.68627836511962</v>
      </c>
      <c r="G387" s="4">
        <v>159.65903317698638</v>
      </c>
      <c r="H387" s="4">
        <f t="shared" ca="1" si="45"/>
        <v>166.87700524641144</v>
      </c>
      <c r="I387">
        <f t="shared" si="46"/>
        <v>367</v>
      </c>
      <c r="J387">
        <f t="shared" ca="1" si="47"/>
        <v>172.44255897407459</v>
      </c>
      <c r="K387" s="14">
        <f ca="1">H387/MAX(H$3:H387)-1</f>
        <v>-6.3528237178940072E-2</v>
      </c>
      <c r="L387" s="4">
        <f t="shared" ca="1" si="48"/>
        <v>163.08663226815855</v>
      </c>
      <c r="M387">
        <f t="shared" si="49"/>
        <v>363</v>
      </c>
      <c r="N387">
        <f t="shared" ca="1" si="50"/>
        <v>167.80673844951571</v>
      </c>
      <c r="O387" s="14">
        <f ca="1">L387/MAX(L$3:L387)-1</f>
        <v>-6.2216061366743958E-2</v>
      </c>
      <c r="P387" s="4">
        <f t="shared" ca="1" si="51"/>
        <v>169.09939927476407</v>
      </c>
      <c r="Q387">
        <f t="shared" si="52"/>
        <v>379</v>
      </c>
      <c r="R387">
        <f t="shared" ca="1" si="53"/>
        <v>180.53393879542307</v>
      </c>
      <c r="S387" s="14">
        <f ca="1">P387/MAX(P$3:P387)-1</f>
        <v>-6.333734031924243E-2</v>
      </c>
    </row>
    <row r="388" spans="1:19" x14ac:dyDescent="0.3">
      <c r="A388">
        <v>385</v>
      </c>
      <c r="B388" s="1">
        <v>41449</v>
      </c>
      <c r="C388" s="4">
        <v>115.56454963256169</v>
      </c>
      <c r="D388" s="4">
        <v>217.39368283639936</v>
      </c>
      <c r="E388" s="4">
        <v>158.77090187289684</v>
      </c>
      <c r="F388" s="4">
        <v>147.93117448213567</v>
      </c>
      <c r="G388" s="4">
        <v>162.66367959652266</v>
      </c>
      <c r="H388" s="4">
        <f t="shared" ca="1" si="45"/>
        <v>168.07610410452446</v>
      </c>
      <c r="I388">
        <f t="shared" si="46"/>
        <v>367</v>
      </c>
      <c r="J388">
        <f t="shared" ca="1" si="47"/>
        <v>172.44255897407459</v>
      </c>
      <c r="K388" s="14">
        <f ca="1">H388/MAX(H$3:H388)-1</f>
        <v>-5.6799196111863681E-2</v>
      </c>
      <c r="L388" s="4">
        <f t="shared" ca="1" si="48"/>
        <v>164.23354482676737</v>
      </c>
      <c r="M388">
        <f t="shared" si="49"/>
        <v>363</v>
      </c>
      <c r="N388">
        <f t="shared" ca="1" si="50"/>
        <v>167.80673844951571</v>
      </c>
      <c r="O388" s="14">
        <f ca="1">L388/MAX(L$3:L388)-1</f>
        <v>-5.5621062368226393E-2</v>
      </c>
      <c r="P388" s="4">
        <f t="shared" ca="1" si="51"/>
        <v>170.16765324164817</v>
      </c>
      <c r="Q388">
        <f t="shared" si="52"/>
        <v>387</v>
      </c>
      <c r="R388">
        <f t="shared" ca="1" si="53"/>
        <v>169.09939927476407</v>
      </c>
      <c r="S388" s="14">
        <f ca="1">P388/MAX(P$3:P388)-1</f>
        <v>-5.7420148382857472E-2</v>
      </c>
    </row>
    <row r="389" spans="1:19" x14ac:dyDescent="0.3">
      <c r="A389">
        <v>386</v>
      </c>
      <c r="B389" s="1">
        <v>41456</v>
      </c>
      <c r="C389" s="4">
        <v>117.54197734125367</v>
      </c>
      <c r="D389" s="4">
        <v>215.53202015820378</v>
      </c>
      <c r="E389" s="4">
        <v>155.91534801371438</v>
      </c>
      <c r="F389" s="4">
        <v>150.32876225862273</v>
      </c>
      <c r="G389" s="4">
        <v>156.86502185991887</v>
      </c>
      <c r="H389" s="4">
        <f t="shared" ref="H389:H452" ca="1" si="54">J389*$C$2*$C389/INDIRECT("C"&amp;I389)+J389*$D$2*$D389/INDIRECT("D"&amp;I389)+J389*$E$2*$E389/INDIRECT("E"&amp;I389)+J389*$F$2*$F389/INDIRECT("F"&amp;I389)+J389*$G$2*$G389/INDIRECT("G"&amp;I389)</f>
        <v>166.26188995268873</v>
      </c>
      <c r="I389">
        <f t="shared" ref="I389:I452" si="55">INT($A389/52.001)*52+3</f>
        <v>367</v>
      </c>
      <c r="J389">
        <f t="shared" ref="J389:J452" ca="1" si="56">INDIRECT("H"&amp;I389)</f>
        <v>172.44255897407459</v>
      </c>
      <c r="K389" s="14">
        <f ca="1">H389/MAX(H$3:H389)-1</f>
        <v>-6.6980109428205981E-2</v>
      </c>
      <c r="L389" s="4">
        <f t="shared" ref="L389:L452" ca="1" si="57">N389*$C$2*$C389/INDIRECT("C"&amp;M389)+N389*$D$2*$D389/INDIRECT("D"&amp;M389)+N389*$E$2*$E389/INDIRECT("E"&amp;M389)+N389*$F$2*$F389/INDIRECT("F"&amp;M389)+N389*$G$2*$G389/INDIRECT("G"&amp;M389)</f>
        <v>162.55779103175254</v>
      </c>
      <c r="M389">
        <f t="shared" ref="M389:M452" si="58">INT($A389/($L$2+0.01))*$L$2+3</f>
        <v>363</v>
      </c>
      <c r="N389">
        <f t="shared" ref="N389:N452" ca="1" si="59">INDIRECT("L"&amp;M389)</f>
        <v>167.80673844951571</v>
      </c>
      <c r="O389" s="14">
        <f ca="1">L389/MAX(L$3:L389)-1</f>
        <v>-6.5257014574809813E-2</v>
      </c>
      <c r="P389" s="4">
        <f t="shared" ref="P389:P452" ca="1" si="60">R389*$C$2*$C389/INDIRECT("C"&amp;Q389)+R389*$D$2*$D389/INDIRECT("D"&amp;Q389)+R389*$E$2*$E389/INDIRECT("E"&amp;Q389)+R389*$F$2*$F389/INDIRECT("F"&amp;Q389)+R389*$G$2*$G389/INDIRECT("G"&amp;Q389)</f>
        <v>168.19292623774567</v>
      </c>
      <c r="Q389">
        <f t="shared" ref="Q389:Q452" si="61">INT($A389/8.001)*8+3</f>
        <v>387</v>
      </c>
      <c r="R389">
        <f t="shared" ref="R389:R452" ca="1" si="62">INDIRECT("P"&amp;Q389)</f>
        <v>169.09939927476407</v>
      </c>
      <c r="S389" s="14">
        <f ca="1">P389/MAX(P$3:P389)-1</f>
        <v>-6.8358407510634045E-2</v>
      </c>
    </row>
    <row r="390" spans="1:19" x14ac:dyDescent="0.3">
      <c r="A390">
        <v>387</v>
      </c>
      <c r="B390" s="1">
        <v>41463</v>
      </c>
      <c r="C390" s="4">
        <v>120.30118339391156</v>
      </c>
      <c r="D390" s="4">
        <v>226.55593125468289</v>
      </c>
      <c r="E390" s="4">
        <v>157.97829724718935</v>
      </c>
      <c r="F390" s="4">
        <v>154.46920810706533</v>
      </c>
      <c r="G390" s="4">
        <v>159.02033262070782</v>
      </c>
      <c r="H390" s="4">
        <f t="shared" ca="1" si="54"/>
        <v>169.77734844742139</v>
      </c>
      <c r="I390">
        <f t="shared" si="55"/>
        <v>367</v>
      </c>
      <c r="J390">
        <f t="shared" ca="1" si="56"/>
        <v>172.44255897407459</v>
      </c>
      <c r="K390" s="14">
        <f ca="1">H390/MAX(H$3:H390)-1</f>
        <v>-4.7252240937125434E-2</v>
      </c>
      <c r="L390" s="4">
        <f t="shared" ca="1" si="57"/>
        <v>166.02085868399348</v>
      </c>
      <c r="M390">
        <f t="shared" si="58"/>
        <v>363</v>
      </c>
      <c r="N390">
        <f t="shared" ca="1" si="59"/>
        <v>167.80673844951571</v>
      </c>
      <c r="O390" s="14">
        <f ca="1">L390/MAX(L$3:L390)-1</f>
        <v>-4.5343615312680385E-2</v>
      </c>
      <c r="P390" s="4">
        <f t="shared" ca="1" si="60"/>
        <v>171.78084825928619</v>
      </c>
      <c r="Q390">
        <f t="shared" si="61"/>
        <v>387</v>
      </c>
      <c r="R390">
        <f t="shared" ca="1" si="62"/>
        <v>169.09939927476407</v>
      </c>
      <c r="S390" s="14">
        <f ca="1">P390/MAX(P$3:P390)-1</f>
        <v>-4.8484460010899566E-2</v>
      </c>
    </row>
    <row r="391" spans="1:19" x14ac:dyDescent="0.3">
      <c r="A391">
        <v>388</v>
      </c>
      <c r="B391" s="1">
        <v>41470</v>
      </c>
      <c r="C391" s="4">
        <v>120.62309023021024</v>
      </c>
      <c r="D391" s="4">
        <v>228.34458608606354</v>
      </c>
      <c r="E391" s="4">
        <v>159.3742759327499</v>
      </c>
      <c r="F391" s="4">
        <v>155.99996932332456</v>
      </c>
      <c r="G391" s="4">
        <v>161.20515564050038</v>
      </c>
      <c r="H391" s="4">
        <f t="shared" ca="1" si="54"/>
        <v>171.5762109432284</v>
      </c>
      <c r="I391">
        <f t="shared" si="55"/>
        <v>367</v>
      </c>
      <c r="J391">
        <f t="shared" ca="1" si="56"/>
        <v>172.44255897407459</v>
      </c>
      <c r="K391" s="14">
        <f ca="1">H391/MAX(H$3:H391)-1</f>
        <v>-3.715747725153784E-2</v>
      </c>
      <c r="L391" s="4">
        <f t="shared" ca="1" si="57"/>
        <v>167.77092371515593</v>
      </c>
      <c r="M391">
        <f t="shared" si="58"/>
        <v>363</v>
      </c>
      <c r="N391">
        <f t="shared" ca="1" si="59"/>
        <v>167.80673844951571</v>
      </c>
      <c r="O391" s="14">
        <f ca="1">L391/MAX(L$3:L391)-1</f>
        <v>-3.5280357184391153E-2</v>
      </c>
      <c r="P391" s="4">
        <f t="shared" ca="1" si="60"/>
        <v>173.59419567861443</v>
      </c>
      <c r="Q391">
        <f t="shared" si="61"/>
        <v>387</v>
      </c>
      <c r="R391">
        <f t="shared" ca="1" si="62"/>
        <v>169.09939927476407</v>
      </c>
      <c r="S391" s="14">
        <f ca="1">P391/MAX(P$3:P391)-1</f>
        <v>-3.8440102526498321E-2</v>
      </c>
    </row>
    <row r="392" spans="1:19" x14ac:dyDescent="0.3">
      <c r="A392">
        <v>389</v>
      </c>
      <c r="B392" s="1">
        <v>41477</v>
      </c>
      <c r="C392" s="4">
        <v>118.87559597601734</v>
      </c>
      <c r="D392" s="4">
        <v>235.04288492347368</v>
      </c>
      <c r="E392" s="4">
        <v>158.47464227057543</v>
      </c>
      <c r="F392" s="4">
        <v>155.94465483444148</v>
      </c>
      <c r="G392" s="4">
        <v>159.64034304030289</v>
      </c>
      <c r="H392" s="4">
        <f t="shared" ca="1" si="54"/>
        <v>170.89463153193341</v>
      </c>
      <c r="I392">
        <f t="shared" si="55"/>
        <v>367</v>
      </c>
      <c r="J392">
        <f t="shared" ca="1" si="56"/>
        <v>172.44255897407459</v>
      </c>
      <c r="K392" s="14">
        <f ca="1">H392/MAX(H$3:H392)-1</f>
        <v>-4.0982329404508078E-2</v>
      </c>
      <c r="L392" s="4">
        <f t="shared" ca="1" si="57"/>
        <v>167.1171006762147</v>
      </c>
      <c r="M392">
        <f t="shared" si="58"/>
        <v>363</v>
      </c>
      <c r="N392">
        <f t="shared" ca="1" si="59"/>
        <v>167.80673844951571</v>
      </c>
      <c r="O392" s="14">
        <f ca="1">L392/MAX(L$3:L392)-1</f>
        <v>-3.9039983194813055E-2</v>
      </c>
      <c r="P392" s="4">
        <f t="shared" ca="1" si="60"/>
        <v>172.95043928635255</v>
      </c>
      <c r="Q392">
        <f t="shared" si="61"/>
        <v>387</v>
      </c>
      <c r="R392">
        <f t="shared" ca="1" si="62"/>
        <v>169.09939927476407</v>
      </c>
      <c r="S392" s="14">
        <f ca="1">P392/MAX(P$3:P392)-1</f>
        <v>-4.2005949461192293E-2</v>
      </c>
    </row>
    <row r="393" spans="1:19" x14ac:dyDescent="0.3">
      <c r="A393">
        <v>390</v>
      </c>
      <c r="B393" s="1">
        <v>41484</v>
      </c>
      <c r="C393" s="4">
        <v>119.0595381409475</v>
      </c>
      <c r="D393" s="4">
        <v>230.62602426307689</v>
      </c>
      <c r="E393" s="4">
        <v>158.15038977709295</v>
      </c>
      <c r="F393" s="4">
        <v>157.64140239453249</v>
      </c>
      <c r="G393" s="4">
        <v>157.64404494586424</v>
      </c>
      <c r="H393" s="4">
        <f t="shared" ca="1" si="54"/>
        <v>170.48651814540085</v>
      </c>
      <c r="I393">
        <f t="shared" si="55"/>
        <v>367</v>
      </c>
      <c r="J393">
        <f t="shared" ca="1" si="56"/>
        <v>172.44255897407459</v>
      </c>
      <c r="K393" s="14">
        <f ca="1">H393/MAX(H$3:H393)-1</f>
        <v>-4.3272559037720204E-2</v>
      </c>
      <c r="L393" s="4">
        <f t="shared" ca="1" si="57"/>
        <v>166.75784502090519</v>
      </c>
      <c r="M393">
        <f t="shared" si="58"/>
        <v>363</v>
      </c>
      <c r="N393">
        <f t="shared" ca="1" si="59"/>
        <v>167.80673844951571</v>
      </c>
      <c r="O393" s="14">
        <f ca="1">L393/MAX(L$3:L393)-1</f>
        <v>-4.1105782081741205E-2</v>
      </c>
      <c r="P393" s="4">
        <f t="shared" ca="1" si="60"/>
        <v>172.41398009487193</v>
      </c>
      <c r="Q393">
        <f t="shared" si="61"/>
        <v>387</v>
      </c>
      <c r="R393">
        <f t="shared" ca="1" si="62"/>
        <v>169.09939927476407</v>
      </c>
      <c r="S393" s="14">
        <f ca="1">P393/MAX(P$3:P393)-1</f>
        <v>-4.4977463820542241E-2</v>
      </c>
    </row>
    <row r="394" spans="1:19" x14ac:dyDescent="0.3">
      <c r="A394">
        <v>391</v>
      </c>
      <c r="B394" s="1">
        <v>41491</v>
      </c>
      <c r="C394" s="4">
        <v>118.13981352028941</v>
      </c>
      <c r="D394" s="4">
        <v>231.53859953388221</v>
      </c>
      <c r="E394" s="4">
        <v>158.61636253818347</v>
      </c>
      <c r="F394" s="4">
        <v>156.1290803157157</v>
      </c>
      <c r="G394" s="4">
        <v>158.73921042090191</v>
      </c>
      <c r="H394" s="4">
        <f t="shared" ca="1" si="54"/>
        <v>170.39152761010041</v>
      </c>
      <c r="I394">
        <f t="shared" si="55"/>
        <v>367</v>
      </c>
      <c r="J394">
        <f t="shared" ca="1" si="56"/>
        <v>172.44255897407459</v>
      </c>
      <c r="K394" s="14">
        <f ca="1">H394/MAX(H$3:H394)-1</f>
        <v>-4.3805622019721602E-2</v>
      </c>
      <c r="L394" s="4">
        <f t="shared" ca="1" si="57"/>
        <v>166.63385714591288</v>
      </c>
      <c r="M394">
        <f t="shared" si="58"/>
        <v>363</v>
      </c>
      <c r="N394">
        <f t="shared" ca="1" si="59"/>
        <v>167.80673844951571</v>
      </c>
      <c r="O394" s="14">
        <f ca="1">L394/MAX(L$3:L394)-1</f>
        <v>-4.1818739582524356E-2</v>
      </c>
      <c r="P394" s="4">
        <f t="shared" ca="1" si="60"/>
        <v>172.38068085547081</v>
      </c>
      <c r="Q394">
        <f t="shared" si="61"/>
        <v>387</v>
      </c>
      <c r="R394">
        <f t="shared" ca="1" si="62"/>
        <v>169.09939927476407</v>
      </c>
      <c r="S394" s="14">
        <f ca="1">P394/MAX(P$3:P394)-1</f>
        <v>-4.5161912460079501E-2</v>
      </c>
    </row>
    <row r="395" spans="1:19" x14ac:dyDescent="0.3">
      <c r="A395">
        <v>392</v>
      </c>
      <c r="B395" s="1">
        <v>41498</v>
      </c>
      <c r="C395" s="4">
        <v>121.68077952223686</v>
      </c>
      <c r="D395" s="4">
        <v>241.97846245704591</v>
      </c>
      <c r="E395" s="4">
        <v>155.54095478617262</v>
      </c>
      <c r="F395" s="4">
        <v>152.9199941106238</v>
      </c>
      <c r="G395" s="4">
        <v>152.982222418487</v>
      </c>
      <c r="H395" s="4">
        <f t="shared" ca="1" si="54"/>
        <v>167.15316945833993</v>
      </c>
      <c r="I395">
        <f t="shared" si="55"/>
        <v>367</v>
      </c>
      <c r="J395">
        <f t="shared" ca="1" si="56"/>
        <v>172.44255897407459</v>
      </c>
      <c r="K395" s="14">
        <f ca="1">H395/MAX(H$3:H395)-1</f>
        <v>-6.1978473111740429E-2</v>
      </c>
      <c r="L395" s="4">
        <f t="shared" ca="1" si="57"/>
        <v>163.51314803413393</v>
      </c>
      <c r="M395">
        <f t="shared" si="58"/>
        <v>363</v>
      </c>
      <c r="N395">
        <f t="shared" ca="1" si="59"/>
        <v>167.80673844951571</v>
      </c>
      <c r="O395" s="14">
        <f ca="1">L395/MAX(L$3:L395)-1</f>
        <v>-5.9763502077593289E-2</v>
      </c>
      <c r="P395" s="4">
        <f t="shared" ca="1" si="60"/>
        <v>169.302445191711</v>
      </c>
      <c r="Q395">
        <f t="shared" si="61"/>
        <v>387</v>
      </c>
      <c r="R395">
        <f t="shared" ca="1" si="62"/>
        <v>169.09939927476407</v>
      </c>
      <c r="S395" s="14">
        <f ca="1">P395/MAX(P$3:P395)-1</f>
        <v>-6.2212643664963929E-2</v>
      </c>
    </row>
    <row r="396" spans="1:19" x14ac:dyDescent="0.3">
      <c r="A396">
        <v>393</v>
      </c>
      <c r="B396" s="1">
        <v>41505</v>
      </c>
      <c r="C396" s="4">
        <v>122.1866377208039</v>
      </c>
      <c r="D396" s="4">
        <v>246.21279711237833</v>
      </c>
      <c r="E396" s="4">
        <v>155.54095478617262</v>
      </c>
      <c r="F396" s="4">
        <v>153.64849108422069</v>
      </c>
      <c r="G396" s="4">
        <v>154.34376517182642</v>
      </c>
      <c r="H396" s="4">
        <f t="shared" ca="1" si="54"/>
        <v>168.21843218289428</v>
      </c>
      <c r="I396">
        <f t="shared" si="55"/>
        <v>367</v>
      </c>
      <c r="J396">
        <f t="shared" ca="1" si="56"/>
        <v>172.44255897407459</v>
      </c>
      <c r="K396" s="14">
        <f ca="1">H396/MAX(H$3:H396)-1</f>
        <v>-5.6000486749521627E-2</v>
      </c>
      <c r="L396" s="4">
        <f t="shared" ca="1" si="57"/>
        <v>164.54968039838062</v>
      </c>
      <c r="M396">
        <f t="shared" si="58"/>
        <v>363</v>
      </c>
      <c r="N396">
        <f t="shared" ca="1" si="59"/>
        <v>167.80673844951571</v>
      </c>
      <c r="O396" s="14">
        <f ca="1">L396/MAX(L$3:L396)-1</f>
        <v>-5.3803213428884278E-2</v>
      </c>
      <c r="P396" s="4">
        <f t="shared" ca="1" si="60"/>
        <v>170.42210662195495</v>
      </c>
      <c r="Q396">
        <f t="shared" si="61"/>
        <v>395</v>
      </c>
      <c r="R396">
        <f t="shared" ca="1" si="62"/>
        <v>169.302445191711</v>
      </c>
      <c r="S396" s="14">
        <f ca="1">P396/MAX(P$3:P396)-1</f>
        <v>-5.6010699378395645E-2</v>
      </c>
    </row>
    <row r="397" spans="1:19" x14ac:dyDescent="0.3">
      <c r="A397">
        <v>394</v>
      </c>
      <c r="B397" s="1">
        <v>41512</v>
      </c>
      <c r="C397" s="4">
        <v>122.60051793890223</v>
      </c>
      <c r="D397" s="4">
        <v>245.70175678587788</v>
      </c>
      <c r="E397" s="4">
        <v>155.96032961477587</v>
      </c>
      <c r="F397" s="4">
        <v>150.9097100768675</v>
      </c>
      <c r="G397" s="4">
        <v>156.85967244274593</v>
      </c>
      <c r="H397" s="4">
        <f t="shared" ca="1" si="54"/>
        <v>168.30638890308742</v>
      </c>
      <c r="I397">
        <f t="shared" si="55"/>
        <v>367</v>
      </c>
      <c r="J397">
        <f t="shared" ca="1" si="56"/>
        <v>172.44255897407459</v>
      </c>
      <c r="K397" s="14">
        <f ca="1">H397/MAX(H$3:H397)-1</f>
        <v>-5.5506895768010378E-2</v>
      </c>
      <c r="L397" s="4">
        <f t="shared" ca="1" si="57"/>
        <v>164.5809562276458</v>
      </c>
      <c r="M397">
        <f t="shared" si="58"/>
        <v>363</v>
      </c>
      <c r="N397">
        <f t="shared" ca="1" si="59"/>
        <v>167.80673844951571</v>
      </c>
      <c r="O397" s="14">
        <f ca="1">L397/MAX(L$3:L397)-1</f>
        <v>-5.362337054449573E-2</v>
      </c>
      <c r="P397" s="4">
        <f t="shared" ca="1" si="60"/>
        <v>170.71101685430216</v>
      </c>
      <c r="Q397">
        <f t="shared" si="61"/>
        <v>395</v>
      </c>
      <c r="R397">
        <f t="shared" ca="1" si="62"/>
        <v>169.302445191711</v>
      </c>
      <c r="S397" s="14">
        <f ca="1">P397/MAX(P$3:P397)-1</f>
        <v>-5.4410389573630313E-2</v>
      </c>
    </row>
    <row r="398" spans="1:19" x14ac:dyDescent="0.3">
      <c r="A398">
        <v>395</v>
      </c>
      <c r="B398" s="1">
        <v>41520</v>
      </c>
      <c r="C398" s="4">
        <v>122.60051793890223</v>
      </c>
      <c r="D398" s="4">
        <v>244.8439342061703</v>
      </c>
      <c r="E398" s="4">
        <v>154.31296134365385</v>
      </c>
      <c r="F398" s="4">
        <v>153.11363818613782</v>
      </c>
      <c r="G398" s="4">
        <v>152.91115090412865</v>
      </c>
      <c r="H398" s="4">
        <f t="shared" ca="1" si="54"/>
        <v>167.21772338467139</v>
      </c>
      <c r="I398">
        <f t="shared" si="55"/>
        <v>367</v>
      </c>
      <c r="J398">
        <f t="shared" ca="1" si="56"/>
        <v>172.44255897407459</v>
      </c>
      <c r="K398" s="14">
        <f ca="1">H398/MAX(H$3:H398)-1</f>
        <v>-6.1616212720625674E-2</v>
      </c>
      <c r="L398" s="4">
        <f t="shared" ca="1" si="57"/>
        <v>163.58442256700974</v>
      </c>
      <c r="M398">
        <f t="shared" si="58"/>
        <v>363</v>
      </c>
      <c r="N398">
        <f t="shared" ca="1" si="59"/>
        <v>167.80673844951571</v>
      </c>
      <c r="O398" s="14">
        <f ca="1">L398/MAX(L$3:L398)-1</f>
        <v>-5.935365786636071E-2</v>
      </c>
      <c r="P398" s="4">
        <f t="shared" ca="1" si="60"/>
        <v>169.38114551859704</v>
      </c>
      <c r="Q398">
        <f t="shared" si="61"/>
        <v>395</v>
      </c>
      <c r="R398">
        <f t="shared" ca="1" si="62"/>
        <v>169.302445191711</v>
      </c>
      <c r="S398" s="14">
        <f ca="1">P398/MAX(P$3:P398)-1</f>
        <v>-6.1776712740224005E-2</v>
      </c>
    </row>
    <row r="399" spans="1:19" x14ac:dyDescent="0.3">
      <c r="A399">
        <v>396</v>
      </c>
      <c r="B399" s="1">
        <v>41526</v>
      </c>
      <c r="C399" s="4">
        <v>121.1289438301082</v>
      </c>
      <c r="D399" s="4">
        <v>233.29074222867791</v>
      </c>
      <c r="E399" s="4">
        <v>154.90409066736504</v>
      </c>
      <c r="F399" s="4">
        <v>156.14751750419535</v>
      </c>
      <c r="G399" s="4">
        <v>153.65307391664885</v>
      </c>
      <c r="H399" s="4">
        <f t="shared" ca="1" si="54"/>
        <v>168.09955235536586</v>
      </c>
      <c r="I399">
        <f t="shared" si="55"/>
        <v>367</v>
      </c>
      <c r="J399">
        <f t="shared" ca="1" si="56"/>
        <v>172.44255897407459</v>
      </c>
      <c r="K399" s="14">
        <f ca="1">H399/MAX(H$3:H399)-1</f>
        <v>-5.6667610428335347E-2</v>
      </c>
      <c r="L399" s="4">
        <f t="shared" ca="1" si="57"/>
        <v>164.46371208188938</v>
      </c>
      <c r="M399">
        <f t="shared" si="58"/>
        <v>363</v>
      </c>
      <c r="N399">
        <f t="shared" ca="1" si="59"/>
        <v>167.80673844951571</v>
      </c>
      <c r="O399" s="14">
        <f ca="1">L399/MAX(L$3:L399)-1</f>
        <v>-5.429755012169335E-2</v>
      </c>
      <c r="P399" s="4">
        <f t="shared" ca="1" si="60"/>
        <v>170.05394952178989</v>
      </c>
      <c r="Q399">
        <f t="shared" si="61"/>
        <v>395</v>
      </c>
      <c r="R399">
        <f t="shared" ca="1" si="62"/>
        <v>169.302445191711</v>
      </c>
      <c r="S399" s="14">
        <f ca="1">P399/MAX(P$3:P399)-1</f>
        <v>-5.8049967466277108E-2</v>
      </c>
    </row>
    <row r="400" spans="1:19" x14ac:dyDescent="0.3">
      <c r="A400">
        <v>397</v>
      </c>
      <c r="B400" s="1">
        <v>41533</v>
      </c>
      <c r="C400" s="4">
        <v>119.3814449772462</v>
      </c>
      <c r="D400" s="4">
        <v>233.54626147935286</v>
      </c>
      <c r="E400" s="4">
        <v>157.09744420752142</v>
      </c>
      <c r="F400" s="4">
        <v>158.19665606115774</v>
      </c>
      <c r="G400" s="4">
        <v>155.68594530862228</v>
      </c>
      <c r="H400" s="4">
        <f t="shared" ca="1" si="54"/>
        <v>169.88625205844502</v>
      </c>
      <c r="I400">
        <f t="shared" si="55"/>
        <v>367</v>
      </c>
      <c r="J400">
        <f t="shared" ca="1" si="56"/>
        <v>172.44255897407459</v>
      </c>
      <c r="K400" s="14">
        <f ca="1">H400/MAX(H$3:H400)-1</f>
        <v>-4.6641101275059493E-2</v>
      </c>
      <c r="L400" s="4">
        <f t="shared" ca="1" si="57"/>
        <v>166.20070644896623</v>
      </c>
      <c r="M400">
        <f t="shared" si="58"/>
        <v>363</v>
      </c>
      <c r="N400">
        <f t="shared" ca="1" si="59"/>
        <v>167.80673844951571</v>
      </c>
      <c r="O400" s="14">
        <f ca="1">L400/MAX(L$3:L400)-1</f>
        <v>-4.4309451181354098E-2</v>
      </c>
      <c r="P400" s="4">
        <f t="shared" ca="1" si="60"/>
        <v>171.82360863429813</v>
      </c>
      <c r="Q400">
        <f t="shared" si="61"/>
        <v>395</v>
      </c>
      <c r="R400">
        <f t="shared" ca="1" si="62"/>
        <v>169.302445191711</v>
      </c>
      <c r="S400" s="14">
        <f ca="1">P400/MAX(P$3:P400)-1</f>
        <v>-4.8247604961387802E-2</v>
      </c>
    </row>
    <row r="401" spans="1:19" x14ac:dyDescent="0.3">
      <c r="A401">
        <v>398</v>
      </c>
      <c r="B401" s="1">
        <v>41540</v>
      </c>
      <c r="C401" s="4">
        <v>118.96757395648606</v>
      </c>
      <c r="D401" s="4">
        <v>235.38966717668072</v>
      </c>
      <c r="E401" s="4">
        <v>158.57524864592486</v>
      </c>
      <c r="F401" s="4">
        <v>156.51943126184901</v>
      </c>
      <c r="G401" s="4">
        <v>158.11946899325085</v>
      </c>
      <c r="H401" s="4">
        <f t="shared" ca="1" si="54"/>
        <v>170.52824994939283</v>
      </c>
      <c r="I401">
        <f t="shared" si="55"/>
        <v>367</v>
      </c>
      <c r="J401">
        <f t="shared" ca="1" si="56"/>
        <v>172.44255897407459</v>
      </c>
      <c r="K401" s="14">
        <f ca="1">H401/MAX(H$3:H401)-1</f>
        <v>-4.3038370654531199E-2</v>
      </c>
      <c r="L401" s="4">
        <f t="shared" ca="1" si="57"/>
        <v>166.78116441958053</v>
      </c>
      <c r="M401">
        <f t="shared" si="58"/>
        <v>363</v>
      </c>
      <c r="N401">
        <f t="shared" ca="1" si="59"/>
        <v>167.80673844951571</v>
      </c>
      <c r="O401" s="14">
        <f ca="1">L401/MAX(L$3:L401)-1</f>
        <v>-4.0971690419952744E-2</v>
      </c>
      <c r="P401" s="4">
        <f t="shared" ca="1" si="60"/>
        <v>172.63861595071489</v>
      </c>
      <c r="Q401">
        <f t="shared" si="61"/>
        <v>395</v>
      </c>
      <c r="R401">
        <f t="shared" ca="1" si="62"/>
        <v>169.302445191711</v>
      </c>
      <c r="S401" s="14">
        <f ca="1">P401/MAX(P$3:P401)-1</f>
        <v>-4.3733177802401824E-2</v>
      </c>
    </row>
    <row r="402" spans="1:19" x14ac:dyDescent="0.3">
      <c r="A402">
        <v>399</v>
      </c>
      <c r="B402" s="1">
        <v>41547</v>
      </c>
      <c r="C402" s="4">
        <v>119.01355145004771</v>
      </c>
      <c r="D402" s="4">
        <v>230.93629620484958</v>
      </c>
      <c r="E402" s="4">
        <v>158.53279574204845</v>
      </c>
      <c r="F402" s="4">
        <v>156.5009044210787</v>
      </c>
      <c r="G402" s="4">
        <v>157.26910700214557</v>
      </c>
      <c r="H402" s="4">
        <f t="shared" ca="1" si="54"/>
        <v>169.97588918672631</v>
      </c>
      <c r="I402">
        <f t="shared" si="55"/>
        <v>367</v>
      </c>
      <c r="J402">
        <f t="shared" ca="1" si="56"/>
        <v>172.44255897407459</v>
      </c>
      <c r="K402" s="14">
        <f ca="1">H402/MAX(H$3:H402)-1</f>
        <v>-4.6138080266192261E-2</v>
      </c>
      <c r="L402" s="4">
        <f t="shared" ca="1" si="57"/>
        <v>166.24988616892696</v>
      </c>
      <c r="M402">
        <f t="shared" si="58"/>
        <v>363</v>
      </c>
      <c r="N402">
        <f t="shared" ca="1" si="59"/>
        <v>167.80673844951571</v>
      </c>
      <c r="O402" s="14">
        <f ca="1">L402/MAX(L$3:L402)-1</f>
        <v>-4.4026656994950009E-2</v>
      </c>
      <c r="P402" s="4">
        <f t="shared" ca="1" si="60"/>
        <v>172.02020923270499</v>
      </c>
      <c r="Q402">
        <f t="shared" si="61"/>
        <v>395</v>
      </c>
      <c r="R402">
        <f t="shared" ca="1" si="62"/>
        <v>169.302445191711</v>
      </c>
      <c r="S402" s="14">
        <f ca="1">P402/MAX(P$3:P402)-1</f>
        <v>-4.7158609730249323E-2</v>
      </c>
    </row>
    <row r="403" spans="1:19" x14ac:dyDescent="0.3">
      <c r="A403">
        <v>400</v>
      </c>
      <c r="B403" s="1">
        <v>41554</v>
      </c>
      <c r="C403" s="4">
        <v>120.25519670301173</v>
      </c>
      <c r="D403" s="4">
        <v>223.76345275116904</v>
      </c>
      <c r="E403" s="4">
        <v>158.20563877483625</v>
      </c>
      <c r="F403" s="4">
        <v>157.77039450019035</v>
      </c>
      <c r="G403" s="4">
        <v>156.89717440294464</v>
      </c>
      <c r="H403" s="4">
        <f t="shared" ca="1" si="54"/>
        <v>170.05465384097604</v>
      </c>
      <c r="I403">
        <f t="shared" si="55"/>
        <v>367</v>
      </c>
      <c r="J403">
        <f t="shared" ca="1" si="56"/>
        <v>172.44255897407459</v>
      </c>
      <c r="K403" s="14">
        <f ca="1">H403/MAX(H$3:H403)-1</f>
        <v>-4.5696072845791025E-2</v>
      </c>
      <c r="L403" s="4">
        <f t="shared" ca="1" si="57"/>
        <v>166.34815058882697</v>
      </c>
      <c r="M403">
        <f t="shared" si="58"/>
        <v>363</v>
      </c>
      <c r="N403">
        <f t="shared" ca="1" si="59"/>
        <v>167.80673844951571</v>
      </c>
      <c r="O403" s="14">
        <f ca="1">L403/MAX(L$3:L403)-1</f>
        <v>-4.3461615008125287E-2</v>
      </c>
      <c r="P403" s="4">
        <f t="shared" ca="1" si="60"/>
        <v>171.97697494054211</v>
      </c>
      <c r="Q403">
        <f t="shared" si="61"/>
        <v>395</v>
      </c>
      <c r="R403">
        <f t="shared" ca="1" si="62"/>
        <v>169.302445191711</v>
      </c>
      <c r="S403" s="14">
        <f ca="1">P403/MAX(P$3:P403)-1</f>
        <v>-4.7398089865958726E-2</v>
      </c>
    </row>
    <row r="404" spans="1:19" x14ac:dyDescent="0.3">
      <c r="A404">
        <v>401</v>
      </c>
      <c r="B404" s="1">
        <v>41561</v>
      </c>
      <c r="C404" s="4">
        <v>120.76105030290969</v>
      </c>
      <c r="D404" s="4">
        <v>231.52034255301444</v>
      </c>
      <c r="E404" s="4">
        <v>159.38963682460519</v>
      </c>
      <c r="F404" s="4">
        <v>161.59743835340367</v>
      </c>
      <c r="G404" s="4">
        <v>159.24780213567462</v>
      </c>
      <c r="H404" s="4">
        <f t="shared" ca="1" si="54"/>
        <v>173.02776115621407</v>
      </c>
      <c r="I404">
        <f t="shared" si="55"/>
        <v>367</v>
      </c>
      <c r="J404">
        <f t="shared" ca="1" si="56"/>
        <v>172.44255897407459</v>
      </c>
      <c r="K404" s="14">
        <f ca="1">H404/MAX(H$3:H404)-1</f>
        <v>-2.9011742704283972E-2</v>
      </c>
      <c r="L404" s="4">
        <f t="shared" ca="1" si="57"/>
        <v>169.2698001661939</v>
      </c>
      <c r="M404">
        <f t="shared" si="58"/>
        <v>363</v>
      </c>
      <c r="N404">
        <f t="shared" ca="1" si="59"/>
        <v>167.80673844951571</v>
      </c>
      <c r="O404" s="14">
        <f ca="1">L404/MAX(L$3:L404)-1</f>
        <v>-2.6661488536298683E-2</v>
      </c>
      <c r="P404" s="4">
        <f t="shared" ca="1" si="60"/>
        <v>174.95353405727838</v>
      </c>
      <c r="Q404">
        <f t="shared" si="61"/>
        <v>403</v>
      </c>
      <c r="R404">
        <f t="shared" ca="1" si="62"/>
        <v>171.97697494054211</v>
      </c>
      <c r="S404" s="14">
        <f ca="1">P404/MAX(P$3:P404)-1</f>
        <v>-3.0910557734345367E-2</v>
      </c>
    </row>
    <row r="405" spans="1:19" x14ac:dyDescent="0.3">
      <c r="A405">
        <v>402</v>
      </c>
      <c r="B405" s="1">
        <v>41568</v>
      </c>
      <c r="C405" s="4">
        <v>118.92158726558625</v>
      </c>
      <c r="D405" s="4">
        <v>238.10915243458385</v>
      </c>
      <c r="E405" s="4">
        <v>160.62038377385755</v>
      </c>
      <c r="F405" s="4">
        <v>163.04301235282833</v>
      </c>
      <c r="G405" s="4">
        <v>161.10747794081954</v>
      </c>
      <c r="H405" s="4">
        <f t="shared" ca="1" si="54"/>
        <v>174.63348463670161</v>
      </c>
      <c r="I405">
        <f t="shared" si="55"/>
        <v>367</v>
      </c>
      <c r="J405">
        <f t="shared" ca="1" si="56"/>
        <v>172.44255897407459</v>
      </c>
      <c r="K405" s="14">
        <f ca="1">H405/MAX(H$3:H405)-1</f>
        <v>-2.0000826573838393E-2</v>
      </c>
      <c r="L405" s="4">
        <f t="shared" ca="1" si="57"/>
        <v>170.82730955073029</v>
      </c>
      <c r="M405">
        <f t="shared" si="58"/>
        <v>363</v>
      </c>
      <c r="N405">
        <f t="shared" ca="1" si="59"/>
        <v>167.80673844951571</v>
      </c>
      <c r="O405" s="14">
        <f ca="1">L405/MAX(L$3:L405)-1</f>
        <v>-1.770546764865677E-2</v>
      </c>
      <c r="P405" s="4">
        <f t="shared" ca="1" si="60"/>
        <v>176.62480320678827</v>
      </c>
      <c r="Q405">
        <f t="shared" si="61"/>
        <v>403</v>
      </c>
      <c r="R405">
        <f t="shared" ca="1" si="62"/>
        <v>171.97697494054211</v>
      </c>
      <c r="S405" s="14">
        <f ca="1">P405/MAX(P$3:P405)-1</f>
        <v>-2.1653189503966552E-2</v>
      </c>
    </row>
    <row r="406" spans="1:19" x14ac:dyDescent="0.3">
      <c r="A406">
        <v>403</v>
      </c>
      <c r="B406" s="1">
        <v>41575</v>
      </c>
      <c r="C406" s="4">
        <v>116.94415495822518</v>
      </c>
      <c r="D406" s="4">
        <v>231.70285578202493</v>
      </c>
      <c r="E406" s="4">
        <v>159.18727377103383</v>
      </c>
      <c r="F406" s="4">
        <v>163.28394119031887</v>
      </c>
      <c r="G406" s="4">
        <v>158.40705340428383</v>
      </c>
      <c r="H406" s="4">
        <f t="shared" ca="1" si="54"/>
        <v>172.91589358022534</v>
      </c>
      <c r="I406">
        <f t="shared" si="55"/>
        <v>367</v>
      </c>
      <c r="J406">
        <f t="shared" ca="1" si="56"/>
        <v>172.44255897407459</v>
      </c>
      <c r="K406" s="14">
        <f ca="1">H406/MAX(H$3:H406)-1</f>
        <v>-2.9639515391922888E-2</v>
      </c>
      <c r="L406" s="4">
        <f t="shared" ca="1" si="57"/>
        <v>169.17508121010053</v>
      </c>
      <c r="M406">
        <f t="shared" si="58"/>
        <v>363</v>
      </c>
      <c r="N406">
        <f t="shared" ca="1" si="59"/>
        <v>167.80673844951571</v>
      </c>
      <c r="O406" s="14">
        <f ca="1">L406/MAX(L$3:L406)-1</f>
        <v>-2.7206143327884624E-2</v>
      </c>
      <c r="P406" s="4">
        <f t="shared" ca="1" si="60"/>
        <v>174.70455468554405</v>
      </c>
      <c r="Q406">
        <f t="shared" si="61"/>
        <v>403</v>
      </c>
      <c r="R406">
        <f t="shared" ca="1" si="62"/>
        <v>171.97697494054211</v>
      </c>
      <c r="S406" s="14">
        <f ca="1">P406/MAX(P$3:P406)-1</f>
        <v>-3.2289685522702394E-2</v>
      </c>
    </row>
    <row r="407" spans="1:19" x14ac:dyDescent="0.3">
      <c r="A407">
        <v>404</v>
      </c>
      <c r="B407" s="1">
        <v>41582</v>
      </c>
      <c r="C407" s="4">
        <v>116.02442114022892</v>
      </c>
      <c r="D407" s="4">
        <v>226.82970748622549</v>
      </c>
      <c r="E407" s="4">
        <v>157.89218862630437</v>
      </c>
      <c r="F407" s="4">
        <v>164.28471119630305</v>
      </c>
      <c r="G407" s="4">
        <v>154.26003822695776</v>
      </c>
      <c r="H407" s="4">
        <f t="shared" ca="1" si="54"/>
        <v>171.08466279135826</v>
      </c>
      <c r="I407">
        <f t="shared" si="55"/>
        <v>367</v>
      </c>
      <c r="J407">
        <f t="shared" ca="1" si="56"/>
        <v>172.44255897407459</v>
      </c>
      <c r="K407" s="14">
        <f ca="1">H407/MAX(H$3:H407)-1</f>
        <v>-3.9915921793454046E-2</v>
      </c>
      <c r="L407" s="4">
        <f t="shared" ca="1" si="57"/>
        <v>167.43826297190844</v>
      </c>
      <c r="M407">
        <f t="shared" si="58"/>
        <v>363</v>
      </c>
      <c r="N407">
        <f t="shared" ca="1" si="59"/>
        <v>167.80673844951571</v>
      </c>
      <c r="O407" s="14">
        <f ca="1">L407/MAX(L$3:L407)-1</f>
        <v>-3.7193229488470259E-2</v>
      </c>
      <c r="P407" s="4">
        <f t="shared" ca="1" si="60"/>
        <v>172.62286064282887</v>
      </c>
      <c r="Q407">
        <f t="shared" si="61"/>
        <v>403</v>
      </c>
      <c r="R407">
        <f t="shared" ca="1" si="62"/>
        <v>171.97697494054211</v>
      </c>
      <c r="S407" s="14">
        <f ca="1">P407/MAX(P$3:P407)-1</f>
        <v>-4.3820448417506985E-2</v>
      </c>
    </row>
    <row r="408" spans="1:19" x14ac:dyDescent="0.3">
      <c r="A408">
        <v>405</v>
      </c>
      <c r="B408" s="1">
        <v>41589</v>
      </c>
      <c r="C408" s="4">
        <v>116.57626143102668</v>
      </c>
      <c r="D408" s="4">
        <v>226.90271533304045</v>
      </c>
      <c r="E408" s="4">
        <v>158.96882124575635</v>
      </c>
      <c r="F408" s="4">
        <v>166.84224937870206</v>
      </c>
      <c r="G408" s="4">
        <v>156.22913130876998</v>
      </c>
      <c r="H408" s="4">
        <f t="shared" ca="1" si="54"/>
        <v>173.07645966770104</v>
      </c>
      <c r="I408">
        <f t="shared" si="55"/>
        <v>367</v>
      </c>
      <c r="J408">
        <f t="shared" ca="1" si="56"/>
        <v>172.44255897407459</v>
      </c>
      <c r="K408" s="14">
        <f ca="1">H408/MAX(H$3:H408)-1</f>
        <v>-2.8738458911638953E-2</v>
      </c>
      <c r="L408" s="4">
        <f t="shared" ca="1" si="57"/>
        <v>169.39114636133039</v>
      </c>
      <c r="M408">
        <f t="shared" si="58"/>
        <v>363</v>
      </c>
      <c r="N408">
        <f t="shared" ca="1" si="59"/>
        <v>167.80673844951571</v>
      </c>
      <c r="O408" s="14">
        <f ca="1">L408/MAX(L$3:L408)-1</f>
        <v>-2.596372127462554E-2</v>
      </c>
      <c r="P408" s="4">
        <f t="shared" ca="1" si="60"/>
        <v>174.56149989890369</v>
      </c>
      <c r="Q408">
        <f t="shared" si="61"/>
        <v>403</v>
      </c>
      <c r="R408">
        <f t="shared" ca="1" si="62"/>
        <v>171.97697494054211</v>
      </c>
      <c r="S408" s="14">
        <f ca="1">P408/MAX(P$3:P408)-1</f>
        <v>-3.3082083825175967E-2</v>
      </c>
    </row>
    <row r="409" spans="1:19" x14ac:dyDescent="0.3">
      <c r="A409">
        <v>406</v>
      </c>
      <c r="B409" s="1">
        <v>41596</v>
      </c>
      <c r="C409" s="4">
        <v>117.54197734125367</v>
      </c>
      <c r="D409" s="4">
        <v>218.87204929965236</v>
      </c>
      <c r="E409" s="4">
        <v>158.65674949153691</v>
      </c>
      <c r="F409" s="4">
        <v>167.54649443318206</v>
      </c>
      <c r="G409" s="4">
        <v>155.00590805579981</v>
      </c>
      <c r="H409" s="4">
        <f t="shared" ca="1" si="54"/>
        <v>172.53298560564326</v>
      </c>
      <c r="I409">
        <f t="shared" si="55"/>
        <v>367</v>
      </c>
      <c r="J409">
        <f t="shared" ca="1" si="56"/>
        <v>172.44255897407459</v>
      </c>
      <c r="K409" s="14">
        <f ca="1">H409/MAX(H$3:H409)-1</f>
        <v>-3.1788298595610165E-2</v>
      </c>
      <c r="L409" s="4">
        <f t="shared" ca="1" si="57"/>
        <v>168.88323860765473</v>
      </c>
      <c r="M409">
        <f t="shared" si="58"/>
        <v>363</v>
      </c>
      <c r="N409">
        <f t="shared" ca="1" si="59"/>
        <v>167.80673844951571</v>
      </c>
      <c r="O409" s="14">
        <f ca="1">L409/MAX(L$3:L409)-1</f>
        <v>-2.8884302361376624E-2</v>
      </c>
      <c r="P409" s="4">
        <f t="shared" ca="1" si="60"/>
        <v>173.84526908518347</v>
      </c>
      <c r="Q409">
        <f t="shared" si="61"/>
        <v>403</v>
      </c>
      <c r="R409">
        <f t="shared" ca="1" si="62"/>
        <v>171.97697494054211</v>
      </c>
      <c r="S409" s="14">
        <f ca="1">P409/MAX(P$3:P409)-1</f>
        <v>-3.7049375618060654E-2</v>
      </c>
    </row>
    <row r="410" spans="1:19" x14ac:dyDescent="0.3">
      <c r="A410">
        <v>407</v>
      </c>
      <c r="B410" s="1">
        <v>41603</v>
      </c>
      <c r="C410" s="4">
        <v>117.31204848542369</v>
      </c>
      <c r="D410" s="4">
        <v>220.29566489695813</v>
      </c>
      <c r="E410" s="4">
        <v>158.67236144807049</v>
      </c>
      <c r="F410" s="4">
        <v>167.72256276179235</v>
      </c>
      <c r="G410" s="4">
        <v>155.81142684823348</v>
      </c>
      <c r="H410" s="4">
        <f t="shared" ca="1" si="54"/>
        <v>172.9706720401432</v>
      </c>
      <c r="I410">
        <f t="shared" si="55"/>
        <v>367</v>
      </c>
      <c r="J410">
        <f t="shared" ca="1" si="56"/>
        <v>172.44255897407459</v>
      </c>
      <c r="K410" s="14">
        <f ca="1">H410/MAX(H$3:H410)-1</f>
        <v>-2.9332112458558046E-2</v>
      </c>
      <c r="L410" s="4">
        <f t="shared" ca="1" si="57"/>
        <v>169.30377145678989</v>
      </c>
      <c r="M410">
        <f t="shared" si="58"/>
        <v>363</v>
      </c>
      <c r="N410">
        <f t="shared" ca="1" si="59"/>
        <v>167.80673844951571</v>
      </c>
      <c r="O410" s="14">
        <f ca="1">L410/MAX(L$3:L410)-1</f>
        <v>-2.6466146157512083E-2</v>
      </c>
      <c r="P410" s="4">
        <f t="shared" ca="1" si="60"/>
        <v>174.31596631445908</v>
      </c>
      <c r="Q410">
        <f t="shared" si="61"/>
        <v>403</v>
      </c>
      <c r="R410">
        <f t="shared" ca="1" si="62"/>
        <v>171.97697494054211</v>
      </c>
      <c r="S410" s="14">
        <f ca="1">P410/MAX(P$3:P410)-1</f>
        <v>-3.4442124968037446E-2</v>
      </c>
    </row>
    <row r="411" spans="1:19" x14ac:dyDescent="0.3">
      <c r="A411">
        <v>408</v>
      </c>
      <c r="B411" s="1">
        <v>41610</v>
      </c>
      <c r="C411" s="4">
        <v>118.36974237611936</v>
      </c>
      <c r="D411" s="4">
        <v>216.37160218339841</v>
      </c>
      <c r="E411" s="4">
        <v>157.30327622011228</v>
      </c>
      <c r="F411" s="4">
        <v>167.66696567329726</v>
      </c>
      <c r="G411" s="4">
        <v>153.98610035365741</v>
      </c>
      <c r="H411" s="4">
        <f t="shared" ca="1" si="54"/>
        <v>171.91765888565646</v>
      </c>
      <c r="I411">
        <f t="shared" si="55"/>
        <v>367</v>
      </c>
      <c r="J411">
        <f t="shared" ca="1" si="56"/>
        <v>172.44255897407459</v>
      </c>
      <c r="K411" s="14">
        <f ca="1">H411/MAX(H$3:H411)-1</f>
        <v>-3.5241357315869859E-2</v>
      </c>
      <c r="L411" s="4">
        <f t="shared" ca="1" si="57"/>
        <v>168.29868372555742</v>
      </c>
      <c r="M411">
        <f t="shared" si="58"/>
        <v>363</v>
      </c>
      <c r="N411">
        <f t="shared" ca="1" si="59"/>
        <v>167.80673844951571</v>
      </c>
      <c r="O411" s="14">
        <f ca="1">L411/MAX(L$3:L411)-1</f>
        <v>-3.2245621263217394E-2</v>
      </c>
      <c r="P411" s="4">
        <f t="shared" ca="1" si="60"/>
        <v>173.16149395198556</v>
      </c>
      <c r="Q411">
        <f t="shared" si="61"/>
        <v>403</v>
      </c>
      <c r="R411">
        <f t="shared" ca="1" si="62"/>
        <v>171.97697494054211</v>
      </c>
      <c r="S411" s="14">
        <f ca="1">P411/MAX(P$3:P411)-1</f>
        <v>-4.0836891349231519E-2</v>
      </c>
    </row>
    <row r="412" spans="1:19" x14ac:dyDescent="0.3">
      <c r="A412">
        <v>409</v>
      </c>
      <c r="B412" s="1">
        <v>41617</v>
      </c>
      <c r="C412" s="4">
        <v>116.76020359595681</v>
      </c>
      <c r="D412" s="4">
        <v>217.88646618203202</v>
      </c>
      <c r="E412" s="4">
        <v>157.31891279083001</v>
      </c>
      <c r="F412" s="4">
        <v>165.04456795649941</v>
      </c>
      <c r="G412" s="4">
        <v>154.41999076396971</v>
      </c>
      <c r="H412" s="4">
        <f t="shared" ca="1" si="54"/>
        <v>171.02344261733353</v>
      </c>
      <c r="I412">
        <f t="shared" si="55"/>
        <v>367</v>
      </c>
      <c r="J412">
        <f t="shared" ca="1" si="56"/>
        <v>172.44255897407459</v>
      </c>
      <c r="K412" s="14">
        <f ca="1">H412/MAX(H$3:H412)-1</f>
        <v>-4.0259474005482798E-2</v>
      </c>
      <c r="L412" s="4">
        <f t="shared" ca="1" si="57"/>
        <v>167.38741981343489</v>
      </c>
      <c r="M412">
        <f t="shared" si="58"/>
        <v>363</v>
      </c>
      <c r="N412">
        <f t="shared" ca="1" si="59"/>
        <v>167.80673844951571</v>
      </c>
      <c r="O412" s="14">
        <f ca="1">L412/MAX(L$3:L412)-1</f>
        <v>-3.7485588811504766E-2</v>
      </c>
      <c r="P412" s="4">
        <f t="shared" ca="1" si="60"/>
        <v>172.46107657697257</v>
      </c>
      <c r="Q412">
        <f t="shared" si="61"/>
        <v>411</v>
      </c>
      <c r="R412">
        <f t="shared" ca="1" si="62"/>
        <v>173.16149395198556</v>
      </c>
      <c r="S412" s="14">
        <f ca="1">P412/MAX(P$3:P412)-1</f>
        <v>-4.4716590533143363E-2</v>
      </c>
    </row>
    <row r="413" spans="1:19" x14ac:dyDescent="0.3">
      <c r="A413">
        <v>410</v>
      </c>
      <c r="B413" s="1">
        <v>41624</v>
      </c>
      <c r="C413" s="4">
        <v>118.00184884892086</v>
      </c>
      <c r="D413" s="4">
        <v>211.60795744464397</v>
      </c>
      <c r="E413" s="4">
        <v>156.97507889338334</v>
      </c>
      <c r="F413" s="4">
        <v>169.15488771182115</v>
      </c>
      <c r="G413" s="4">
        <v>155.97600828828251</v>
      </c>
      <c r="H413" s="4">
        <f t="shared" ca="1" si="54"/>
        <v>172.99125533789285</v>
      </c>
      <c r="I413">
        <f t="shared" si="55"/>
        <v>367</v>
      </c>
      <c r="J413">
        <f t="shared" ca="1" si="56"/>
        <v>172.44255897407459</v>
      </c>
      <c r="K413" s="14">
        <f ca="1">H413/MAX(H$3:H413)-1</f>
        <v>-2.9216604170883342E-2</v>
      </c>
      <c r="L413" s="4">
        <f t="shared" ca="1" si="57"/>
        <v>169.3417894513787</v>
      </c>
      <c r="M413">
        <f t="shared" si="58"/>
        <v>363</v>
      </c>
      <c r="N413">
        <f t="shared" ca="1" si="59"/>
        <v>167.80673844951571</v>
      </c>
      <c r="O413" s="14">
        <f ca="1">L413/MAX(L$3:L413)-1</f>
        <v>-2.624753434237681E-2</v>
      </c>
      <c r="P413" s="4">
        <f t="shared" ca="1" si="60"/>
        <v>174.1370991699834</v>
      </c>
      <c r="Q413">
        <f t="shared" si="61"/>
        <v>411</v>
      </c>
      <c r="R413">
        <f t="shared" ca="1" si="62"/>
        <v>173.16149395198556</v>
      </c>
      <c r="S413" s="14">
        <f ca="1">P413/MAX(P$3:P413)-1</f>
        <v>-3.5432892386447201E-2</v>
      </c>
    </row>
    <row r="414" spans="1:19" x14ac:dyDescent="0.3">
      <c r="A414">
        <v>411</v>
      </c>
      <c r="B414" s="1">
        <v>41631</v>
      </c>
      <c r="C414" s="4">
        <v>118.87559597601731</v>
      </c>
      <c r="D414" s="4">
        <v>213.7616369088951</v>
      </c>
      <c r="E414" s="4">
        <v>155.63687790275105</v>
      </c>
      <c r="F414" s="4">
        <v>171.28842513014874</v>
      </c>
      <c r="G414" s="4">
        <v>152.82322256127688</v>
      </c>
      <c r="H414" s="4">
        <f t="shared" ca="1" si="54"/>
        <v>172.46892127033118</v>
      </c>
      <c r="I414">
        <f t="shared" si="55"/>
        <v>367</v>
      </c>
      <c r="J414">
        <f t="shared" ca="1" si="56"/>
        <v>172.44255897407459</v>
      </c>
      <c r="K414" s="14">
        <f ca="1">H414/MAX(H$3:H414)-1</f>
        <v>-3.2147811525118253E-2</v>
      </c>
      <c r="L414" s="4">
        <f t="shared" ca="1" si="57"/>
        <v>168.89220560359743</v>
      </c>
      <c r="M414">
        <f t="shared" si="58"/>
        <v>363</v>
      </c>
      <c r="N414">
        <f t="shared" ca="1" si="59"/>
        <v>167.80673844951571</v>
      </c>
      <c r="O414" s="14">
        <f ca="1">L414/MAX(L$3:L414)-1</f>
        <v>-2.88327401661439E-2</v>
      </c>
      <c r="P414" s="4">
        <f t="shared" ca="1" si="60"/>
        <v>173.384145525333</v>
      </c>
      <c r="Q414">
        <f t="shared" si="61"/>
        <v>411</v>
      </c>
      <c r="R414">
        <f t="shared" ca="1" si="62"/>
        <v>173.16149395198556</v>
      </c>
      <c r="S414" s="14">
        <f ca="1">P414/MAX(P$3:P414)-1</f>
        <v>-3.9603596519278583E-2</v>
      </c>
    </row>
    <row r="415" spans="1:19" x14ac:dyDescent="0.3">
      <c r="A415">
        <v>412</v>
      </c>
      <c r="B415" s="1">
        <v>41638</v>
      </c>
      <c r="C415" s="4">
        <v>115.56454963256166</v>
      </c>
      <c r="D415" s="4">
        <v>217.72220993388922</v>
      </c>
      <c r="E415" s="4">
        <v>155.87169229670587</v>
      </c>
      <c r="F415" s="4">
        <v>170.39401489882667</v>
      </c>
      <c r="G415" s="4">
        <v>153.36360976429256</v>
      </c>
      <c r="H415" s="4">
        <f t="shared" ca="1" si="54"/>
        <v>172.24022928192619</v>
      </c>
      <c r="I415">
        <f t="shared" si="55"/>
        <v>367</v>
      </c>
      <c r="J415">
        <f t="shared" ca="1" si="56"/>
        <v>172.44255897407459</v>
      </c>
      <c r="K415" s="14">
        <f ca="1">H415/MAX(H$3:H415)-1</f>
        <v>-3.3431173419157689E-2</v>
      </c>
      <c r="L415" s="4">
        <f t="shared" ca="1" si="57"/>
        <v>168.64279946895635</v>
      </c>
      <c r="M415">
        <f t="shared" si="58"/>
        <v>363</v>
      </c>
      <c r="N415">
        <f t="shared" ca="1" si="59"/>
        <v>167.80673844951571</v>
      </c>
      <c r="O415" s="14">
        <f ca="1">L415/MAX(L$3:L415)-1</f>
        <v>-3.026688019350332E-2</v>
      </c>
      <c r="P415" s="4">
        <f t="shared" ca="1" si="60"/>
        <v>173.26332051066981</v>
      </c>
      <c r="Q415">
        <f t="shared" si="61"/>
        <v>411</v>
      </c>
      <c r="R415">
        <f t="shared" ca="1" si="62"/>
        <v>173.16149395198556</v>
      </c>
      <c r="S415" s="14">
        <f ca="1">P415/MAX(P$3:P415)-1</f>
        <v>-4.0272861342665056E-2</v>
      </c>
    </row>
    <row r="416" spans="1:19" x14ac:dyDescent="0.3">
      <c r="A416">
        <v>413</v>
      </c>
      <c r="B416" s="1">
        <v>41645</v>
      </c>
      <c r="C416" s="4">
        <v>114.32291817560488</v>
      </c>
      <c r="D416" s="4">
        <v>219.49260778440214</v>
      </c>
      <c r="E416" s="4">
        <v>157.51542915519295</v>
      </c>
      <c r="F416" s="4">
        <v>171.55860205300013</v>
      </c>
      <c r="G416" s="4">
        <v>156.72599465455392</v>
      </c>
      <c r="H416" s="4">
        <f t="shared" ca="1" si="54"/>
        <v>174.2681998107787</v>
      </c>
      <c r="I416">
        <f t="shared" si="55"/>
        <v>367</v>
      </c>
      <c r="J416">
        <f t="shared" ca="1" si="56"/>
        <v>172.44255897407459</v>
      </c>
      <c r="K416" s="14">
        <f ca="1">H416/MAX(H$3:H416)-1</f>
        <v>-2.2050713101695818E-2</v>
      </c>
      <c r="L416" s="4">
        <f t="shared" ca="1" si="57"/>
        <v>170.59508032363138</v>
      </c>
      <c r="M416">
        <f t="shared" si="58"/>
        <v>363</v>
      </c>
      <c r="N416">
        <f t="shared" ca="1" si="59"/>
        <v>167.80673844951571</v>
      </c>
      <c r="O416" s="14">
        <f ca="1">L416/MAX(L$3:L416)-1</f>
        <v>-1.9040836686730289E-2</v>
      </c>
      <c r="P416" s="4">
        <f t="shared" ca="1" si="60"/>
        <v>175.37803550460708</v>
      </c>
      <c r="Q416">
        <f t="shared" si="61"/>
        <v>411</v>
      </c>
      <c r="R416">
        <f t="shared" ca="1" si="62"/>
        <v>173.16149395198556</v>
      </c>
      <c r="S416" s="14">
        <f ca="1">P416/MAX(P$3:P416)-1</f>
        <v>-2.8559191281250063E-2</v>
      </c>
    </row>
    <row r="417" spans="1:19" x14ac:dyDescent="0.3">
      <c r="A417">
        <v>414</v>
      </c>
      <c r="B417" s="1">
        <v>41652</v>
      </c>
      <c r="C417" s="4">
        <v>114.55284703143487</v>
      </c>
      <c r="D417" s="4">
        <v>220.71545499698021</v>
      </c>
      <c r="E417" s="4">
        <v>158.04766822285228</v>
      </c>
      <c r="F417" s="4">
        <v>171.09277362290811</v>
      </c>
      <c r="G417" s="4">
        <v>158.33213434444016</v>
      </c>
      <c r="H417" s="4">
        <f t="shared" ca="1" si="54"/>
        <v>174.91141333738045</v>
      </c>
      <c r="I417">
        <f t="shared" si="55"/>
        <v>367</v>
      </c>
      <c r="J417">
        <f t="shared" ca="1" si="56"/>
        <v>172.44255897407459</v>
      </c>
      <c r="K417" s="14">
        <f ca="1">H417/MAX(H$3:H417)-1</f>
        <v>-1.8441160639763421E-2</v>
      </c>
      <c r="L417" s="4">
        <f t="shared" ca="1" si="57"/>
        <v>171.20188030024505</v>
      </c>
      <c r="M417">
        <f t="shared" si="58"/>
        <v>363</v>
      </c>
      <c r="N417">
        <f t="shared" ca="1" si="59"/>
        <v>167.80673844951571</v>
      </c>
      <c r="O417" s="14">
        <f ca="1">L417/MAX(L$3:L417)-1</f>
        <v>-1.5551603607861675E-2</v>
      </c>
      <c r="P417" s="4">
        <f t="shared" ca="1" si="60"/>
        <v>176.14267557731222</v>
      </c>
      <c r="Q417">
        <f t="shared" si="61"/>
        <v>411</v>
      </c>
      <c r="R417">
        <f t="shared" ca="1" si="62"/>
        <v>173.16149395198556</v>
      </c>
      <c r="S417" s="14">
        <f ca="1">P417/MAX(P$3:P417)-1</f>
        <v>-2.4323754566098144E-2</v>
      </c>
    </row>
    <row r="418" spans="1:19" x14ac:dyDescent="0.3">
      <c r="A418">
        <v>415</v>
      </c>
      <c r="B418" s="1">
        <v>41660</v>
      </c>
      <c r="C418" s="4">
        <v>115.33462077673168</v>
      </c>
      <c r="D418" s="4">
        <v>223.19766155872128</v>
      </c>
      <c r="E418" s="4">
        <v>159.14349334215888</v>
      </c>
      <c r="F418" s="4">
        <v>166.66731047405833</v>
      </c>
      <c r="G418" s="4">
        <v>161.33425095878843</v>
      </c>
      <c r="H418" s="4">
        <f t="shared" ca="1" si="54"/>
        <v>174.8415342764153</v>
      </c>
      <c r="I418">
        <f t="shared" si="55"/>
        <v>367</v>
      </c>
      <c r="J418">
        <f t="shared" ca="1" si="56"/>
        <v>172.44255897407459</v>
      </c>
      <c r="K418" s="14">
        <f ca="1">H418/MAX(H$3:H418)-1</f>
        <v>-1.8833304346499324E-2</v>
      </c>
      <c r="L418" s="4">
        <f t="shared" ca="1" si="57"/>
        <v>171.05625588819848</v>
      </c>
      <c r="M418">
        <f t="shared" si="58"/>
        <v>363</v>
      </c>
      <c r="N418">
        <f t="shared" ca="1" si="59"/>
        <v>167.80673844951571</v>
      </c>
      <c r="O418" s="14">
        <f ca="1">L418/MAX(L$3:L418)-1</f>
        <v>-1.6388975946666551E-2</v>
      </c>
      <c r="P418" s="4">
        <f t="shared" ca="1" si="60"/>
        <v>176.53761936340425</v>
      </c>
      <c r="Q418">
        <f t="shared" si="61"/>
        <v>411</v>
      </c>
      <c r="R418">
        <f t="shared" ca="1" si="62"/>
        <v>173.16149395198556</v>
      </c>
      <c r="S418" s="14">
        <f ca="1">P418/MAX(P$3:P418)-1</f>
        <v>-2.2136111684503579E-2</v>
      </c>
    </row>
    <row r="419" spans="1:19" x14ac:dyDescent="0.3">
      <c r="A419">
        <v>416</v>
      </c>
      <c r="B419" s="1">
        <v>41666</v>
      </c>
      <c r="C419" s="4">
        <v>114.41488236006634</v>
      </c>
      <c r="D419" s="4">
        <v>219.18232124142506</v>
      </c>
      <c r="E419" s="4">
        <v>160.11406180116262</v>
      </c>
      <c r="F419" s="4">
        <v>166.00581591950436</v>
      </c>
      <c r="G419" s="4">
        <v>162.53509664384222</v>
      </c>
      <c r="H419" s="4">
        <f t="shared" ca="1" si="54"/>
        <v>174.97235689516111</v>
      </c>
      <c r="I419">
        <f t="shared" si="55"/>
        <v>367</v>
      </c>
      <c r="J419">
        <f t="shared" ca="1" si="56"/>
        <v>172.44255897407459</v>
      </c>
      <c r="K419" s="14">
        <f ca="1">H419/MAX(H$3:H419)-1</f>
        <v>-1.8099160728492381E-2</v>
      </c>
      <c r="L419" s="4">
        <f t="shared" ca="1" si="57"/>
        <v>171.15952170169979</v>
      </c>
      <c r="M419">
        <f t="shared" si="58"/>
        <v>363</v>
      </c>
      <c r="N419">
        <f t="shared" ca="1" si="59"/>
        <v>167.80673844951571</v>
      </c>
      <c r="O419" s="14">
        <f ca="1">L419/MAX(L$3:L419)-1</f>
        <v>-1.5795174848657445E-2</v>
      </c>
      <c r="P419" s="4">
        <f t="shared" ca="1" si="60"/>
        <v>176.69116290287383</v>
      </c>
      <c r="Q419">
        <f t="shared" si="61"/>
        <v>411</v>
      </c>
      <c r="R419">
        <f t="shared" ca="1" si="62"/>
        <v>173.16149395198556</v>
      </c>
      <c r="S419" s="14">
        <f ca="1">P419/MAX(P$3:P419)-1</f>
        <v>-2.1285614872136538E-2</v>
      </c>
    </row>
    <row r="420" spans="1:19" x14ac:dyDescent="0.3">
      <c r="A420">
        <v>417</v>
      </c>
      <c r="B420" s="1">
        <v>41673</v>
      </c>
      <c r="C420" s="4">
        <v>117.31204848542366</v>
      </c>
      <c r="D420" s="4">
        <v>222.97863801827637</v>
      </c>
      <c r="E420" s="4">
        <v>160.04348965331315</v>
      </c>
      <c r="F420" s="4">
        <v>167.40333141870443</v>
      </c>
      <c r="G420" s="4">
        <v>160.70815779874439</v>
      </c>
      <c r="H420" s="4">
        <f t="shared" ca="1" si="54"/>
        <v>175.17558105546723</v>
      </c>
      <c r="I420">
        <f t="shared" si="55"/>
        <v>419</v>
      </c>
      <c r="J420">
        <f t="shared" ca="1" si="56"/>
        <v>174.97235689516111</v>
      </c>
      <c r="K420" s="14">
        <f ca="1">H420/MAX(H$3:H420)-1</f>
        <v>-1.6958717877371687E-2</v>
      </c>
      <c r="L420" s="4">
        <f t="shared" ca="1" si="57"/>
        <v>171.41516038185659</v>
      </c>
      <c r="M420">
        <f t="shared" si="58"/>
        <v>363</v>
      </c>
      <c r="N420">
        <f t="shared" ca="1" si="59"/>
        <v>167.80673844951571</v>
      </c>
      <c r="O420" s="14">
        <f ca="1">L420/MAX(L$3:L420)-1</f>
        <v>-1.4325196316325894E-2</v>
      </c>
      <c r="P420" s="4">
        <f t="shared" ca="1" si="60"/>
        <v>176.89638339513687</v>
      </c>
      <c r="Q420">
        <f t="shared" si="61"/>
        <v>419</v>
      </c>
      <c r="R420">
        <f t="shared" ca="1" si="62"/>
        <v>176.69116290287383</v>
      </c>
      <c r="S420" s="14">
        <f ca="1">P420/MAX(P$3:P420)-1</f>
        <v>-2.0148872974007359E-2</v>
      </c>
    </row>
    <row r="421" spans="1:19" x14ac:dyDescent="0.3">
      <c r="A421">
        <v>418</v>
      </c>
      <c r="B421" s="1">
        <v>41680</v>
      </c>
      <c r="C421" s="4">
        <v>118.55369373838769</v>
      </c>
      <c r="D421" s="4">
        <v>232.06789501609973</v>
      </c>
      <c r="E421" s="4">
        <v>159.68282949958149</v>
      </c>
      <c r="F421" s="4">
        <v>171.44681344234331</v>
      </c>
      <c r="G421" s="4">
        <v>160.39213549534142</v>
      </c>
      <c r="H421" s="4">
        <f t="shared" ca="1" si="54"/>
        <v>176.94555072641379</v>
      </c>
      <c r="I421">
        <f t="shared" si="55"/>
        <v>419</v>
      </c>
      <c r="J421">
        <f t="shared" ca="1" si="56"/>
        <v>174.97235689516111</v>
      </c>
      <c r="K421" s="14">
        <f ca="1">H421/MAX(H$3:H421)-1</f>
        <v>-7.0260934547101694E-3</v>
      </c>
      <c r="L421" s="4">
        <f t="shared" ca="1" si="57"/>
        <v>173.27369756838047</v>
      </c>
      <c r="M421">
        <f t="shared" si="58"/>
        <v>363</v>
      </c>
      <c r="N421">
        <f t="shared" ca="1" si="59"/>
        <v>167.80673844951571</v>
      </c>
      <c r="O421" s="14">
        <f ca="1">L421/MAX(L$3:L421)-1</f>
        <v>-3.6381994813619034E-3</v>
      </c>
      <c r="P421" s="4">
        <f t="shared" ca="1" si="60"/>
        <v>178.68374000970056</v>
      </c>
      <c r="Q421">
        <f t="shared" si="61"/>
        <v>419</v>
      </c>
      <c r="R421">
        <f t="shared" ca="1" si="62"/>
        <v>176.69116290287383</v>
      </c>
      <c r="S421" s="14">
        <f ca="1">P421/MAX(P$3:P421)-1</f>
        <v>-1.0248481798312281E-2</v>
      </c>
    </row>
    <row r="422" spans="1:19" x14ac:dyDescent="0.3">
      <c r="A422">
        <v>419</v>
      </c>
      <c r="B422" s="1">
        <v>41688</v>
      </c>
      <c r="C422" s="4">
        <v>120.48513475617985</v>
      </c>
      <c r="D422" s="4">
        <v>232.85270974899228</v>
      </c>
      <c r="E422" s="4">
        <v>159.79260055616274</v>
      </c>
      <c r="F422" s="4">
        <v>171.32568735071337</v>
      </c>
      <c r="G422" s="4">
        <v>160.52757293916733</v>
      </c>
      <c r="H422" s="4">
        <f t="shared" ca="1" si="54"/>
        <v>177.25208137873216</v>
      </c>
      <c r="I422">
        <f t="shared" si="55"/>
        <v>419</v>
      </c>
      <c r="J422">
        <f t="shared" ca="1" si="56"/>
        <v>174.97235689516111</v>
      </c>
      <c r="K422" s="14">
        <f ca="1">H422/MAX(H$3:H422)-1</f>
        <v>-5.3059205650336505E-3</v>
      </c>
      <c r="L422" s="4">
        <f t="shared" ca="1" si="57"/>
        <v>173.52338393658951</v>
      </c>
      <c r="M422">
        <f t="shared" si="58"/>
        <v>363</v>
      </c>
      <c r="N422">
        <f t="shared" ca="1" si="59"/>
        <v>167.80673844951571</v>
      </c>
      <c r="O422" s="14">
        <f ca="1">L422/MAX(L$3:L422)-1</f>
        <v>-2.2024480494658993E-3</v>
      </c>
      <c r="P422" s="4">
        <f t="shared" ca="1" si="60"/>
        <v>178.99328180467086</v>
      </c>
      <c r="Q422">
        <f t="shared" si="61"/>
        <v>419</v>
      </c>
      <c r="R422">
        <f t="shared" ca="1" si="62"/>
        <v>176.69116290287383</v>
      </c>
      <c r="S422" s="14">
        <f ca="1">P422/MAX(P$3:P422)-1</f>
        <v>-8.5338911953727337E-3</v>
      </c>
    </row>
    <row r="423" spans="1:19" x14ac:dyDescent="0.3">
      <c r="A423">
        <v>420</v>
      </c>
      <c r="B423" s="1">
        <v>41694</v>
      </c>
      <c r="C423" s="4">
        <v>120.16321872254298</v>
      </c>
      <c r="D423" s="4">
        <v>232.92571759580724</v>
      </c>
      <c r="E423" s="4">
        <v>160.68643675749703</v>
      </c>
      <c r="F423" s="4">
        <v>173.56170415868584</v>
      </c>
      <c r="G423" s="4">
        <v>163.38687564608131</v>
      </c>
      <c r="H423" s="4">
        <f t="shared" ca="1" si="54"/>
        <v>179.3043240907619</v>
      </c>
      <c r="I423">
        <f t="shared" si="55"/>
        <v>419</v>
      </c>
      <c r="J423">
        <f t="shared" ca="1" si="56"/>
        <v>174.97235689516111</v>
      </c>
      <c r="K423" s="14">
        <f ca="1">H423/MAX(H$3:H423)-1</f>
        <v>0</v>
      </c>
      <c r="L423" s="4">
        <f t="shared" ca="1" si="57"/>
        <v>175.58670270111671</v>
      </c>
      <c r="M423">
        <f t="shared" si="58"/>
        <v>363</v>
      </c>
      <c r="N423">
        <f t="shared" ca="1" si="59"/>
        <v>167.80673844951571</v>
      </c>
      <c r="O423" s="14">
        <f ca="1">L423/MAX(L$3:L423)-1</f>
        <v>0</v>
      </c>
      <c r="P423" s="4">
        <f t="shared" ca="1" si="60"/>
        <v>181.06568431316964</v>
      </c>
      <c r="Q423">
        <f t="shared" si="61"/>
        <v>419</v>
      </c>
      <c r="R423">
        <f t="shared" ca="1" si="62"/>
        <v>176.69116290287383</v>
      </c>
      <c r="S423" s="14">
        <f ca="1">P423/MAX(P$3:P423)-1</f>
        <v>0</v>
      </c>
    </row>
    <row r="424" spans="1:19" x14ac:dyDescent="0.3">
      <c r="A424">
        <v>421</v>
      </c>
      <c r="B424" s="1">
        <v>41701</v>
      </c>
      <c r="C424" s="4">
        <v>120.89901497427815</v>
      </c>
      <c r="D424" s="4">
        <v>235.60867611592121</v>
      </c>
      <c r="E424" s="4">
        <v>159.03094252371426</v>
      </c>
      <c r="F424" s="4">
        <v>175.3970950884252</v>
      </c>
      <c r="G424" s="4">
        <v>159.74070745713905</v>
      </c>
      <c r="H424" s="4">
        <f t="shared" ca="1" si="54"/>
        <v>178.28827154949298</v>
      </c>
      <c r="I424">
        <f t="shared" si="55"/>
        <v>419</v>
      </c>
      <c r="J424">
        <f t="shared" ca="1" si="56"/>
        <v>174.97235689516111</v>
      </c>
      <c r="K424" s="14">
        <f ca="1">H424/MAX(H$3:H424)-1</f>
        <v>-5.6666371344987754E-3</v>
      </c>
      <c r="L424" s="4">
        <f t="shared" ca="1" si="57"/>
        <v>174.53734985961614</v>
      </c>
      <c r="M424">
        <f t="shared" si="58"/>
        <v>423</v>
      </c>
      <c r="N424">
        <f t="shared" ca="1" si="59"/>
        <v>175.58670270111671</v>
      </c>
      <c r="O424" s="14">
        <f ca="1">L424/MAX(L$3:L424)-1</f>
        <v>-5.9762660005454604E-3</v>
      </c>
      <c r="P424" s="4">
        <f t="shared" ca="1" si="60"/>
        <v>180.03965078265722</v>
      </c>
      <c r="Q424">
        <f t="shared" si="61"/>
        <v>419</v>
      </c>
      <c r="R424">
        <f t="shared" ca="1" si="62"/>
        <v>176.69116290287383</v>
      </c>
      <c r="S424" s="14">
        <f ca="1">P424/MAX(P$3:P424)-1</f>
        <v>-5.6666371344986644E-3</v>
      </c>
    </row>
    <row r="425" spans="1:19" x14ac:dyDescent="0.3">
      <c r="A425">
        <v>422</v>
      </c>
      <c r="B425" s="1">
        <v>41708</v>
      </c>
      <c r="C425" s="4">
        <v>119.70336101088299</v>
      </c>
      <c r="D425" s="4">
        <v>242.92754803928548</v>
      </c>
      <c r="E425" s="4">
        <v>160.94716660547064</v>
      </c>
      <c r="F425" s="4">
        <v>172.04307718507715</v>
      </c>
      <c r="G425" s="4">
        <v>163.7081993323815</v>
      </c>
      <c r="H425" s="4">
        <f t="shared" ca="1" si="54"/>
        <v>179.5513192219787</v>
      </c>
      <c r="I425">
        <f t="shared" si="55"/>
        <v>419</v>
      </c>
      <c r="J425">
        <f t="shared" ca="1" si="56"/>
        <v>174.97235689516111</v>
      </c>
      <c r="K425" s="14">
        <f ca="1">H425/MAX(H$3:H425)-1</f>
        <v>0</v>
      </c>
      <c r="L425" s="4">
        <f t="shared" ca="1" si="57"/>
        <v>175.82174170044098</v>
      </c>
      <c r="M425">
        <f t="shared" si="58"/>
        <v>423</v>
      </c>
      <c r="N425">
        <f t="shared" ca="1" si="59"/>
        <v>175.58670270111671</v>
      </c>
      <c r="O425" s="14">
        <f ca="1">L425/MAX(L$3:L425)-1</f>
        <v>0</v>
      </c>
      <c r="P425" s="4">
        <f t="shared" ca="1" si="60"/>
        <v>181.31510575173547</v>
      </c>
      <c r="Q425">
        <f t="shared" si="61"/>
        <v>419</v>
      </c>
      <c r="R425">
        <f t="shared" ca="1" si="62"/>
        <v>176.69116290287383</v>
      </c>
      <c r="S425" s="14">
        <f ca="1">P425/MAX(P$3:P425)-1</f>
        <v>0</v>
      </c>
    </row>
    <row r="426" spans="1:19" x14ac:dyDescent="0.3">
      <c r="A426">
        <v>423</v>
      </c>
      <c r="B426" s="1">
        <v>41715</v>
      </c>
      <c r="C426" s="4">
        <v>118.46171575791895</v>
      </c>
      <c r="D426" s="4">
        <v>234.47709190587526</v>
      </c>
      <c r="E426" s="4">
        <v>159.53356088216739</v>
      </c>
      <c r="F426" s="4">
        <v>174.24349618675154</v>
      </c>
      <c r="G426" s="4">
        <v>163.27072876738538</v>
      </c>
      <c r="H426" s="4">
        <f t="shared" ca="1" si="54"/>
        <v>179.17864521710229</v>
      </c>
      <c r="I426">
        <f t="shared" si="55"/>
        <v>419</v>
      </c>
      <c r="J426">
        <f t="shared" ca="1" si="56"/>
        <v>174.97235689516111</v>
      </c>
      <c r="K426" s="14">
        <f ca="1">H426/MAX(H$3:H426)-1</f>
        <v>-2.0755848884389527E-3</v>
      </c>
      <c r="L426" s="4">
        <f t="shared" ca="1" si="57"/>
        <v>175.45597027086308</v>
      </c>
      <c r="M426">
        <f t="shared" si="58"/>
        <v>423</v>
      </c>
      <c r="N426">
        <f t="shared" ca="1" si="59"/>
        <v>175.58670270111671</v>
      </c>
      <c r="O426" s="14">
        <f ca="1">L426/MAX(L$3:L426)-1</f>
        <v>-2.0803538063062232E-3</v>
      </c>
      <c r="P426" s="4">
        <f t="shared" ca="1" si="60"/>
        <v>180.93877085819145</v>
      </c>
      <c r="Q426">
        <f t="shared" si="61"/>
        <v>419</v>
      </c>
      <c r="R426">
        <f t="shared" ca="1" si="62"/>
        <v>176.69116290287383</v>
      </c>
      <c r="S426" s="14">
        <f ca="1">P426/MAX(P$3:P426)-1</f>
        <v>-2.0755848884390637E-3</v>
      </c>
    </row>
    <row r="427" spans="1:19" x14ac:dyDescent="0.3">
      <c r="A427">
        <v>424</v>
      </c>
      <c r="B427" s="1">
        <v>41722</v>
      </c>
      <c r="C427" s="4">
        <v>120.20920541344276</v>
      </c>
      <c r="D427" s="4">
        <v>227.34074781272585</v>
      </c>
      <c r="E427" s="4">
        <v>159.769162930015</v>
      </c>
      <c r="F427" s="4">
        <v>173.57910157548957</v>
      </c>
      <c r="G427" s="4">
        <v>164.99047432278186</v>
      </c>
      <c r="H427" s="4">
        <f t="shared" ca="1" si="54"/>
        <v>179.52087874711034</v>
      </c>
      <c r="I427">
        <f t="shared" si="55"/>
        <v>419</v>
      </c>
      <c r="J427">
        <f t="shared" ca="1" si="56"/>
        <v>174.97235689516111</v>
      </c>
      <c r="K427" s="14">
        <f ca="1">H427/MAX(H$3:H427)-1</f>
        <v>-1.6953634760386027E-4</v>
      </c>
      <c r="L427" s="4">
        <f t="shared" ca="1" si="57"/>
        <v>175.82024819237228</v>
      </c>
      <c r="M427">
        <f t="shared" si="58"/>
        <v>423</v>
      </c>
      <c r="N427">
        <f t="shared" ca="1" si="59"/>
        <v>175.58670270111671</v>
      </c>
      <c r="O427" s="14">
        <f ca="1">L427/MAX(L$3:L427)-1</f>
        <v>-8.4944447384938115E-6</v>
      </c>
      <c r="P427" s="4">
        <f t="shared" ca="1" si="60"/>
        <v>181.28436625094091</v>
      </c>
      <c r="Q427">
        <f t="shared" si="61"/>
        <v>419</v>
      </c>
      <c r="R427">
        <f t="shared" ca="1" si="62"/>
        <v>176.69116290287383</v>
      </c>
      <c r="S427" s="14">
        <f ca="1">P427/MAX(P$3:P427)-1</f>
        <v>-1.6953634760397129E-4</v>
      </c>
    </row>
    <row r="428" spans="1:19" x14ac:dyDescent="0.3">
      <c r="A428">
        <v>425</v>
      </c>
      <c r="B428" s="1">
        <v>41729</v>
      </c>
      <c r="C428" s="4">
        <v>119.88730317581316</v>
      </c>
      <c r="D428" s="4">
        <v>229.1841535100537</v>
      </c>
      <c r="E428" s="4">
        <v>159.84781017121131</v>
      </c>
      <c r="F428" s="4">
        <v>174.43065801185506</v>
      </c>
      <c r="G428" s="4">
        <v>164.0386831550619</v>
      </c>
      <c r="H428" s="4">
        <f t="shared" ca="1" si="54"/>
        <v>179.46663494203466</v>
      </c>
      <c r="I428">
        <f t="shared" si="55"/>
        <v>419</v>
      </c>
      <c r="J428">
        <f t="shared" ca="1" si="56"/>
        <v>174.97235689516111</v>
      </c>
      <c r="K428" s="14">
        <f ca="1">H428/MAX(H$3:H428)-1</f>
        <v>-4.7164387491549498E-4</v>
      </c>
      <c r="L428" s="4">
        <f t="shared" ca="1" si="57"/>
        <v>175.75138597814924</v>
      </c>
      <c r="M428">
        <f t="shared" si="58"/>
        <v>423</v>
      </c>
      <c r="N428">
        <f t="shared" ca="1" si="59"/>
        <v>175.58670270111671</v>
      </c>
      <c r="O428" s="14">
        <f ca="1">L428/MAX(L$3:L428)-1</f>
        <v>-4.0015371029378244E-4</v>
      </c>
      <c r="P428" s="4">
        <f t="shared" ca="1" si="60"/>
        <v>181.22008219116074</v>
      </c>
      <c r="Q428">
        <f t="shared" si="61"/>
        <v>427</v>
      </c>
      <c r="R428">
        <f t="shared" ca="1" si="62"/>
        <v>181.28436625094091</v>
      </c>
      <c r="S428" s="14">
        <f ca="1">P428/MAX(P$3:P428)-1</f>
        <v>-5.2407966882161983E-4</v>
      </c>
    </row>
    <row r="429" spans="1:19" x14ac:dyDescent="0.3">
      <c r="A429">
        <v>426</v>
      </c>
      <c r="B429" s="1">
        <v>41736</v>
      </c>
      <c r="C429" s="4">
        <v>120.80703699380942</v>
      </c>
      <c r="D429" s="4">
        <v>231.66635824664425</v>
      </c>
      <c r="E429" s="4">
        <v>161.40568947349175</v>
      </c>
      <c r="F429" s="4">
        <v>169.85465697313583</v>
      </c>
      <c r="G429" s="4">
        <v>167.47190739401563</v>
      </c>
      <c r="H429" s="4">
        <f t="shared" ca="1" si="54"/>
        <v>180.00753142027023</v>
      </c>
      <c r="I429">
        <f t="shared" si="55"/>
        <v>419</v>
      </c>
      <c r="J429">
        <f t="shared" ca="1" si="56"/>
        <v>174.97235689516111</v>
      </c>
      <c r="K429" s="14">
        <f ca="1">H429/MAX(H$3:H429)-1</f>
        <v>0</v>
      </c>
      <c r="L429" s="4">
        <f t="shared" ca="1" si="57"/>
        <v>176.33488400307317</v>
      </c>
      <c r="M429">
        <f t="shared" si="58"/>
        <v>423</v>
      </c>
      <c r="N429">
        <f t="shared" ca="1" si="59"/>
        <v>175.58670270111671</v>
      </c>
      <c r="O429" s="14">
        <f ca="1">L429/MAX(L$3:L429)-1</f>
        <v>0</v>
      </c>
      <c r="P429" s="4">
        <f t="shared" ca="1" si="60"/>
        <v>181.81288172857819</v>
      </c>
      <c r="Q429">
        <f t="shared" si="61"/>
        <v>427</v>
      </c>
      <c r="R429">
        <f t="shared" ca="1" si="62"/>
        <v>181.28436625094091</v>
      </c>
      <c r="S429" s="14">
        <f ca="1">P429/MAX(P$3:P429)-1</f>
        <v>0</v>
      </c>
    </row>
    <row r="430" spans="1:19" x14ac:dyDescent="0.3">
      <c r="A430">
        <v>427</v>
      </c>
      <c r="B430" s="1">
        <v>41743</v>
      </c>
      <c r="C430" s="4">
        <v>122.50853995843342</v>
      </c>
      <c r="D430" s="4">
        <v>227.68753006593295</v>
      </c>
      <c r="E430" s="4">
        <v>160.17827364382768</v>
      </c>
      <c r="F430" s="4">
        <v>174.42130493917918</v>
      </c>
      <c r="G430" s="4">
        <v>166.44345192110075</v>
      </c>
      <c r="H430" s="4">
        <f t="shared" ca="1" si="54"/>
        <v>180.76439923976039</v>
      </c>
      <c r="I430">
        <f t="shared" si="55"/>
        <v>419</v>
      </c>
      <c r="J430">
        <f t="shared" ca="1" si="56"/>
        <v>174.97235689516111</v>
      </c>
      <c r="K430" s="14">
        <f ca="1">H430/MAX(H$3:H430)-1</f>
        <v>0</v>
      </c>
      <c r="L430" s="4">
        <f t="shared" ca="1" si="57"/>
        <v>177.03909800827282</v>
      </c>
      <c r="M430">
        <f t="shared" si="58"/>
        <v>423</v>
      </c>
      <c r="N430">
        <f t="shared" ca="1" si="59"/>
        <v>175.58670270111671</v>
      </c>
      <c r="O430" s="14">
        <f ca="1">L430/MAX(L$3:L430)-1</f>
        <v>0</v>
      </c>
      <c r="P430" s="4">
        <f t="shared" ca="1" si="60"/>
        <v>182.53726809911888</v>
      </c>
      <c r="Q430">
        <f t="shared" si="61"/>
        <v>427</v>
      </c>
      <c r="R430">
        <f t="shared" ca="1" si="62"/>
        <v>181.28436625094091</v>
      </c>
      <c r="S430" s="14">
        <f ca="1">P430/MAX(P$3:P430)-1</f>
        <v>0</v>
      </c>
    </row>
    <row r="431" spans="1:19" x14ac:dyDescent="0.3">
      <c r="A431">
        <v>428</v>
      </c>
      <c r="B431" s="1">
        <v>41750</v>
      </c>
      <c r="C431" s="4">
        <v>122.18663772080383</v>
      </c>
      <c r="D431" s="4">
        <v>228.92863243422823</v>
      </c>
      <c r="E431" s="4">
        <v>160.66609231382421</v>
      </c>
      <c r="F431" s="4">
        <v>174.32771671801677</v>
      </c>
      <c r="G431" s="4">
        <v>168.37936612752918</v>
      </c>
      <c r="H431" s="4">
        <f t="shared" ca="1" si="54"/>
        <v>181.68577650353126</v>
      </c>
      <c r="I431">
        <f t="shared" si="55"/>
        <v>419</v>
      </c>
      <c r="J431">
        <f t="shared" ca="1" si="56"/>
        <v>174.97235689516111</v>
      </c>
      <c r="K431" s="14">
        <f ca="1">H431/MAX(H$3:H431)-1</f>
        <v>0</v>
      </c>
      <c r="L431" s="4">
        <f t="shared" ca="1" si="57"/>
        <v>177.9577288047318</v>
      </c>
      <c r="M431">
        <f t="shared" si="58"/>
        <v>423</v>
      </c>
      <c r="N431">
        <f t="shared" ca="1" si="59"/>
        <v>175.58670270111671</v>
      </c>
      <c r="O431" s="14">
        <f ca="1">L431/MAX(L$3:L431)-1</f>
        <v>0</v>
      </c>
      <c r="P431" s="4">
        <f t="shared" ca="1" si="60"/>
        <v>183.47962761195356</v>
      </c>
      <c r="Q431">
        <f t="shared" si="61"/>
        <v>427</v>
      </c>
      <c r="R431">
        <f t="shared" ca="1" si="62"/>
        <v>181.28436625094091</v>
      </c>
      <c r="S431" s="14">
        <f ca="1">P431/MAX(P$3:P431)-1</f>
        <v>0</v>
      </c>
    </row>
    <row r="432" spans="1:19" x14ac:dyDescent="0.3">
      <c r="A432">
        <v>429</v>
      </c>
      <c r="B432" s="1">
        <v>41757</v>
      </c>
      <c r="C432" s="4">
        <v>120.85302828337832</v>
      </c>
      <c r="D432" s="4">
        <v>228.25332308353117</v>
      </c>
      <c r="E432" s="4">
        <v>161.69655364664749</v>
      </c>
      <c r="F432" s="4">
        <v>175.98406422736846</v>
      </c>
      <c r="G432" s="4">
        <v>170.8802722941407</v>
      </c>
      <c r="H432" s="4">
        <f t="shared" ca="1" si="54"/>
        <v>183.26195196439016</v>
      </c>
      <c r="I432">
        <f t="shared" si="55"/>
        <v>419</v>
      </c>
      <c r="J432">
        <f t="shared" ca="1" si="56"/>
        <v>174.97235689516111</v>
      </c>
      <c r="K432" s="14">
        <f ca="1">H432/MAX(H$3:H432)-1</f>
        <v>0</v>
      </c>
      <c r="L432" s="4">
        <f t="shared" ca="1" si="57"/>
        <v>179.52005672793916</v>
      </c>
      <c r="M432">
        <f t="shared" si="58"/>
        <v>423</v>
      </c>
      <c r="N432">
        <f t="shared" ca="1" si="59"/>
        <v>175.58670270111671</v>
      </c>
      <c r="O432" s="14">
        <f ca="1">L432/MAX(L$3:L432)-1</f>
        <v>0</v>
      </c>
      <c r="P432" s="4">
        <f t="shared" ca="1" si="60"/>
        <v>185.08190254415143</v>
      </c>
      <c r="Q432">
        <f t="shared" si="61"/>
        <v>427</v>
      </c>
      <c r="R432">
        <f t="shared" ca="1" si="62"/>
        <v>181.28436625094091</v>
      </c>
      <c r="S432" s="14">
        <f ca="1">P432/MAX(P$3:P432)-1</f>
        <v>0</v>
      </c>
    </row>
    <row r="433" spans="1:19" x14ac:dyDescent="0.3">
      <c r="A433">
        <v>430</v>
      </c>
      <c r="B433" s="1">
        <v>41764</v>
      </c>
      <c r="C433" s="4">
        <v>120.02526324851262</v>
      </c>
      <c r="D433" s="4">
        <v>226.50117856358492</v>
      </c>
      <c r="E433" s="4">
        <v>161.9645824206944</v>
      </c>
      <c r="F433" s="4">
        <v>175.89049159790878</v>
      </c>
      <c r="G433" s="4">
        <v>168.65159398061388</v>
      </c>
      <c r="H433" s="4">
        <f t="shared" ca="1" si="54"/>
        <v>182.11676594668683</v>
      </c>
      <c r="I433">
        <f t="shared" si="55"/>
        <v>419</v>
      </c>
      <c r="J433">
        <f t="shared" ca="1" si="56"/>
        <v>174.97235689516111</v>
      </c>
      <c r="K433" s="14">
        <f ca="1">H433/MAX(H$3:H433)-1</f>
        <v>-6.248902215806651E-3</v>
      </c>
      <c r="L433" s="4">
        <f t="shared" ca="1" si="57"/>
        <v>178.38777527025343</v>
      </c>
      <c r="M433">
        <f t="shared" si="58"/>
        <v>423</v>
      </c>
      <c r="N433">
        <f t="shared" ca="1" si="59"/>
        <v>175.58670270111671</v>
      </c>
      <c r="O433" s="14">
        <f ca="1">L433/MAX(L$3:L433)-1</f>
        <v>-6.3072699414400413E-3</v>
      </c>
      <c r="P433" s="4">
        <f t="shared" ca="1" si="60"/>
        <v>183.92027960195924</v>
      </c>
      <c r="Q433">
        <f t="shared" si="61"/>
        <v>427</v>
      </c>
      <c r="R433">
        <f t="shared" ca="1" si="62"/>
        <v>181.28436625094091</v>
      </c>
      <c r="S433" s="14">
        <f ca="1">P433/MAX(P$3:P433)-1</f>
        <v>-6.2762643252767258E-3</v>
      </c>
    </row>
    <row r="434" spans="1:19" x14ac:dyDescent="0.3">
      <c r="A434">
        <v>431</v>
      </c>
      <c r="B434" s="1">
        <v>41771</v>
      </c>
      <c r="C434" s="4">
        <v>120.80703699380943</v>
      </c>
      <c r="D434" s="4">
        <v>227.23124243053024</v>
      </c>
      <c r="E434" s="4">
        <v>163.14704126348119</v>
      </c>
      <c r="F434" s="4">
        <v>175.97471212917401</v>
      </c>
      <c r="G434" s="4">
        <v>172.13864062551417</v>
      </c>
      <c r="H434" s="4">
        <f t="shared" ca="1" si="54"/>
        <v>183.9721528027469</v>
      </c>
      <c r="I434">
        <f t="shared" si="55"/>
        <v>419</v>
      </c>
      <c r="J434">
        <f t="shared" ca="1" si="56"/>
        <v>174.97235689516111</v>
      </c>
      <c r="K434" s="14">
        <f ca="1">H434/MAX(H$3:H434)-1</f>
        <v>0</v>
      </c>
      <c r="L434" s="4">
        <f t="shared" ca="1" si="57"/>
        <v>180.23307221655887</v>
      </c>
      <c r="M434">
        <f t="shared" si="58"/>
        <v>423</v>
      </c>
      <c r="N434">
        <f t="shared" ca="1" si="59"/>
        <v>175.58670270111671</v>
      </c>
      <c r="O434" s="14">
        <f ca="1">L434/MAX(L$3:L434)-1</f>
        <v>0</v>
      </c>
      <c r="P434" s="4">
        <f t="shared" ca="1" si="60"/>
        <v>185.81257266878526</v>
      </c>
      <c r="Q434">
        <f t="shared" si="61"/>
        <v>427</v>
      </c>
      <c r="R434">
        <f t="shared" ca="1" si="62"/>
        <v>181.28436625094091</v>
      </c>
      <c r="S434" s="14">
        <f ca="1">P434/MAX(P$3:P434)-1</f>
        <v>0</v>
      </c>
    </row>
    <row r="435" spans="1:19" x14ac:dyDescent="0.3">
      <c r="A435">
        <v>432</v>
      </c>
      <c r="B435" s="1">
        <v>41778</v>
      </c>
      <c r="C435" s="4">
        <v>121.54282404820646</v>
      </c>
      <c r="D435" s="4">
        <v>227.24949758624743</v>
      </c>
      <c r="E435" s="4">
        <v>163.32044819081838</v>
      </c>
      <c r="F435" s="4">
        <v>178.12702877895987</v>
      </c>
      <c r="G435" s="4">
        <v>170.86509986758261</v>
      </c>
      <c r="H435" s="4">
        <f t="shared" ca="1" si="54"/>
        <v>184.21823652462018</v>
      </c>
      <c r="I435">
        <f t="shared" si="55"/>
        <v>419</v>
      </c>
      <c r="J435">
        <f t="shared" ca="1" si="56"/>
        <v>174.97235689516111</v>
      </c>
      <c r="K435" s="14">
        <f ca="1">H435/MAX(H$3:H435)-1</f>
        <v>0</v>
      </c>
      <c r="L435" s="4">
        <f t="shared" ca="1" si="57"/>
        <v>180.44893910877084</v>
      </c>
      <c r="M435">
        <f t="shared" si="58"/>
        <v>423</v>
      </c>
      <c r="N435">
        <f t="shared" ca="1" si="59"/>
        <v>175.58670270111671</v>
      </c>
      <c r="O435" s="14">
        <f ca="1">L435/MAX(L$3:L435)-1</f>
        <v>0</v>
      </c>
      <c r="P435" s="4">
        <f t="shared" ca="1" si="60"/>
        <v>186.04103304637286</v>
      </c>
      <c r="Q435">
        <f t="shared" si="61"/>
        <v>427</v>
      </c>
      <c r="R435">
        <f t="shared" ca="1" si="62"/>
        <v>181.28436625094091</v>
      </c>
      <c r="S435" s="14">
        <f ca="1">P435/MAX(P$3:P435)-1</f>
        <v>0</v>
      </c>
    </row>
    <row r="436" spans="1:19" x14ac:dyDescent="0.3">
      <c r="A436">
        <v>433</v>
      </c>
      <c r="B436" s="1">
        <v>41786</v>
      </c>
      <c r="C436" s="4">
        <v>119.703361010883</v>
      </c>
      <c r="D436" s="4">
        <v>219.80287972617478</v>
      </c>
      <c r="E436" s="4">
        <v>163.93533840696244</v>
      </c>
      <c r="F436" s="4">
        <v>180.30738905507062</v>
      </c>
      <c r="G436" s="4">
        <v>172.98764805004407</v>
      </c>
      <c r="H436" s="4">
        <f t="shared" ca="1" si="54"/>
        <v>185.26563010288737</v>
      </c>
      <c r="I436">
        <f t="shared" si="55"/>
        <v>419</v>
      </c>
      <c r="J436">
        <f t="shared" ca="1" si="56"/>
        <v>174.97235689516111</v>
      </c>
      <c r="K436" s="14">
        <f ca="1">H436/MAX(H$3:H436)-1</f>
        <v>0</v>
      </c>
      <c r="L436" s="4">
        <f t="shared" ca="1" si="57"/>
        <v>181.5012756277082</v>
      </c>
      <c r="M436">
        <f t="shared" si="58"/>
        <v>423</v>
      </c>
      <c r="N436">
        <f t="shared" ca="1" si="59"/>
        <v>175.58670270111671</v>
      </c>
      <c r="O436" s="14">
        <f ca="1">L436/MAX(L$3:L436)-1</f>
        <v>0</v>
      </c>
      <c r="P436" s="4">
        <f t="shared" ca="1" si="60"/>
        <v>187.08530414688289</v>
      </c>
      <c r="Q436">
        <f t="shared" si="61"/>
        <v>435</v>
      </c>
      <c r="R436">
        <f t="shared" ca="1" si="62"/>
        <v>186.04103304637286</v>
      </c>
      <c r="S436" s="14">
        <f ca="1">P436/MAX(P$3:P436)-1</f>
        <v>0</v>
      </c>
    </row>
    <row r="437" spans="1:19" x14ac:dyDescent="0.3">
      <c r="A437">
        <v>434</v>
      </c>
      <c r="B437" s="1">
        <v>41792</v>
      </c>
      <c r="C437" s="4">
        <v>119.79532519534445</v>
      </c>
      <c r="D437" s="4">
        <v>220.13140864881521</v>
      </c>
      <c r="E437" s="4">
        <v>162.34817643027148</v>
      </c>
      <c r="F437" s="4">
        <v>182.83402838058211</v>
      </c>
      <c r="G437" s="4">
        <v>169.6192892970254</v>
      </c>
      <c r="H437" s="4">
        <f t="shared" ca="1" si="54"/>
        <v>184.38417129067795</v>
      </c>
      <c r="I437">
        <f t="shared" si="55"/>
        <v>419</v>
      </c>
      <c r="J437">
        <f t="shared" ca="1" si="56"/>
        <v>174.97235689516111</v>
      </c>
      <c r="K437" s="14">
        <f ca="1">H437/MAX(H$3:H437)-1</f>
        <v>-4.7578107807686454E-3</v>
      </c>
      <c r="L437" s="4">
        <f t="shared" ca="1" si="57"/>
        <v>180.58866584855213</v>
      </c>
      <c r="M437">
        <f t="shared" si="58"/>
        <v>423</v>
      </c>
      <c r="N437">
        <f t="shared" ca="1" si="59"/>
        <v>175.58670270111671</v>
      </c>
      <c r="O437" s="14">
        <f ca="1">L437/MAX(L$3:L437)-1</f>
        <v>-5.0281177143239875E-3</v>
      </c>
      <c r="P437" s="4">
        <f t="shared" ca="1" si="60"/>
        <v>186.16949530214356</v>
      </c>
      <c r="Q437">
        <f t="shared" si="61"/>
        <v>435</v>
      </c>
      <c r="R437">
        <f t="shared" ca="1" si="62"/>
        <v>186.04103304637286</v>
      </c>
      <c r="S437" s="14">
        <f ca="1">P437/MAX(P$3:P437)-1</f>
        <v>-4.8951404757068273E-3</v>
      </c>
    </row>
    <row r="438" spans="1:19" x14ac:dyDescent="0.3">
      <c r="A438">
        <v>435</v>
      </c>
      <c r="B438" s="1">
        <v>41799</v>
      </c>
      <c r="C438" s="4">
        <v>121.35887268593808</v>
      </c>
      <c r="D438" s="4">
        <v>224.42050877129924</v>
      </c>
      <c r="E438" s="4">
        <v>162.36396396798534</v>
      </c>
      <c r="F438" s="4">
        <v>181.66429693898877</v>
      </c>
      <c r="G438" s="4">
        <v>170.47050629823852</v>
      </c>
      <c r="H438" s="4">
        <f t="shared" ca="1" si="54"/>
        <v>184.81955684549618</v>
      </c>
      <c r="I438">
        <f t="shared" si="55"/>
        <v>419</v>
      </c>
      <c r="J438">
        <f t="shared" ca="1" si="56"/>
        <v>174.97235689516111</v>
      </c>
      <c r="K438" s="14">
        <f ca="1">H438/MAX(H$3:H438)-1</f>
        <v>-2.4077496573080559E-3</v>
      </c>
      <c r="L438" s="4">
        <f t="shared" ca="1" si="57"/>
        <v>181.01599786768836</v>
      </c>
      <c r="M438">
        <f t="shared" si="58"/>
        <v>423</v>
      </c>
      <c r="N438">
        <f t="shared" ca="1" si="59"/>
        <v>175.58670270111671</v>
      </c>
      <c r="O438" s="14">
        <f ca="1">L438/MAX(L$3:L438)-1</f>
        <v>-2.6736878754242133E-3</v>
      </c>
      <c r="P438" s="4">
        <f t="shared" ca="1" si="60"/>
        <v>186.61925539518828</v>
      </c>
      <c r="Q438">
        <f t="shared" si="61"/>
        <v>435</v>
      </c>
      <c r="R438">
        <f t="shared" ca="1" si="62"/>
        <v>186.04103304637286</v>
      </c>
      <c r="S438" s="14">
        <f ca="1">P438/MAX(P$3:P438)-1</f>
        <v>-2.4911029426913922E-3</v>
      </c>
    </row>
    <row r="439" spans="1:19" x14ac:dyDescent="0.3">
      <c r="A439">
        <v>436</v>
      </c>
      <c r="B439" s="1">
        <v>41806</v>
      </c>
      <c r="C439" s="4">
        <v>123.79617190229729</v>
      </c>
      <c r="D439" s="4">
        <v>230.88154351375164</v>
      </c>
      <c r="E439" s="4">
        <v>162.3165898682245</v>
      </c>
      <c r="F439" s="4">
        <v>184.23667452446216</v>
      </c>
      <c r="G439" s="4">
        <v>169.93849947519382</v>
      </c>
      <c r="H439" s="4">
        <f t="shared" ca="1" si="54"/>
        <v>186.06248569953334</v>
      </c>
      <c r="I439">
        <f t="shared" si="55"/>
        <v>419</v>
      </c>
      <c r="J439">
        <f t="shared" ca="1" si="56"/>
        <v>174.97235689516111</v>
      </c>
      <c r="K439" s="14">
        <f ca="1">H439/MAX(H$3:H439)-1</f>
        <v>0</v>
      </c>
      <c r="L439" s="4">
        <f t="shared" ca="1" si="57"/>
        <v>182.19265735111355</v>
      </c>
      <c r="M439">
        <f t="shared" si="58"/>
        <v>423</v>
      </c>
      <c r="N439">
        <f t="shared" ca="1" si="59"/>
        <v>175.58670270111671</v>
      </c>
      <c r="O439" s="14">
        <f ca="1">L439/MAX(L$3:L439)-1</f>
        <v>0</v>
      </c>
      <c r="P439" s="4">
        <f t="shared" ca="1" si="60"/>
        <v>187.8619644541057</v>
      </c>
      <c r="Q439">
        <f t="shared" si="61"/>
        <v>435</v>
      </c>
      <c r="R439">
        <f t="shared" ca="1" si="62"/>
        <v>186.04103304637286</v>
      </c>
      <c r="S439" s="14">
        <f ca="1">P439/MAX(P$3:P439)-1</f>
        <v>0</v>
      </c>
    </row>
    <row r="440" spans="1:19" x14ac:dyDescent="0.3">
      <c r="A440">
        <v>437</v>
      </c>
      <c r="B440" s="1">
        <v>41813</v>
      </c>
      <c r="C440" s="4">
        <v>122.96841146610063</v>
      </c>
      <c r="D440" s="4">
        <v>231.17357490101151</v>
      </c>
      <c r="E440" s="4">
        <v>163.45366671922099</v>
      </c>
      <c r="F440" s="4">
        <v>184.12384516764806</v>
      </c>
      <c r="G440" s="4">
        <v>172.12732855358161</v>
      </c>
      <c r="H440" s="4">
        <f t="shared" ca="1" si="54"/>
        <v>187.07826941339681</v>
      </c>
      <c r="I440">
        <f t="shared" si="55"/>
        <v>419</v>
      </c>
      <c r="J440">
        <f t="shared" ca="1" si="56"/>
        <v>174.97235689516111</v>
      </c>
      <c r="K440" s="14">
        <f ca="1">H440/MAX(H$3:H440)-1</f>
        <v>0</v>
      </c>
      <c r="L440" s="4">
        <f t="shared" ca="1" si="57"/>
        <v>183.21149148569134</v>
      </c>
      <c r="M440">
        <f t="shared" si="58"/>
        <v>423</v>
      </c>
      <c r="N440">
        <f t="shared" ca="1" si="59"/>
        <v>175.58670270111671</v>
      </c>
      <c r="O440" s="14">
        <f ca="1">L440/MAX(L$3:L440)-1</f>
        <v>0</v>
      </c>
      <c r="P440" s="4">
        <f t="shared" ca="1" si="60"/>
        <v>188.89710007283719</v>
      </c>
      <c r="Q440">
        <f t="shared" si="61"/>
        <v>435</v>
      </c>
      <c r="R440">
        <f t="shared" ca="1" si="62"/>
        <v>186.04103304637286</v>
      </c>
      <c r="S440" s="14">
        <f ca="1">P440/MAX(P$3:P440)-1</f>
        <v>0</v>
      </c>
    </row>
    <row r="441" spans="1:19" x14ac:dyDescent="0.3">
      <c r="A441">
        <v>438</v>
      </c>
      <c r="B441" s="1">
        <v>41820</v>
      </c>
      <c r="C441" s="4">
        <v>121.40486397550698</v>
      </c>
      <c r="D441" s="4">
        <v>232.08615017181688</v>
      </c>
      <c r="E441" s="4">
        <v>162.04843638231122</v>
      </c>
      <c r="F441" s="4">
        <v>186.36167646002585</v>
      </c>
      <c r="G441" s="4">
        <v>168.66993026479949</v>
      </c>
      <c r="H441" s="4">
        <f t="shared" ca="1" si="54"/>
        <v>185.94205697838055</v>
      </c>
      <c r="I441">
        <f t="shared" si="55"/>
        <v>419</v>
      </c>
      <c r="J441">
        <f t="shared" ca="1" si="56"/>
        <v>174.97235689516111</v>
      </c>
      <c r="K441" s="14">
        <f ca="1">H441/MAX(H$3:H441)-1</f>
        <v>-6.0734602611995925E-3</v>
      </c>
      <c r="L441" s="4">
        <f t="shared" ca="1" si="57"/>
        <v>182.05436207724023</v>
      </c>
      <c r="M441">
        <f t="shared" si="58"/>
        <v>423</v>
      </c>
      <c r="N441">
        <f t="shared" ca="1" si="59"/>
        <v>175.58670270111671</v>
      </c>
      <c r="O441" s="14">
        <f ca="1">L441/MAX(L$3:L441)-1</f>
        <v>-6.3158123929223375E-3</v>
      </c>
      <c r="P441" s="4">
        <f t="shared" ca="1" si="60"/>
        <v>187.72891456424082</v>
      </c>
      <c r="Q441">
        <f t="shared" si="61"/>
        <v>435</v>
      </c>
      <c r="R441">
        <f t="shared" ca="1" si="62"/>
        <v>186.04103304637286</v>
      </c>
      <c r="S441" s="14">
        <f ca="1">P441/MAX(P$3:P441)-1</f>
        <v>-6.1842426810465589E-3</v>
      </c>
    </row>
    <row r="442" spans="1:19" x14ac:dyDescent="0.3">
      <c r="A442">
        <v>439</v>
      </c>
      <c r="B442" s="1">
        <v>41827</v>
      </c>
      <c r="C442" s="4">
        <v>118.41572906701913</v>
      </c>
      <c r="D442" s="4">
        <v>235.04288492347348</v>
      </c>
      <c r="E442" s="4">
        <v>163.83632210790915</v>
      </c>
      <c r="F442" s="4">
        <v>184.86666117124068</v>
      </c>
      <c r="G442" s="4">
        <v>173.08936863459817</v>
      </c>
      <c r="H442" s="4">
        <f t="shared" ca="1" si="54"/>
        <v>187.49962765046999</v>
      </c>
      <c r="I442">
        <f t="shared" si="55"/>
        <v>419</v>
      </c>
      <c r="J442">
        <f t="shared" ca="1" si="56"/>
        <v>174.97235689516111</v>
      </c>
      <c r="K442" s="14">
        <f ca="1">H442/MAX(H$3:H442)-1</f>
        <v>0</v>
      </c>
      <c r="L442" s="4">
        <f t="shared" ca="1" si="57"/>
        <v>183.63302679354138</v>
      </c>
      <c r="M442">
        <f t="shared" si="58"/>
        <v>423</v>
      </c>
      <c r="N442">
        <f t="shared" ca="1" si="59"/>
        <v>175.58670270111671</v>
      </c>
      <c r="O442" s="14">
        <f ca="1">L442/MAX(L$3:L442)-1</f>
        <v>0</v>
      </c>
      <c r="P442" s="4">
        <f t="shared" ca="1" si="60"/>
        <v>189.32915215165576</v>
      </c>
      <c r="Q442">
        <f t="shared" si="61"/>
        <v>435</v>
      </c>
      <c r="R442">
        <f t="shared" ca="1" si="62"/>
        <v>186.04103304637286</v>
      </c>
      <c r="S442" s="14">
        <f ca="1">P442/MAX(P$3:P442)-1</f>
        <v>0</v>
      </c>
    </row>
    <row r="443" spans="1:19" x14ac:dyDescent="0.3">
      <c r="A443">
        <v>440</v>
      </c>
      <c r="B443" s="1">
        <v>41834</v>
      </c>
      <c r="C443" s="4">
        <v>117.45001315679214</v>
      </c>
      <c r="D443" s="4">
        <v>230.20623233790408</v>
      </c>
      <c r="E443" s="4">
        <v>164.18440113164891</v>
      </c>
      <c r="F443" s="4">
        <v>185.90096210842967</v>
      </c>
      <c r="G443" s="4">
        <v>174.52185961432158</v>
      </c>
      <c r="H443" s="4">
        <f t="shared" ca="1" si="54"/>
        <v>188.10023238831803</v>
      </c>
      <c r="I443">
        <f t="shared" si="55"/>
        <v>419</v>
      </c>
      <c r="J443">
        <f t="shared" ca="1" si="56"/>
        <v>174.97235689516111</v>
      </c>
      <c r="K443" s="14">
        <f ca="1">H443/MAX(H$3:H443)-1</f>
        <v>0</v>
      </c>
      <c r="L443" s="4">
        <f t="shared" ca="1" si="57"/>
        <v>184.24048494801121</v>
      </c>
      <c r="M443">
        <f t="shared" si="58"/>
        <v>423</v>
      </c>
      <c r="N443">
        <f t="shared" ca="1" si="59"/>
        <v>175.58670270111671</v>
      </c>
      <c r="O443" s="14">
        <f ca="1">L443/MAX(L$3:L443)-1</f>
        <v>0</v>
      </c>
      <c r="P443" s="4">
        <f t="shared" ca="1" si="60"/>
        <v>189.92875915402334</v>
      </c>
      <c r="Q443">
        <f t="shared" si="61"/>
        <v>435</v>
      </c>
      <c r="R443">
        <f t="shared" ca="1" si="62"/>
        <v>186.04103304637286</v>
      </c>
      <c r="S443" s="14">
        <f ca="1">P443/MAX(P$3:P443)-1</f>
        <v>0</v>
      </c>
    </row>
    <row r="444" spans="1:19" x14ac:dyDescent="0.3">
      <c r="A444">
        <v>441</v>
      </c>
      <c r="B444" s="1">
        <v>41841</v>
      </c>
      <c r="C444" s="4">
        <v>118.13981352028932</v>
      </c>
      <c r="D444" s="4">
        <v>229.5856884543586</v>
      </c>
      <c r="E444" s="4">
        <v>164.39009366386298</v>
      </c>
      <c r="F444" s="4">
        <v>185.91036000725086</v>
      </c>
      <c r="G444" s="4">
        <v>176.2743917651834</v>
      </c>
      <c r="H444" s="4">
        <f t="shared" ca="1" si="54"/>
        <v>188.93353979446684</v>
      </c>
      <c r="I444">
        <f t="shared" si="55"/>
        <v>419</v>
      </c>
      <c r="J444">
        <f t="shared" ca="1" si="56"/>
        <v>174.97235689516111</v>
      </c>
      <c r="K444" s="14">
        <f ca="1">H444/MAX(H$3:H444)-1</f>
        <v>0</v>
      </c>
      <c r="L444" s="4">
        <f t="shared" ca="1" si="57"/>
        <v>185.07092159128652</v>
      </c>
      <c r="M444">
        <f t="shared" si="58"/>
        <v>423</v>
      </c>
      <c r="N444">
        <f t="shared" ca="1" si="59"/>
        <v>175.58670270111671</v>
      </c>
      <c r="O444" s="14">
        <f ca="1">L444/MAX(L$3:L444)-1</f>
        <v>0</v>
      </c>
      <c r="P444" s="4">
        <f t="shared" ca="1" si="60"/>
        <v>190.77549310839152</v>
      </c>
      <c r="Q444">
        <f t="shared" si="61"/>
        <v>443</v>
      </c>
      <c r="R444">
        <f t="shared" ca="1" si="62"/>
        <v>189.92875915402334</v>
      </c>
      <c r="S444" s="14">
        <f ca="1">P444/MAX(P$3:P444)-1</f>
        <v>0</v>
      </c>
    </row>
    <row r="445" spans="1:19" x14ac:dyDescent="0.3">
      <c r="A445">
        <v>442</v>
      </c>
      <c r="B445" s="1">
        <v>41848</v>
      </c>
      <c r="C445" s="4">
        <v>115.51857213899996</v>
      </c>
      <c r="D445" s="4">
        <v>227.01221889008536</v>
      </c>
      <c r="E445" s="4">
        <v>164.17989345405826</v>
      </c>
      <c r="F445" s="4">
        <v>181.00214753292005</v>
      </c>
      <c r="G445" s="4">
        <v>175.04354547265615</v>
      </c>
      <c r="H445" s="4">
        <f t="shared" ca="1" si="54"/>
        <v>186.3623496946675</v>
      </c>
      <c r="I445">
        <f t="shared" si="55"/>
        <v>419</v>
      </c>
      <c r="J445">
        <f t="shared" ca="1" si="56"/>
        <v>174.97235689516111</v>
      </c>
      <c r="K445" s="14">
        <f ca="1">H445/MAX(H$3:H445)-1</f>
        <v>-1.360896589666627E-2</v>
      </c>
      <c r="L445" s="4">
        <f t="shared" ca="1" si="57"/>
        <v>182.58495788820693</v>
      </c>
      <c r="M445">
        <f t="shared" si="58"/>
        <v>423</v>
      </c>
      <c r="N445">
        <f t="shared" ca="1" si="59"/>
        <v>175.58670270111671</v>
      </c>
      <c r="O445" s="14">
        <f ca="1">L445/MAX(L$3:L445)-1</f>
        <v>-1.3432492158706788E-2</v>
      </c>
      <c r="P445" s="4">
        <f t="shared" ca="1" si="60"/>
        <v>188.22169804319594</v>
      </c>
      <c r="Q445">
        <f t="shared" si="61"/>
        <v>443</v>
      </c>
      <c r="R445">
        <f t="shared" ca="1" si="62"/>
        <v>189.92875915402334</v>
      </c>
      <c r="S445" s="14">
        <f ca="1">P445/MAX(P$3:P445)-1</f>
        <v>-1.338638953874749E-2</v>
      </c>
    </row>
    <row r="446" spans="1:19" x14ac:dyDescent="0.3">
      <c r="A446">
        <v>443</v>
      </c>
      <c r="B446" s="1">
        <v>41855</v>
      </c>
      <c r="C446" s="4">
        <v>116.25435919339697</v>
      </c>
      <c r="D446" s="4">
        <v>230.31575049615341</v>
      </c>
      <c r="E446" s="4">
        <v>165.09932020218062</v>
      </c>
      <c r="F446" s="4">
        <v>181.69794578244546</v>
      </c>
      <c r="G446" s="4">
        <v>176.51038896523346</v>
      </c>
      <c r="H446" s="4">
        <f t="shared" ca="1" si="54"/>
        <v>187.646892401645</v>
      </c>
      <c r="I446">
        <f t="shared" si="55"/>
        <v>419</v>
      </c>
      <c r="J446">
        <f t="shared" ca="1" si="56"/>
        <v>174.97235689516111</v>
      </c>
      <c r="K446" s="14">
        <f ca="1">H446/MAX(H$3:H446)-1</f>
        <v>-6.8100528589128961E-3</v>
      </c>
      <c r="L446" s="4">
        <f t="shared" ca="1" si="57"/>
        <v>183.84479327141935</v>
      </c>
      <c r="M446">
        <f t="shared" si="58"/>
        <v>423</v>
      </c>
      <c r="N446">
        <f t="shared" ca="1" si="59"/>
        <v>175.58670270111671</v>
      </c>
      <c r="O446" s="14">
        <f ca="1">L446/MAX(L$3:L446)-1</f>
        <v>-6.625180818923937E-3</v>
      </c>
      <c r="P446" s="4">
        <f t="shared" ca="1" si="60"/>
        <v>189.52668776765961</v>
      </c>
      <c r="Q446">
        <f t="shared" si="61"/>
        <v>443</v>
      </c>
      <c r="R446">
        <f t="shared" ca="1" si="62"/>
        <v>189.92875915402334</v>
      </c>
      <c r="S446" s="14">
        <f ca="1">P446/MAX(P$3:P446)-1</f>
        <v>-6.5459421458414768E-3</v>
      </c>
    </row>
    <row r="447" spans="1:19" x14ac:dyDescent="0.3">
      <c r="A447">
        <v>444</v>
      </c>
      <c r="B447" s="1">
        <v>41862</v>
      </c>
      <c r="C447" s="4">
        <v>114.69081170280332</v>
      </c>
      <c r="D447" s="4">
        <v>229.01989543676035</v>
      </c>
      <c r="E447" s="4">
        <v>166.31992610756316</v>
      </c>
      <c r="F447" s="4">
        <v>184.02981160847639</v>
      </c>
      <c r="G447" s="4">
        <v>179.85662313085456</v>
      </c>
      <c r="H447" s="4">
        <f t="shared" ca="1" si="54"/>
        <v>189.76831667011919</v>
      </c>
      <c r="I447">
        <f t="shared" si="55"/>
        <v>419</v>
      </c>
      <c r="J447">
        <f t="shared" ca="1" si="56"/>
        <v>174.97235689516111</v>
      </c>
      <c r="K447" s="14">
        <f ca="1">H447/MAX(H$3:H447)-1</f>
        <v>0</v>
      </c>
      <c r="L447" s="4">
        <f t="shared" ca="1" si="57"/>
        <v>185.94640297391214</v>
      </c>
      <c r="M447">
        <f t="shared" si="58"/>
        <v>423</v>
      </c>
      <c r="N447">
        <f t="shared" ca="1" si="59"/>
        <v>175.58670270111671</v>
      </c>
      <c r="O447" s="14">
        <f ca="1">L447/MAX(L$3:L447)-1</f>
        <v>0</v>
      </c>
      <c r="P447" s="4">
        <f t="shared" ca="1" si="60"/>
        <v>191.64004500524425</v>
      </c>
      <c r="Q447">
        <f t="shared" si="61"/>
        <v>443</v>
      </c>
      <c r="R447">
        <f t="shared" ca="1" si="62"/>
        <v>189.92875915402334</v>
      </c>
      <c r="S447" s="14">
        <f ca="1">P447/MAX(P$3:P447)-1</f>
        <v>0</v>
      </c>
    </row>
    <row r="448" spans="1:19" x14ac:dyDescent="0.3">
      <c r="A448">
        <v>445</v>
      </c>
      <c r="B448" s="1">
        <v>41869</v>
      </c>
      <c r="C448" s="4">
        <v>114.36890486650462</v>
      </c>
      <c r="D448" s="4">
        <v>224.84029887132135</v>
      </c>
      <c r="E448" s="4">
        <v>165.49562169456158</v>
      </c>
      <c r="F448" s="4">
        <v>187.29256055644328</v>
      </c>
      <c r="G448" s="4">
        <v>179.21488200492277</v>
      </c>
      <c r="H448" s="4">
        <f t="shared" ca="1" si="54"/>
        <v>190.10138924035132</v>
      </c>
      <c r="I448">
        <f t="shared" si="55"/>
        <v>419</v>
      </c>
      <c r="J448">
        <f t="shared" ca="1" si="56"/>
        <v>174.97235689516111</v>
      </c>
      <c r="K448" s="14">
        <f ca="1">H448/MAX(H$3:H448)-1</f>
        <v>0</v>
      </c>
      <c r="L448" s="4">
        <f t="shared" ca="1" si="57"/>
        <v>186.25409125522782</v>
      </c>
      <c r="M448">
        <f t="shared" si="58"/>
        <v>423</v>
      </c>
      <c r="N448">
        <f t="shared" ca="1" si="59"/>
        <v>175.58670270111671</v>
      </c>
      <c r="O448" s="14">
        <f ca="1">L448/MAX(L$3:L448)-1</f>
        <v>0</v>
      </c>
      <c r="P448" s="4">
        <f t="shared" ca="1" si="60"/>
        <v>191.92001998887815</v>
      </c>
      <c r="Q448">
        <f t="shared" si="61"/>
        <v>443</v>
      </c>
      <c r="R448">
        <f t="shared" ca="1" si="62"/>
        <v>189.92875915402334</v>
      </c>
      <c r="S448" s="14">
        <f ca="1">P448/MAX(P$3:P448)-1</f>
        <v>0</v>
      </c>
    </row>
    <row r="449" spans="1:19" x14ac:dyDescent="0.3">
      <c r="A449">
        <v>446</v>
      </c>
      <c r="B449" s="1">
        <v>41876</v>
      </c>
      <c r="C449" s="4">
        <v>115.10469192090163</v>
      </c>
      <c r="D449" s="4">
        <v>226.06314790904992</v>
      </c>
      <c r="E449" s="4">
        <v>166.28822632026913</v>
      </c>
      <c r="F449" s="4">
        <v>188.72177788522148</v>
      </c>
      <c r="G449" s="4">
        <v>181.9041049483601</v>
      </c>
      <c r="H449" s="4">
        <f t="shared" ca="1" si="54"/>
        <v>191.99884492574591</v>
      </c>
      <c r="I449">
        <f t="shared" si="55"/>
        <v>419</v>
      </c>
      <c r="J449">
        <f t="shared" ca="1" si="56"/>
        <v>174.97235689516111</v>
      </c>
      <c r="K449" s="14">
        <f ca="1">H449/MAX(H$3:H449)-1</f>
        <v>0</v>
      </c>
      <c r="L449" s="4">
        <f t="shared" ca="1" si="57"/>
        <v>188.12355686385342</v>
      </c>
      <c r="M449">
        <f t="shared" si="58"/>
        <v>423</v>
      </c>
      <c r="N449">
        <f t="shared" ca="1" si="59"/>
        <v>175.58670270111671</v>
      </c>
      <c r="O449" s="14">
        <f ca="1">L449/MAX(L$3:L449)-1</f>
        <v>0</v>
      </c>
      <c r="P449" s="4">
        <f t="shared" ca="1" si="60"/>
        <v>193.83116506613521</v>
      </c>
      <c r="Q449">
        <f t="shared" si="61"/>
        <v>443</v>
      </c>
      <c r="R449">
        <f t="shared" ca="1" si="62"/>
        <v>189.92875915402334</v>
      </c>
      <c r="S449" s="14">
        <f ca="1">P449/MAX(P$3:P449)-1</f>
        <v>0</v>
      </c>
    </row>
    <row r="450" spans="1:19" x14ac:dyDescent="0.3">
      <c r="A450">
        <v>447</v>
      </c>
      <c r="B450" s="1">
        <v>41884</v>
      </c>
      <c r="C450" s="4">
        <v>113.26521508757094</v>
      </c>
      <c r="D450" s="4">
        <v>222.77787145869905</v>
      </c>
      <c r="E450" s="4">
        <v>164.92417223155118</v>
      </c>
      <c r="F450" s="4">
        <v>189.0978702192071</v>
      </c>
      <c r="G450" s="4">
        <v>177.23472022484171</v>
      </c>
      <c r="H450" s="4">
        <f t="shared" ca="1" si="54"/>
        <v>189.47581887753796</v>
      </c>
      <c r="I450">
        <f t="shared" si="55"/>
        <v>419</v>
      </c>
      <c r="J450">
        <f t="shared" ca="1" si="56"/>
        <v>174.97235689516111</v>
      </c>
      <c r="K450" s="14">
        <f ca="1">H450/MAX(H$3:H450)-1</f>
        <v>-1.3140839723195796E-2</v>
      </c>
      <c r="L450" s="4">
        <f t="shared" ca="1" si="57"/>
        <v>185.61956988021876</v>
      </c>
      <c r="M450">
        <f t="shared" si="58"/>
        <v>423</v>
      </c>
      <c r="N450">
        <f t="shared" ca="1" si="59"/>
        <v>175.58670270111671</v>
      </c>
      <c r="O450" s="14">
        <f ca="1">L450/MAX(L$3:L450)-1</f>
        <v>-1.3310331918967577E-2</v>
      </c>
      <c r="P450" s="4">
        <f t="shared" ca="1" si="60"/>
        <v>191.25072352913412</v>
      </c>
      <c r="Q450">
        <f t="shared" si="61"/>
        <v>443</v>
      </c>
      <c r="R450">
        <f t="shared" ca="1" si="62"/>
        <v>189.92875915402334</v>
      </c>
      <c r="S450" s="14">
        <f ca="1">P450/MAX(P$3:P450)-1</f>
        <v>-1.331283096874869E-2</v>
      </c>
    </row>
    <row r="451" spans="1:19" x14ac:dyDescent="0.3">
      <c r="A451">
        <v>448</v>
      </c>
      <c r="B451" s="1">
        <v>41890</v>
      </c>
      <c r="C451" s="4">
        <v>109.58628441425495</v>
      </c>
      <c r="D451" s="4">
        <v>216.06131564042121</v>
      </c>
      <c r="E451" s="4">
        <v>163.12980148890253</v>
      </c>
      <c r="F451" s="4">
        <v>187.23614587803618</v>
      </c>
      <c r="G451" s="4">
        <v>173.63580335292724</v>
      </c>
      <c r="H451" s="4">
        <f t="shared" ca="1" si="54"/>
        <v>186.21918483405068</v>
      </c>
      <c r="I451">
        <f t="shared" si="55"/>
        <v>419</v>
      </c>
      <c r="J451">
        <f t="shared" ca="1" si="56"/>
        <v>174.97235689516111</v>
      </c>
      <c r="K451" s="14">
        <f ca="1">H451/MAX(H$3:H451)-1</f>
        <v>-3.0102577408371745E-2</v>
      </c>
      <c r="L451" s="4">
        <f t="shared" ca="1" si="57"/>
        <v>182.43044533670579</v>
      </c>
      <c r="M451">
        <f t="shared" si="58"/>
        <v>423</v>
      </c>
      <c r="N451">
        <f t="shared" ca="1" si="59"/>
        <v>175.58670270111671</v>
      </c>
      <c r="O451" s="14">
        <f ca="1">L451/MAX(L$3:L451)-1</f>
        <v>-3.0262619004528979E-2</v>
      </c>
      <c r="P451" s="4">
        <f t="shared" ca="1" si="60"/>
        <v>187.94029650917525</v>
      </c>
      <c r="Q451">
        <f t="shared" si="61"/>
        <v>443</v>
      </c>
      <c r="R451">
        <f t="shared" ca="1" si="62"/>
        <v>189.92875915402334</v>
      </c>
      <c r="S451" s="14">
        <f ca="1">P451/MAX(P$3:P451)-1</f>
        <v>-3.0391751269461698E-2</v>
      </c>
    </row>
    <row r="452" spans="1:19" x14ac:dyDescent="0.3">
      <c r="A452">
        <v>449</v>
      </c>
      <c r="B452" s="1">
        <v>41897</v>
      </c>
      <c r="C452" s="4">
        <v>108.89648405075776</v>
      </c>
      <c r="D452" s="4">
        <v>213.70686961659288</v>
      </c>
      <c r="E452" s="4">
        <v>163.47913091319714</v>
      </c>
      <c r="F452" s="4">
        <v>189.59447861945327</v>
      </c>
      <c r="G452" s="4">
        <v>175.50417656426291</v>
      </c>
      <c r="H452" s="4">
        <f t="shared" ca="1" si="54"/>
        <v>187.60661473786212</v>
      </c>
      <c r="I452">
        <f t="shared" si="55"/>
        <v>419</v>
      </c>
      <c r="J452">
        <f t="shared" ca="1" si="56"/>
        <v>174.97235689516111</v>
      </c>
      <c r="K452" s="14">
        <f ca="1">H452/MAX(H$3:H452)-1</f>
        <v>-2.2876336519537133E-2</v>
      </c>
      <c r="L452" s="4">
        <f t="shared" ca="1" si="57"/>
        <v>183.79789957563884</v>
      </c>
      <c r="M452">
        <f t="shared" si="58"/>
        <v>423</v>
      </c>
      <c r="N452">
        <f t="shared" ca="1" si="59"/>
        <v>175.58670270111671</v>
      </c>
      <c r="O452" s="14">
        <f ca="1">L452/MAX(L$3:L452)-1</f>
        <v>-2.2993703501710261E-2</v>
      </c>
      <c r="P452" s="4">
        <f t="shared" ca="1" si="60"/>
        <v>189.27741739351461</v>
      </c>
      <c r="Q452">
        <f t="shared" si="61"/>
        <v>451</v>
      </c>
      <c r="R452">
        <f t="shared" ca="1" si="62"/>
        <v>187.94029650917525</v>
      </c>
      <c r="S452" s="14">
        <f ca="1">P452/MAX(P$3:P452)-1</f>
        <v>-2.3493372033681292E-2</v>
      </c>
    </row>
    <row r="453" spans="1:19" x14ac:dyDescent="0.3">
      <c r="A453">
        <v>450</v>
      </c>
      <c r="B453" s="1">
        <v>41904</v>
      </c>
      <c r="C453" s="4">
        <v>108.02273692366131</v>
      </c>
      <c r="D453" s="4">
        <v>213.65211875064563</v>
      </c>
      <c r="E453" s="4">
        <v>164.16195299570413</v>
      </c>
      <c r="F453" s="4">
        <v>186.94941933721711</v>
      </c>
      <c r="G453" s="4">
        <v>177.64821207939738</v>
      </c>
      <c r="H453" s="4">
        <f t="shared" ref="H453:H516" ca="1" si="63">J453*$C$2*$C453/INDIRECT("C"&amp;I453)+J453*$D$2*$D453/INDIRECT("D"&amp;I453)+J453*$E$2*$E453/INDIRECT("E"&amp;I453)+J453*$F$2*$F453/INDIRECT("F"&amp;I453)+J453*$G$2*$G453/INDIRECT("G"&amp;I453)</f>
        <v>187.70191026207453</v>
      </c>
      <c r="I453">
        <f t="shared" ref="I453:I516" si="64">INT($A453/52.001)*52+3</f>
        <v>419</v>
      </c>
      <c r="J453">
        <f t="shared" ref="J453:J516" ca="1" si="65">INDIRECT("H"&amp;I453)</f>
        <v>174.97235689516111</v>
      </c>
      <c r="K453" s="14">
        <f ca="1">H453/MAX(H$3:H453)-1</f>
        <v>-2.238000267831397E-2</v>
      </c>
      <c r="L453" s="4">
        <f t="shared" ref="L453:L516" ca="1" si="66">N453*$C$2*$C453/INDIRECT("C"&amp;M453)+N453*$D$2*$D453/INDIRECT("D"&amp;M453)+N453*$E$2*$E453/INDIRECT("E"&amp;M453)+N453*$F$2*$F453/INDIRECT("F"&amp;M453)+N453*$G$2*$G453/INDIRECT("G"&amp;M453)</f>
        <v>183.92984360371725</v>
      </c>
      <c r="M453">
        <f t="shared" ref="M453:M516" si="67">INT($A453/($L$2+0.01))*$L$2+3</f>
        <v>423</v>
      </c>
      <c r="N453">
        <f t="shared" ref="N453:N516" ca="1" si="68">INDIRECT("L"&amp;M453)</f>
        <v>175.58670270111671</v>
      </c>
      <c r="O453" s="14">
        <f ca="1">L453/MAX(L$3:L453)-1</f>
        <v>-2.2292334516996193E-2</v>
      </c>
      <c r="P453" s="4">
        <f t="shared" ref="P453:P516" ca="1" si="69">R453*$C$2*$C453/INDIRECT("C"&amp;Q453)+R453*$D$2*$D453/INDIRECT("D"&amp;Q453)+R453*$E$2*$E453/INDIRECT("E"&amp;Q453)+R453*$F$2*$F453/INDIRECT("F"&amp;Q453)+R453*$G$2*$G453/INDIRECT("G"&amp;Q453)</f>
        <v>189.4112251416222</v>
      </c>
      <c r="Q453">
        <f t="shared" ref="Q453:Q516" si="70">INT($A453/8.001)*8+3</f>
        <v>451</v>
      </c>
      <c r="R453">
        <f t="shared" ref="R453:R516" ca="1" si="71">INDIRECT("P"&amp;Q453)</f>
        <v>187.94029650917525</v>
      </c>
      <c r="S453" s="14">
        <f ca="1">P453/MAX(P$3:P453)-1</f>
        <v>-2.2803040589499335E-2</v>
      </c>
    </row>
    <row r="454" spans="1:19" x14ac:dyDescent="0.3">
      <c r="A454">
        <v>451</v>
      </c>
      <c r="B454" s="1">
        <v>41911</v>
      </c>
      <c r="C454" s="4">
        <v>104.98761532427363</v>
      </c>
      <c r="D454" s="4">
        <v>209.18050539915109</v>
      </c>
      <c r="E454" s="4">
        <v>165.38462485160969</v>
      </c>
      <c r="F454" s="4">
        <v>185.64578830153133</v>
      </c>
      <c r="G454" s="4">
        <v>180.70080471181691</v>
      </c>
      <c r="H454" s="4">
        <f t="shared" ca="1" si="63"/>
        <v>188.18874674309907</v>
      </c>
      <c r="I454">
        <f t="shared" si="64"/>
        <v>419</v>
      </c>
      <c r="J454">
        <f t="shared" ca="1" si="65"/>
        <v>174.97235689516111</v>
      </c>
      <c r="K454" s="14">
        <f ca="1">H454/MAX(H$3:H454)-1</f>
        <v>-1.9844380751979918E-2</v>
      </c>
      <c r="L454" s="4">
        <f t="shared" ca="1" si="66"/>
        <v>184.46136840207228</v>
      </c>
      <c r="M454">
        <f t="shared" si="67"/>
        <v>423</v>
      </c>
      <c r="N454">
        <f t="shared" ca="1" si="68"/>
        <v>175.58670270111671</v>
      </c>
      <c r="O454" s="14">
        <f ca="1">L454/MAX(L$3:L454)-1</f>
        <v>-1.9466931854959069E-2</v>
      </c>
      <c r="P454" s="4">
        <f t="shared" ca="1" si="69"/>
        <v>189.8694744478322</v>
      </c>
      <c r="Q454">
        <f t="shared" si="70"/>
        <v>451</v>
      </c>
      <c r="R454">
        <f t="shared" ca="1" si="71"/>
        <v>187.94029650917525</v>
      </c>
      <c r="S454" s="14">
        <f ca="1">P454/MAX(P$3:P454)-1</f>
        <v>-2.0438873268657676E-2</v>
      </c>
    </row>
    <row r="455" spans="1:19" x14ac:dyDescent="0.3">
      <c r="A455">
        <v>452</v>
      </c>
      <c r="B455" s="1">
        <v>41918</v>
      </c>
      <c r="C455" s="4">
        <v>103.88393474267812</v>
      </c>
      <c r="D455" s="4">
        <v>214.61944488739823</v>
      </c>
      <c r="E455" s="4">
        <v>167.57999347297513</v>
      </c>
      <c r="F455" s="4">
        <v>179.99667760304382</v>
      </c>
      <c r="G455" s="4">
        <v>184.30868958300866</v>
      </c>
      <c r="H455" s="4">
        <f t="shared" ca="1" si="63"/>
        <v>188.51497771045933</v>
      </c>
      <c r="I455">
        <f t="shared" si="64"/>
        <v>419</v>
      </c>
      <c r="J455">
        <f t="shared" ca="1" si="65"/>
        <v>174.97235689516111</v>
      </c>
      <c r="K455" s="14">
        <f ca="1">H455/MAX(H$3:H455)-1</f>
        <v>-1.8145250908326749E-2</v>
      </c>
      <c r="L455" s="4">
        <f t="shared" ca="1" si="66"/>
        <v>184.84416343063657</v>
      </c>
      <c r="M455">
        <f t="shared" si="67"/>
        <v>423</v>
      </c>
      <c r="N455">
        <f t="shared" ca="1" si="68"/>
        <v>175.58670270111671</v>
      </c>
      <c r="O455" s="14">
        <f ca="1">L455/MAX(L$3:L455)-1</f>
        <v>-1.7432125396130926E-2</v>
      </c>
      <c r="P455" s="4">
        <f t="shared" ca="1" si="69"/>
        <v>190.32266897597432</v>
      </c>
      <c r="Q455">
        <f t="shared" si="70"/>
        <v>451</v>
      </c>
      <c r="R455">
        <f t="shared" ca="1" si="71"/>
        <v>187.94029650917525</v>
      </c>
      <c r="S455" s="14">
        <f ca="1">P455/MAX(P$3:P455)-1</f>
        <v>-1.8100784200331232E-2</v>
      </c>
    </row>
    <row r="456" spans="1:19" x14ac:dyDescent="0.3">
      <c r="A456">
        <v>453</v>
      </c>
      <c r="B456" s="1">
        <v>41925</v>
      </c>
      <c r="C456" s="4">
        <v>102.41236063388409</v>
      </c>
      <c r="D456" s="4">
        <v>217.17465929595429</v>
      </c>
      <c r="E456" s="4">
        <v>168.78904383937206</v>
      </c>
      <c r="F456" s="4">
        <v>178.04121691953458</v>
      </c>
      <c r="G456" s="4">
        <v>185.87466301153611</v>
      </c>
      <c r="H456" s="4">
        <f t="shared" ca="1" si="63"/>
        <v>188.75336401993326</v>
      </c>
      <c r="I456">
        <f t="shared" si="64"/>
        <v>419</v>
      </c>
      <c r="J456">
        <f t="shared" ca="1" si="65"/>
        <v>174.97235689516111</v>
      </c>
      <c r="K456" s="14">
        <f ca="1">H456/MAX(H$3:H456)-1</f>
        <v>-1.6903648076986189E-2</v>
      </c>
      <c r="L456" s="4">
        <f t="shared" ca="1" si="66"/>
        <v>185.1052075702072</v>
      </c>
      <c r="M456">
        <f t="shared" si="67"/>
        <v>423</v>
      </c>
      <c r="N456">
        <f t="shared" ca="1" si="68"/>
        <v>175.58670270111671</v>
      </c>
      <c r="O456" s="14">
        <f ca="1">L456/MAX(L$3:L456)-1</f>
        <v>-1.6044504707247387E-2</v>
      </c>
      <c r="P456" s="4">
        <f t="shared" ca="1" si="69"/>
        <v>190.59817495562922</v>
      </c>
      <c r="Q456">
        <f t="shared" si="70"/>
        <v>451</v>
      </c>
      <c r="R456">
        <f t="shared" ca="1" si="71"/>
        <v>187.94029650917525</v>
      </c>
      <c r="S456" s="14">
        <f ca="1">P456/MAX(P$3:P456)-1</f>
        <v>-1.6679413289410361E-2</v>
      </c>
    </row>
    <row r="457" spans="1:19" x14ac:dyDescent="0.3">
      <c r="A457">
        <v>454</v>
      </c>
      <c r="B457" s="1">
        <v>41932</v>
      </c>
      <c r="C457" s="4">
        <v>101.90650703398614</v>
      </c>
      <c r="D457" s="4">
        <v>216.00656294932347</v>
      </c>
      <c r="E457" s="4">
        <v>167.96179721089172</v>
      </c>
      <c r="F457" s="4">
        <v>185.56075018035412</v>
      </c>
      <c r="G457" s="4">
        <v>183.80205446440036</v>
      </c>
      <c r="H457" s="4">
        <f t="shared" ca="1" si="63"/>
        <v>189.9750305880724</v>
      </c>
      <c r="I457">
        <f t="shared" si="64"/>
        <v>419</v>
      </c>
      <c r="J457">
        <f t="shared" ca="1" si="65"/>
        <v>174.97235689516111</v>
      </c>
      <c r="K457" s="14">
        <f ca="1">H457/MAX(H$3:H457)-1</f>
        <v>-1.0540763088737415E-2</v>
      </c>
      <c r="L457" s="4">
        <f t="shared" ca="1" si="66"/>
        <v>186.239368321966</v>
      </c>
      <c r="M457">
        <f t="shared" si="67"/>
        <v>423</v>
      </c>
      <c r="N457">
        <f t="shared" ca="1" si="68"/>
        <v>175.58670270111671</v>
      </c>
      <c r="O457" s="14">
        <f ca="1">L457/MAX(L$3:L457)-1</f>
        <v>-1.0015696988182277E-2</v>
      </c>
      <c r="P457" s="4">
        <f t="shared" ca="1" si="69"/>
        <v>191.68094718577345</v>
      </c>
      <c r="Q457">
        <f t="shared" si="70"/>
        <v>451</v>
      </c>
      <c r="R457">
        <f t="shared" ca="1" si="71"/>
        <v>187.94029650917525</v>
      </c>
      <c r="S457" s="14">
        <f ca="1">P457/MAX(P$3:P457)-1</f>
        <v>-1.109325159154928E-2</v>
      </c>
    </row>
    <row r="458" spans="1:19" x14ac:dyDescent="0.3">
      <c r="A458">
        <v>455</v>
      </c>
      <c r="B458" s="1">
        <v>41939</v>
      </c>
      <c r="C458" s="4">
        <v>102.64229408838317</v>
      </c>
      <c r="D458" s="4">
        <v>205.62146731846192</v>
      </c>
      <c r="E458" s="4">
        <v>167.07091635260105</v>
      </c>
      <c r="F458" s="4">
        <v>190.50137780466304</v>
      </c>
      <c r="G458" s="4">
        <v>183.08048197336106</v>
      </c>
      <c r="H458" s="4">
        <f t="shared" ca="1" si="63"/>
        <v>190.54314229825445</v>
      </c>
      <c r="I458">
        <f t="shared" si="64"/>
        <v>419</v>
      </c>
      <c r="J458">
        <f t="shared" ca="1" si="65"/>
        <v>174.97235689516111</v>
      </c>
      <c r="K458" s="14">
        <f ca="1">H458/MAX(H$3:H458)-1</f>
        <v>-7.5818301305637936E-3</v>
      </c>
      <c r="L458" s="4">
        <f t="shared" ca="1" si="66"/>
        <v>186.7761366914828</v>
      </c>
      <c r="M458">
        <f t="shared" si="67"/>
        <v>423</v>
      </c>
      <c r="N458">
        <f t="shared" ca="1" si="68"/>
        <v>175.58670270111671</v>
      </c>
      <c r="O458" s="14">
        <f ca="1">L458/MAX(L$3:L458)-1</f>
        <v>-7.1624213088090638E-3</v>
      </c>
      <c r="P458" s="4">
        <f t="shared" ca="1" si="69"/>
        <v>192.1194786097978</v>
      </c>
      <c r="Q458">
        <f t="shared" si="70"/>
        <v>451</v>
      </c>
      <c r="R458">
        <f t="shared" ca="1" si="71"/>
        <v>187.94029650917525</v>
      </c>
      <c r="S458" s="14">
        <f ca="1">P458/MAX(P$3:P458)-1</f>
        <v>-8.8308113700569235E-3</v>
      </c>
    </row>
    <row r="459" spans="1:19" x14ac:dyDescent="0.3">
      <c r="A459">
        <v>456</v>
      </c>
      <c r="B459" s="1">
        <v>41946</v>
      </c>
      <c r="C459" s="4">
        <v>101.07874659778952</v>
      </c>
      <c r="D459" s="4">
        <v>206.1872585109096</v>
      </c>
      <c r="E459" s="4">
        <v>167.59840980555626</v>
      </c>
      <c r="F459" s="4">
        <v>192.08840460367193</v>
      </c>
      <c r="G459" s="4">
        <v>184.29630314444248</v>
      </c>
      <c r="H459" s="4">
        <f t="shared" ca="1" si="63"/>
        <v>191.50951824184733</v>
      </c>
      <c r="I459">
        <f t="shared" si="64"/>
        <v>419</v>
      </c>
      <c r="J459">
        <f t="shared" ca="1" si="65"/>
        <v>174.97235689516111</v>
      </c>
      <c r="K459" s="14">
        <f ca="1">H459/MAX(H$3:H459)-1</f>
        <v>-2.5485918109967587E-3</v>
      </c>
      <c r="L459" s="4">
        <f t="shared" ca="1" si="66"/>
        <v>187.72753759559234</v>
      </c>
      <c r="M459">
        <f t="shared" si="67"/>
        <v>423</v>
      </c>
      <c r="N459">
        <f t="shared" ca="1" si="68"/>
        <v>175.58670270111671</v>
      </c>
      <c r="O459" s="14">
        <f ca="1">L459/MAX(L$3:L459)-1</f>
        <v>-2.1051019599193088E-3</v>
      </c>
      <c r="P459" s="4">
        <f t="shared" ca="1" si="69"/>
        <v>193.05072875152501</v>
      </c>
      <c r="Q459">
        <f t="shared" si="70"/>
        <v>451</v>
      </c>
      <c r="R459">
        <f t="shared" ca="1" si="71"/>
        <v>187.94029650917525</v>
      </c>
      <c r="S459" s="14">
        <f ca="1">P459/MAX(P$3:P459)-1</f>
        <v>-4.0263716845736486E-3</v>
      </c>
    </row>
    <row r="460" spans="1:19" x14ac:dyDescent="0.3">
      <c r="A460">
        <v>457</v>
      </c>
      <c r="B460" s="1">
        <v>41953</v>
      </c>
      <c r="C460" s="4">
        <v>99.515194508526776</v>
      </c>
      <c r="D460" s="4">
        <v>208.92498432332562</v>
      </c>
      <c r="E460" s="4">
        <v>167.48684847731451</v>
      </c>
      <c r="F460" s="4">
        <v>192.93860748534408</v>
      </c>
      <c r="G460" s="4">
        <v>183.89615200939733</v>
      </c>
      <c r="H460" s="4">
        <f t="shared" ca="1" si="63"/>
        <v>191.57234087812139</v>
      </c>
      <c r="I460">
        <f t="shared" si="64"/>
        <v>419</v>
      </c>
      <c r="J460">
        <f t="shared" ca="1" si="65"/>
        <v>174.97235689516111</v>
      </c>
      <c r="K460" s="14">
        <f ca="1">H460/MAX(H$3:H460)-1</f>
        <v>-2.2213886119443194E-3</v>
      </c>
      <c r="L460" s="4">
        <f t="shared" ca="1" si="66"/>
        <v>187.77870647160378</v>
      </c>
      <c r="M460">
        <f t="shared" si="67"/>
        <v>423</v>
      </c>
      <c r="N460">
        <f t="shared" ca="1" si="68"/>
        <v>175.58670270111671</v>
      </c>
      <c r="O460" s="14">
        <f ca="1">L460/MAX(L$3:L460)-1</f>
        <v>-1.8331058480848261E-3</v>
      </c>
      <c r="P460" s="4">
        <f t="shared" ca="1" si="69"/>
        <v>193.0884082015628</v>
      </c>
      <c r="Q460">
        <f t="shared" si="70"/>
        <v>459</v>
      </c>
      <c r="R460">
        <f t="shared" ca="1" si="71"/>
        <v>193.05072875152501</v>
      </c>
      <c r="S460" s="14">
        <f ca="1">P460/MAX(P$3:P460)-1</f>
        <v>-3.8319785382241456E-3</v>
      </c>
    </row>
    <row r="461" spans="1:19" x14ac:dyDescent="0.3">
      <c r="A461">
        <v>458</v>
      </c>
      <c r="B461" s="1">
        <v>41960</v>
      </c>
      <c r="C461" s="4">
        <v>99.975066016194006</v>
      </c>
      <c r="D461" s="4">
        <v>210.60411917130637</v>
      </c>
      <c r="E461" s="4">
        <v>167.67809576532372</v>
      </c>
      <c r="F461" s="4">
        <v>195.24358931794077</v>
      </c>
      <c r="G461" s="4">
        <v>184.83494350096439</v>
      </c>
      <c r="H461" s="4">
        <f t="shared" ca="1" si="63"/>
        <v>192.89006481418244</v>
      </c>
      <c r="I461">
        <f t="shared" si="64"/>
        <v>419</v>
      </c>
      <c r="J461">
        <f t="shared" ca="1" si="65"/>
        <v>174.97235689516111</v>
      </c>
      <c r="K461" s="14">
        <f ca="1">H461/MAX(H$3:H461)-1</f>
        <v>0</v>
      </c>
      <c r="L461" s="4">
        <f t="shared" ca="1" si="66"/>
        <v>189.05850427602701</v>
      </c>
      <c r="M461">
        <f t="shared" si="67"/>
        <v>423</v>
      </c>
      <c r="N461">
        <f t="shared" ca="1" si="68"/>
        <v>175.58670270111671</v>
      </c>
      <c r="O461" s="14">
        <f ca="1">L461/MAX(L$3:L461)-1</f>
        <v>0</v>
      </c>
      <c r="P461" s="4">
        <f t="shared" ca="1" si="69"/>
        <v>194.39354987788937</v>
      </c>
      <c r="Q461">
        <f t="shared" si="70"/>
        <v>459</v>
      </c>
      <c r="R461">
        <f t="shared" ca="1" si="71"/>
        <v>193.05072875152501</v>
      </c>
      <c r="S461" s="14">
        <f ca="1">P461/MAX(P$3:P461)-1</f>
        <v>0</v>
      </c>
    </row>
    <row r="462" spans="1:19" x14ac:dyDescent="0.3">
      <c r="A462">
        <v>459</v>
      </c>
      <c r="B462" s="1">
        <v>41967</v>
      </c>
      <c r="C462" s="4">
        <v>93.904822817418676</v>
      </c>
      <c r="D462" s="4">
        <v>204.61762904512437</v>
      </c>
      <c r="E462" s="4">
        <v>169.22388129845839</v>
      </c>
      <c r="F462" s="4">
        <v>195.73481468281901</v>
      </c>
      <c r="G462" s="4">
        <v>188.51317937237869</v>
      </c>
      <c r="H462" s="4">
        <f t="shared" ca="1" si="63"/>
        <v>193.82799868054406</v>
      </c>
      <c r="I462">
        <f t="shared" si="64"/>
        <v>419</v>
      </c>
      <c r="J462">
        <f t="shared" ca="1" si="65"/>
        <v>174.97235689516111</v>
      </c>
      <c r="K462" s="14">
        <f ca="1">H462/MAX(H$3:H462)-1</f>
        <v>0</v>
      </c>
      <c r="L462" s="4">
        <f t="shared" ca="1" si="66"/>
        <v>190.038399212706</v>
      </c>
      <c r="M462">
        <f t="shared" si="67"/>
        <v>423</v>
      </c>
      <c r="N462">
        <f t="shared" ca="1" si="68"/>
        <v>175.58670270111671</v>
      </c>
      <c r="O462" s="14">
        <f ca="1">L462/MAX(L$3:L462)-1</f>
        <v>0</v>
      </c>
      <c r="P462" s="4">
        <f t="shared" ca="1" si="69"/>
        <v>195.06001999780824</v>
      </c>
      <c r="Q462">
        <f t="shared" si="70"/>
        <v>459</v>
      </c>
      <c r="R462">
        <f t="shared" ca="1" si="71"/>
        <v>193.05072875152501</v>
      </c>
      <c r="S462" s="14">
        <f ca="1">P462/MAX(P$3:P462)-1</f>
        <v>0</v>
      </c>
    </row>
    <row r="463" spans="1:19" x14ac:dyDescent="0.3">
      <c r="A463">
        <v>460</v>
      </c>
      <c r="B463" s="1">
        <v>41974</v>
      </c>
      <c r="C463" s="4">
        <v>92.75515554492334</v>
      </c>
      <c r="D463" s="4">
        <v>208.85197647651066</v>
      </c>
      <c r="E463" s="4">
        <v>167.77123912003876</v>
      </c>
      <c r="F463" s="4">
        <v>196.49055231005011</v>
      </c>
      <c r="G463" s="4">
        <v>186.78094970872203</v>
      </c>
      <c r="H463" s="4">
        <f t="shared" ca="1" si="63"/>
        <v>193.20459444422542</v>
      </c>
      <c r="I463">
        <f t="shared" si="64"/>
        <v>419</v>
      </c>
      <c r="J463">
        <f t="shared" ca="1" si="65"/>
        <v>174.97235689516111</v>
      </c>
      <c r="K463" s="14">
        <f ca="1">H463/MAX(H$3:H463)-1</f>
        <v>-3.2162754636191337E-3</v>
      </c>
      <c r="L463" s="4">
        <f t="shared" ca="1" si="66"/>
        <v>189.39843890281139</v>
      </c>
      <c r="M463">
        <f t="shared" si="67"/>
        <v>423</v>
      </c>
      <c r="N463">
        <f t="shared" ca="1" si="68"/>
        <v>175.58670270111671</v>
      </c>
      <c r="O463" s="14">
        <f ca="1">L463/MAX(L$3:L463)-1</f>
        <v>-3.3675315754386759E-3</v>
      </c>
      <c r="P463" s="4">
        <f t="shared" ca="1" si="69"/>
        <v>194.44374561176829</v>
      </c>
      <c r="Q463">
        <f t="shared" si="70"/>
        <v>459</v>
      </c>
      <c r="R463">
        <f t="shared" ca="1" si="71"/>
        <v>193.05072875152501</v>
      </c>
      <c r="S463" s="14">
        <f ca="1">P463/MAX(P$3:P463)-1</f>
        <v>-3.1594090170137257E-3</v>
      </c>
    </row>
    <row r="464" spans="1:19" x14ac:dyDescent="0.3">
      <c r="A464">
        <v>461</v>
      </c>
      <c r="B464" s="1">
        <v>41981</v>
      </c>
      <c r="C464" s="4">
        <v>88.800295528870308</v>
      </c>
      <c r="D464" s="4">
        <v>214.29093239111268</v>
      </c>
      <c r="E464" s="4">
        <v>170.82018170125144</v>
      </c>
      <c r="F464" s="4">
        <v>189.77398199507152</v>
      </c>
      <c r="G464" s="4">
        <v>194.81735943353655</v>
      </c>
      <c r="H464" s="4">
        <f t="shared" ca="1" si="63"/>
        <v>194.91314921186472</v>
      </c>
      <c r="I464">
        <f t="shared" si="64"/>
        <v>419</v>
      </c>
      <c r="J464">
        <f t="shared" ca="1" si="65"/>
        <v>174.97235689516111</v>
      </c>
      <c r="K464" s="14">
        <f ca="1">H464/MAX(H$3:H464)-1</f>
        <v>0</v>
      </c>
      <c r="L464" s="4">
        <f t="shared" ca="1" si="66"/>
        <v>191.18837933397216</v>
      </c>
      <c r="M464">
        <f t="shared" si="67"/>
        <v>423</v>
      </c>
      <c r="N464">
        <f t="shared" ca="1" si="68"/>
        <v>175.58670270111671</v>
      </c>
      <c r="O464" s="14">
        <f ca="1">L464/MAX(L$3:L464)-1</f>
        <v>0</v>
      </c>
      <c r="P464" s="4">
        <f t="shared" ca="1" si="69"/>
        <v>196.12816425048277</v>
      </c>
      <c r="Q464">
        <f t="shared" si="70"/>
        <v>459</v>
      </c>
      <c r="R464">
        <f t="shared" ca="1" si="71"/>
        <v>193.05072875152501</v>
      </c>
      <c r="S464" s="14">
        <f ca="1">P464/MAX(P$3:P464)-1</f>
        <v>0</v>
      </c>
    </row>
    <row r="465" spans="1:19" x14ac:dyDescent="0.3">
      <c r="A465">
        <v>462</v>
      </c>
      <c r="B465" s="1">
        <v>41988</v>
      </c>
      <c r="C465" s="4">
        <v>88.386415310771994</v>
      </c>
      <c r="D465" s="4">
        <v>209.47252218520669</v>
      </c>
      <c r="E465" s="4">
        <v>169.54313875350402</v>
      </c>
      <c r="F465" s="4">
        <v>196.16920926572357</v>
      </c>
      <c r="G465" s="4">
        <v>194.15409414865377</v>
      </c>
      <c r="H465" s="4">
        <f t="shared" ca="1" si="63"/>
        <v>196.10444662538433</v>
      </c>
      <c r="I465">
        <f t="shared" si="64"/>
        <v>419</v>
      </c>
      <c r="J465">
        <f t="shared" ca="1" si="65"/>
        <v>174.97235689516111</v>
      </c>
      <c r="K465" s="14">
        <f ca="1">H465/MAX(H$3:H465)-1</f>
        <v>0</v>
      </c>
      <c r="L465" s="4">
        <f t="shared" ca="1" si="66"/>
        <v>192.31711835754157</v>
      </c>
      <c r="M465">
        <f t="shared" si="67"/>
        <v>423</v>
      </c>
      <c r="N465">
        <f t="shared" ca="1" si="68"/>
        <v>175.58670270111671</v>
      </c>
      <c r="O465" s="14">
        <f ca="1">L465/MAX(L$3:L465)-1</f>
        <v>0</v>
      </c>
      <c r="P465" s="4">
        <f t="shared" ca="1" si="69"/>
        <v>197.16014629424518</v>
      </c>
      <c r="Q465">
        <f t="shared" si="70"/>
        <v>459</v>
      </c>
      <c r="R465">
        <f t="shared" ca="1" si="71"/>
        <v>193.05072875152501</v>
      </c>
      <c r="S465" s="14">
        <f ca="1">P465/MAX(P$3:P465)-1</f>
        <v>0</v>
      </c>
    </row>
    <row r="466" spans="1:19" x14ac:dyDescent="0.3">
      <c r="A466">
        <v>463</v>
      </c>
      <c r="B466" s="1">
        <v>41995</v>
      </c>
      <c r="C466" s="4">
        <v>86.408996799418205</v>
      </c>
      <c r="D466" s="4">
        <v>209.58204034345599</v>
      </c>
      <c r="E466" s="4">
        <v>168.48370816688171</v>
      </c>
      <c r="F466" s="4">
        <v>197.99297170866976</v>
      </c>
      <c r="G466" s="4">
        <v>192.30833067090049</v>
      </c>
      <c r="H466" s="4">
        <f t="shared" ca="1" si="63"/>
        <v>195.49242036014948</v>
      </c>
      <c r="I466">
        <f t="shared" si="64"/>
        <v>419</v>
      </c>
      <c r="J466">
        <f t="shared" ca="1" si="65"/>
        <v>174.97235689516111</v>
      </c>
      <c r="K466" s="14">
        <f ca="1">H466/MAX(H$3:H466)-1</f>
        <v>-3.1209198759475365E-3</v>
      </c>
      <c r="L466" s="4">
        <f t="shared" ca="1" si="66"/>
        <v>191.69302800804934</v>
      </c>
      <c r="M466">
        <f t="shared" si="67"/>
        <v>423</v>
      </c>
      <c r="N466">
        <f t="shared" ca="1" si="68"/>
        <v>175.58670270111671</v>
      </c>
      <c r="O466" s="14">
        <f ca="1">L466/MAX(L$3:L466)-1</f>
        <v>-3.2451107567657012E-3</v>
      </c>
      <c r="P466" s="4">
        <f t="shared" ca="1" si="69"/>
        <v>196.47803112875906</v>
      </c>
      <c r="Q466">
        <f t="shared" si="70"/>
        <v>459</v>
      </c>
      <c r="R466">
        <f t="shared" ca="1" si="71"/>
        <v>193.05072875152501</v>
      </c>
      <c r="S466" s="14">
        <f ca="1">P466/MAX(P$3:P466)-1</f>
        <v>-3.4597010516929094E-3</v>
      </c>
    </row>
    <row r="467" spans="1:19" x14ac:dyDescent="0.3">
      <c r="A467">
        <v>464</v>
      </c>
      <c r="B467" s="1">
        <v>42002</v>
      </c>
      <c r="C467" s="4">
        <v>83.833737510359569</v>
      </c>
      <c r="D467" s="4">
        <v>208.21317743724796</v>
      </c>
      <c r="E467" s="4">
        <v>170.30618502593853</v>
      </c>
      <c r="F467" s="4">
        <v>195.13382275623192</v>
      </c>
      <c r="G467" s="4">
        <v>196.80649881975012</v>
      </c>
      <c r="H467" s="4">
        <f t="shared" ca="1" si="63"/>
        <v>196.44670517482007</v>
      </c>
      <c r="I467">
        <f t="shared" si="64"/>
        <v>419</v>
      </c>
      <c r="J467">
        <f t="shared" ca="1" si="65"/>
        <v>174.97235689516111</v>
      </c>
      <c r="K467" s="14">
        <f ca="1">H467/MAX(H$3:H467)-1</f>
        <v>0</v>
      </c>
      <c r="L467" s="4">
        <f t="shared" ca="1" si="66"/>
        <v>192.69799095259242</v>
      </c>
      <c r="M467">
        <f t="shared" si="67"/>
        <v>423</v>
      </c>
      <c r="N467">
        <f t="shared" ca="1" si="68"/>
        <v>175.58670270111671</v>
      </c>
      <c r="O467" s="14">
        <f ca="1">L467/MAX(L$3:L467)-1</f>
        <v>0</v>
      </c>
      <c r="P467" s="4">
        <f t="shared" ca="1" si="69"/>
        <v>197.3506010910798</v>
      </c>
      <c r="Q467">
        <f t="shared" si="70"/>
        <v>459</v>
      </c>
      <c r="R467">
        <f t="shared" ca="1" si="71"/>
        <v>193.05072875152501</v>
      </c>
      <c r="S467" s="14">
        <f ca="1">P467/MAX(P$3:P467)-1</f>
        <v>0</v>
      </c>
    </row>
    <row r="468" spans="1:19" x14ac:dyDescent="0.3">
      <c r="A468">
        <v>465</v>
      </c>
      <c r="B468" s="1">
        <v>42009</v>
      </c>
      <c r="C468" s="4">
        <v>81.534402965368898</v>
      </c>
      <c r="D468" s="4">
        <v>214.01715615956994</v>
      </c>
      <c r="E468" s="4">
        <v>172.60826762221382</v>
      </c>
      <c r="F468" s="4">
        <v>194.01298202199641</v>
      </c>
      <c r="G468" s="4">
        <v>202.60311670077826</v>
      </c>
      <c r="H468" s="4">
        <f t="shared" ca="1" si="63"/>
        <v>199.04949120062838</v>
      </c>
      <c r="I468">
        <f t="shared" si="64"/>
        <v>419</v>
      </c>
      <c r="J468">
        <f t="shared" ca="1" si="65"/>
        <v>174.97235689516111</v>
      </c>
      <c r="K468" s="14">
        <f ca="1">H468/MAX(H$3:H468)-1</f>
        <v>0</v>
      </c>
      <c r="L468" s="4">
        <f t="shared" ca="1" si="66"/>
        <v>195.30307653009623</v>
      </c>
      <c r="M468">
        <f t="shared" si="67"/>
        <v>423</v>
      </c>
      <c r="N468">
        <f t="shared" ca="1" si="68"/>
        <v>175.58670270111671</v>
      </c>
      <c r="O468" s="14">
        <f ca="1">L468/MAX(L$3:L468)-1</f>
        <v>0</v>
      </c>
      <c r="P468" s="4">
        <f t="shared" ca="1" si="69"/>
        <v>199.74236280547831</v>
      </c>
      <c r="Q468">
        <f t="shared" si="70"/>
        <v>467</v>
      </c>
      <c r="R468">
        <f t="shared" ca="1" si="71"/>
        <v>197.3506010910798</v>
      </c>
      <c r="S468" s="14">
        <f ca="1">P468/MAX(P$3:P468)-1</f>
        <v>0</v>
      </c>
    </row>
    <row r="469" spans="1:19" x14ac:dyDescent="0.3">
      <c r="A469">
        <v>466</v>
      </c>
      <c r="B469" s="1">
        <v>42016</v>
      </c>
      <c r="C469" s="4">
        <v>80.706637930503163</v>
      </c>
      <c r="D469" s="4">
        <v>223.61743888268944</v>
      </c>
      <c r="E469" s="4">
        <v>174.36680831746801</v>
      </c>
      <c r="F469" s="4">
        <v>191.52428900300686</v>
      </c>
      <c r="G469" s="4">
        <v>205.88013667736891</v>
      </c>
      <c r="H469" s="4">
        <f t="shared" ca="1" si="63"/>
        <v>200.44177626933057</v>
      </c>
      <c r="I469">
        <f t="shared" si="64"/>
        <v>419</v>
      </c>
      <c r="J469">
        <f t="shared" ca="1" si="65"/>
        <v>174.97235689516111</v>
      </c>
      <c r="K469" s="14">
        <f ca="1">H469/MAX(H$3:H469)-1</f>
        <v>0</v>
      </c>
      <c r="L469" s="4">
        <f t="shared" ca="1" si="66"/>
        <v>196.69674038078168</v>
      </c>
      <c r="M469">
        <f t="shared" si="67"/>
        <v>423</v>
      </c>
      <c r="N469">
        <f t="shared" ca="1" si="68"/>
        <v>175.58670270111671</v>
      </c>
      <c r="O469" s="14">
        <f ca="1">L469/MAX(L$3:L469)-1</f>
        <v>0</v>
      </c>
      <c r="P469" s="4">
        <f t="shared" ca="1" si="69"/>
        <v>201.14368538222749</v>
      </c>
      <c r="Q469">
        <f t="shared" si="70"/>
        <v>467</v>
      </c>
      <c r="R469">
        <f t="shared" ca="1" si="71"/>
        <v>197.3506010910798</v>
      </c>
      <c r="S469" s="14">
        <f ca="1">P469/MAX(P$3:P469)-1</f>
        <v>0</v>
      </c>
    </row>
    <row r="470" spans="1:19" x14ac:dyDescent="0.3">
      <c r="A470">
        <v>467</v>
      </c>
      <c r="B470" s="1">
        <v>42024</v>
      </c>
      <c r="C470" s="4">
        <v>79.510993164446205</v>
      </c>
      <c r="D470" s="4">
        <v>226.73845725974692</v>
      </c>
      <c r="E470" s="4">
        <v>174.63858008845133</v>
      </c>
      <c r="F470" s="4">
        <v>194.69688575130073</v>
      </c>
      <c r="G470" s="4">
        <v>208.32243142074432</v>
      </c>
      <c r="H470" s="4">
        <f t="shared" ca="1" si="63"/>
        <v>202.59091156445365</v>
      </c>
      <c r="I470">
        <f t="shared" si="64"/>
        <v>419</v>
      </c>
      <c r="J470">
        <f t="shared" ca="1" si="65"/>
        <v>174.97235689516111</v>
      </c>
      <c r="K470" s="14">
        <f ca="1">H470/MAX(H$3:H470)-1</f>
        <v>0</v>
      </c>
      <c r="L470" s="4">
        <f t="shared" ca="1" si="66"/>
        <v>198.79945302925779</v>
      </c>
      <c r="M470">
        <f t="shared" si="67"/>
        <v>423</v>
      </c>
      <c r="N470">
        <f t="shared" ca="1" si="68"/>
        <v>175.58670270111671</v>
      </c>
      <c r="O470" s="14">
        <f ca="1">L470/MAX(L$3:L470)-1</f>
        <v>0</v>
      </c>
      <c r="P470" s="4">
        <f t="shared" ca="1" si="69"/>
        <v>203.14390198281259</v>
      </c>
      <c r="Q470">
        <f t="shared" si="70"/>
        <v>467</v>
      </c>
      <c r="R470">
        <f t="shared" ca="1" si="71"/>
        <v>197.3506010910798</v>
      </c>
      <c r="S470" s="14">
        <f ca="1">P470/MAX(P$3:P470)-1</f>
        <v>0</v>
      </c>
    </row>
    <row r="471" spans="1:19" x14ac:dyDescent="0.3">
      <c r="A471">
        <v>468</v>
      </c>
      <c r="B471" s="1">
        <v>42030</v>
      </c>
      <c r="C471" s="4">
        <v>80.016842165675044</v>
      </c>
      <c r="D471" s="4">
        <v>225.31482888638735</v>
      </c>
      <c r="E471" s="4">
        <v>176.73284184605637</v>
      </c>
      <c r="F471" s="4">
        <v>189.45354619294761</v>
      </c>
      <c r="G471" s="4">
        <v>213.74805657323316</v>
      </c>
      <c r="H471" s="4">
        <f t="shared" ca="1" si="63"/>
        <v>203.58533899541206</v>
      </c>
      <c r="I471">
        <f t="shared" si="64"/>
        <v>419</v>
      </c>
      <c r="J471">
        <f t="shared" ca="1" si="65"/>
        <v>174.97235689516111</v>
      </c>
      <c r="K471" s="14">
        <f ca="1">H471/MAX(H$3:H471)-1</f>
        <v>0</v>
      </c>
      <c r="L471" s="4">
        <f t="shared" ca="1" si="66"/>
        <v>199.85861566922975</v>
      </c>
      <c r="M471">
        <f t="shared" si="67"/>
        <v>423</v>
      </c>
      <c r="N471">
        <f t="shared" ca="1" si="68"/>
        <v>175.58670270111671</v>
      </c>
      <c r="O471" s="14">
        <f ca="1">L471/MAX(L$3:L471)-1</f>
        <v>0</v>
      </c>
      <c r="P471" s="4">
        <f t="shared" ca="1" si="69"/>
        <v>204.08141317139166</v>
      </c>
      <c r="Q471">
        <f t="shared" si="70"/>
        <v>467</v>
      </c>
      <c r="R471">
        <f t="shared" ca="1" si="71"/>
        <v>197.3506010910798</v>
      </c>
      <c r="S471" s="14">
        <f ca="1">P471/MAX(P$3:P471)-1</f>
        <v>0</v>
      </c>
    </row>
    <row r="472" spans="1:19" x14ac:dyDescent="0.3">
      <c r="A472">
        <v>469</v>
      </c>
      <c r="B472" s="1">
        <v>42037</v>
      </c>
      <c r="C472" s="4">
        <v>82.868017001463471</v>
      </c>
      <c r="D472" s="4">
        <v>216.53585843154104</v>
      </c>
      <c r="E472" s="4">
        <v>172.71676202311042</v>
      </c>
      <c r="F472" s="4">
        <v>195.24782636315791</v>
      </c>
      <c r="G472" s="4">
        <v>202.8423498098694</v>
      </c>
      <c r="H472" s="4">
        <f t="shared" ca="1" si="63"/>
        <v>200.55360787912781</v>
      </c>
      <c r="I472">
        <f t="shared" si="64"/>
        <v>471</v>
      </c>
      <c r="J472">
        <f t="shared" ca="1" si="65"/>
        <v>203.58533899541206</v>
      </c>
      <c r="K472" s="14">
        <f ca="1">H472/MAX(H$3:H472)-1</f>
        <v>-1.489169667739465E-2</v>
      </c>
      <c r="L472" s="4">
        <f t="shared" ca="1" si="66"/>
        <v>196.08702878523184</v>
      </c>
      <c r="M472">
        <f t="shared" si="67"/>
        <v>423</v>
      </c>
      <c r="N472">
        <f t="shared" ca="1" si="68"/>
        <v>175.58670270111671</v>
      </c>
      <c r="O472" s="14">
        <f ca="1">L472/MAX(L$3:L472)-1</f>
        <v>-1.8871274932875437E-2</v>
      </c>
      <c r="P472" s="4">
        <f t="shared" ca="1" si="69"/>
        <v>200.64634507557702</v>
      </c>
      <c r="Q472">
        <f t="shared" si="70"/>
        <v>467</v>
      </c>
      <c r="R472">
        <f t="shared" ca="1" si="71"/>
        <v>197.3506010910798</v>
      </c>
      <c r="S472" s="14">
        <f ca="1">P472/MAX(P$3:P472)-1</f>
        <v>-1.6831851771478057E-2</v>
      </c>
    </row>
    <row r="473" spans="1:19" x14ac:dyDescent="0.3">
      <c r="A473">
        <v>470</v>
      </c>
      <c r="B473" s="1">
        <v>42044</v>
      </c>
      <c r="C473" s="4">
        <v>84.155639747989142</v>
      </c>
      <c r="D473" s="4">
        <v>215.33126637468013</v>
      </c>
      <c r="E473" s="4">
        <v>171.6278731808973</v>
      </c>
      <c r="F473" s="4">
        <v>199.26580815698</v>
      </c>
      <c r="G473" s="4">
        <v>198.55192189780504</v>
      </c>
      <c r="H473" s="4">
        <f t="shared" ca="1" si="63"/>
        <v>200.19026450597289</v>
      </c>
      <c r="I473">
        <f t="shared" si="64"/>
        <v>471</v>
      </c>
      <c r="J473">
        <f t="shared" ca="1" si="65"/>
        <v>203.58533899541206</v>
      </c>
      <c r="K473" s="14">
        <f ca="1">H473/MAX(H$3:H473)-1</f>
        <v>-1.6676419363948813E-2</v>
      </c>
      <c r="L473" s="4">
        <f t="shared" ca="1" si="66"/>
        <v>195.35670269859671</v>
      </c>
      <c r="M473">
        <f t="shared" si="67"/>
        <v>423</v>
      </c>
      <c r="N473">
        <f t="shared" ca="1" si="68"/>
        <v>175.58670270111671</v>
      </c>
      <c r="O473" s="14">
        <f ca="1">L473/MAX(L$3:L473)-1</f>
        <v>-2.2525488608826416E-2</v>
      </c>
      <c r="P473" s="4">
        <f t="shared" ca="1" si="69"/>
        <v>200.09695259842823</v>
      </c>
      <c r="Q473">
        <f t="shared" si="70"/>
        <v>467</v>
      </c>
      <c r="R473">
        <f t="shared" ca="1" si="71"/>
        <v>197.3506010910798</v>
      </c>
      <c r="S473" s="14">
        <f ca="1">P473/MAX(P$3:P473)-1</f>
        <v>-1.9523877804673906E-2</v>
      </c>
    </row>
    <row r="474" spans="1:19" x14ac:dyDescent="0.3">
      <c r="A474">
        <v>471</v>
      </c>
      <c r="B474" s="1">
        <v>42052</v>
      </c>
      <c r="C474" s="4">
        <v>82.592092257395493</v>
      </c>
      <c r="D474" s="4">
        <v>210.40335261172913</v>
      </c>
      <c r="E474" s="4">
        <v>170.6991061703628</v>
      </c>
      <c r="F474" s="4">
        <v>200.6526472377349</v>
      </c>
      <c r="G474" s="4">
        <v>195.99625345458534</v>
      </c>
      <c r="H474" s="4">
        <f t="shared" ca="1" si="63"/>
        <v>198.87089726658249</v>
      </c>
      <c r="I474">
        <f t="shared" si="64"/>
        <v>471</v>
      </c>
      <c r="J474">
        <f t="shared" ca="1" si="65"/>
        <v>203.58533899541206</v>
      </c>
      <c r="K474" s="14">
        <f ca="1">H474/MAX(H$3:H474)-1</f>
        <v>-2.3157078756716465E-2</v>
      </c>
      <c r="L474" s="4">
        <f t="shared" ca="1" si="66"/>
        <v>194.07681220882409</v>
      </c>
      <c r="M474">
        <f t="shared" si="67"/>
        <v>423</v>
      </c>
      <c r="N474">
        <f t="shared" ca="1" si="68"/>
        <v>175.58670270111671</v>
      </c>
      <c r="O474" s="14">
        <f ca="1">L474/MAX(L$3:L474)-1</f>
        <v>-2.8929468169511696E-2</v>
      </c>
      <c r="P474" s="4">
        <f t="shared" ca="1" si="69"/>
        <v>198.70483473837029</v>
      </c>
      <c r="Q474">
        <f t="shared" si="70"/>
        <v>467</v>
      </c>
      <c r="R474">
        <f t="shared" ca="1" si="71"/>
        <v>197.3506010910798</v>
      </c>
      <c r="S474" s="14">
        <f ca="1">P474/MAX(P$3:P474)-1</f>
        <v>-2.6345262655085633E-2</v>
      </c>
    </row>
    <row r="475" spans="1:19" x14ac:dyDescent="0.3">
      <c r="A475">
        <v>472</v>
      </c>
      <c r="B475" s="1">
        <v>42058</v>
      </c>
      <c r="C475" s="4">
        <v>83.557817364960684</v>
      </c>
      <c r="D475" s="4">
        <v>212.00949421409922</v>
      </c>
      <c r="E475" s="4">
        <v>172.36446576915293</v>
      </c>
      <c r="F475" s="4">
        <v>200.10170662587768</v>
      </c>
      <c r="G475" s="4">
        <v>200.62742691176686</v>
      </c>
      <c r="H475" s="4">
        <f t="shared" ca="1" si="63"/>
        <v>201.03856222124699</v>
      </c>
      <c r="I475">
        <f t="shared" si="64"/>
        <v>471</v>
      </c>
      <c r="J475">
        <f t="shared" ca="1" si="65"/>
        <v>203.58533899541206</v>
      </c>
      <c r="K475" s="14">
        <f ca="1">H475/MAX(H$3:H475)-1</f>
        <v>-1.2509627592694472E-2</v>
      </c>
      <c r="L475" s="4">
        <f t="shared" ca="1" si="66"/>
        <v>196.37000313384323</v>
      </c>
      <c r="M475">
        <f t="shared" si="67"/>
        <v>423</v>
      </c>
      <c r="N475">
        <f t="shared" ca="1" si="68"/>
        <v>175.58670270111671</v>
      </c>
      <c r="O475" s="14">
        <f ca="1">L475/MAX(L$3:L475)-1</f>
        <v>-1.7455402278780174E-2</v>
      </c>
      <c r="P475" s="4">
        <f t="shared" ca="1" si="69"/>
        <v>200.96941829818473</v>
      </c>
      <c r="Q475">
        <f t="shared" si="70"/>
        <v>467</v>
      </c>
      <c r="R475">
        <f t="shared" ca="1" si="71"/>
        <v>197.3506010910798</v>
      </c>
      <c r="S475" s="14">
        <f ca="1">P475/MAX(P$3:P475)-1</f>
        <v>-1.5248791278181795E-2</v>
      </c>
    </row>
    <row r="476" spans="1:19" x14ac:dyDescent="0.3">
      <c r="A476">
        <v>473</v>
      </c>
      <c r="B476" s="1">
        <v>42065</v>
      </c>
      <c r="C476" s="4">
        <v>80.79861591097189</v>
      </c>
      <c r="D476" s="4">
        <v>204.16134140972164</v>
      </c>
      <c r="E476" s="4">
        <v>169.18887664670569</v>
      </c>
      <c r="F476" s="4">
        <v>197.10007874491961</v>
      </c>
      <c r="G476" s="4">
        <v>191.66050520337723</v>
      </c>
      <c r="H476" s="4">
        <f t="shared" ca="1" si="63"/>
        <v>195.0475979415701</v>
      </c>
      <c r="I476">
        <f t="shared" si="64"/>
        <v>471</v>
      </c>
      <c r="J476">
        <f t="shared" ca="1" si="65"/>
        <v>203.58533899541206</v>
      </c>
      <c r="K476" s="14">
        <f ca="1">H476/MAX(H$3:H476)-1</f>
        <v>-4.1936914985977292E-2</v>
      </c>
      <c r="L476" s="4">
        <f t="shared" ca="1" si="66"/>
        <v>190.33781117675809</v>
      </c>
      <c r="M476">
        <f t="shared" si="67"/>
        <v>423</v>
      </c>
      <c r="N476">
        <f t="shared" ca="1" si="68"/>
        <v>175.58670270111671</v>
      </c>
      <c r="O476" s="14">
        <f ca="1">L476/MAX(L$3:L476)-1</f>
        <v>-4.7637698583026244E-2</v>
      </c>
      <c r="P476" s="4">
        <f t="shared" ca="1" si="69"/>
        <v>194.86106946659862</v>
      </c>
      <c r="Q476">
        <f t="shared" si="70"/>
        <v>475</v>
      </c>
      <c r="R476">
        <f t="shared" ca="1" si="71"/>
        <v>200.96941829818473</v>
      </c>
      <c r="S476" s="14">
        <f ca="1">P476/MAX(P$3:P476)-1</f>
        <v>-4.5179732742489431E-2</v>
      </c>
    </row>
    <row r="477" spans="1:19" x14ac:dyDescent="0.3">
      <c r="A477">
        <v>474</v>
      </c>
      <c r="B477" s="1">
        <v>42072</v>
      </c>
      <c r="C477" s="4">
        <v>77.947445673852556</v>
      </c>
      <c r="D477" s="4">
        <v>202.37268657834102</v>
      </c>
      <c r="E477" s="4">
        <v>170.90497592470277</v>
      </c>
      <c r="F477" s="4">
        <v>195.5137808580134</v>
      </c>
      <c r="G477" s="4">
        <v>196.65765020614256</v>
      </c>
      <c r="H477" s="4">
        <f t="shared" ca="1" si="63"/>
        <v>196.0712835288017</v>
      </c>
      <c r="I477">
        <f t="shared" si="64"/>
        <v>471</v>
      </c>
      <c r="J477">
        <f t="shared" ca="1" si="65"/>
        <v>203.58533899541206</v>
      </c>
      <c r="K477" s="14">
        <f ca="1">H477/MAX(H$3:H477)-1</f>
        <v>-3.6908627623621237E-2</v>
      </c>
      <c r="L477" s="4">
        <f t="shared" ca="1" si="66"/>
        <v>191.87217051165902</v>
      </c>
      <c r="M477">
        <f t="shared" si="67"/>
        <v>423</v>
      </c>
      <c r="N477">
        <f t="shared" ca="1" si="68"/>
        <v>175.58670270111671</v>
      </c>
      <c r="O477" s="14">
        <f ca="1">L477/MAX(L$3:L477)-1</f>
        <v>-3.9960474712726235E-2</v>
      </c>
      <c r="P477" s="4">
        <f t="shared" ca="1" si="69"/>
        <v>196.04403997894755</v>
      </c>
      <c r="Q477">
        <f t="shared" si="70"/>
        <v>475</v>
      </c>
      <c r="R477">
        <f t="shared" ca="1" si="71"/>
        <v>200.96941829818473</v>
      </c>
      <c r="S477" s="14">
        <f ca="1">P477/MAX(P$3:P477)-1</f>
        <v>-3.9383170998008366E-2</v>
      </c>
    </row>
    <row r="478" spans="1:19" x14ac:dyDescent="0.3">
      <c r="A478">
        <v>475</v>
      </c>
      <c r="B478" s="1">
        <v>42079</v>
      </c>
      <c r="C478" s="4">
        <v>79.143090439909528</v>
      </c>
      <c r="D478" s="4">
        <v>207.28234701072537</v>
      </c>
      <c r="E478" s="4">
        <v>173.71169196064028</v>
      </c>
      <c r="F478" s="4">
        <v>200.75637688704251</v>
      </c>
      <c r="G478" s="4">
        <v>204.09127460263593</v>
      </c>
      <c r="H478" s="4">
        <f t="shared" ca="1" si="63"/>
        <v>201.63929739202095</v>
      </c>
      <c r="I478">
        <f t="shared" si="64"/>
        <v>471</v>
      </c>
      <c r="J478">
        <f t="shared" ca="1" si="65"/>
        <v>203.58533899541206</v>
      </c>
      <c r="K478" s="14">
        <f ca="1">H478/MAX(H$3:H478)-1</f>
        <v>-9.5588494387356393E-3</v>
      </c>
      <c r="L478" s="4">
        <f t="shared" ca="1" si="66"/>
        <v>197.5274317112968</v>
      </c>
      <c r="M478">
        <f t="shared" si="67"/>
        <v>423</v>
      </c>
      <c r="N478">
        <f t="shared" ca="1" si="68"/>
        <v>175.58670270111671</v>
      </c>
      <c r="O478" s="14">
        <f ca="1">L478/MAX(L$3:L478)-1</f>
        <v>-1.1664165440788965E-2</v>
      </c>
      <c r="P478" s="4">
        <f t="shared" ca="1" si="69"/>
        <v>201.6577614643939</v>
      </c>
      <c r="Q478">
        <f t="shared" si="70"/>
        <v>475</v>
      </c>
      <c r="R478">
        <f t="shared" ca="1" si="71"/>
        <v>200.96941829818473</v>
      </c>
      <c r="S478" s="14">
        <f ca="1">P478/MAX(P$3:P478)-1</f>
        <v>-1.1875906136353143E-2</v>
      </c>
    </row>
    <row r="479" spans="1:19" x14ac:dyDescent="0.3">
      <c r="A479">
        <v>476</v>
      </c>
      <c r="B479" s="1">
        <v>42086</v>
      </c>
      <c r="C479" s="4">
        <v>79.005134965879179</v>
      </c>
      <c r="D479" s="4">
        <v>210.00181766742421</v>
      </c>
      <c r="E479" s="4">
        <v>173.40697000180808</v>
      </c>
      <c r="F479" s="4">
        <v>196.30064049837731</v>
      </c>
      <c r="G479" s="4">
        <v>203.39292508276574</v>
      </c>
      <c r="H479" s="4">
        <f t="shared" ca="1" si="63"/>
        <v>200.04212105995373</v>
      </c>
      <c r="I479">
        <f t="shared" si="64"/>
        <v>471</v>
      </c>
      <c r="J479">
        <f t="shared" ca="1" si="65"/>
        <v>203.58533899541206</v>
      </c>
      <c r="K479" s="14">
        <f ca="1">H479/MAX(H$3:H479)-1</f>
        <v>-1.7404091831672464E-2</v>
      </c>
      <c r="L479" s="4">
        <f t="shared" ca="1" si="66"/>
        <v>195.96360319627971</v>
      </c>
      <c r="M479">
        <f t="shared" si="67"/>
        <v>423</v>
      </c>
      <c r="N479">
        <f t="shared" ca="1" si="68"/>
        <v>175.58670270111671</v>
      </c>
      <c r="O479" s="14">
        <f ca="1">L479/MAX(L$3:L479)-1</f>
        <v>-1.9488839447364015E-2</v>
      </c>
      <c r="P479" s="4">
        <f t="shared" ca="1" si="69"/>
        <v>200.15058827292097</v>
      </c>
      <c r="Q479">
        <f t="shared" si="70"/>
        <v>475</v>
      </c>
      <c r="R479">
        <f t="shared" ca="1" si="71"/>
        <v>200.96941829818473</v>
      </c>
      <c r="S479" s="14">
        <f ca="1">P479/MAX(P$3:P479)-1</f>
        <v>-1.9261062717012334E-2</v>
      </c>
    </row>
    <row r="480" spans="1:19" x14ac:dyDescent="0.3">
      <c r="A480">
        <v>477</v>
      </c>
      <c r="B480" s="1">
        <v>42093</v>
      </c>
      <c r="C480" s="4">
        <v>79.510993164446205</v>
      </c>
      <c r="D480" s="4">
        <v>210.4033526117291</v>
      </c>
      <c r="E480" s="4">
        <v>174.16932707708639</v>
      </c>
      <c r="F480" s="4">
        <v>196.96851400831113</v>
      </c>
      <c r="G480" s="4">
        <v>203.30548508838382</v>
      </c>
      <c r="H480" s="4">
        <f t="shared" ca="1" si="63"/>
        <v>200.47958300786786</v>
      </c>
      <c r="I480">
        <f t="shared" si="64"/>
        <v>471</v>
      </c>
      <c r="J480">
        <f t="shared" ca="1" si="65"/>
        <v>203.58533899541206</v>
      </c>
      <c r="K480" s="14">
        <f ca="1">H480/MAX(H$3:H480)-1</f>
        <v>-1.5255302778036439E-2</v>
      </c>
      <c r="L480" s="4">
        <f t="shared" ca="1" si="66"/>
        <v>196.33181282194528</v>
      </c>
      <c r="M480">
        <f t="shared" si="67"/>
        <v>423</v>
      </c>
      <c r="N480">
        <f t="shared" ca="1" si="68"/>
        <v>175.58670270111671</v>
      </c>
      <c r="O480" s="14">
        <f ca="1">L480/MAX(L$3:L480)-1</f>
        <v>-1.7646488921555403E-2</v>
      </c>
      <c r="P480" s="4">
        <f t="shared" ca="1" si="69"/>
        <v>200.56991172886461</v>
      </c>
      <c r="Q480">
        <f t="shared" si="70"/>
        <v>475</v>
      </c>
      <c r="R480">
        <f t="shared" ca="1" si="71"/>
        <v>200.96941829818473</v>
      </c>
      <c r="S480" s="14">
        <f ca="1">P480/MAX(P$3:P480)-1</f>
        <v>-1.7206375573154298E-2</v>
      </c>
    </row>
    <row r="481" spans="1:19" x14ac:dyDescent="0.3">
      <c r="A481">
        <v>478</v>
      </c>
      <c r="B481" s="1">
        <v>42100</v>
      </c>
      <c r="C481" s="4">
        <v>80.200793527943404</v>
      </c>
      <c r="D481" s="4">
        <v>211.66271013574152</v>
      </c>
      <c r="E481" s="4">
        <v>173.62314325363323</v>
      </c>
      <c r="F481" s="4">
        <v>200.40334760484049</v>
      </c>
      <c r="G481" s="4">
        <v>201.57925330462234</v>
      </c>
      <c r="H481" s="4">
        <f t="shared" ca="1" si="63"/>
        <v>201.05182956296474</v>
      </c>
      <c r="I481">
        <f t="shared" si="64"/>
        <v>471</v>
      </c>
      <c r="J481">
        <f t="shared" ca="1" si="65"/>
        <v>203.58533899541206</v>
      </c>
      <c r="K481" s="14">
        <f ca="1">H481/MAX(H$3:H481)-1</f>
        <v>-1.2444459139095532E-2</v>
      </c>
      <c r="L481" s="4">
        <f t="shared" ca="1" si="66"/>
        <v>196.68950797196717</v>
      </c>
      <c r="M481">
        <f t="shared" si="67"/>
        <v>423</v>
      </c>
      <c r="N481">
        <f t="shared" ca="1" si="68"/>
        <v>175.58670270111671</v>
      </c>
      <c r="O481" s="14">
        <f ca="1">L481/MAX(L$3:L481)-1</f>
        <v>-1.5856747964808848E-2</v>
      </c>
      <c r="P481" s="4">
        <f t="shared" ca="1" si="69"/>
        <v>201.03160059229961</v>
      </c>
      <c r="Q481">
        <f t="shared" si="70"/>
        <v>475</v>
      </c>
      <c r="R481">
        <f t="shared" ca="1" si="71"/>
        <v>200.96941829818473</v>
      </c>
      <c r="S481" s="14">
        <f ca="1">P481/MAX(P$3:P481)-1</f>
        <v>-1.4944097709333026E-2</v>
      </c>
    </row>
    <row r="482" spans="1:19" x14ac:dyDescent="0.3">
      <c r="A482">
        <v>479</v>
      </c>
      <c r="B482" s="1">
        <v>42107</v>
      </c>
      <c r="C482" s="4">
        <v>82.500128072934075</v>
      </c>
      <c r="D482" s="4">
        <v>210.98739895989394</v>
      </c>
      <c r="E482" s="4">
        <v>175.0689361250767</v>
      </c>
      <c r="F482" s="4">
        <v>198.40924093714921</v>
      </c>
      <c r="G482" s="4">
        <v>204.42519287603042</v>
      </c>
      <c r="H482" s="4">
        <f t="shared" ca="1" si="63"/>
        <v>202.1360427669517</v>
      </c>
      <c r="I482">
        <f t="shared" si="64"/>
        <v>471</v>
      </c>
      <c r="J482">
        <f t="shared" ca="1" si="65"/>
        <v>203.58533899541206</v>
      </c>
      <c r="K482" s="14">
        <f ca="1">H482/MAX(H$3:H482)-1</f>
        <v>-7.1188634486740732E-3</v>
      </c>
      <c r="L482" s="4">
        <f t="shared" ca="1" si="66"/>
        <v>197.75846141714644</v>
      </c>
      <c r="M482">
        <f t="shared" si="67"/>
        <v>423</v>
      </c>
      <c r="N482">
        <f t="shared" ca="1" si="68"/>
        <v>175.58670270111671</v>
      </c>
      <c r="O482" s="14">
        <f ca="1">L482/MAX(L$3:L482)-1</f>
        <v>-1.0508199734351797E-2</v>
      </c>
      <c r="P482" s="4">
        <f t="shared" ca="1" si="69"/>
        <v>202.19070855976349</v>
      </c>
      <c r="Q482">
        <f t="shared" si="70"/>
        <v>475</v>
      </c>
      <c r="R482">
        <f t="shared" ca="1" si="71"/>
        <v>200.96941829818473</v>
      </c>
      <c r="S482" s="14">
        <f ca="1">P482/MAX(P$3:P482)-1</f>
        <v>-9.2644625605385889E-3</v>
      </c>
    </row>
    <row r="483" spans="1:19" x14ac:dyDescent="0.3">
      <c r="A483">
        <v>480</v>
      </c>
      <c r="B483" s="1">
        <v>42114</v>
      </c>
      <c r="C483" s="4">
        <v>82.776043619663866</v>
      </c>
      <c r="D483" s="4">
        <v>206.33327420453941</v>
      </c>
      <c r="E483" s="4">
        <v>174.50667595748232</v>
      </c>
      <c r="F483" s="4">
        <v>201.93947626476492</v>
      </c>
      <c r="G483" s="4">
        <v>200.72394378311768</v>
      </c>
      <c r="H483" s="4">
        <f t="shared" ca="1" si="63"/>
        <v>201.50410442024165</v>
      </c>
      <c r="I483">
        <f t="shared" si="64"/>
        <v>471</v>
      </c>
      <c r="J483">
        <f t="shared" ca="1" si="65"/>
        <v>203.58533899541206</v>
      </c>
      <c r="K483" s="14">
        <f ca="1">H483/MAX(H$3:H483)-1</f>
        <v>-1.022290988850294E-2</v>
      </c>
      <c r="L483" s="4">
        <f t="shared" ca="1" si="66"/>
        <v>196.91378917939124</v>
      </c>
      <c r="M483">
        <f t="shared" si="67"/>
        <v>423</v>
      </c>
      <c r="N483">
        <f t="shared" ca="1" si="68"/>
        <v>175.58670270111671</v>
      </c>
      <c r="O483" s="14">
        <f ca="1">L483/MAX(L$3:L483)-1</f>
        <v>-1.473454862067225E-2</v>
      </c>
      <c r="P483" s="4">
        <f t="shared" ca="1" si="69"/>
        <v>201.39190158032568</v>
      </c>
      <c r="Q483">
        <f t="shared" si="70"/>
        <v>475</v>
      </c>
      <c r="R483">
        <f t="shared" ca="1" si="71"/>
        <v>200.96941829818473</v>
      </c>
      <c r="S483" s="14">
        <f ca="1">P483/MAX(P$3:P483)-1</f>
        <v>-1.3178620969305443E-2</v>
      </c>
    </row>
    <row r="484" spans="1:19" x14ac:dyDescent="0.3">
      <c r="A484">
        <v>481</v>
      </c>
      <c r="B484" s="1">
        <v>42121</v>
      </c>
      <c r="C484" s="4">
        <v>84.017684273958821</v>
      </c>
      <c r="D484" s="4">
        <v>206.38802689563715</v>
      </c>
      <c r="E484" s="4">
        <v>171.79518235434779</v>
      </c>
      <c r="F484" s="4">
        <v>201.05214369200135</v>
      </c>
      <c r="G484" s="4">
        <v>193.23511519467948</v>
      </c>
      <c r="H484" s="4">
        <f t="shared" ca="1" si="63"/>
        <v>198.13706082099881</v>
      </c>
      <c r="I484">
        <f t="shared" si="64"/>
        <v>471</v>
      </c>
      <c r="J484">
        <f t="shared" ca="1" si="65"/>
        <v>203.58533899541206</v>
      </c>
      <c r="K484" s="14">
        <f ca="1">H484/MAX(H$3:H484)-1</f>
        <v>-2.6761643059847406E-2</v>
      </c>
      <c r="L484" s="4">
        <f t="shared" ca="1" si="66"/>
        <v>193.48204280629238</v>
      </c>
      <c r="M484">
        <f t="shared" si="67"/>
        <v>483</v>
      </c>
      <c r="N484">
        <f t="shared" ca="1" si="68"/>
        <v>196.91378917939124</v>
      </c>
      <c r="O484" s="14">
        <f ca="1">L484/MAX(L$3:L484)-1</f>
        <v>-3.1905418946215125E-2</v>
      </c>
      <c r="P484" s="4">
        <f t="shared" ca="1" si="69"/>
        <v>197.88211219127413</v>
      </c>
      <c r="Q484">
        <f t="shared" si="70"/>
        <v>483</v>
      </c>
      <c r="R484">
        <f t="shared" ca="1" si="71"/>
        <v>201.39190158032568</v>
      </c>
      <c r="S484" s="14">
        <f ca="1">P484/MAX(P$3:P484)-1</f>
        <v>-3.0376607471407691E-2</v>
      </c>
    </row>
    <row r="485" spans="1:19" x14ac:dyDescent="0.3">
      <c r="A485">
        <v>482</v>
      </c>
      <c r="B485" s="1">
        <v>42128</v>
      </c>
      <c r="C485" s="4">
        <v>83.787746220790666</v>
      </c>
      <c r="D485" s="4">
        <v>208.01240905252013</v>
      </c>
      <c r="E485" s="4">
        <v>171.6986570107305</v>
      </c>
      <c r="F485" s="4">
        <v>201.91085184751336</v>
      </c>
      <c r="G485" s="4">
        <v>190.91318313826585</v>
      </c>
      <c r="H485" s="4">
        <f t="shared" ca="1" si="63"/>
        <v>197.57879888633187</v>
      </c>
      <c r="I485">
        <f t="shared" si="64"/>
        <v>471</v>
      </c>
      <c r="J485">
        <f t="shared" ca="1" si="65"/>
        <v>203.58533899541206</v>
      </c>
      <c r="K485" s="14">
        <f ca="1">H485/MAX(H$3:H485)-1</f>
        <v>-2.9503795011562972E-2</v>
      </c>
      <c r="L485" s="4">
        <f t="shared" ca="1" si="66"/>
        <v>192.88100574946134</v>
      </c>
      <c r="M485">
        <f t="shared" si="67"/>
        <v>483</v>
      </c>
      <c r="N485">
        <f t="shared" ca="1" si="68"/>
        <v>196.91378917939124</v>
      </c>
      <c r="O485" s="14">
        <f ca="1">L485/MAX(L$3:L485)-1</f>
        <v>-3.4912730163789929E-2</v>
      </c>
      <c r="P485" s="4">
        <f t="shared" ca="1" si="69"/>
        <v>197.26740665795478</v>
      </c>
      <c r="Q485">
        <f t="shared" si="70"/>
        <v>483</v>
      </c>
      <c r="R485">
        <f t="shared" ca="1" si="71"/>
        <v>201.39190158032568</v>
      </c>
      <c r="S485" s="14">
        <f ca="1">P485/MAX(P$3:P485)-1</f>
        <v>-3.3388667824023499E-2</v>
      </c>
    </row>
    <row r="486" spans="1:19" x14ac:dyDescent="0.3">
      <c r="A486">
        <v>483</v>
      </c>
      <c r="B486" s="1">
        <v>42135</v>
      </c>
      <c r="C486" s="4">
        <v>84.845449308824541</v>
      </c>
      <c r="D486" s="4">
        <v>214.50994133035309</v>
      </c>
      <c r="E486" s="4">
        <v>171.71474484149098</v>
      </c>
      <c r="F486" s="4">
        <v>202.69323569471203</v>
      </c>
      <c r="G486" s="4">
        <v>189.47949290279192</v>
      </c>
      <c r="H486" s="4">
        <f t="shared" ca="1" si="63"/>
        <v>197.92974187909022</v>
      </c>
      <c r="I486">
        <f t="shared" si="64"/>
        <v>471</v>
      </c>
      <c r="J486">
        <f t="shared" ca="1" si="65"/>
        <v>203.58533899541206</v>
      </c>
      <c r="K486" s="14">
        <f ca="1">H486/MAX(H$3:H486)-1</f>
        <v>-2.7779982312229778E-2</v>
      </c>
      <c r="L486" s="4">
        <f t="shared" ca="1" si="66"/>
        <v>193.20379103021881</v>
      </c>
      <c r="M486">
        <f t="shared" si="67"/>
        <v>483</v>
      </c>
      <c r="N486">
        <f t="shared" ca="1" si="68"/>
        <v>196.91378917939124</v>
      </c>
      <c r="O486" s="14">
        <f ca="1">L486/MAX(L$3:L486)-1</f>
        <v>-3.3297662033368702E-2</v>
      </c>
      <c r="P486" s="4">
        <f t="shared" ca="1" si="69"/>
        <v>197.59753255601802</v>
      </c>
      <c r="Q486">
        <f t="shared" si="70"/>
        <v>483</v>
      </c>
      <c r="R486">
        <f t="shared" ca="1" si="71"/>
        <v>201.39190158032568</v>
      </c>
      <c r="S486" s="14">
        <f ca="1">P486/MAX(P$3:P486)-1</f>
        <v>-3.1771049183829114E-2</v>
      </c>
    </row>
    <row r="487" spans="1:19" x14ac:dyDescent="0.3">
      <c r="A487">
        <v>484</v>
      </c>
      <c r="B487" s="1">
        <v>42142</v>
      </c>
      <c r="C487" s="4">
        <v>82.730056928764029</v>
      </c>
      <c r="D487" s="4">
        <v>210.98739895989391</v>
      </c>
      <c r="E487" s="4">
        <v>170.79769746450316</v>
      </c>
      <c r="F487" s="4">
        <v>203.2180066080164</v>
      </c>
      <c r="G487" s="4">
        <v>187.62507044626844</v>
      </c>
      <c r="H487" s="4">
        <f t="shared" ca="1" si="63"/>
        <v>196.59158423218281</v>
      </c>
      <c r="I487">
        <f t="shared" si="64"/>
        <v>471</v>
      </c>
      <c r="J487">
        <f t="shared" ca="1" si="65"/>
        <v>203.58533899541206</v>
      </c>
      <c r="K487" s="14">
        <f ca="1">H487/MAX(H$3:H487)-1</f>
        <v>-3.4352939154360551E-2</v>
      </c>
      <c r="L487" s="4">
        <f t="shared" ca="1" si="66"/>
        <v>191.84484700703928</v>
      </c>
      <c r="M487">
        <f t="shared" si="67"/>
        <v>483</v>
      </c>
      <c r="N487">
        <f t="shared" ca="1" si="68"/>
        <v>196.91378917939124</v>
      </c>
      <c r="O487" s="14">
        <f ca="1">L487/MAX(L$3:L487)-1</f>
        <v>-4.009718888203162E-2</v>
      </c>
      <c r="P487" s="4">
        <f t="shared" ca="1" si="69"/>
        <v>196.20768412483471</v>
      </c>
      <c r="Q487">
        <f t="shared" si="70"/>
        <v>483</v>
      </c>
      <c r="R487">
        <f t="shared" ca="1" si="71"/>
        <v>201.39190158032568</v>
      </c>
      <c r="S487" s="14">
        <f ca="1">P487/MAX(P$3:P487)-1</f>
        <v>-3.8581313820795771E-2</v>
      </c>
    </row>
    <row r="488" spans="1:19" x14ac:dyDescent="0.3">
      <c r="A488">
        <v>485</v>
      </c>
      <c r="B488" s="1">
        <v>42150</v>
      </c>
      <c r="C488" s="4">
        <v>81.442424984900171</v>
      </c>
      <c r="D488" s="4">
        <v>208.24967314747789</v>
      </c>
      <c r="E488" s="4">
        <v>172.0204316763419</v>
      </c>
      <c r="F488" s="4">
        <v>201.45287481422795</v>
      </c>
      <c r="G488" s="4">
        <v>191.22484232829075</v>
      </c>
      <c r="H488" s="4">
        <f t="shared" ca="1" si="63"/>
        <v>197.1740354148742</v>
      </c>
      <c r="I488">
        <f t="shared" si="64"/>
        <v>471</v>
      </c>
      <c r="J488">
        <f t="shared" ca="1" si="65"/>
        <v>203.58533899541206</v>
      </c>
      <c r="K488" s="14">
        <f ca="1">H488/MAX(H$3:H488)-1</f>
        <v>-3.1491970945325964E-2</v>
      </c>
      <c r="L488" s="4">
        <f t="shared" ca="1" si="66"/>
        <v>192.52233360338676</v>
      </c>
      <c r="M488">
        <f t="shared" si="67"/>
        <v>483</v>
      </c>
      <c r="N488">
        <f t="shared" ca="1" si="68"/>
        <v>196.91378917939124</v>
      </c>
      <c r="O488" s="14">
        <f ca="1">L488/MAX(L$3:L488)-1</f>
        <v>-3.6707359556541141E-2</v>
      </c>
      <c r="P488" s="4">
        <f t="shared" ca="1" si="69"/>
        <v>196.90057777388893</v>
      </c>
      <c r="Q488">
        <f t="shared" si="70"/>
        <v>483</v>
      </c>
      <c r="R488">
        <f t="shared" ca="1" si="71"/>
        <v>201.39190158032568</v>
      </c>
      <c r="S488" s="14">
        <f ca="1">P488/MAX(P$3:P488)-1</f>
        <v>-3.5186131289046463E-2</v>
      </c>
    </row>
    <row r="489" spans="1:19" x14ac:dyDescent="0.3">
      <c r="A489">
        <v>486</v>
      </c>
      <c r="B489" s="1">
        <v>42156</v>
      </c>
      <c r="C489" s="4">
        <v>80.798615910971876</v>
      </c>
      <c r="D489" s="4">
        <v>204.85489314008203</v>
      </c>
      <c r="E489" s="4">
        <v>168.21587958819921</v>
      </c>
      <c r="F489" s="4">
        <v>200.14573467094627</v>
      </c>
      <c r="G489" s="4">
        <v>183.65680842147191</v>
      </c>
      <c r="H489" s="4">
        <f t="shared" ca="1" si="63"/>
        <v>192.85906112640245</v>
      </c>
      <c r="I489">
        <f t="shared" si="64"/>
        <v>471</v>
      </c>
      <c r="J489">
        <f t="shared" ca="1" si="65"/>
        <v>203.58533899541206</v>
      </c>
      <c r="K489" s="14">
        <f ca="1">H489/MAX(H$3:H489)-1</f>
        <v>-5.2686887582073516E-2</v>
      </c>
      <c r="L489" s="4">
        <f t="shared" ca="1" si="66"/>
        <v>188.16838933472636</v>
      </c>
      <c r="M489">
        <f t="shared" si="67"/>
        <v>483</v>
      </c>
      <c r="N489">
        <f t="shared" ca="1" si="68"/>
        <v>196.91378917939124</v>
      </c>
      <c r="O489" s="14">
        <f ca="1">L489/MAX(L$3:L489)-1</f>
        <v>-5.8492481274117103E-2</v>
      </c>
      <c r="P489" s="4">
        <f t="shared" ca="1" si="69"/>
        <v>192.44761833770917</v>
      </c>
      <c r="Q489">
        <f t="shared" si="70"/>
        <v>483</v>
      </c>
      <c r="R489">
        <f t="shared" ca="1" si="71"/>
        <v>201.39190158032568</v>
      </c>
      <c r="S489" s="14">
        <f ca="1">P489/MAX(P$3:P489)-1</f>
        <v>-5.7005655992357296E-2</v>
      </c>
    </row>
    <row r="490" spans="1:19" x14ac:dyDescent="0.3">
      <c r="A490">
        <v>487</v>
      </c>
      <c r="B490" s="1">
        <v>42163</v>
      </c>
      <c r="C490" s="4">
        <v>80.890589292771494</v>
      </c>
      <c r="D490" s="4">
        <v>206.66180130202929</v>
      </c>
      <c r="E490" s="4">
        <v>168.48981740738773</v>
      </c>
      <c r="F490" s="4">
        <v>200.37472318758896</v>
      </c>
      <c r="G490" s="4">
        <v>184.20340165291086</v>
      </c>
      <c r="H490" s="4">
        <f t="shared" ca="1" si="63"/>
        <v>193.32845708727405</v>
      </c>
      <c r="I490">
        <f t="shared" si="64"/>
        <v>471</v>
      </c>
      <c r="J490">
        <f t="shared" ca="1" si="65"/>
        <v>203.58533899541206</v>
      </c>
      <c r="K490" s="14">
        <f ca="1">H490/MAX(H$3:H490)-1</f>
        <v>-5.0381240411271233E-2</v>
      </c>
      <c r="L490" s="4">
        <f t="shared" ca="1" si="66"/>
        <v>188.64197110933372</v>
      </c>
      <c r="M490">
        <f t="shared" si="67"/>
        <v>483</v>
      </c>
      <c r="N490">
        <f t="shared" ca="1" si="68"/>
        <v>196.91378917939124</v>
      </c>
      <c r="O490" s="14">
        <f ca="1">L490/MAX(L$3:L490)-1</f>
        <v>-5.6122897290851848E-2</v>
      </c>
      <c r="P490" s="4">
        <f t="shared" ca="1" si="69"/>
        <v>192.9319700661454</v>
      </c>
      <c r="Q490">
        <f t="shared" si="70"/>
        <v>483</v>
      </c>
      <c r="R490">
        <f t="shared" ca="1" si="71"/>
        <v>201.39190158032568</v>
      </c>
      <c r="S490" s="14">
        <f ca="1">P490/MAX(P$3:P490)-1</f>
        <v>-5.4632329970602189E-2</v>
      </c>
    </row>
    <row r="491" spans="1:19" x14ac:dyDescent="0.3">
      <c r="A491">
        <v>488</v>
      </c>
      <c r="B491" s="1">
        <v>42170</v>
      </c>
      <c r="C491" s="4">
        <v>80.246780218843199</v>
      </c>
      <c r="D491" s="4">
        <v>210.11133582567348</v>
      </c>
      <c r="E491" s="4">
        <v>170.4074034740004</v>
      </c>
      <c r="F491" s="4">
        <v>202.11639239221125</v>
      </c>
      <c r="G491" s="4">
        <v>185.96815052123134</v>
      </c>
      <c r="H491" s="4">
        <f t="shared" ca="1" si="63"/>
        <v>195.00452301958362</v>
      </c>
      <c r="I491">
        <f t="shared" si="64"/>
        <v>471</v>
      </c>
      <c r="J491">
        <f t="shared" ca="1" si="65"/>
        <v>203.58533899541206</v>
      </c>
      <c r="K491" s="14">
        <f ca="1">H491/MAX(H$3:H491)-1</f>
        <v>-4.2148496636203348E-2</v>
      </c>
      <c r="L491" s="4">
        <f t="shared" ca="1" si="66"/>
        <v>190.3005785546265</v>
      </c>
      <c r="M491">
        <f t="shared" si="67"/>
        <v>483</v>
      </c>
      <c r="N491">
        <f t="shared" ca="1" si="68"/>
        <v>196.91378917939124</v>
      </c>
      <c r="O491" s="14">
        <f ca="1">L491/MAX(L$3:L491)-1</f>
        <v>-4.7823993389516928E-2</v>
      </c>
      <c r="P491" s="4">
        <f t="shared" ca="1" si="69"/>
        <v>194.6282967112972</v>
      </c>
      <c r="Q491">
        <f t="shared" si="70"/>
        <v>483</v>
      </c>
      <c r="R491">
        <f t="shared" ca="1" si="71"/>
        <v>201.39190158032568</v>
      </c>
      <c r="S491" s="14">
        <f ca="1">P491/MAX(P$3:P491)-1</f>
        <v>-4.6320320470123133E-2</v>
      </c>
    </row>
    <row r="492" spans="1:19" x14ac:dyDescent="0.3">
      <c r="A492">
        <v>489</v>
      </c>
      <c r="B492" s="1">
        <v>42177</v>
      </c>
      <c r="C492" s="4">
        <v>81.396447491338535</v>
      </c>
      <c r="D492" s="4">
        <v>205.43894131339741</v>
      </c>
      <c r="E492" s="4">
        <v>167.73245372960065</v>
      </c>
      <c r="F492" s="4">
        <v>201.16723287123008</v>
      </c>
      <c r="G492" s="4">
        <v>179.95557053655685</v>
      </c>
      <c r="H492" s="4">
        <f t="shared" ca="1" si="63"/>
        <v>191.84839134969224</v>
      </c>
      <c r="I492">
        <f t="shared" si="64"/>
        <v>471</v>
      </c>
      <c r="J492">
        <f t="shared" ca="1" si="65"/>
        <v>203.58533899541206</v>
      </c>
      <c r="K492" s="14">
        <f ca="1">H492/MAX(H$3:H492)-1</f>
        <v>-5.7651241998247893E-2</v>
      </c>
      <c r="L492" s="4">
        <f t="shared" ca="1" si="66"/>
        <v>187.08146136173781</v>
      </c>
      <c r="M492">
        <f t="shared" si="67"/>
        <v>483</v>
      </c>
      <c r="N492">
        <f t="shared" ca="1" si="68"/>
        <v>196.91378917939124</v>
      </c>
      <c r="O492" s="14">
        <f ca="1">L492/MAX(L$3:L492)-1</f>
        <v>-6.3930965721479827E-2</v>
      </c>
      <c r="P492" s="4">
        <f t="shared" ca="1" si="69"/>
        <v>191.2633171615343</v>
      </c>
      <c r="Q492">
        <f t="shared" si="70"/>
        <v>491</v>
      </c>
      <c r="R492">
        <f t="shared" ca="1" si="71"/>
        <v>194.6282967112972</v>
      </c>
      <c r="S492" s="14">
        <f ca="1">P492/MAX(P$3:P492)-1</f>
        <v>-6.2808737996597808E-2</v>
      </c>
    </row>
    <row r="493" spans="1:19" x14ac:dyDescent="0.3">
      <c r="A493">
        <v>490</v>
      </c>
      <c r="B493" s="1">
        <v>42184</v>
      </c>
      <c r="C493" s="4">
        <v>81.626376347168517</v>
      </c>
      <c r="D493" s="4">
        <v>203.97882818071105</v>
      </c>
      <c r="E493" s="4">
        <v>168.92767092450521</v>
      </c>
      <c r="F493" s="4">
        <v>198.77032918070034</v>
      </c>
      <c r="G493" s="4">
        <v>181.55687317487786</v>
      </c>
      <c r="H493" s="4">
        <f t="shared" ca="1" si="63"/>
        <v>191.8372006212293</v>
      </c>
      <c r="I493">
        <f t="shared" si="64"/>
        <v>471</v>
      </c>
      <c r="J493">
        <f t="shared" ca="1" si="65"/>
        <v>203.58533899541206</v>
      </c>
      <c r="K493" s="14">
        <f ca="1">H493/MAX(H$3:H493)-1</f>
        <v>-5.7706210241630029E-2</v>
      </c>
      <c r="L493" s="4">
        <f t="shared" ca="1" si="66"/>
        <v>187.14746508105259</v>
      </c>
      <c r="M493">
        <f t="shared" si="67"/>
        <v>483</v>
      </c>
      <c r="N493">
        <f t="shared" ca="1" si="68"/>
        <v>196.91378917939124</v>
      </c>
      <c r="O493" s="14">
        <f ca="1">L493/MAX(L$3:L493)-1</f>
        <v>-6.3600713662574249E-2</v>
      </c>
      <c r="P493" s="4">
        <f t="shared" ca="1" si="69"/>
        <v>191.38638612304482</v>
      </c>
      <c r="Q493">
        <f t="shared" si="70"/>
        <v>491</v>
      </c>
      <c r="R493">
        <f t="shared" ca="1" si="71"/>
        <v>194.6282967112972</v>
      </c>
      <c r="S493" s="14">
        <f ca="1">P493/MAX(P$3:P493)-1</f>
        <v>-6.2205699436652329E-2</v>
      </c>
    </row>
    <row r="494" spans="1:19" x14ac:dyDescent="0.3">
      <c r="A494">
        <v>491</v>
      </c>
      <c r="B494" s="1">
        <v>42191</v>
      </c>
      <c r="C494" s="4">
        <v>79.419015183977479</v>
      </c>
      <c r="D494" s="4">
        <v>203.48603023387398</v>
      </c>
      <c r="E494" s="4">
        <v>168.87925810617327</v>
      </c>
      <c r="F494" s="4">
        <v>198.92372230113241</v>
      </c>
      <c r="G494" s="4">
        <v>181.63513862259686</v>
      </c>
      <c r="H494" s="4">
        <f t="shared" ca="1" si="63"/>
        <v>191.45349711126033</v>
      </c>
      <c r="I494">
        <f t="shared" si="64"/>
        <v>471</v>
      </c>
      <c r="J494">
        <f t="shared" ca="1" si="65"/>
        <v>203.58533899541206</v>
      </c>
      <c r="K494" s="14">
        <f ca="1">H494/MAX(H$3:H494)-1</f>
        <v>-5.9590940801612091E-2</v>
      </c>
      <c r="L494" s="4">
        <f t="shared" ca="1" si="66"/>
        <v>186.78575517407086</v>
      </c>
      <c r="M494">
        <f t="shared" si="67"/>
        <v>483</v>
      </c>
      <c r="N494">
        <f t="shared" ca="1" si="68"/>
        <v>196.91378917939124</v>
      </c>
      <c r="O494" s="14">
        <f ca="1">L494/MAX(L$3:L494)-1</f>
        <v>-6.5410542604751876E-2</v>
      </c>
      <c r="P494" s="4">
        <f t="shared" ca="1" si="69"/>
        <v>191.01940742181699</v>
      </c>
      <c r="Q494">
        <f t="shared" si="70"/>
        <v>491</v>
      </c>
      <c r="R494">
        <f t="shared" ca="1" si="71"/>
        <v>194.6282967112972</v>
      </c>
      <c r="S494" s="14">
        <f ca="1">P494/MAX(P$3:P494)-1</f>
        <v>-6.4003897006558508E-2</v>
      </c>
    </row>
    <row r="495" spans="1:19" x14ac:dyDescent="0.3">
      <c r="A495">
        <v>492</v>
      </c>
      <c r="B495" s="1">
        <v>42198</v>
      </c>
      <c r="C495" s="4">
        <v>77.487574166185325</v>
      </c>
      <c r="D495" s="4">
        <v>198.30260999630181</v>
      </c>
      <c r="E495" s="4">
        <v>169.55709827780828</v>
      </c>
      <c r="F495" s="4">
        <v>203.70793883604935</v>
      </c>
      <c r="G495" s="4">
        <v>185.81407257614023</v>
      </c>
      <c r="H495" s="4">
        <f t="shared" ca="1" si="63"/>
        <v>193.98522024257556</v>
      </c>
      <c r="I495">
        <f t="shared" si="64"/>
        <v>471</v>
      </c>
      <c r="J495">
        <f t="shared" ca="1" si="65"/>
        <v>203.58533899541206</v>
      </c>
      <c r="K495" s="14">
        <f ca="1">H495/MAX(H$3:H495)-1</f>
        <v>-4.7155255875536484E-2</v>
      </c>
      <c r="L495" s="4">
        <f t="shared" ca="1" si="66"/>
        <v>189.22426750235869</v>
      </c>
      <c r="M495">
        <f t="shared" si="67"/>
        <v>483</v>
      </c>
      <c r="N495">
        <f t="shared" ca="1" si="68"/>
        <v>196.91378917939124</v>
      </c>
      <c r="O495" s="14">
        <f ca="1">L495/MAX(L$3:L495)-1</f>
        <v>-5.3209355680073012E-2</v>
      </c>
      <c r="P495" s="4">
        <f t="shared" ca="1" si="69"/>
        <v>193.5555971880265</v>
      </c>
      <c r="Q495">
        <f t="shared" si="70"/>
        <v>491</v>
      </c>
      <c r="R495">
        <f t="shared" ca="1" si="71"/>
        <v>194.6282967112972</v>
      </c>
      <c r="S495" s="14">
        <f ca="1">P495/MAX(P$3:P495)-1</f>
        <v>-5.1576553787019197E-2</v>
      </c>
    </row>
    <row r="496" spans="1:19" x14ac:dyDescent="0.3">
      <c r="A496">
        <v>493</v>
      </c>
      <c r="B496" s="1">
        <v>42205</v>
      </c>
      <c r="C496" s="4">
        <v>74.222514513629491</v>
      </c>
      <c r="D496" s="4">
        <v>192.27960590838438</v>
      </c>
      <c r="E496" s="4">
        <v>170.75139982506246</v>
      </c>
      <c r="F496" s="4">
        <v>199.42227868973859</v>
      </c>
      <c r="G496" s="4">
        <v>189.99300652968356</v>
      </c>
      <c r="H496" s="4">
        <f t="shared" ca="1" si="63"/>
        <v>193.37087839168242</v>
      </c>
      <c r="I496">
        <f t="shared" si="64"/>
        <v>471</v>
      </c>
      <c r="J496">
        <f t="shared" ca="1" si="65"/>
        <v>203.58533899541206</v>
      </c>
      <c r="K496" s="14">
        <f ca="1">H496/MAX(H$3:H496)-1</f>
        <v>-5.0172869294678568E-2</v>
      </c>
      <c r="L496" s="4">
        <f t="shared" ca="1" si="66"/>
        <v>188.79891768197425</v>
      </c>
      <c r="M496">
        <f t="shared" si="67"/>
        <v>483</v>
      </c>
      <c r="N496">
        <f t="shared" ca="1" si="68"/>
        <v>196.91378917939124</v>
      </c>
      <c r="O496" s="14">
        <f ca="1">L496/MAX(L$3:L496)-1</f>
        <v>-5.5337609290557421E-2</v>
      </c>
      <c r="P496" s="4">
        <f t="shared" ca="1" si="69"/>
        <v>193.25919393598593</v>
      </c>
      <c r="Q496">
        <f t="shared" si="70"/>
        <v>491</v>
      </c>
      <c r="R496">
        <f t="shared" ca="1" si="71"/>
        <v>194.6282967112972</v>
      </c>
      <c r="S496" s="14">
        <f ca="1">P496/MAX(P$3:P496)-1</f>
        <v>-5.3028931283992109E-2</v>
      </c>
    </row>
    <row r="497" spans="1:19" x14ac:dyDescent="0.3">
      <c r="A497">
        <v>494</v>
      </c>
      <c r="B497" s="1">
        <v>42212</v>
      </c>
      <c r="C497" s="4">
        <v>72.337064785406241</v>
      </c>
      <c r="D497" s="4">
        <v>191.51304633120901</v>
      </c>
      <c r="E497" s="4">
        <v>171.78428975738856</v>
      </c>
      <c r="F497" s="4">
        <v>201.81918238026827</v>
      </c>
      <c r="G497" s="4">
        <v>191.77727652765748</v>
      </c>
      <c r="H497" s="4">
        <f t="shared" ca="1" si="63"/>
        <v>194.59010412382912</v>
      </c>
      <c r="I497">
        <f t="shared" si="64"/>
        <v>471</v>
      </c>
      <c r="J497">
        <f t="shared" ca="1" si="65"/>
        <v>203.58533899541206</v>
      </c>
      <c r="K497" s="14">
        <f ca="1">H497/MAX(H$3:H497)-1</f>
        <v>-4.4184099483635442E-2</v>
      </c>
      <c r="L497" s="4">
        <f t="shared" ca="1" si="66"/>
        <v>189.98381997531163</v>
      </c>
      <c r="M497">
        <f t="shared" si="67"/>
        <v>483</v>
      </c>
      <c r="N497">
        <f t="shared" ca="1" si="68"/>
        <v>196.91378917939124</v>
      </c>
      <c r="O497" s="14">
        <f ca="1">L497/MAX(L$3:L497)-1</f>
        <v>-4.9408906695626809E-2</v>
      </c>
      <c r="P497" s="4">
        <f t="shared" ca="1" si="69"/>
        <v>194.47929928053128</v>
      </c>
      <c r="Q497">
        <f t="shared" si="70"/>
        <v>491</v>
      </c>
      <c r="R497">
        <f t="shared" ca="1" si="71"/>
        <v>194.6282967112972</v>
      </c>
      <c r="S497" s="14">
        <f ca="1">P497/MAX(P$3:P497)-1</f>
        <v>-4.705040866605692E-2</v>
      </c>
    </row>
    <row r="498" spans="1:19" x14ac:dyDescent="0.3">
      <c r="A498">
        <v>495</v>
      </c>
      <c r="B498" s="1">
        <v>42219</v>
      </c>
      <c r="C498" s="4">
        <v>70.957464058411844</v>
      </c>
      <c r="D498" s="4">
        <v>191.00200782985911</v>
      </c>
      <c r="E498" s="4">
        <v>172.03322612926308</v>
      </c>
      <c r="F498" s="4">
        <v>199.37434005072876</v>
      </c>
      <c r="G498" s="4">
        <v>195.03516765451309</v>
      </c>
      <c r="H498" s="4">
        <f t="shared" ca="1" si="63"/>
        <v>194.78826438366218</v>
      </c>
      <c r="I498">
        <f t="shared" si="64"/>
        <v>471</v>
      </c>
      <c r="J498">
        <f t="shared" ca="1" si="65"/>
        <v>203.58533899541206</v>
      </c>
      <c r="K498" s="14">
        <f ca="1">H498/MAX(H$3:H498)-1</f>
        <v>-4.3210747174422637E-2</v>
      </c>
      <c r="L498" s="4">
        <f t="shared" ca="1" si="66"/>
        <v>190.3064553173358</v>
      </c>
      <c r="M498">
        <f t="shared" si="67"/>
        <v>483</v>
      </c>
      <c r="N498">
        <f t="shared" ca="1" si="68"/>
        <v>196.91378917939124</v>
      </c>
      <c r="O498" s="14">
        <f ca="1">L498/MAX(L$3:L498)-1</f>
        <v>-4.7794588789221715E-2</v>
      </c>
      <c r="P498" s="4">
        <f t="shared" ca="1" si="69"/>
        <v>194.89305252005857</v>
      </c>
      <c r="Q498">
        <f t="shared" si="70"/>
        <v>491</v>
      </c>
      <c r="R498">
        <f t="shared" ca="1" si="71"/>
        <v>194.6282967112972</v>
      </c>
      <c r="S498" s="14">
        <f ca="1">P498/MAX(P$3:P498)-1</f>
        <v>-4.5023015611992623E-2</v>
      </c>
    </row>
    <row r="499" spans="1:19" x14ac:dyDescent="0.3">
      <c r="A499">
        <v>496</v>
      </c>
      <c r="B499" s="1">
        <v>42226</v>
      </c>
      <c r="C499" s="4">
        <v>70.497597149413707</v>
      </c>
      <c r="D499" s="4">
        <v>195.01733172080046</v>
      </c>
      <c r="E499" s="4">
        <v>171.75843830024854</v>
      </c>
      <c r="F499" s="4">
        <v>200.78372181018867</v>
      </c>
      <c r="G499" s="4">
        <v>194.4391247373608</v>
      </c>
      <c r="H499" s="4">
        <f t="shared" ca="1" si="63"/>
        <v>195.15240929495195</v>
      </c>
      <c r="I499">
        <f t="shared" si="64"/>
        <v>471</v>
      </c>
      <c r="J499">
        <f t="shared" ca="1" si="65"/>
        <v>203.58533899541206</v>
      </c>
      <c r="K499" s="14">
        <f ca="1">H499/MAX(H$3:H499)-1</f>
        <v>-4.1422087376587369E-2</v>
      </c>
      <c r="L499" s="4">
        <f t="shared" ca="1" si="66"/>
        <v>190.64369887968493</v>
      </c>
      <c r="M499">
        <f t="shared" si="67"/>
        <v>483</v>
      </c>
      <c r="N499">
        <f t="shared" ca="1" si="68"/>
        <v>196.91378917939124</v>
      </c>
      <c r="O499" s="14">
        <f ca="1">L499/MAX(L$3:L499)-1</f>
        <v>-4.6107178110328273E-2</v>
      </c>
      <c r="P499" s="4">
        <f t="shared" ca="1" si="69"/>
        <v>195.19891251837203</v>
      </c>
      <c r="Q499">
        <f t="shared" si="70"/>
        <v>491</v>
      </c>
      <c r="R499">
        <f t="shared" ca="1" si="71"/>
        <v>194.6282967112972</v>
      </c>
      <c r="S499" s="14">
        <f ca="1">P499/MAX(P$3:P499)-1</f>
        <v>-4.3524300008447758E-2</v>
      </c>
    </row>
    <row r="500" spans="1:19" x14ac:dyDescent="0.3">
      <c r="A500">
        <v>497</v>
      </c>
      <c r="B500" s="1">
        <v>42233</v>
      </c>
      <c r="C500" s="4">
        <v>68.106289222623417</v>
      </c>
      <c r="D500" s="4">
        <v>202.82897421374366</v>
      </c>
      <c r="E500" s="4">
        <v>174.00523579797718</v>
      </c>
      <c r="F500" s="4">
        <v>189.6716799610451</v>
      </c>
      <c r="G500" s="4">
        <v>198.25073097760244</v>
      </c>
      <c r="H500" s="4">
        <f t="shared" ca="1" si="63"/>
        <v>193.48357261829983</v>
      </c>
      <c r="I500">
        <f t="shared" si="64"/>
        <v>471</v>
      </c>
      <c r="J500">
        <f t="shared" ca="1" si="65"/>
        <v>203.58533899541206</v>
      </c>
      <c r="K500" s="14">
        <f ca="1">H500/MAX(H$3:H500)-1</f>
        <v>-4.9619321445047104E-2</v>
      </c>
      <c r="L500" s="4">
        <f t="shared" ca="1" si="66"/>
        <v>189.40152619994191</v>
      </c>
      <c r="M500">
        <f t="shared" si="67"/>
        <v>483</v>
      </c>
      <c r="N500">
        <f t="shared" ca="1" si="68"/>
        <v>196.91378917939124</v>
      </c>
      <c r="O500" s="14">
        <f ca="1">L500/MAX(L$3:L500)-1</f>
        <v>-5.2322435208870588E-2</v>
      </c>
      <c r="P500" s="4">
        <f t="shared" ca="1" si="69"/>
        <v>193.96146515224819</v>
      </c>
      <c r="Q500">
        <f t="shared" si="70"/>
        <v>499</v>
      </c>
      <c r="R500">
        <f t="shared" ca="1" si="71"/>
        <v>195.19891251837203</v>
      </c>
      <c r="S500" s="14">
        <f ca="1">P500/MAX(P$3:P500)-1</f>
        <v>-4.9587798623505819E-2</v>
      </c>
    </row>
    <row r="501" spans="1:19" x14ac:dyDescent="0.3">
      <c r="A501">
        <v>498</v>
      </c>
      <c r="B501" s="1">
        <v>42240</v>
      </c>
      <c r="C501" s="4">
        <v>70.451610458513898</v>
      </c>
      <c r="D501" s="4">
        <v>198.39385839762969</v>
      </c>
      <c r="E501" s="4">
        <v>172.21102750894389</v>
      </c>
      <c r="F501" s="4">
        <v>191.06188100270145</v>
      </c>
      <c r="G501" s="4">
        <v>191.92942349486458</v>
      </c>
      <c r="H501" s="4">
        <f t="shared" ca="1" si="63"/>
        <v>191.36039870249076</v>
      </c>
      <c r="I501">
        <f t="shared" si="64"/>
        <v>471</v>
      </c>
      <c r="J501">
        <f t="shared" ca="1" si="65"/>
        <v>203.58533899541206</v>
      </c>
      <c r="K501" s="14">
        <f ca="1">H501/MAX(H$3:H501)-1</f>
        <v>-6.0048235070585321E-2</v>
      </c>
      <c r="L501" s="4">
        <f t="shared" ca="1" si="66"/>
        <v>187.12498572633183</v>
      </c>
      <c r="M501">
        <f t="shared" si="67"/>
        <v>483</v>
      </c>
      <c r="N501">
        <f t="shared" ca="1" si="68"/>
        <v>196.91378917939124</v>
      </c>
      <c r="O501" s="14">
        <f ca="1">L501/MAX(L$3:L501)-1</f>
        <v>-6.3713189948099824E-2</v>
      </c>
      <c r="P501" s="4">
        <f t="shared" ca="1" si="69"/>
        <v>191.67675986494481</v>
      </c>
      <c r="Q501">
        <f t="shared" si="70"/>
        <v>499</v>
      </c>
      <c r="R501">
        <f t="shared" ca="1" si="71"/>
        <v>195.19891251837203</v>
      </c>
      <c r="S501" s="14">
        <f ca="1">P501/MAX(P$3:P501)-1</f>
        <v>-6.078286657114218E-2</v>
      </c>
    </row>
    <row r="502" spans="1:19" x14ac:dyDescent="0.3">
      <c r="A502">
        <v>499</v>
      </c>
      <c r="B502" s="1">
        <v>42247</v>
      </c>
      <c r="C502" s="4">
        <v>69.945756858615951</v>
      </c>
      <c r="D502" s="4">
        <v>196.1854280674313</v>
      </c>
      <c r="E502" s="4">
        <v>173.17798916949684</v>
      </c>
      <c r="F502" s="4">
        <v>184.64776925659771</v>
      </c>
      <c r="G502" s="4">
        <v>192.8490733275564</v>
      </c>
      <c r="H502" s="4">
        <f t="shared" ca="1" si="63"/>
        <v>189.56389781773208</v>
      </c>
      <c r="I502">
        <f t="shared" si="64"/>
        <v>471</v>
      </c>
      <c r="J502">
        <f t="shared" ca="1" si="65"/>
        <v>203.58533899541206</v>
      </c>
      <c r="K502" s="14">
        <f ca="1">H502/MAX(H$3:H502)-1</f>
        <v>-6.887254871528814E-2</v>
      </c>
      <c r="L502" s="4">
        <f t="shared" ca="1" si="66"/>
        <v>185.52486327180674</v>
      </c>
      <c r="M502">
        <f t="shared" si="67"/>
        <v>483</v>
      </c>
      <c r="N502">
        <f t="shared" ca="1" si="68"/>
        <v>196.91378917939124</v>
      </c>
      <c r="O502" s="14">
        <f ca="1">L502/MAX(L$3:L502)-1</f>
        <v>-7.1719462027825087E-2</v>
      </c>
      <c r="P502" s="4">
        <f t="shared" ca="1" si="69"/>
        <v>190.06935048182825</v>
      </c>
      <c r="Q502">
        <f t="shared" si="70"/>
        <v>499</v>
      </c>
      <c r="R502">
        <f t="shared" ca="1" si="71"/>
        <v>195.19891251837203</v>
      </c>
      <c r="S502" s="14">
        <f ca="1">P502/MAX(P$3:P502)-1</f>
        <v>-6.8659181019075977E-2</v>
      </c>
    </row>
    <row r="503" spans="1:19" x14ac:dyDescent="0.3">
      <c r="A503">
        <v>500</v>
      </c>
      <c r="B503" s="1">
        <v>42255</v>
      </c>
      <c r="C503" s="4">
        <v>70.037730240415584</v>
      </c>
      <c r="D503" s="4">
        <v>193.75798879799234</v>
      </c>
      <c r="E503" s="4">
        <v>172.54661073186347</v>
      </c>
      <c r="F503" s="4">
        <v>188.62664316204433</v>
      </c>
      <c r="G503" s="4">
        <v>190.82123432653609</v>
      </c>
      <c r="H503" s="4">
        <f t="shared" ca="1" si="63"/>
        <v>189.81798212740716</v>
      </c>
      <c r="I503">
        <f t="shared" si="64"/>
        <v>471</v>
      </c>
      <c r="J503">
        <f t="shared" ca="1" si="65"/>
        <v>203.58533899541206</v>
      </c>
      <c r="K503" s="14">
        <f ca="1">H503/MAX(H$3:H503)-1</f>
        <v>-6.7624500545764521E-2</v>
      </c>
      <c r="L503" s="4">
        <f t="shared" ca="1" si="66"/>
        <v>185.62887553352974</v>
      </c>
      <c r="M503">
        <f t="shared" si="67"/>
        <v>483</v>
      </c>
      <c r="N503">
        <f t="shared" ca="1" si="68"/>
        <v>196.91378917939124</v>
      </c>
      <c r="O503" s="14">
        <f ca="1">L503/MAX(L$3:L503)-1</f>
        <v>-7.1199032816531282E-2</v>
      </c>
      <c r="P503" s="4">
        <f t="shared" ca="1" si="69"/>
        <v>190.14474620654073</v>
      </c>
      <c r="Q503">
        <f t="shared" si="70"/>
        <v>499</v>
      </c>
      <c r="R503">
        <f t="shared" ca="1" si="71"/>
        <v>195.19891251837203</v>
      </c>
      <c r="S503" s="14">
        <f ca="1">P503/MAX(P$3:P503)-1</f>
        <v>-6.8289741570667362E-2</v>
      </c>
    </row>
    <row r="504" spans="1:19" x14ac:dyDescent="0.3">
      <c r="A504">
        <v>501</v>
      </c>
      <c r="B504" s="1">
        <v>42261</v>
      </c>
      <c r="C504" s="4">
        <v>69.026023040619691</v>
      </c>
      <c r="D504" s="4">
        <v>199.32468882415222</v>
      </c>
      <c r="E504" s="4">
        <v>173.53415477320272</v>
      </c>
      <c r="F504" s="4">
        <v>188.36404965360882</v>
      </c>
      <c r="G504" s="4">
        <v>191.93733954350355</v>
      </c>
      <c r="H504" s="4">
        <f t="shared" ca="1" si="63"/>
        <v>190.51336543081277</v>
      </c>
      <c r="I504">
        <f t="shared" si="64"/>
        <v>471</v>
      </c>
      <c r="J504">
        <f t="shared" ca="1" si="65"/>
        <v>203.58533899541206</v>
      </c>
      <c r="K504" s="14">
        <f ca="1">H504/MAX(H$3:H504)-1</f>
        <v>-6.4208815964365118E-2</v>
      </c>
      <c r="L504" s="4">
        <f t="shared" ca="1" si="66"/>
        <v>186.3751162795084</v>
      </c>
      <c r="M504">
        <f t="shared" si="67"/>
        <v>483</v>
      </c>
      <c r="N504">
        <f t="shared" ca="1" si="68"/>
        <v>196.91378917939124</v>
      </c>
      <c r="O504" s="14">
        <f ca="1">L504/MAX(L$3:L504)-1</f>
        <v>-6.7465189551982219E-2</v>
      </c>
      <c r="P504" s="4">
        <f t="shared" ca="1" si="69"/>
        <v>190.89248817363182</v>
      </c>
      <c r="Q504">
        <f t="shared" si="70"/>
        <v>499</v>
      </c>
      <c r="R504">
        <f t="shared" ca="1" si="71"/>
        <v>195.19891251837203</v>
      </c>
      <c r="S504" s="14">
        <f ca="1">P504/MAX(P$3:P504)-1</f>
        <v>-6.462580199149992E-2</v>
      </c>
    </row>
    <row r="505" spans="1:19" x14ac:dyDescent="0.3">
      <c r="A505">
        <v>502</v>
      </c>
      <c r="B505" s="1">
        <v>42268</v>
      </c>
      <c r="C505" s="4">
        <v>69.66983671321708</v>
      </c>
      <c r="D505" s="4">
        <v>200.41977732396805</v>
      </c>
      <c r="E505" s="4">
        <v>173.01610168034188</v>
      </c>
      <c r="F505" s="4">
        <v>185.87758722259127</v>
      </c>
      <c r="G505" s="4">
        <v>191.05703458605569</v>
      </c>
      <c r="H505" s="4">
        <f t="shared" ca="1" si="63"/>
        <v>189.48395436820999</v>
      </c>
      <c r="I505">
        <f t="shared" si="64"/>
        <v>471</v>
      </c>
      <c r="J505">
        <f t="shared" ca="1" si="65"/>
        <v>203.58533899541206</v>
      </c>
      <c r="K505" s="14">
        <f ca="1">H505/MAX(H$3:H505)-1</f>
        <v>-6.9265226547182035E-2</v>
      </c>
      <c r="L505" s="4">
        <f t="shared" ca="1" si="66"/>
        <v>185.40786650557095</v>
      </c>
      <c r="M505">
        <f t="shared" si="67"/>
        <v>483</v>
      </c>
      <c r="N505">
        <f t="shared" ca="1" si="68"/>
        <v>196.91378917939124</v>
      </c>
      <c r="O505" s="14">
        <f ca="1">L505/MAX(L$3:L505)-1</f>
        <v>-7.2304859689287015E-2</v>
      </c>
      <c r="P505" s="4">
        <f t="shared" ca="1" si="69"/>
        <v>189.94139279157838</v>
      </c>
      <c r="Q505">
        <f t="shared" si="70"/>
        <v>499</v>
      </c>
      <c r="R505">
        <f t="shared" ca="1" si="71"/>
        <v>195.19891251837203</v>
      </c>
      <c r="S505" s="14">
        <f ca="1">P505/MAX(P$3:P505)-1</f>
        <v>-6.9286174375606691E-2</v>
      </c>
    </row>
    <row r="506" spans="1:19" x14ac:dyDescent="0.3">
      <c r="A506">
        <v>503</v>
      </c>
      <c r="B506" s="1">
        <v>42275</v>
      </c>
      <c r="C506" s="4">
        <v>69.66983671321708</v>
      </c>
      <c r="D506" s="4">
        <v>198.92315387984732</v>
      </c>
      <c r="E506" s="4">
        <v>175.61435690882124</v>
      </c>
      <c r="F506" s="4">
        <v>187.93036839110417</v>
      </c>
      <c r="G506" s="4">
        <v>196.21095706020773</v>
      </c>
      <c r="H506" s="4">
        <f t="shared" ca="1" si="63"/>
        <v>192.4568091886332</v>
      </c>
      <c r="I506">
        <f t="shared" si="64"/>
        <v>471</v>
      </c>
      <c r="J506">
        <f t="shared" ca="1" si="65"/>
        <v>203.58533899541206</v>
      </c>
      <c r="K506" s="14">
        <f ca="1">H506/MAX(H$3:H506)-1</f>
        <v>-5.4662727000344802E-2</v>
      </c>
      <c r="L506" s="4">
        <f t="shared" ca="1" si="66"/>
        <v>188.36346989081756</v>
      </c>
      <c r="M506">
        <f t="shared" si="67"/>
        <v>483</v>
      </c>
      <c r="N506">
        <f t="shared" ca="1" si="68"/>
        <v>196.91378917939124</v>
      </c>
      <c r="O506" s="14">
        <f ca="1">L506/MAX(L$3:L506)-1</f>
        <v>-5.7516388472523494E-2</v>
      </c>
      <c r="P506" s="4">
        <f t="shared" ca="1" si="69"/>
        <v>192.94029838682872</v>
      </c>
      <c r="Q506">
        <f t="shared" si="70"/>
        <v>499</v>
      </c>
      <c r="R506">
        <f t="shared" ca="1" si="71"/>
        <v>195.19891251837203</v>
      </c>
      <c r="S506" s="14">
        <f ca="1">P506/MAX(P$3:P506)-1</f>
        <v>-5.4591521155365696E-2</v>
      </c>
    </row>
    <row r="507" spans="1:19" x14ac:dyDescent="0.3">
      <c r="A507">
        <v>504</v>
      </c>
      <c r="B507" s="1">
        <v>42282</v>
      </c>
      <c r="C507" s="4">
        <v>72.475024858105684</v>
      </c>
      <c r="D507" s="4">
        <v>202.35444602382807</v>
      </c>
      <c r="E507" s="4">
        <v>174.20374262936502</v>
      </c>
      <c r="F507" s="4">
        <v>194.03088422017595</v>
      </c>
      <c r="G507" s="4">
        <v>192.61942946104185</v>
      </c>
      <c r="H507" s="4">
        <f t="shared" ca="1" si="63"/>
        <v>193.57924879433</v>
      </c>
      <c r="I507">
        <f t="shared" si="64"/>
        <v>471</v>
      </c>
      <c r="J507">
        <f t="shared" ca="1" si="65"/>
        <v>203.58533899541206</v>
      </c>
      <c r="K507" s="14">
        <f ca="1">H507/MAX(H$3:H507)-1</f>
        <v>-4.9149365324914429E-2</v>
      </c>
      <c r="L507" s="4">
        <f t="shared" ca="1" si="66"/>
        <v>189.24606285484396</v>
      </c>
      <c r="M507">
        <f t="shared" si="67"/>
        <v>483</v>
      </c>
      <c r="N507">
        <f t="shared" ca="1" si="68"/>
        <v>196.91378917939124</v>
      </c>
      <c r="O507" s="14">
        <f ca="1">L507/MAX(L$3:L507)-1</f>
        <v>-5.3100301825115159E-2</v>
      </c>
      <c r="P507" s="4">
        <f t="shared" ca="1" si="69"/>
        <v>193.87698101900855</v>
      </c>
      <c r="Q507">
        <f t="shared" si="70"/>
        <v>499</v>
      </c>
      <c r="R507">
        <f t="shared" ca="1" si="71"/>
        <v>195.19891251837203</v>
      </c>
      <c r="S507" s="14">
        <f ca="1">P507/MAX(P$3:P507)-1</f>
        <v>-5.0001771321591226E-2</v>
      </c>
    </row>
    <row r="508" spans="1:19" x14ac:dyDescent="0.3">
      <c r="A508">
        <v>505</v>
      </c>
      <c r="B508" s="1">
        <v>42289</v>
      </c>
      <c r="C508" s="4">
        <v>70.911477367512035</v>
      </c>
      <c r="D508" s="4">
        <v>205.3111807754847</v>
      </c>
      <c r="E508" s="4">
        <v>175.16036469162935</v>
      </c>
      <c r="F508" s="4">
        <v>195.90054863596268</v>
      </c>
      <c r="G508" s="4">
        <v>195.21857372721757</v>
      </c>
      <c r="H508" s="4">
        <f t="shared" ca="1" si="63"/>
        <v>195.2395203393005</v>
      </c>
      <c r="I508">
        <f t="shared" si="64"/>
        <v>471</v>
      </c>
      <c r="J508">
        <f t="shared" ca="1" si="65"/>
        <v>203.58533899541206</v>
      </c>
      <c r="K508" s="14">
        <f ca="1">H508/MAX(H$3:H508)-1</f>
        <v>-4.099420271269949E-2</v>
      </c>
      <c r="L508" s="4">
        <f t="shared" ca="1" si="66"/>
        <v>190.90751449334127</v>
      </c>
      <c r="M508">
        <f t="shared" si="67"/>
        <v>483</v>
      </c>
      <c r="N508">
        <f t="shared" ca="1" si="68"/>
        <v>196.91378917939124</v>
      </c>
      <c r="O508" s="14">
        <f ca="1">L508/MAX(L$3:L508)-1</f>
        <v>-4.4787166897536923E-2</v>
      </c>
      <c r="P508" s="4">
        <f t="shared" ca="1" si="69"/>
        <v>195.54234707030918</v>
      </c>
      <c r="Q508">
        <f t="shared" si="70"/>
        <v>507</v>
      </c>
      <c r="R508">
        <f t="shared" ca="1" si="71"/>
        <v>193.87698101900855</v>
      </c>
      <c r="S508" s="14">
        <f ca="1">P508/MAX(P$3:P508)-1</f>
        <v>-4.1841468894137868E-2</v>
      </c>
    </row>
    <row r="509" spans="1:19" x14ac:dyDescent="0.3">
      <c r="A509">
        <v>506</v>
      </c>
      <c r="B509" s="1">
        <v>42296</v>
      </c>
      <c r="C509" s="4">
        <v>68.980036349719882</v>
      </c>
      <c r="D509" s="4">
        <v>203.50428538959122</v>
      </c>
      <c r="E509" s="4">
        <v>174.26859444081802</v>
      </c>
      <c r="F509" s="4">
        <v>199.98682501119151</v>
      </c>
      <c r="G509" s="4">
        <v>194.06864437442914</v>
      </c>
      <c r="H509" s="4">
        <f t="shared" ca="1" si="63"/>
        <v>195.47364542454602</v>
      </c>
      <c r="I509">
        <f t="shared" si="64"/>
        <v>471</v>
      </c>
      <c r="J509">
        <f t="shared" ca="1" si="65"/>
        <v>203.58533899541206</v>
      </c>
      <c r="K509" s="14">
        <f ca="1">H509/MAX(H$3:H509)-1</f>
        <v>-3.9844193156997609E-2</v>
      </c>
      <c r="L509" s="4">
        <f t="shared" ca="1" si="66"/>
        <v>191.0267771466099</v>
      </c>
      <c r="M509">
        <f t="shared" si="67"/>
        <v>483</v>
      </c>
      <c r="N509">
        <f t="shared" ca="1" si="68"/>
        <v>196.91378917939124</v>
      </c>
      <c r="O509" s="14">
        <f ca="1">L509/MAX(L$3:L509)-1</f>
        <v>-4.4190431786221951E-2</v>
      </c>
      <c r="P509" s="4">
        <f t="shared" ca="1" si="69"/>
        <v>195.63806317480976</v>
      </c>
      <c r="Q509">
        <f t="shared" si="70"/>
        <v>507</v>
      </c>
      <c r="R509">
        <f t="shared" ca="1" si="71"/>
        <v>193.87698101900855</v>
      </c>
      <c r="S509" s="14">
        <f ca="1">P509/MAX(P$3:P509)-1</f>
        <v>-4.1372459477684087E-2</v>
      </c>
    </row>
    <row r="510" spans="1:19" x14ac:dyDescent="0.3">
      <c r="A510">
        <v>507</v>
      </c>
      <c r="B510" s="1">
        <v>42303</v>
      </c>
      <c r="C510" s="4">
        <v>69.899770167716142</v>
      </c>
      <c r="D510" s="4">
        <v>199.48895967349935</v>
      </c>
      <c r="E510" s="4">
        <v>173.52273707364833</v>
      </c>
      <c r="F510" s="4">
        <v>200.39158561409266</v>
      </c>
      <c r="G510" s="4">
        <v>193.40705228348401</v>
      </c>
      <c r="H510" s="4">
        <f t="shared" ca="1" si="63"/>
        <v>195.12659756700978</v>
      </c>
      <c r="I510">
        <f t="shared" si="64"/>
        <v>471</v>
      </c>
      <c r="J510">
        <f t="shared" ca="1" si="65"/>
        <v>203.58533899541206</v>
      </c>
      <c r="K510" s="14">
        <f ca="1">H510/MAX(H$3:H510)-1</f>
        <v>-4.1548873166121769E-2</v>
      </c>
      <c r="L510" s="4">
        <f t="shared" ca="1" si="66"/>
        <v>190.63601914777723</v>
      </c>
      <c r="M510">
        <f t="shared" si="67"/>
        <v>483</v>
      </c>
      <c r="N510">
        <f t="shared" ca="1" si="68"/>
        <v>196.91378917939124</v>
      </c>
      <c r="O510" s="14">
        <f ca="1">L510/MAX(L$3:L510)-1</f>
        <v>-4.6145603933913537E-2</v>
      </c>
      <c r="P510" s="4">
        <f t="shared" ca="1" si="69"/>
        <v>195.26451170453035</v>
      </c>
      <c r="Q510">
        <f t="shared" si="70"/>
        <v>507</v>
      </c>
      <c r="R510">
        <f t="shared" ca="1" si="71"/>
        <v>193.87698101900855</v>
      </c>
      <c r="S510" s="14">
        <f ca="1">P510/MAX(P$3:P510)-1</f>
        <v>-4.3202863650580015E-2</v>
      </c>
    </row>
    <row r="511" spans="1:19" x14ac:dyDescent="0.3">
      <c r="A511">
        <v>508</v>
      </c>
      <c r="B511" s="1">
        <v>42310</v>
      </c>
      <c r="C511" s="4">
        <v>68.612142822521378</v>
      </c>
      <c r="D511" s="4">
        <v>189.9981677313711</v>
      </c>
      <c r="E511" s="4">
        <v>171.10805278961456</v>
      </c>
      <c r="F511" s="4">
        <v>202.42509543802987</v>
      </c>
      <c r="G511" s="4">
        <v>187.86120054114795</v>
      </c>
      <c r="H511" s="4">
        <f t="shared" ca="1" si="63"/>
        <v>192.36318316687766</v>
      </c>
      <c r="I511">
        <f t="shared" si="64"/>
        <v>471</v>
      </c>
      <c r="J511">
        <f t="shared" ca="1" si="65"/>
        <v>203.58533899541206</v>
      </c>
      <c r="K511" s="14">
        <f ca="1">H511/MAX(H$3:H511)-1</f>
        <v>-5.5122612875317611E-2</v>
      </c>
      <c r="L511" s="4">
        <f t="shared" ca="1" si="66"/>
        <v>187.73690045624608</v>
      </c>
      <c r="M511">
        <f t="shared" si="67"/>
        <v>483</v>
      </c>
      <c r="N511">
        <f t="shared" ca="1" si="68"/>
        <v>196.91378917939124</v>
      </c>
      <c r="O511" s="14">
        <f ca="1">L511/MAX(L$3:L511)-1</f>
        <v>-6.0651451889596641E-2</v>
      </c>
      <c r="P511" s="4">
        <f t="shared" ca="1" si="69"/>
        <v>192.2978228093026</v>
      </c>
      <c r="Q511">
        <f t="shared" si="70"/>
        <v>507</v>
      </c>
      <c r="R511">
        <f t="shared" ca="1" si="71"/>
        <v>193.87698101900855</v>
      </c>
      <c r="S511" s="14">
        <f ca="1">P511/MAX(P$3:P511)-1</f>
        <v>-5.7739654870936019E-2</v>
      </c>
    </row>
    <row r="512" spans="1:19" x14ac:dyDescent="0.3">
      <c r="A512">
        <v>509</v>
      </c>
      <c r="B512" s="1">
        <v>42317</v>
      </c>
      <c r="C512" s="4">
        <v>65.714981295833141</v>
      </c>
      <c r="D512" s="4">
        <v>189.01258643890131</v>
      </c>
      <c r="E512" s="4">
        <v>171.80632437503976</v>
      </c>
      <c r="F512" s="4">
        <v>195.19700325914275</v>
      </c>
      <c r="G512" s="4">
        <v>188.93469615326487</v>
      </c>
      <c r="H512" s="4">
        <f t="shared" ca="1" si="63"/>
        <v>189.9430152137503</v>
      </c>
      <c r="I512">
        <f t="shared" si="64"/>
        <v>471</v>
      </c>
      <c r="J512">
        <f t="shared" ca="1" si="65"/>
        <v>203.58533899541206</v>
      </c>
      <c r="K512" s="14">
        <f ca="1">H512/MAX(H$3:H512)-1</f>
        <v>-6.7010344895067298E-2</v>
      </c>
      <c r="L512" s="4">
        <f t="shared" ca="1" si="66"/>
        <v>185.57443299506608</v>
      </c>
      <c r="M512">
        <f t="shared" si="67"/>
        <v>483</v>
      </c>
      <c r="N512">
        <f t="shared" ca="1" si="68"/>
        <v>196.91378917939124</v>
      </c>
      <c r="O512" s="14">
        <f ca="1">L512/MAX(L$3:L512)-1</f>
        <v>-7.1471438078027583E-2</v>
      </c>
      <c r="P512" s="4">
        <f t="shared" ca="1" si="69"/>
        <v>190.02780240643835</v>
      </c>
      <c r="Q512">
        <f t="shared" si="70"/>
        <v>507</v>
      </c>
      <c r="R512">
        <f t="shared" ca="1" si="71"/>
        <v>193.87698101900855</v>
      </c>
      <c r="S512" s="14">
        <f ca="1">P512/MAX(P$3:P512)-1</f>
        <v>-6.8862766807434861E-2</v>
      </c>
    </row>
    <row r="513" spans="1:19" x14ac:dyDescent="0.3">
      <c r="A513">
        <v>510</v>
      </c>
      <c r="B513" s="1">
        <v>42324</v>
      </c>
      <c r="C513" s="4">
        <v>65.209127695935194</v>
      </c>
      <c r="D513" s="4">
        <v>188.15476203404322</v>
      </c>
      <c r="E513" s="4">
        <v>172.04988993193274</v>
      </c>
      <c r="F513" s="4">
        <v>201.72156467843126</v>
      </c>
      <c r="G513" s="4">
        <v>190.1502595403999</v>
      </c>
      <c r="H513" s="4">
        <f t="shared" ca="1" si="63"/>
        <v>192.39692224285386</v>
      </c>
      <c r="I513">
        <f t="shared" si="64"/>
        <v>471</v>
      </c>
      <c r="J513">
        <f t="shared" ca="1" si="65"/>
        <v>203.58533899541206</v>
      </c>
      <c r="K513" s="14">
        <f ca="1">H513/MAX(H$3:H513)-1</f>
        <v>-5.4956888387775016E-2</v>
      </c>
      <c r="L513" s="4">
        <f t="shared" ca="1" si="66"/>
        <v>187.84965810968362</v>
      </c>
      <c r="M513">
        <f t="shared" si="67"/>
        <v>483</v>
      </c>
      <c r="N513">
        <f t="shared" ca="1" si="68"/>
        <v>196.91378917939124</v>
      </c>
      <c r="O513" s="14">
        <f ca="1">L513/MAX(L$3:L513)-1</f>
        <v>-6.0087264786328864E-2</v>
      </c>
      <c r="P513" s="4">
        <f t="shared" ca="1" si="69"/>
        <v>192.35054716868984</v>
      </c>
      <c r="Q513">
        <f t="shared" si="70"/>
        <v>507</v>
      </c>
      <c r="R513">
        <f t="shared" ca="1" si="71"/>
        <v>193.87698101900855</v>
      </c>
      <c r="S513" s="14">
        <f ca="1">P513/MAX(P$3:P513)-1</f>
        <v>-5.7481305232093827E-2</v>
      </c>
    </row>
    <row r="514" spans="1:19" x14ac:dyDescent="0.3">
      <c r="A514">
        <v>511</v>
      </c>
      <c r="B514" s="1">
        <v>42331</v>
      </c>
      <c r="C514" s="4">
        <v>65.668994604933332</v>
      </c>
      <c r="D514" s="4">
        <v>184.79649233808172</v>
      </c>
      <c r="E514" s="4">
        <v>172.71568556279036</v>
      </c>
      <c r="F514" s="4">
        <v>201.96249351592181</v>
      </c>
      <c r="G514" s="4">
        <v>190.97117011591746</v>
      </c>
      <c r="H514" s="4">
        <f t="shared" ca="1" si="63"/>
        <v>192.76256029274469</v>
      </c>
      <c r="I514">
        <f t="shared" si="64"/>
        <v>471</v>
      </c>
      <c r="J514">
        <f t="shared" ca="1" si="65"/>
        <v>203.58533899541206</v>
      </c>
      <c r="K514" s="14">
        <f ca="1">H514/MAX(H$3:H514)-1</f>
        <v>-5.3160894375165468E-2</v>
      </c>
      <c r="L514" s="4">
        <f t="shared" ca="1" si="66"/>
        <v>188.19663749806722</v>
      </c>
      <c r="M514">
        <f t="shared" si="67"/>
        <v>483</v>
      </c>
      <c r="N514">
        <f t="shared" ca="1" si="68"/>
        <v>196.91378917939124</v>
      </c>
      <c r="O514" s="14">
        <f ca="1">L514/MAX(L$3:L514)-1</f>
        <v>-5.8351140540587765E-2</v>
      </c>
      <c r="P514" s="4">
        <f t="shared" ca="1" si="69"/>
        <v>192.71536978118613</v>
      </c>
      <c r="Q514">
        <f t="shared" si="70"/>
        <v>507</v>
      </c>
      <c r="R514">
        <f t="shared" ca="1" si="71"/>
        <v>193.87698101900855</v>
      </c>
      <c r="S514" s="14">
        <f ca="1">P514/MAX(P$3:P514)-1</f>
        <v>-5.5693672508334235E-2</v>
      </c>
    </row>
    <row r="515" spans="1:19" x14ac:dyDescent="0.3">
      <c r="A515">
        <v>512</v>
      </c>
      <c r="B515" s="1">
        <v>42338</v>
      </c>
      <c r="C515" s="4">
        <v>65.255114386835018</v>
      </c>
      <c r="D515" s="4">
        <v>189.8521538628917</v>
      </c>
      <c r="E515" s="4">
        <v>172.02435025445865</v>
      </c>
      <c r="F515" s="4">
        <v>202.02032119238891</v>
      </c>
      <c r="G515" s="4">
        <v>190.7591548285929</v>
      </c>
      <c r="H515" s="4">
        <f t="shared" ca="1" si="63"/>
        <v>192.844602044868</v>
      </c>
      <c r="I515">
        <f t="shared" si="64"/>
        <v>471</v>
      </c>
      <c r="J515">
        <f t="shared" ca="1" si="65"/>
        <v>203.58533899541206</v>
      </c>
      <c r="K515" s="14">
        <f ca="1">H515/MAX(H$3:H515)-1</f>
        <v>-5.2757909796177005E-2</v>
      </c>
      <c r="L515" s="4">
        <f t="shared" ca="1" si="66"/>
        <v>188.30136398734612</v>
      </c>
      <c r="M515">
        <f t="shared" si="67"/>
        <v>483</v>
      </c>
      <c r="N515">
        <f t="shared" ca="1" si="68"/>
        <v>196.91378917939124</v>
      </c>
      <c r="O515" s="14">
        <f ca="1">L515/MAX(L$3:L515)-1</f>
        <v>-5.7827137665213968E-2</v>
      </c>
      <c r="P515" s="4">
        <f t="shared" ca="1" si="69"/>
        <v>192.81218513003466</v>
      </c>
      <c r="Q515">
        <f t="shared" si="70"/>
        <v>507</v>
      </c>
      <c r="R515">
        <f t="shared" ca="1" si="71"/>
        <v>193.87698101900855</v>
      </c>
      <c r="S515" s="14">
        <f ca="1">P515/MAX(P$3:P515)-1</f>
        <v>-5.521927678878269E-2</v>
      </c>
    </row>
    <row r="516" spans="1:19" x14ac:dyDescent="0.3">
      <c r="A516">
        <v>513</v>
      </c>
      <c r="B516" s="1">
        <v>42345</v>
      </c>
      <c r="C516" s="4">
        <v>62.219992787447346</v>
      </c>
      <c r="D516" s="4">
        <v>188.19127417062813</v>
      </c>
      <c r="E516" s="4">
        <v>173.94350178318328</v>
      </c>
      <c r="F516" s="4">
        <v>194.56093487381767</v>
      </c>
      <c r="G516" s="4">
        <v>195.78996545406929</v>
      </c>
      <c r="H516" s="4">
        <f t="shared" ca="1" si="63"/>
        <v>191.99640346958887</v>
      </c>
      <c r="I516">
        <f t="shared" si="64"/>
        <v>471</v>
      </c>
      <c r="J516">
        <f t="shared" ca="1" si="65"/>
        <v>203.58533899541206</v>
      </c>
      <c r="K516" s="14">
        <f ca="1">H516/MAX(H$3:H516)-1</f>
        <v>-5.6924214597222855E-2</v>
      </c>
      <c r="L516" s="4">
        <f t="shared" ca="1" si="66"/>
        <v>187.75781111793469</v>
      </c>
      <c r="M516">
        <f t="shared" si="67"/>
        <v>483</v>
      </c>
      <c r="N516">
        <f t="shared" ca="1" si="68"/>
        <v>196.91378917939124</v>
      </c>
      <c r="O516" s="14">
        <f ca="1">L516/MAX(L$3:L516)-1</f>
        <v>-6.0546824617869532E-2</v>
      </c>
      <c r="P516" s="4">
        <f t="shared" ca="1" si="69"/>
        <v>192.23390236425266</v>
      </c>
      <c r="Q516">
        <f t="shared" si="70"/>
        <v>515</v>
      </c>
      <c r="R516">
        <f t="shared" ca="1" si="71"/>
        <v>192.81218513003466</v>
      </c>
      <c r="S516" s="14">
        <f ca="1">P516/MAX(P$3:P516)-1</f>
        <v>-5.8052865388526276E-2</v>
      </c>
    </row>
    <row r="517" spans="1:19" x14ac:dyDescent="0.3">
      <c r="A517">
        <v>514</v>
      </c>
      <c r="B517" s="1">
        <v>42352</v>
      </c>
      <c r="C517" s="4">
        <v>61.024338824052201</v>
      </c>
      <c r="D517" s="4">
        <v>186.2383630911047</v>
      </c>
      <c r="E517" s="4">
        <v>173.09777810713427</v>
      </c>
      <c r="F517" s="4">
        <v>193.91563230255002</v>
      </c>
      <c r="G517" s="4">
        <v>194.95150155306038</v>
      </c>
      <c r="H517" s="4">
        <f t="shared" ref="H517:H542" ca="1" si="72">J517*$C$2*$C517/INDIRECT("C"&amp;I517)+J517*$D$2*$D517/INDIRECT("D"&amp;I517)+J517*$E$2*$E517/INDIRECT("E"&amp;I517)+J517*$F$2*$F517/INDIRECT("F"&amp;I517)+J517*$G$2*$G517/INDIRECT("G"&amp;I517)</f>
        <v>190.96230069352089</v>
      </c>
      <c r="I517">
        <f t="shared" ref="I517:I542" si="73">INT($A517/52.001)*52+3</f>
        <v>471</v>
      </c>
      <c r="J517">
        <f t="shared" ref="J517:J542" ca="1" si="74">INDIRECT("H"&amp;I517)</f>
        <v>203.58533899541206</v>
      </c>
      <c r="K517" s="14">
        <f ca="1">H517/MAX(H$3:H517)-1</f>
        <v>-6.2003670618814288E-2</v>
      </c>
      <c r="L517" s="4">
        <f t="shared" ref="L517:L542" ca="1" si="75">N517*$C$2*$C517/INDIRECT("C"&amp;M517)+N517*$D$2*$D517/INDIRECT("D"&amp;M517)+N517*$E$2*$E517/INDIRECT("E"&amp;M517)+N517*$F$2*$F517/INDIRECT("F"&amp;M517)+N517*$G$2*$G517/INDIRECT("G"&amp;M517)</f>
        <v>186.74376642736331</v>
      </c>
      <c r="M517">
        <f t="shared" ref="M517:M542" si="76">INT($A517/($L$2+0.01))*$L$2+3</f>
        <v>483</v>
      </c>
      <c r="N517">
        <f t="shared" ref="N517:N542" ca="1" si="77">INDIRECT("L"&amp;M517)</f>
        <v>196.91378917939124</v>
      </c>
      <c r="O517" s="14">
        <f ca="1">L517/MAX(L$3:L517)-1</f>
        <v>-6.5620634857052051E-2</v>
      </c>
      <c r="P517" s="4">
        <f t="shared" ref="P517:P542" ca="1" si="78">R517*$C$2*$C517/INDIRECT("C"&amp;Q517)+R517*$D$2*$D517/INDIRECT("D"&amp;Q517)+R517*$E$2*$E517/INDIRECT("E"&amp;Q517)+R517*$F$2*$F517/INDIRECT("F"&amp;Q517)+R517*$G$2*$G517/INDIRECT("G"&amp;Q517)</f>
        <v>191.15423609892457</v>
      </c>
      <c r="Q517">
        <f t="shared" ref="Q517:Q542" si="79">INT($A517/8.001)*8+3</f>
        <v>515</v>
      </c>
      <c r="R517">
        <f t="shared" ref="R517:R542" ca="1" si="80">INDIRECT("P"&amp;Q517)</f>
        <v>192.81218513003466</v>
      </c>
      <c r="S517" s="14">
        <f ca="1">P517/MAX(P$3:P517)-1</f>
        <v>-6.3343235778216544E-2</v>
      </c>
    </row>
    <row r="518" spans="1:19" x14ac:dyDescent="0.3">
      <c r="A518">
        <v>515</v>
      </c>
      <c r="B518" s="1">
        <v>42359</v>
      </c>
      <c r="C518" s="4">
        <v>61.576179114849957</v>
      </c>
      <c r="D518" s="4">
        <v>188.08176878843258</v>
      </c>
      <c r="E518" s="4">
        <v>172.61686945910148</v>
      </c>
      <c r="F518" s="4">
        <v>199.40287384120825</v>
      </c>
      <c r="G518" s="4">
        <v>193.14080950115428</v>
      </c>
      <c r="H518" s="4">
        <f t="shared" ca="1" si="72"/>
        <v>192.18855242798915</v>
      </c>
      <c r="I518">
        <f t="shared" si="73"/>
        <v>471</v>
      </c>
      <c r="J518">
        <f t="shared" ca="1" si="74"/>
        <v>203.58533899541206</v>
      </c>
      <c r="K518" s="14">
        <f ca="1">H518/MAX(H$3:H518)-1</f>
        <v>-5.5980389470381975E-2</v>
      </c>
      <c r="L518" s="4">
        <f t="shared" ca="1" si="75"/>
        <v>187.78744381166828</v>
      </c>
      <c r="M518">
        <f t="shared" si="76"/>
        <v>483</v>
      </c>
      <c r="N518">
        <f t="shared" ca="1" si="77"/>
        <v>196.91378917939124</v>
      </c>
      <c r="O518" s="14">
        <f ca="1">L518/MAX(L$3:L518)-1</f>
        <v>-6.0398556335142017E-2</v>
      </c>
      <c r="P518" s="4">
        <f t="shared" ca="1" si="78"/>
        <v>192.17515242866648</v>
      </c>
      <c r="Q518">
        <f t="shared" si="79"/>
        <v>515</v>
      </c>
      <c r="R518">
        <f t="shared" ca="1" si="80"/>
        <v>192.81218513003466</v>
      </c>
      <c r="S518" s="14">
        <f ca="1">P518/MAX(P$3:P518)-1</f>
        <v>-5.8340740382496592E-2</v>
      </c>
    </row>
    <row r="519" spans="1:19" x14ac:dyDescent="0.3">
      <c r="A519">
        <v>516</v>
      </c>
      <c r="B519" s="1">
        <v>42366</v>
      </c>
      <c r="C519" s="4">
        <v>61.438219042150514</v>
      </c>
      <c r="D519" s="4">
        <v>185.17977212666943</v>
      </c>
      <c r="E519" s="4">
        <v>171.99787195609559</v>
      </c>
      <c r="F519" s="4">
        <v>197.64812027455022</v>
      </c>
      <c r="G519" s="4">
        <v>191.15914745052814</v>
      </c>
      <c r="H519" s="4">
        <f t="shared" ca="1" si="72"/>
        <v>190.53793943404389</v>
      </c>
      <c r="I519">
        <f t="shared" si="73"/>
        <v>471</v>
      </c>
      <c r="J519">
        <f t="shared" ca="1" si="74"/>
        <v>203.58533899541206</v>
      </c>
      <c r="K519" s="14">
        <f ca="1">H519/MAX(H$3:H519)-1</f>
        <v>-6.4088109810609639E-2</v>
      </c>
      <c r="L519" s="4">
        <f t="shared" ca="1" si="75"/>
        <v>186.15940092042359</v>
      </c>
      <c r="M519">
        <f t="shared" si="76"/>
        <v>483</v>
      </c>
      <c r="N519">
        <f t="shared" ca="1" si="77"/>
        <v>196.91378917939124</v>
      </c>
      <c r="O519" s="14">
        <f ca="1">L519/MAX(L$3:L519)-1</f>
        <v>-6.8544529356085682E-2</v>
      </c>
      <c r="P519" s="4">
        <f t="shared" ca="1" si="78"/>
        <v>190.51583944274012</v>
      </c>
      <c r="Q519">
        <f t="shared" si="79"/>
        <v>515</v>
      </c>
      <c r="R519">
        <f t="shared" ca="1" si="80"/>
        <v>192.81218513003466</v>
      </c>
      <c r="S519" s="14">
        <f ca="1">P519/MAX(P$3:P519)-1</f>
        <v>-6.6471382757717912E-2</v>
      </c>
    </row>
    <row r="520" spans="1:19" x14ac:dyDescent="0.3">
      <c r="A520">
        <v>517</v>
      </c>
      <c r="B520" s="1">
        <v>42373</v>
      </c>
      <c r="C520" s="4">
        <v>58.862964351760979</v>
      </c>
      <c r="D520" s="4">
        <v>192.88190923741709</v>
      </c>
      <c r="E520" s="4">
        <v>174.53898781748899</v>
      </c>
      <c r="F520" s="4">
        <v>186.06283029377744</v>
      </c>
      <c r="G520" s="4">
        <v>195.56636910286815</v>
      </c>
      <c r="H520" s="4">
        <f t="shared" ca="1" si="72"/>
        <v>188.95179050688822</v>
      </c>
      <c r="I520">
        <f t="shared" si="73"/>
        <v>471</v>
      </c>
      <c r="J520">
        <f t="shared" ca="1" si="74"/>
        <v>203.58533899541206</v>
      </c>
      <c r="K520" s="14">
        <f ca="1">H520/MAX(H$3:H520)-1</f>
        <v>-7.1879186196475708E-2</v>
      </c>
      <c r="L520" s="4">
        <f t="shared" ca="1" si="75"/>
        <v>185.02167040062193</v>
      </c>
      <c r="M520">
        <f t="shared" si="76"/>
        <v>483</v>
      </c>
      <c r="N520">
        <f t="shared" ca="1" si="77"/>
        <v>196.91378917939124</v>
      </c>
      <c r="O520" s="14">
        <f ca="1">L520/MAX(L$3:L520)-1</f>
        <v>-7.4237206231645647E-2</v>
      </c>
      <c r="P520" s="4">
        <f t="shared" ca="1" si="78"/>
        <v>189.42373599924218</v>
      </c>
      <c r="Q520">
        <f t="shared" si="79"/>
        <v>515</v>
      </c>
      <c r="R520">
        <f t="shared" ca="1" si="80"/>
        <v>192.81218513003466</v>
      </c>
      <c r="S520" s="14">
        <f ca="1">P520/MAX(P$3:P520)-1</f>
        <v>-7.1822695385981405E-2</v>
      </c>
    </row>
    <row r="521" spans="1:19" x14ac:dyDescent="0.3">
      <c r="A521">
        <v>518</v>
      </c>
      <c r="B521" s="1">
        <v>42380</v>
      </c>
      <c r="C521" s="4">
        <v>55.505935916074613</v>
      </c>
      <c r="D521" s="4">
        <v>189.96167202114106</v>
      </c>
      <c r="E521" s="4">
        <v>175.90728539155435</v>
      </c>
      <c r="F521" s="4">
        <v>182.07826054442685</v>
      </c>
      <c r="G521" s="4">
        <v>199.35530316496897</v>
      </c>
      <c r="H521" s="4">
        <f t="shared" ca="1" si="72"/>
        <v>188.50871099285786</v>
      </c>
      <c r="I521">
        <f t="shared" si="73"/>
        <v>471</v>
      </c>
      <c r="J521">
        <f t="shared" ca="1" si="74"/>
        <v>203.58533899541206</v>
      </c>
      <c r="K521" s="14">
        <f ca="1">H521/MAX(H$3:H521)-1</f>
        <v>-7.4055568426240947E-2</v>
      </c>
      <c r="L521" s="4">
        <f t="shared" ca="1" si="75"/>
        <v>184.7664869366869</v>
      </c>
      <c r="M521">
        <f t="shared" si="76"/>
        <v>483</v>
      </c>
      <c r="N521">
        <f t="shared" ca="1" si="77"/>
        <v>196.91378917939124</v>
      </c>
      <c r="O521" s="14">
        <f ca="1">L521/MAX(L$3:L521)-1</f>
        <v>-7.5514026162978309E-2</v>
      </c>
      <c r="P521" s="4">
        <f t="shared" ca="1" si="78"/>
        <v>189.07841250295797</v>
      </c>
      <c r="Q521">
        <f t="shared" si="79"/>
        <v>515</v>
      </c>
      <c r="R521">
        <f t="shared" ca="1" si="80"/>
        <v>192.81218513003466</v>
      </c>
      <c r="S521" s="14">
        <f ca="1">P521/MAX(P$3:P521)-1</f>
        <v>-7.3514782337546158E-2</v>
      </c>
    </row>
    <row r="522" spans="1:19" x14ac:dyDescent="0.3">
      <c r="A522">
        <v>519</v>
      </c>
      <c r="B522" s="1">
        <v>42388</v>
      </c>
      <c r="C522" s="4">
        <v>57.023496715768452</v>
      </c>
      <c r="D522" s="4">
        <v>191.64080686912183</v>
      </c>
      <c r="E522" s="4">
        <v>175.71182087332744</v>
      </c>
      <c r="F522" s="4">
        <v>184.70555113243799</v>
      </c>
      <c r="G522" s="4">
        <v>198.70531455389576</v>
      </c>
      <c r="H522" s="4">
        <f t="shared" ca="1" si="72"/>
        <v>189.47765504679896</v>
      </c>
      <c r="I522">
        <f t="shared" si="73"/>
        <v>471</v>
      </c>
      <c r="J522">
        <f t="shared" ca="1" si="74"/>
        <v>203.58533899541206</v>
      </c>
      <c r="K522" s="14">
        <f ca="1">H522/MAX(H$3:H522)-1</f>
        <v>-6.9296168467863128E-2</v>
      </c>
      <c r="L522" s="4">
        <f t="shared" ca="1" si="75"/>
        <v>185.63785623723325</v>
      </c>
      <c r="M522">
        <f t="shared" si="76"/>
        <v>483</v>
      </c>
      <c r="N522">
        <f t="shared" ca="1" si="77"/>
        <v>196.91378917939124</v>
      </c>
      <c r="O522" s="14">
        <f ca="1">L522/MAX(L$3:L522)-1</f>
        <v>-7.1154097532288296E-2</v>
      </c>
      <c r="P522" s="4">
        <f t="shared" ca="1" si="78"/>
        <v>189.99921647237471</v>
      </c>
      <c r="Q522">
        <f t="shared" si="79"/>
        <v>515</v>
      </c>
      <c r="R522">
        <f t="shared" ca="1" si="80"/>
        <v>192.81218513003466</v>
      </c>
      <c r="S522" s="14">
        <f ca="1">P522/MAX(P$3:P522)-1</f>
        <v>-6.9002838034987746E-2</v>
      </c>
    </row>
    <row r="523" spans="1:19" x14ac:dyDescent="0.3">
      <c r="A523">
        <v>520</v>
      </c>
      <c r="B523" s="1">
        <v>42394</v>
      </c>
      <c r="C523" s="4">
        <v>58.770990969961353</v>
      </c>
      <c r="D523" s="4">
        <v>195.19984494981102</v>
      </c>
      <c r="E523" s="4">
        <v>177.73167887508365</v>
      </c>
      <c r="F523" s="4">
        <v>187.80788971926236</v>
      </c>
      <c r="G523" s="4">
        <v>201.81257339437204</v>
      </c>
      <c r="H523" s="4">
        <f t="shared" ca="1" si="72"/>
        <v>192.5852458927387</v>
      </c>
      <c r="I523">
        <f t="shared" si="73"/>
        <v>471</v>
      </c>
      <c r="J523">
        <f t="shared" ca="1" si="74"/>
        <v>203.58533899541206</v>
      </c>
      <c r="K523" s="14">
        <f ca="1">H523/MAX(H$3:H523)-1</f>
        <v>-5.4031852966196392E-2</v>
      </c>
      <c r="L523" s="4">
        <f t="shared" ca="1" si="75"/>
        <v>188.67311025936573</v>
      </c>
      <c r="M523">
        <f t="shared" si="76"/>
        <v>483</v>
      </c>
      <c r="N523">
        <f t="shared" ca="1" si="77"/>
        <v>196.91378917939124</v>
      </c>
      <c r="O523" s="14">
        <f ca="1">L523/MAX(L$3:L523)-1</f>
        <v>-5.5967091398132496E-2</v>
      </c>
      <c r="P523" s="4">
        <f t="shared" ca="1" si="78"/>
        <v>193.14171251156546</v>
      </c>
      <c r="Q523">
        <f t="shared" si="79"/>
        <v>515</v>
      </c>
      <c r="R523">
        <f t="shared" ca="1" si="80"/>
        <v>192.81218513003466</v>
      </c>
      <c r="S523" s="14">
        <f ca="1">P523/MAX(P$3:P523)-1</f>
        <v>-5.360459088275138E-2</v>
      </c>
    </row>
    <row r="524" spans="1:19" x14ac:dyDescent="0.3">
      <c r="A524">
        <v>521</v>
      </c>
      <c r="B524" s="1">
        <v>42401</v>
      </c>
      <c r="C524" s="4">
        <v>57.621323697466025</v>
      </c>
      <c r="D524" s="4">
        <v>205.000908833712</v>
      </c>
      <c r="E524" s="4">
        <v>179.03508853689263</v>
      </c>
      <c r="F524" s="4">
        <v>182.21398924014591</v>
      </c>
      <c r="G524" s="4">
        <v>204.45079674613271</v>
      </c>
      <c r="H524" s="4">
        <f t="shared" ca="1" si="72"/>
        <v>192.52596241632094</v>
      </c>
      <c r="I524">
        <f t="shared" si="73"/>
        <v>523</v>
      </c>
      <c r="J524">
        <f t="shared" ca="1" si="74"/>
        <v>192.5852458927387</v>
      </c>
      <c r="K524" s="14">
        <f ca="1">H524/MAX(H$3:H524)-1</f>
        <v>-5.4323050145277718E-2</v>
      </c>
      <c r="L524" s="4">
        <f t="shared" ca="1" si="75"/>
        <v>188.78898184514748</v>
      </c>
      <c r="M524">
        <f t="shared" si="76"/>
        <v>483</v>
      </c>
      <c r="N524">
        <f t="shared" ca="1" si="77"/>
        <v>196.91378917939124</v>
      </c>
      <c r="O524" s="14">
        <f ca="1">L524/MAX(L$3:L524)-1</f>
        <v>-5.5387323618826367E-2</v>
      </c>
      <c r="P524" s="4">
        <f t="shared" ca="1" si="78"/>
        <v>193.08225773814348</v>
      </c>
      <c r="Q524">
        <f t="shared" si="79"/>
        <v>523</v>
      </c>
      <c r="R524">
        <f t="shared" ca="1" si="80"/>
        <v>193.14171251156546</v>
      </c>
      <c r="S524" s="14">
        <f ca="1">P524/MAX(P$3:P524)-1</f>
        <v>-5.3895919585831509E-2</v>
      </c>
    </row>
    <row r="525" spans="1:19" x14ac:dyDescent="0.3">
      <c r="A525">
        <v>522</v>
      </c>
      <c r="B525" s="1">
        <v>42408</v>
      </c>
      <c r="C525" s="4">
        <v>57.483363624766589</v>
      </c>
      <c r="D525" s="4">
        <v>216.02481993019109</v>
      </c>
      <c r="E525" s="4">
        <v>180.38906393767391</v>
      </c>
      <c r="F525" s="4">
        <v>180.93428367230112</v>
      </c>
      <c r="G525" s="4">
        <v>208.86637476130585</v>
      </c>
      <c r="H525" s="4">
        <f t="shared" ca="1" si="72"/>
        <v>194.81964281923626</v>
      </c>
      <c r="I525">
        <f t="shared" si="73"/>
        <v>523</v>
      </c>
      <c r="J525">
        <f t="shared" ca="1" si="74"/>
        <v>192.5852458927387</v>
      </c>
      <c r="K525" s="14">
        <f ca="1">H525/MAX(H$3:H525)-1</f>
        <v>-4.3056618022839777E-2</v>
      </c>
      <c r="L525" s="4">
        <f t="shared" ca="1" si="75"/>
        <v>191.14093802803262</v>
      </c>
      <c r="M525">
        <f t="shared" si="76"/>
        <v>483</v>
      </c>
      <c r="N525">
        <f t="shared" ca="1" si="77"/>
        <v>196.91378917939124</v>
      </c>
      <c r="O525" s="14">
        <f ca="1">L525/MAX(L$3:L525)-1</f>
        <v>-4.3619223579658306E-2</v>
      </c>
      <c r="P525" s="4">
        <f t="shared" ca="1" si="78"/>
        <v>195.38256562995372</v>
      </c>
      <c r="Q525">
        <f t="shared" si="79"/>
        <v>523</v>
      </c>
      <c r="R525">
        <f t="shared" ca="1" si="80"/>
        <v>193.14171251156546</v>
      </c>
      <c r="S525" s="14">
        <f ca="1">P525/MAX(P$3:P525)-1</f>
        <v>-4.2624398793889573E-2</v>
      </c>
    </row>
    <row r="526" spans="1:19" x14ac:dyDescent="0.3">
      <c r="A526">
        <v>523</v>
      </c>
      <c r="B526" s="1">
        <v>42416</v>
      </c>
      <c r="C526" s="4">
        <v>57.207443479367711</v>
      </c>
      <c r="D526" s="4">
        <v>214.60120433288529</v>
      </c>
      <c r="E526" s="4">
        <v>180.24224853394685</v>
      </c>
      <c r="F526" s="4">
        <v>186.14038927005075</v>
      </c>
      <c r="G526" s="4">
        <v>208.08808499863653</v>
      </c>
      <c r="H526" s="4">
        <f t="shared" ca="1" si="72"/>
        <v>195.92710618270374</v>
      </c>
      <c r="I526">
        <f t="shared" si="73"/>
        <v>523</v>
      </c>
      <c r="J526">
        <f t="shared" ca="1" si="74"/>
        <v>192.5852458927387</v>
      </c>
      <c r="K526" s="14">
        <f ca="1">H526/MAX(H$3:H526)-1</f>
        <v>-3.7616818826432752E-2</v>
      </c>
      <c r="L526" s="4">
        <f t="shared" ca="1" si="75"/>
        <v>192.18251841195769</v>
      </c>
      <c r="M526">
        <f t="shared" si="76"/>
        <v>483</v>
      </c>
      <c r="N526">
        <f t="shared" ca="1" si="77"/>
        <v>196.91378917939124</v>
      </c>
      <c r="O526" s="14">
        <f ca="1">L526/MAX(L$3:L526)-1</f>
        <v>-3.8407637476966072E-2</v>
      </c>
      <c r="P526" s="4">
        <f t="shared" ca="1" si="78"/>
        <v>196.49322896022289</v>
      </c>
      <c r="Q526">
        <f t="shared" si="79"/>
        <v>523</v>
      </c>
      <c r="R526">
        <f t="shared" ca="1" si="80"/>
        <v>193.14171251156546</v>
      </c>
      <c r="S526" s="14">
        <f ca="1">P526/MAX(P$3:P526)-1</f>
        <v>-3.7182142622640746E-2</v>
      </c>
    </row>
    <row r="527" spans="1:19" x14ac:dyDescent="0.3">
      <c r="A527">
        <v>524</v>
      </c>
      <c r="B527" s="1">
        <v>42422</v>
      </c>
      <c r="C527" s="4">
        <v>57.89724384286491</v>
      </c>
      <c r="D527" s="4">
        <v>213.74338175317772</v>
      </c>
      <c r="E527" s="4">
        <v>180.07912048991068</v>
      </c>
      <c r="F527" s="4">
        <v>189.13608450811958</v>
      </c>
      <c r="G527" s="4">
        <v>207.13508496831091</v>
      </c>
      <c r="H527" s="4">
        <f t="shared" ca="1" si="72"/>
        <v>196.56444509190993</v>
      </c>
      <c r="I527">
        <f t="shared" si="73"/>
        <v>523</v>
      </c>
      <c r="J527">
        <f t="shared" ca="1" si="74"/>
        <v>192.5852458927387</v>
      </c>
      <c r="K527" s="14">
        <f ca="1">H527/MAX(H$3:H527)-1</f>
        <v>-3.4486245120334269E-2</v>
      </c>
      <c r="L527" s="4">
        <f t="shared" ca="1" si="75"/>
        <v>192.7189570815552</v>
      </c>
      <c r="M527">
        <f t="shared" si="76"/>
        <v>483</v>
      </c>
      <c r="N527">
        <f t="shared" ca="1" si="77"/>
        <v>196.91378917939124</v>
      </c>
      <c r="O527" s="14">
        <f ca="1">L527/MAX(L$3:L527)-1</f>
        <v>-3.5723546687078223E-2</v>
      </c>
      <c r="P527" s="4">
        <f t="shared" ca="1" si="78"/>
        <v>197.13240943224559</v>
      </c>
      <c r="Q527">
        <f t="shared" si="79"/>
        <v>523</v>
      </c>
      <c r="R527">
        <f t="shared" ca="1" si="80"/>
        <v>193.14171251156546</v>
      </c>
      <c r="S527" s="14">
        <f ca="1">P527/MAX(P$3:P527)-1</f>
        <v>-3.4050154941401511E-2</v>
      </c>
    </row>
    <row r="528" spans="1:19" x14ac:dyDescent="0.3">
      <c r="A528">
        <v>525</v>
      </c>
      <c r="B528" s="1">
        <v>42429</v>
      </c>
      <c r="C528" s="4">
        <v>60.472498533254459</v>
      </c>
      <c r="D528" s="4">
        <v>220.00364811090236</v>
      </c>
      <c r="E528" s="4">
        <v>178.2604867254725</v>
      </c>
      <c r="F528" s="4">
        <v>194.31310573338706</v>
      </c>
      <c r="G528" s="4">
        <v>204.64769084346</v>
      </c>
      <c r="H528" s="4">
        <f t="shared" ca="1" si="72"/>
        <v>198.00813951010633</v>
      </c>
      <c r="I528">
        <f t="shared" si="73"/>
        <v>523</v>
      </c>
      <c r="J528">
        <f t="shared" ca="1" si="74"/>
        <v>192.5852458927387</v>
      </c>
      <c r="K528" s="14">
        <f ca="1">H528/MAX(H$3:H528)-1</f>
        <v>-2.7394897455908729E-2</v>
      </c>
      <c r="L528" s="4">
        <f t="shared" ca="1" si="75"/>
        <v>193.85706823112804</v>
      </c>
      <c r="M528">
        <f t="shared" si="76"/>
        <v>483</v>
      </c>
      <c r="N528">
        <f t="shared" ca="1" si="77"/>
        <v>196.91378917939124</v>
      </c>
      <c r="O528" s="14">
        <f ca="1">L528/MAX(L$3:L528)-1</f>
        <v>-3.0028965316333367E-2</v>
      </c>
      <c r="P528" s="4">
        <f t="shared" ca="1" si="78"/>
        <v>198.58027534212502</v>
      </c>
      <c r="Q528">
        <f t="shared" si="79"/>
        <v>523</v>
      </c>
      <c r="R528">
        <f t="shared" ca="1" si="80"/>
        <v>193.14171251156546</v>
      </c>
      <c r="S528" s="14">
        <f ca="1">P528/MAX(P$3:P528)-1</f>
        <v>-2.6955604353085638E-2</v>
      </c>
    </row>
    <row r="529" spans="1:19" x14ac:dyDescent="0.3">
      <c r="A529">
        <v>526</v>
      </c>
      <c r="B529" s="1">
        <v>42436</v>
      </c>
      <c r="C529" s="4">
        <v>61.806112569349047</v>
      </c>
      <c r="D529" s="4">
        <v>217.9412334743339</v>
      </c>
      <c r="E529" s="4">
        <v>177.08428644924226</v>
      </c>
      <c r="F529" s="4">
        <v>196.57199167134053</v>
      </c>
      <c r="G529" s="4">
        <v>202.67440757166233</v>
      </c>
      <c r="H529" s="4">
        <f t="shared" ca="1" si="72"/>
        <v>197.93379179899898</v>
      </c>
      <c r="I529">
        <f t="shared" si="73"/>
        <v>523</v>
      </c>
      <c r="J529">
        <f t="shared" ca="1" si="74"/>
        <v>192.5852458927387</v>
      </c>
      <c r="K529" s="14">
        <f ca="1">H529/MAX(H$3:H529)-1</f>
        <v>-2.7760089328143778E-2</v>
      </c>
      <c r="L529" s="4">
        <f t="shared" ca="1" si="75"/>
        <v>193.63477211375934</v>
      </c>
      <c r="M529">
        <f t="shared" si="76"/>
        <v>483</v>
      </c>
      <c r="N529">
        <f t="shared" ca="1" si="77"/>
        <v>196.91378917939124</v>
      </c>
      <c r="O529" s="14">
        <f ca="1">L529/MAX(L$3:L529)-1</f>
        <v>-3.1141232188713897E-2</v>
      </c>
      <c r="P529" s="4">
        <f t="shared" ca="1" si="78"/>
        <v>198.50571280656828</v>
      </c>
      <c r="Q529">
        <f t="shared" si="79"/>
        <v>523</v>
      </c>
      <c r="R529">
        <f t="shared" ca="1" si="80"/>
        <v>193.14171251156546</v>
      </c>
      <c r="S529" s="14">
        <f ca="1">P529/MAX(P$3:P529)-1</f>
        <v>-2.732096117024041E-2</v>
      </c>
    </row>
    <row r="530" spans="1:19" x14ac:dyDescent="0.3">
      <c r="A530">
        <v>527</v>
      </c>
      <c r="B530" s="1">
        <v>42443</v>
      </c>
      <c r="C530" s="4">
        <v>62.449926241946436</v>
      </c>
      <c r="D530" s="4">
        <v>218.65304036041152</v>
      </c>
      <c r="E530" s="4">
        <v>178.61986858257396</v>
      </c>
      <c r="F530" s="4">
        <v>199.16451763466827</v>
      </c>
      <c r="G530" s="4">
        <v>205.3797059860413</v>
      </c>
      <c r="H530" s="4">
        <f t="shared" ca="1" si="72"/>
        <v>200.22446125028648</v>
      </c>
      <c r="I530">
        <f t="shared" si="73"/>
        <v>523</v>
      </c>
      <c r="J530">
        <f t="shared" ca="1" si="74"/>
        <v>192.5852458927387</v>
      </c>
      <c r="K530" s="14">
        <f ca="1">H530/MAX(H$3:H530)-1</f>
        <v>-1.6508446834677559E-2</v>
      </c>
      <c r="L530" s="4">
        <f t="shared" ca="1" si="75"/>
        <v>195.88048026010799</v>
      </c>
      <c r="M530">
        <f t="shared" si="76"/>
        <v>483</v>
      </c>
      <c r="N530">
        <f t="shared" ca="1" si="77"/>
        <v>196.91378917939124</v>
      </c>
      <c r="O530" s="14">
        <f ca="1">L530/MAX(L$3:L530)-1</f>
        <v>-1.9904748143085627E-2</v>
      </c>
      <c r="P530" s="4">
        <f t="shared" ca="1" si="78"/>
        <v>200.80300104673805</v>
      </c>
      <c r="Q530">
        <f t="shared" si="79"/>
        <v>523</v>
      </c>
      <c r="R530">
        <f t="shared" ca="1" si="80"/>
        <v>193.14171251156546</v>
      </c>
      <c r="S530" s="14">
        <f ca="1">P530/MAX(P$3:P530)-1</f>
        <v>-1.6064236687249545E-2</v>
      </c>
    </row>
    <row r="531" spans="1:19" x14ac:dyDescent="0.3">
      <c r="A531">
        <v>528</v>
      </c>
      <c r="B531" s="1">
        <v>42450</v>
      </c>
      <c r="C531" s="4">
        <v>61.392232351250726</v>
      </c>
      <c r="D531" s="4">
        <v>212.31976615587189</v>
      </c>
      <c r="E531" s="4">
        <v>178.37483930219685</v>
      </c>
      <c r="F531" s="4">
        <v>197.93666129977456</v>
      </c>
      <c r="G531" s="4">
        <v>206.14353262829073</v>
      </c>
      <c r="H531" s="4">
        <f t="shared" ca="1" si="72"/>
        <v>199.36989119833265</v>
      </c>
      <c r="I531">
        <f t="shared" si="73"/>
        <v>523</v>
      </c>
      <c r="J531">
        <f t="shared" ca="1" si="74"/>
        <v>192.5852458927387</v>
      </c>
      <c r="K531" s="14">
        <f ca="1">H531/MAX(H$3:H531)-1</f>
        <v>-2.0706047979095366E-2</v>
      </c>
      <c r="L531" s="4">
        <f t="shared" ca="1" si="75"/>
        <v>195.1375277841471</v>
      </c>
      <c r="M531">
        <f t="shared" si="76"/>
        <v>483</v>
      </c>
      <c r="N531">
        <f t="shared" ca="1" si="77"/>
        <v>196.91378917939124</v>
      </c>
      <c r="O531" s="14">
        <f ca="1">L531/MAX(L$3:L531)-1</f>
        <v>-2.3622138426577233E-2</v>
      </c>
      <c r="P531" s="4">
        <f t="shared" ca="1" si="78"/>
        <v>199.94596175211115</v>
      </c>
      <c r="Q531">
        <f t="shared" si="79"/>
        <v>523</v>
      </c>
      <c r="R531">
        <f t="shared" ca="1" si="80"/>
        <v>193.14171251156546</v>
      </c>
      <c r="S531" s="14">
        <f ca="1">P531/MAX(P$3:P531)-1</f>
        <v>-2.0263733747313273E-2</v>
      </c>
    </row>
    <row r="532" spans="1:19" x14ac:dyDescent="0.3">
      <c r="A532">
        <v>529</v>
      </c>
      <c r="B532" s="1">
        <v>42457</v>
      </c>
      <c r="C532" s="4">
        <v>60.058618315156139</v>
      </c>
      <c r="D532" s="4">
        <v>213.41485283053723</v>
      </c>
      <c r="E532" s="4">
        <v>180.20114776925305</v>
      </c>
      <c r="F532" s="4">
        <v>201.63969362187132</v>
      </c>
      <c r="G532" s="4">
        <v>208.38844492586909</v>
      </c>
      <c r="H532" s="4">
        <f t="shared" ca="1" si="72"/>
        <v>201.4160831396124</v>
      </c>
      <c r="I532">
        <f t="shared" si="73"/>
        <v>523</v>
      </c>
      <c r="J532">
        <f t="shared" ca="1" si="74"/>
        <v>192.5852458927387</v>
      </c>
      <c r="K532" s="14">
        <f ca="1">H532/MAX(H$3:H532)-1</f>
        <v>-1.0655265582992457E-2</v>
      </c>
      <c r="L532" s="4">
        <f t="shared" ca="1" si="75"/>
        <v>197.2512760985374</v>
      </c>
      <c r="M532">
        <f t="shared" si="76"/>
        <v>483</v>
      </c>
      <c r="N532">
        <f t="shared" ca="1" si="77"/>
        <v>196.91378917939124</v>
      </c>
      <c r="O532" s="14">
        <f ca="1">L532/MAX(L$3:L532)-1</f>
        <v>-1.3045920297014124E-2</v>
      </c>
      <c r="P532" s="4">
        <f t="shared" ca="1" si="78"/>
        <v>201.99778201254327</v>
      </c>
      <c r="Q532">
        <f t="shared" si="79"/>
        <v>531</v>
      </c>
      <c r="R532">
        <f t="shared" ca="1" si="80"/>
        <v>199.94596175211115</v>
      </c>
      <c r="S532" s="14">
        <f ca="1">P532/MAX(P$3:P532)-1</f>
        <v>-1.0209803658594363E-2</v>
      </c>
    </row>
    <row r="533" spans="1:19" x14ac:dyDescent="0.3">
      <c r="A533">
        <v>530</v>
      </c>
      <c r="B533" s="1">
        <v>42464</v>
      </c>
      <c r="C533" s="4">
        <v>60.978352133152399</v>
      </c>
      <c r="D533" s="4">
        <v>216.15257864295324</v>
      </c>
      <c r="E533" s="4">
        <v>181.39551331338603</v>
      </c>
      <c r="F533" s="4">
        <v>199.28145053274494</v>
      </c>
      <c r="G533" s="4">
        <v>210.50934393153074</v>
      </c>
      <c r="H533" s="4">
        <f t="shared" ca="1" si="72"/>
        <v>202.1229300914988</v>
      </c>
      <c r="I533">
        <f t="shared" si="73"/>
        <v>523</v>
      </c>
      <c r="J533">
        <f t="shared" ca="1" si="74"/>
        <v>192.5852458927387</v>
      </c>
      <c r="K533" s="14">
        <f ca="1">H533/MAX(H$3:H533)-1</f>
        <v>-7.1832721900775276E-3</v>
      </c>
      <c r="L533" s="4">
        <f t="shared" ca="1" si="75"/>
        <v>197.95587548730759</v>
      </c>
      <c r="M533">
        <f t="shared" si="76"/>
        <v>483</v>
      </c>
      <c r="N533">
        <f t="shared" ca="1" si="77"/>
        <v>196.91378917939124</v>
      </c>
      <c r="O533" s="14">
        <f ca="1">L533/MAX(L$3:L533)-1</f>
        <v>-9.5204311085154147E-3</v>
      </c>
      <c r="P533" s="4">
        <f t="shared" ca="1" si="78"/>
        <v>202.72482327521078</v>
      </c>
      <c r="Q533">
        <f t="shared" si="79"/>
        <v>531</v>
      </c>
      <c r="R533">
        <f t="shared" ca="1" si="80"/>
        <v>199.94596175211115</v>
      </c>
      <c r="S533" s="14">
        <f ca="1">P533/MAX(P$3:P533)-1</f>
        <v>-6.6472976401902306E-3</v>
      </c>
    </row>
    <row r="534" spans="1:19" x14ac:dyDescent="0.3">
      <c r="A534">
        <v>531</v>
      </c>
      <c r="B534" s="1">
        <v>42471</v>
      </c>
      <c r="C534" s="4">
        <v>62.357952860146803</v>
      </c>
      <c r="D534" s="4">
        <v>215.22174821643071</v>
      </c>
      <c r="E534" s="4">
        <v>180.88830030722488</v>
      </c>
      <c r="F534" s="4">
        <v>202.47774861815302</v>
      </c>
      <c r="G534" s="4">
        <v>210.30204240779705</v>
      </c>
      <c r="H534" s="4">
        <f t="shared" ca="1" si="72"/>
        <v>203.21482294097194</v>
      </c>
      <c r="I534">
        <f t="shared" si="73"/>
        <v>523</v>
      </c>
      <c r="J534">
        <f t="shared" ca="1" si="74"/>
        <v>192.5852458927387</v>
      </c>
      <c r="K534" s="14">
        <f ca="1">H534/MAX(H$3:H534)-1</f>
        <v>-1.8199545029540243E-3</v>
      </c>
      <c r="L534" s="4">
        <f t="shared" ca="1" si="75"/>
        <v>198.90322027318655</v>
      </c>
      <c r="M534">
        <f t="shared" si="76"/>
        <v>483</v>
      </c>
      <c r="N534">
        <f t="shared" ca="1" si="77"/>
        <v>196.91378917939124</v>
      </c>
      <c r="O534" s="14">
        <f ca="1">L534/MAX(L$3:L534)-1</f>
        <v>-4.7803563176100905E-3</v>
      </c>
      <c r="P534" s="4">
        <f t="shared" ca="1" si="78"/>
        <v>203.79898019348749</v>
      </c>
      <c r="Q534">
        <f t="shared" si="79"/>
        <v>531</v>
      </c>
      <c r="R534">
        <f t="shared" ca="1" si="80"/>
        <v>199.94596175211115</v>
      </c>
      <c r="S534" s="14">
        <f ca="1">P534/MAX(P$3:P534)-1</f>
        <v>-1.3839230800846147E-3</v>
      </c>
    </row>
    <row r="535" spans="1:19" x14ac:dyDescent="0.3">
      <c r="A535">
        <v>532</v>
      </c>
      <c r="B535" s="1">
        <v>42478</v>
      </c>
      <c r="C535" s="4">
        <v>64.657287405137467</v>
      </c>
      <c r="D535" s="4">
        <v>215.16699552533294</v>
      </c>
      <c r="E535" s="4">
        <v>179.00679371173936</v>
      </c>
      <c r="F535" s="4">
        <v>203.63738345774647</v>
      </c>
      <c r="G535" s="4">
        <v>204.68889464517434</v>
      </c>
      <c r="H535" s="4">
        <f t="shared" ca="1" si="72"/>
        <v>201.68419571144588</v>
      </c>
      <c r="I535">
        <f t="shared" si="73"/>
        <v>523</v>
      </c>
      <c r="J535">
        <f t="shared" ca="1" si="74"/>
        <v>192.5852458927387</v>
      </c>
      <c r="K535" s="14">
        <f ca="1">H535/MAX(H$3:H535)-1</f>
        <v>-9.3383113604709189E-3</v>
      </c>
      <c r="L535" s="4">
        <f t="shared" ca="1" si="75"/>
        <v>197.12766681943697</v>
      </c>
      <c r="M535">
        <f t="shared" si="76"/>
        <v>483</v>
      </c>
      <c r="N535">
        <f t="shared" ca="1" si="77"/>
        <v>196.91378917939124</v>
      </c>
      <c r="O535" s="14">
        <f ca="1">L535/MAX(L$3:L535)-1</f>
        <v>-1.3664403911976208E-2</v>
      </c>
      <c r="P535" s="4">
        <f t="shared" ca="1" si="78"/>
        <v>202.21406815661993</v>
      </c>
      <c r="Q535">
        <f t="shared" si="79"/>
        <v>531</v>
      </c>
      <c r="R535">
        <f t="shared" ca="1" si="80"/>
        <v>199.94596175211115</v>
      </c>
      <c r="S535" s="14">
        <f ca="1">P535/MAX(P$3:P535)-1</f>
        <v>-9.1500004128425294E-3</v>
      </c>
    </row>
    <row r="536" spans="1:19" x14ac:dyDescent="0.3">
      <c r="A536">
        <v>533</v>
      </c>
      <c r="B536" s="1">
        <v>42485</v>
      </c>
      <c r="C536" s="4">
        <v>67.048595331927757</v>
      </c>
      <c r="D536" s="4">
        <v>225.67986812046209</v>
      </c>
      <c r="E536" s="4">
        <v>179.97209145344374</v>
      </c>
      <c r="F536" s="4">
        <v>201.06475348158514</v>
      </c>
      <c r="G536" s="4">
        <v>206.31543289081722</v>
      </c>
      <c r="H536" s="4">
        <f t="shared" ca="1" si="72"/>
        <v>203.03614346309195</v>
      </c>
      <c r="I536">
        <f t="shared" si="73"/>
        <v>523</v>
      </c>
      <c r="J536">
        <f t="shared" ca="1" si="74"/>
        <v>192.5852458927387</v>
      </c>
      <c r="K536" s="14">
        <f ca="1">H536/MAX(H$3:H536)-1</f>
        <v>-2.6976182815034999E-3</v>
      </c>
      <c r="L536" s="4">
        <f t="shared" ca="1" si="75"/>
        <v>198.35585448718251</v>
      </c>
      <c r="M536">
        <f t="shared" si="76"/>
        <v>483</v>
      </c>
      <c r="N536">
        <f t="shared" ca="1" si="77"/>
        <v>196.91378917939124</v>
      </c>
      <c r="O536" s="14">
        <f ca="1">L536/MAX(L$3:L536)-1</f>
        <v>-7.5191213399292689E-3</v>
      </c>
      <c r="P536" s="4">
        <f t="shared" ca="1" si="78"/>
        <v>203.55443060368998</v>
      </c>
      <c r="Q536">
        <f t="shared" si="79"/>
        <v>531</v>
      </c>
      <c r="R536">
        <f t="shared" ca="1" si="80"/>
        <v>199.94596175211115</v>
      </c>
      <c r="S536" s="14">
        <f ca="1">P536/MAX(P$3:P536)-1</f>
        <v>-2.582217358810146E-3</v>
      </c>
    </row>
    <row r="537" spans="1:19" x14ac:dyDescent="0.3">
      <c r="A537">
        <v>534</v>
      </c>
      <c r="B537" s="1">
        <v>42492</v>
      </c>
      <c r="C537" s="4">
        <v>64.933207550536352</v>
      </c>
      <c r="D537" s="4">
        <v>224.822043715604</v>
      </c>
      <c r="E537" s="4">
        <v>180.90768151582461</v>
      </c>
      <c r="F537" s="4">
        <v>200.47031884047792</v>
      </c>
      <c r="G537" s="4">
        <v>208.44058292988029</v>
      </c>
      <c r="H537" s="4">
        <f t="shared" ca="1" si="72"/>
        <v>203.23317234316585</v>
      </c>
      <c r="I537">
        <f t="shared" si="73"/>
        <v>523</v>
      </c>
      <c r="J537">
        <f t="shared" ca="1" si="74"/>
        <v>192.5852458927387</v>
      </c>
      <c r="K537" s="14">
        <f ca="1">H537/MAX(H$3:H537)-1</f>
        <v>-1.7298232475086994E-3</v>
      </c>
      <c r="L537" s="4">
        <f t="shared" ca="1" si="75"/>
        <v>198.73542684942726</v>
      </c>
      <c r="M537">
        <f t="shared" si="76"/>
        <v>483</v>
      </c>
      <c r="N537">
        <f t="shared" ca="1" si="77"/>
        <v>196.91378917939124</v>
      </c>
      <c r="O537" s="14">
        <f ca="1">L537/MAX(L$3:L537)-1</f>
        <v>-5.6199169399901994E-3</v>
      </c>
      <c r="P537" s="4">
        <f t="shared" ca="1" si="78"/>
        <v>203.77880167757405</v>
      </c>
      <c r="Q537">
        <f t="shared" si="79"/>
        <v>531</v>
      </c>
      <c r="R537">
        <f t="shared" ca="1" si="80"/>
        <v>199.94596175211115</v>
      </c>
      <c r="S537" s="14">
        <f ca="1">P537/MAX(P$3:P537)-1</f>
        <v>-1.4827979143964276E-3</v>
      </c>
    </row>
    <row r="538" spans="1:19" x14ac:dyDescent="0.3">
      <c r="A538">
        <v>535</v>
      </c>
      <c r="B538" s="1">
        <v>42499</v>
      </c>
      <c r="C538" s="4">
        <v>66.588728422929634</v>
      </c>
      <c r="D538" s="4">
        <v>222.13907059428573</v>
      </c>
      <c r="E538" s="4">
        <v>181.69415064589634</v>
      </c>
      <c r="F538" s="4">
        <v>199.53481082971931</v>
      </c>
      <c r="G538" s="4">
        <v>211.36466626217558</v>
      </c>
      <c r="H538" s="4">
        <f t="shared" ca="1" si="72"/>
        <v>204.39770794032711</v>
      </c>
      <c r="I538">
        <f t="shared" si="73"/>
        <v>523</v>
      </c>
      <c r="J538">
        <f t="shared" ca="1" si="74"/>
        <v>192.5852458927387</v>
      </c>
      <c r="K538" s="14">
        <f ca="1">H538/MAX(H$3:H538)-1</f>
        <v>0</v>
      </c>
      <c r="L538" s="4">
        <f t="shared" ca="1" si="75"/>
        <v>199.84564231241254</v>
      </c>
      <c r="M538">
        <f t="shared" si="76"/>
        <v>483</v>
      </c>
      <c r="N538">
        <f t="shared" ca="1" si="77"/>
        <v>196.91378917939124</v>
      </c>
      <c r="O538" s="14">
        <f ca="1">L538/MAX(L$3:L538)-1</f>
        <v>-6.4912672259720416E-5</v>
      </c>
      <c r="P538" s="4">
        <f t="shared" ca="1" si="78"/>
        <v>204.97689527169177</v>
      </c>
      <c r="Q538">
        <f t="shared" si="79"/>
        <v>531</v>
      </c>
      <c r="R538">
        <f t="shared" ca="1" si="80"/>
        <v>199.94596175211115</v>
      </c>
      <c r="S538" s="14">
        <f ca="1">P538/MAX(P$3:P538)-1</f>
        <v>0</v>
      </c>
    </row>
    <row r="539" spans="1:19" x14ac:dyDescent="0.3">
      <c r="A539">
        <v>536</v>
      </c>
      <c r="B539" s="1">
        <v>42506</v>
      </c>
      <c r="C539" s="4">
        <v>67.416488859126275</v>
      </c>
      <c r="D539" s="4">
        <v>218.48876951106436</v>
      </c>
      <c r="E539" s="4">
        <v>179.62963595030948</v>
      </c>
      <c r="F539" s="4">
        <v>200.24619201164305</v>
      </c>
      <c r="G539" s="4">
        <v>207.96121206617184</v>
      </c>
      <c r="H539" s="4">
        <f t="shared" ca="1" si="72"/>
        <v>202.91518651120913</v>
      </c>
      <c r="I539">
        <f t="shared" si="73"/>
        <v>523</v>
      </c>
      <c r="J539">
        <f t="shared" ca="1" si="74"/>
        <v>192.5852458927387</v>
      </c>
      <c r="K539" s="14">
        <f ca="1">H539/MAX(H$3:H539)-1</f>
        <v>-7.2531215934710236E-3</v>
      </c>
      <c r="L539" s="4">
        <f t="shared" ca="1" si="75"/>
        <v>198.2551759629572</v>
      </c>
      <c r="M539">
        <f t="shared" si="76"/>
        <v>483</v>
      </c>
      <c r="N539">
        <f t="shared" ca="1" si="77"/>
        <v>196.91378917939124</v>
      </c>
      <c r="O539" s="14">
        <f ca="1">L539/MAX(L$3:L539)-1</f>
        <v>-8.0228700719426893E-3</v>
      </c>
      <c r="P539" s="4">
        <f t="shared" ca="1" si="78"/>
        <v>203.46927169354541</v>
      </c>
      <c r="Q539">
        <f t="shared" si="79"/>
        <v>531</v>
      </c>
      <c r="R539">
        <f t="shared" ca="1" si="80"/>
        <v>199.94596175211115</v>
      </c>
      <c r="S539" s="14">
        <f ca="1">P539/MAX(P$3:P539)-1</f>
        <v>-7.3550903195603867E-3</v>
      </c>
    </row>
    <row r="540" spans="1:19" x14ac:dyDescent="0.3">
      <c r="A540">
        <v>537</v>
      </c>
      <c r="B540" s="1">
        <v>42513</v>
      </c>
      <c r="C540" s="4">
        <v>68.060302531723664</v>
      </c>
      <c r="D540" s="4">
        <v>211.02391109647883</v>
      </c>
      <c r="E540" s="4">
        <v>179.58048470645301</v>
      </c>
      <c r="F540" s="4">
        <v>204.87497875995862</v>
      </c>
      <c r="G540" s="4">
        <v>207.48189083788159</v>
      </c>
      <c r="H540" s="4">
        <f t="shared" ca="1" si="72"/>
        <v>203.75405685974613</v>
      </c>
      <c r="I540">
        <f t="shared" si="73"/>
        <v>523</v>
      </c>
      <c r="J540">
        <f t="shared" ca="1" si="74"/>
        <v>192.5852458927387</v>
      </c>
      <c r="K540" s="14">
        <f ca="1">H540/MAX(H$3:H540)-1</f>
        <v>-3.1490132011112726E-3</v>
      </c>
      <c r="L540" s="4">
        <f t="shared" ca="1" si="75"/>
        <v>198.99340523371137</v>
      </c>
      <c r="M540">
        <f t="shared" si="76"/>
        <v>483</v>
      </c>
      <c r="N540">
        <f t="shared" ca="1" si="77"/>
        <v>196.91378917939124</v>
      </c>
      <c r="O540" s="14">
        <f ca="1">L540/MAX(L$3:L540)-1</f>
        <v>-4.3291125209748982E-3</v>
      </c>
      <c r="P540" s="4">
        <f t="shared" ca="1" si="78"/>
        <v>204.30867422061561</v>
      </c>
      <c r="Q540">
        <f t="shared" si="79"/>
        <v>539</v>
      </c>
      <c r="R540">
        <f t="shared" ca="1" si="80"/>
        <v>203.46927169354541</v>
      </c>
      <c r="S540" s="14">
        <f ca="1">P540/MAX(P$3:P540)-1</f>
        <v>-3.2599823028368613E-3</v>
      </c>
    </row>
    <row r="541" spans="1:19" x14ac:dyDescent="0.3">
      <c r="A541">
        <v>538</v>
      </c>
      <c r="B541" s="1">
        <v>42521</v>
      </c>
      <c r="C541" s="4">
        <v>68.934049658820115</v>
      </c>
      <c r="D541" s="4">
        <v>216.97389091122642</v>
      </c>
      <c r="E541" s="4">
        <v>181.96445705244994</v>
      </c>
      <c r="F541" s="4">
        <v>204.91395216989801</v>
      </c>
      <c r="G541" s="4">
        <v>213.32021207709158</v>
      </c>
      <c r="H541" s="4">
        <f t="shared" ca="1" si="72"/>
        <v>207.03708778837029</v>
      </c>
      <c r="I541">
        <f t="shared" si="73"/>
        <v>523</v>
      </c>
      <c r="J541">
        <f t="shared" ca="1" si="74"/>
        <v>192.5852458927387</v>
      </c>
      <c r="K541" s="14">
        <f ca="1">H541/MAX(H$3:H541)-1</f>
        <v>0</v>
      </c>
      <c r="L541" s="4">
        <f t="shared" ca="1" si="75"/>
        <v>202.28108403566293</v>
      </c>
      <c r="M541">
        <f t="shared" si="76"/>
        <v>483</v>
      </c>
      <c r="N541">
        <f t="shared" ca="1" si="77"/>
        <v>196.91378917939124</v>
      </c>
      <c r="O541" s="14">
        <f ca="1">L541/MAX(L$3:L541)-1</f>
        <v>0</v>
      </c>
      <c r="P541" s="4">
        <f t="shared" ca="1" si="78"/>
        <v>207.62384541547976</v>
      </c>
      <c r="Q541">
        <f t="shared" si="79"/>
        <v>539</v>
      </c>
      <c r="R541">
        <f t="shared" ca="1" si="80"/>
        <v>203.46927169354541</v>
      </c>
      <c r="S541" s="14">
        <f ca="1">P541/MAX(P$3:P541)-1</f>
        <v>0</v>
      </c>
    </row>
    <row r="542" spans="1:19" x14ac:dyDescent="0.3">
      <c r="A542">
        <v>539</v>
      </c>
      <c r="B542" s="1">
        <v>42527</v>
      </c>
      <c r="C542" s="4">
        <v>70.635557222113192</v>
      </c>
      <c r="D542" s="4">
        <v>222.1938232853835</v>
      </c>
      <c r="E542" s="4">
        <v>182.88338331216121</v>
      </c>
      <c r="F542" s="4">
        <v>204.7093188674028</v>
      </c>
      <c r="G542" s="4">
        <v>215.80198779282551</v>
      </c>
      <c r="H542" s="4">
        <f t="shared" ca="1" si="72"/>
        <v>208.8752393170642</v>
      </c>
      <c r="I542">
        <f t="shared" si="73"/>
        <v>523</v>
      </c>
      <c r="J542">
        <f t="shared" ca="1" si="74"/>
        <v>192.5852458927387</v>
      </c>
      <c r="K542" s="14">
        <f ca="1">H542/MAX(H$3:H542)-1</f>
        <v>0</v>
      </c>
      <c r="L542" s="4">
        <f t="shared" ca="1" si="75"/>
        <v>204.02782418477369</v>
      </c>
      <c r="M542">
        <f t="shared" si="76"/>
        <v>483</v>
      </c>
      <c r="N542">
        <f t="shared" ca="1" si="77"/>
        <v>196.91378917939124</v>
      </c>
      <c r="O542" s="14">
        <f ca="1">L542/MAX(L$3:L542)-1</f>
        <v>0</v>
      </c>
      <c r="P542" s="4">
        <f t="shared" ca="1" si="78"/>
        <v>209.4385981726399</v>
      </c>
      <c r="Q542">
        <f t="shared" si="79"/>
        <v>539</v>
      </c>
      <c r="R542">
        <f t="shared" ca="1" si="80"/>
        <v>203.46927169354541</v>
      </c>
      <c r="S542" s="14">
        <f ca="1">P542/MAX(P$3:P542)-1</f>
        <v>0</v>
      </c>
    </row>
    <row r="544" spans="1:19" x14ac:dyDescent="0.3">
      <c r="B544" t="s">
        <v>32</v>
      </c>
      <c r="C544" s="14">
        <f t="shared" ref="C544:H544" si="81">C542/C3-1</f>
        <v>-0.29364442777886812</v>
      </c>
      <c r="D544" s="14">
        <f t="shared" si="81"/>
        <v>1.2219382328538351</v>
      </c>
      <c r="E544" s="14">
        <f t="shared" si="81"/>
        <v>0.82883383312161207</v>
      </c>
      <c r="F544" s="14">
        <f t="shared" si="81"/>
        <v>1.0470931886740278</v>
      </c>
      <c r="G544" s="14">
        <f t="shared" si="81"/>
        <v>1.1580198779282553</v>
      </c>
      <c r="H544" s="14">
        <f t="shared" ca="1" si="81"/>
        <v>1.0887523931706422</v>
      </c>
      <c r="I544" s="14"/>
      <c r="J544" s="14"/>
      <c r="L544" s="14">
        <f ca="1">L542/L3-1</f>
        <v>1.0402782418477368</v>
      </c>
      <c r="M544" s="14"/>
      <c r="N544" s="14"/>
      <c r="P544" s="14">
        <f ca="1">P542/P3-1</f>
        <v>1.0943859817263988</v>
      </c>
      <c r="Q544" s="14"/>
      <c r="R544" s="14"/>
    </row>
    <row r="545" spans="5:20" x14ac:dyDescent="0.3">
      <c r="F545" s="14"/>
      <c r="L545" s="4">
        <v>60</v>
      </c>
    </row>
    <row r="548" spans="5:20" x14ac:dyDescent="0.3">
      <c r="H548"/>
      <c r="I548" t="s">
        <v>33</v>
      </c>
      <c r="J548" t="s">
        <v>42</v>
      </c>
      <c r="K548" t="s">
        <v>34</v>
      </c>
      <c r="L548" t="s">
        <v>31</v>
      </c>
      <c r="N548" t="s">
        <v>33</v>
      </c>
      <c r="O548" t="s">
        <v>34</v>
      </c>
      <c r="P548" t="s">
        <v>31</v>
      </c>
      <c r="R548" t="s">
        <v>33</v>
      </c>
      <c r="S548" t="s">
        <v>34</v>
      </c>
      <c r="T548" t="s">
        <v>31</v>
      </c>
    </row>
    <row r="549" spans="5:20" x14ac:dyDescent="0.3">
      <c r="H549">
        <v>2005</v>
      </c>
      <c r="I549">
        <v>3</v>
      </c>
      <c r="K549"/>
      <c r="L549"/>
      <c r="M549">
        <v>2005</v>
      </c>
      <c r="N549">
        <v>3</v>
      </c>
      <c r="O549"/>
      <c r="P549"/>
      <c r="Q549">
        <v>2005</v>
      </c>
      <c r="R549">
        <v>3</v>
      </c>
      <c r="S549"/>
    </row>
    <row r="550" spans="5:20" x14ac:dyDescent="0.3">
      <c r="E550" s="14"/>
      <c r="F550" s="14"/>
      <c r="H550">
        <v>2006</v>
      </c>
      <c r="I550">
        <v>49</v>
      </c>
      <c r="J550" s="14">
        <f ca="1">INDIRECT("F"&amp;I550)/INDIRECT("F"&amp;I549)-1</f>
        <v>0.13896805711295324</v>
      </c>
      <c r="K550" s="14">
        <f t="shared" ref="K550:K560" ca="1" si="82">INDIRECT("H"&amp;I550)/INDIRECT("H"&amp;I549)-1</f>
        <v>7.3858541845575276E-2</v>
      </c>
      <c r="L550" s="14">
        <f ca="1">MIN(INDIRECT("K"&amp;I549):INDIRECT("K"&amp;I550))</f>
        <v>-3.4948551212497181E-2</v>
      </c>
      <c r="M550">
        <v>2006</v>
      </c>
      <c r="N550">
        <v>49</v>
      </c>
      <c r="O550" s="14">
        <f ca="1">INDIRECT("L"&amp;N550)/INDIRECT("L"&amp;N549)-1</f>
        <v>7.3858541845575276E-2</v>
      </c>
      <c r="P550" s="14">
        <f ca="1">MIN(INDIRECT("O"&amp;N549):INDIRECT("O"&amp;N550))</f>
        <v>-3.4948551212497181E-2</v>
      </c>
      <c r="Q550">
        <v>2006</v>
      </c>
      <c r="R550">
        <v>49</v>
      </c>
      <c r="S550" s="14">
        <f ca="1">INDIRECT("P"&amp;R550)/INDIRECT("P"&amp;R549)-1</f>
        <v>7.5434024522359033E-2</v>
      </c>
      <c r="T550" s="14">
        <f ca="1">MIN(INDIRECT("S"&amp;R549):INDIRECT("S"&amp;R550))</f>
        <v>-3.3569246164991018E-2</v>
      </c>
    </row>
    <row r="551" spans="5:20" x14ac:dyDescent="0.3">
      <c r="E551" s="14"/>
      <c r="F551" s="14"/>
      <c r="H551">
        <v>2007</v>
      </c>
      <c r="I551">
        <v>102</v>
      </c>
      <c r="J551" s="14">
        <f t="shared" ref="J551:J560" ca="1" si="83">INDIRECT("F"&amp;I551)/INDIRECT("F"&amp;I550)-1</f>
        <v>1.6224099093183009E-2</v>
      </c>
      <c r="K551" s="14">
        <f t="shared" ca="1" si="82"/>
        <v>0.1228835969940496</v>
      </c>
      <c r="L551" s="14">
        <f ca="1">MIN(INDIRECT("K"&amp;I550):INDIRECT("K"&amp;I551))</f>
        <v>-2.8162098180101847E-2</v>
      </c>
      <c r="M551">
        <v>2007</v>
      </c>
      <c r="N551">
        <v>102</v>
      </c>
      <c r="O551" s="14">
        <f t="shared" ref="O551:O560" ca="1" si="84">INDIRECT("L"&amp;N551)/INDIRECT("L"&amp;N550)-1</f>
        <v>0.12220188124482645</v>
      </c>
      <c r="P551" s="14">
        <f ca="1">MIN(INDIRECT("O"&amp;N550):INDIRECT("O"&amp;N551))</f>
        <v>-2.8193243391714584E-2</v>
      </c>
      <c r="Q551">
        <v>2007</v>
      </c>
      <c r="R551">
        <v>102</v>
      </c>
      <c r="S551" s="14">
        <f t="shared" ref="S551:S560" ca="1" si="85">INDIRECT("P"&amp;R551)/INDIRECT("P"&amp;R550)-1</f>
        <v>0.12099052419455836</v>
      </c>
      <c r="T551" s="14">
        <f ca="1">MIN(INDIRECT("S"&amp;R550):INDIRECT("S"&amp;R551))</f>
        <v>-2.8443494211916831E-2</v>
      </c>
    </row>
    <row r="552" spans="5:20" x14ac:dyDescent="0.3">
      <c r="E552" s="14"/>
      <c r="F552" s="14"/>
      <c r="H552">
        <v>2008</v>
      </c>
      <c r="I552">
        <v>154</v>
      </c>
      <c r="J552" s="14">
        <f t="shared" ca="1" si="83"/>
        <v>-0.32632152385760183</v>
      </c>
      <c r="K552" s="14">
        <f t="shared" ca="1" si="82"/>
        <v>1.6202984781156227E-2</v>
      </c>
      <c r="L552" s="14">
        <f ca="1">MIN(INDIRECT("K"&amp;I551):INDIRECT("K"&amp;I552))</f>
        <v>-0.14190299559101727</v>
      </c>
      <c r="M552">
        <v>2008</v>
      </c>
      <c r="N552">
        <v>154</v>
      </c>
      <c r="O552" s="14">
        <f t="shared" ca="1" si="84"/>
        <v>3.3155725666676794E-2</v>
      </c>
      <c r="P552" s="14">
        <f ca="1">MIN(INDIRECT("O"&amp;N551):INDIRECT("O"&amp;N552))</f>
        <v>-0.13034650878522347</v>
      </c>
      <c r="Q552">
        <v>2008</v>
      </c>
      <c r="R552">
        <v>154</v>
      </c>
      <c r="S552" s="14">
        <f t="shared" ca="1" si="85"/>
        <v>1.6299728627755528E-3</v>
      </c>
      <c r="T552" s="14">
        <f ca="1">MIN(INDIRECT("S"&amp;R551):INDIRECT("S"&amp;R552))</f>
        <v>-0.14276239550889802</v>
      </c>
    </row>
    <row r="553" spans="5:20" x14ac:dyDescent="0.3">
      <c r="E553" s="14"/>
      <c r="F553" s="14"/>
      <c r="H553">
        <v>2009</v>
      </c>
      <c r="I553">
        <v>206</v>
      </c>
      <c r="J553" s="14">
        <f t="shared" ca="1" si="83"/>
        <v>0.22654722846353015</v>
      </c>
      <c r="K553" s="14">
        <f t="shared" ca="1" si="82"/>
        <v>-1.7191786139268972E-3</v>
      </c>
      <c r="L553" s="14">
        <f ca="1">MIN(INDIRECT("K"&amp;I552):INDIRECT("K"&amp;I553))</f>
        <v>-0.1396090502927908</v>
      </c>
      <c r="M553">
        <v>2009</v>
      </c>
      <c r="N553">
        <v>206</v>
      </c>
      <c r="O553" s="14">
        <f t="shared" ca="1" si="84"/>
        <v>-3.4681764395642078E-2</v>
      </c>
      <c r="P553" s="14">
        <f ca="1">MIN(INDIRECT("O"&amp;N552):INDIRECT("O"&amp;N553))</f>
        <v>-0.1211632974655722</v>
      </c>
      <c r="Q553">
        <v>2009</v>
      </c>
      <c r="R553">
        <v>206</v>
      </c>
      <c r="S553" s="14">
        <f t="shared" ca="1" si="85"/>
        <v>8.3905129755859065E-3</v>
      </c>
      <c r="T553" s="14">
        <f ca="1">MIN(INDIRECT("S"&amp;R552):INDIRECT("S"&amp;R553))</f>
        <v>-0.14634310125002425</v>
      </c>
    </row>
    <row r="554" spans="5:20" x14ac:dyDescent="0.3">
      <c r="E554" s="14"/>
      <c r="F554" s="14"/>
      <c r="H554">
        <v>2010</v>
      </c>
      <c r="I554">
        <v>258</v>
      </c>
      <c r="J554" s="14">
        <f t="shared" ca="1" si="83"/>
        <v>0.15056145475812821</v>
      </c>
      <c r="K554" s="14">
        <f t="shared" ca="1" si="82"/>
        <v>0.12249224708352102</v>
      </c>
      <c r="L554" s="14">
        <f ca="1">MIN(INDIRECT("K"&amp;I553):INDIRECT("K"&amp;I554))</f>
        <v>-3.7684107250753551E-2</v>
      </c>
      <c r="M554">
        <v>2010</v>
      </c>
      <c r="N554">
        <v>258</v>
      </c>
      <c r="O554" s="14">
        <f t="shared" ca="1" si="84"/>
        <v>0.1286257277155034</v>
      </c>
      <c r="P554" s="14">
        <f ca="1">MIN(INDIRECT("O"&amp;N553):INDIRECT("O"&amp;N554))</f>
        <v>-5.549098466095792E-2</v>
      </c>
      <c r="Q554">
        <v>2010</v>
      </c>
      <c r="R554">
        <v>258</v>
      </c>
      <c r="S554" s="14">
        <f t="shared" ca="1" si="85"/>
        <v>0.13290415583324244</v>
      </c>
      <c r="T554" s="14">
        <f ca="1">MIN(INDIRECT("S"&amp;R553):INDIRECT("S"&amp;R554))</f>
        <v>-3.7190041339045576E-2</v>
      </c>
    </row>
    <row r="555" spans="5:20" x14ac:dyDescent="0.3">
      <c r="E555" s="14"/>
      <c r="F555" s="14"/>
      <c r="H555">
        <v>2011</v>
      </c>
      <c r="I555">
        <v>310</v>
      </c>
      <c r="J555" s="14">
        <f t="shared" ca="1" si="83"/>
        <v>1.8949897271430594E-2</v>
      </c>
      <c r="K555" s="14">
        <f t="shared" ca="1" si="82"/>
        <v>0.18082656794228313</v>
      </c>
      <c r="L555" s="14">
        <f ca="1">MIN(INDIRECT("K"&amp;I554):INDIRECT("K"&amp;I555))</f>
        <v>-1.7601218575890032E-2</v>
      </c>
      <c r="M555">
        <v>2011</v>
      </c>
      <c r="N555">
        <v>310</v>
      </c>
      <c r="O555" s="14">
        <f t="shared" ca="1" si="84"/>
        <v>0.1598314707709485</v>
      </c>
      <c r="P555" s="14">
        <f ca="1">MIN(INDIRECT("O"&amp;N554):INDIRECT("O"&amp;N555))</f>
        <v>-1.6386308470492272E-2</v>
      </c>
      <c r="Q555">
        <v>2011</v>
      </c>
      <c r="R555">
        <v>310</v>
      </c>
      <c r="S555" s="14">
        <f t="shared" ca="1" si="85"/>
        <v>0.17485624313959747</v>
      </c>
      <c r="T555" s="14">
        <f ca="1">MIN(INDIRECT("S"&amp;R554):INDIRECT("S"&amp;R555))</f>
        <v>-1.9746463435553419E-2</v>
      </c>
    </row>
    <row r="556" spans="5:20" x14ac:dyDescent="0.3">
      <c r="E556" s="14"/>
      <c r="F556" s="14"/>
      <c r="H556">
        <v>2012</v>
      </c>
      <c r="I556">
        <v>363</v>
      </c>
      <c r="J556" s="14">
        <f t="shared" ca="1" si="83"/>
        <v>0.19215676697298512</v>
      </c>
      <c r="K556" s="14">
        <f t="shared" ca="1" si="82"/>
        <v>5.941099750249923E-2</v>
      </c>
      <c r="L556" s="14">
        <f ca="1">MIN(INDIRECT("K"&amp;I555):INDIRECT("K"&amp;I556))</f>
        <v>-1.9679295387846074E-2</v>
      </c>
      <c r="M556">
        <v>2012</v>
      </c>
      <c r="N556">
        <v>363</v>
      </c>
      <c r="O556" s="14">
        <f t="shared" ca="1" si="84"/>
        <v>6.6621161972743703E-2</v>
      </c>
      <c r="P556" s="14">
        <f ca="1">MIN(INDIRECT("O"&amp;N555):INDIRECT("O"&amp;N556))</f>
        <v>-1.9254726909695985E-2</v>
      </c>
      <c r="Q556">
        <v>2012</v>
      </c>
      <c r="R556">
        <v>363</v>
      </c>
      <c r="S556" s="14">
        <f t="shared" ca="1" si="85"/>
        <v>7.5641396427281959E-2</v>
      </c>
      <c r="T556" s="14">
        <f ca="1">MIN(INDIRECT("S"&amp;R555):INDIRECT("S"&amp;R556))</f>
        <v>-1.9282319899338707E-2</v>
      </c>
    </row>
    <row r="557" spans="5:20" x14ac:dyDescent="0.3">
      <c r="E557" s="14"/>
      <c r="F557" s="14"/>
      <c r="H557">
        <v>2013</v>
      </c>
      <c r="I557">
        <v>415</v>
      </c>
      <c r="J557" s="14">
        <f t="shared" ca="1" si="83"/>
        <v>0.27473624960368581</v>
      </c>
      <c r="K557" s="14">
        <f t="shared" ca="1" si="82"/>
        <v>2.7337769652961974E-3</v>
      </c>
      <c r="L557" s="14">
        <f ca="1">MIN(INDIRECT("K"&amp;I556):INDIRECT("K"&amp;I557))</f>
        <v>-6.6980109428205981E-2</v>
      </c>
      <c r="M557">
        <v>2013</v>
      </c>
      <c r="N557">
        <v>415</v>
      </c>
      <c r="O557" s="14">
        <f t="shared" ca="1" si="84"/>
        <v>4.9822851404275337E-3</v>
      </c>
      <c r="P557" s="14">
        <f ca="1">MIN(INDIRECT("O"&amp;N556):INDIRECT("O"&amp;N557))</f>
        <v>-6.5257014574809813E-2</v>
      </c>
      <c r="Q557">
        <v>2013</v>
      </c>
      <c r="R557">
        <v>415</v>
      </c>
      <c r="S557" s="14">
        <f t="shared" ca="1" si="85"/>
        <v>-6.107417882368904E-3</v>
      </c>
      <c r="T557" s="14">
        <f ca="1">MIN(INDIRECT("S"&amp;R556):INDIRECT("S"&amp;R557))</f>
        <v>-6.8358407510634045E-2</v>
      </c>
    </row>
    <row r="558" spans="5:20" x14ac:dyDescent="0.3">
      <c r="E558" s="14"/>
      <c r="F558" s="14"/>
      <c r="H558">
        <v>2014</v>
      </c>
      <c r="I558">
        <v>467</v>
      </c>
      <c r="J558" s="14">
        <f t="shared" ca="1" si="83"/>
        <v>0.14519176552119384</v>
      </c>
      <c r="K558" s="14">
        <f t="shared" ca="1" si="82"/>
        <v>0.14053903663395761</v>
      </c>
      <c r="L558" s="14">
        <f ca="1">MIN(INDIRECT("K"&amp;I557):INDIRECT("K"&amp;I558))</f>
        <v>-3.3431173419157689E-2</v>
      </c>
      <c r="M558">
        <v>2014</v>
      </c>
      <c r="N558">
        <v>467</v>
      </c>
      <c r="O558" s="14">
        <f t="shared" ca="1" si="84"/>
        <v>0.14263989662994248</v>
      </c>
      <c r="P558" s="14">
        <f ca="1">MIN(INDIRECT("O"&amp;N557):INDIRECT("O"&amp;N558))</f>
        <v>-3.026688019350332E-2</v>
      </c>
      <c r="Q558">
        <v>2014</v>
      </c>
      <c r="R558">
        <v>467</v>
      </c>
      <c r="S558" s="14">
        <f t="shared" ca="1" si="85"/>
        <v>0.13902123374650821</v>
      </c>
      <c r="T558" s="14">
        <f ca="1">MIN(INDIRECT("S"&amp;R557):INDIRECT("S"&amp;R558))</f>
        <v>-4.0272861342665056E-2</v>
      </c>
    </row>
    <row r="559" spans="5:20" x14ac:dyDescent="0.3">
      <c r="E559" s="14"/>
      <c r="F559" s="14"/>
      <c r="H559">
        <v>2015</v>
      </c>
      <c r="I559">
        <v>519</v>
      </c>
      <c r="J559" s="14">
        <f t="shared" ca="1" si="83"/>
        <v>1.2884990837591648E-2</v>
      </c>
      <c r="K559" s="14">
        <f t="shared" ca="1" si="82"/>
        <v>-3.0078212487798628E-2</v>
      </c>
      <c r="L559" s="14">
        <f ca="1">MIN(INDIRECT("K"&amp;I558):INDIRECT("K"&amp;I559))</f>
        <v>-6.9265226547182035E-2</v>
      </c>
      <c r="M559">
        <v>2015</v>
      </c>
      <c r="N559">
        <v>519</v>
      </c>
      <c r="O559" s="14">
        <f t="shared" ca="1" si="84"/>
        <v>-3.3931801778760873E-2</v>
      </c>
      <c r="P559" s="14">
        <f ca="1">MIN(INDIRECT("O"&amp;N558):INDIRECT("O"&amp;N559))</f>
        <v>-7.2304859689287015E-2</v>
      </c>
      <c r="Q559">
        <v>2015</v>
      </c>
      <c r="R559">
        <v>519</v>
      </c>
      <c r="S559" s="14">
        <f t="shared" ca="1" si="85"/>
        <v>-3.4632585918425218E-2</v>
      </c>
      <c r="T559" s="14">
        <f ca="1">MIN(INDIRECT("S"&amp;R558):INDIRECT("S"&amp;R559))</f>
        <v>-6.9286174375606691E-2</v>
      </c>
    </row>
    <row r="560" spans="5:20" x14ac:dyDescent="0.3">
      <c r="E560" s="14"/>
      <c r="F560" s="14"/>
      <c r="H560">
        <v>2016</v>
      </c>
      <c r="I560">
        <v>542</v>
      </c>
      <c r="J560" s="14">
        <f t="shared" ca="1" si="83"/>
        <v>3.5726110539497924E-2</v>
      </c>
      <c r="K560" s="14">
        <f t="shared" ca="1" si="82"/>
        <v>9.6239625228905723E-2</v>
      </c>
      <c r="L560" s="14">
        <f ca="1">MIN(INDIRECT("K"&amp;I559):INDIRECT("K"&amp;I560))</f>
        <v>-7.4055568426240947E-2</v>
      </c>
      <c r="M560">
        <v>2016</v>
      </c>
      <c r="N560">
        <v>542</v>
      </c>
      <c r="O560" s="14">
        <f t="shared" ca="1" si="84"/>
        <v>9.5984533555671492E-2</v>
      </c>
      <c r="P560" s="14">
        <f ca="1">MIN(INDIRECT("O"&amp;N559):INDIRECT("O"&amp;N560))</f>
        <v>-7.5514026162978309E-2</v>
      </c>
      <c r="Q560">
        <v>2016</v>
      </c>
      <c r="R560">
        <v>542</v>
      </c>
      <c r="S560" s="14">
        <f t="shared" ca="1" si="85"/>
        <v>9.9323808378604994E-2</v>
      </c>
      <c r="T560" s="14">
        <f ca="1">MIN(INDIRECT("S"&amp;R559):INDIRECT("S"&amp;R560))</f>
        <v>-7.3514782337546158E-2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2"/>
  <sheetViews>
    <sheetView topLeftCell="A541" workbookViewId="0">
      <selection activeCell="L554" sqref="L554"/>
    </sheetView>
  </sheetViews>
  <sheetFormatPr defaultRowHeight="14" x14ac:dyDescent="0.3"/>
  <cols>
    <col min="2" max="2" width="12.58203125" customWidth="1"/>
    <col min="3" max="3" width="11.58203125" customWidth="1"/>
    <col min="4" max="4" width="10.4140625" customWidth="1"/>
    <col min="5" max="5" width="11.6640625" customWidth="1"/>
    <col min="6" max="6" width="10.25" customWidth="1"/>
    <col min="7" max="7" width="10.58203125" customWidth="1"/>
    <col min="8" max="8" width="16.1640625" style="4" customWidth="1"/>
    <col min="11" max="11" width="8.6640625" style="14"/>
    <col min="12" max="12" width="16.1640625" style="19" customWidth="1"/>
    <col min="15" max="15" width="8.6640625" style="14"/>
    <col min="16" max="16" width="16.1640625" style="4" customWidth="1"/>
    <col min="19" max="19" width="8.6640625" style="14"/>
    <col min="20" max="20" width="16.1640625" style="4" customWidth="1"/>
    <col min="23" max="23" width="8.6640625" style="14"/>
  </cols>
  <sheetData>
    <row r="1" spans="1:23" s="9" customFormat="1" x14ac:dyDescent="0.3">
      <c r="A1" s="9" t="s">
        <v>28</v>
      </c>
      <c r="B1" s="9" t="s">
        <v>15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10" t="s">
        <v>35</v>
      </c>
      <c r="I1" s="9" t="s">
        <v>29</v>
      </c>
      <c r="J1" s="9" t="s">
        <v>30</v>
      </c>
      <c r="K1" s="13" t="s">
        <v>31</v>
      </c>
      <c r="L1" s="17" t="s">
        <v>48</v>
      </c>
      <c r="M1" s="9" t="s">
        <v>29</v>
      </c>
      <c r="N1" s="9" t="s">
        <v>30</v>
      </c>
      <c r="O1" s="13" t="s">
        <v>31</v>
      </c>
      <c r="P1" s="10" t="s">
        <v>48</v>
      </c>
      <c r="S1" s="13"/>
      <c r="T1" s="10"/>
      <c r="W1" s="13"/>
    </row>
    <row r="2" spans="1:23" s="9" customFormat="1" x14ac:dyDescent="0.3">
      <c r="C2" s="11">
        <v>7.4999999999999997E-2</v>
      </c>
      <c r="D2" s="11">
        <v>7.4999999999999997E-2</v>
      </c>
      <c r="E2" s="12">
        <v>0.15</v>
      </c>
      <c r="F2" s="12">
        <v>0.3</v>
      </c>
      <c r="G2" s="12">
        <v>0.4</v>
      </c>
      <c r="H2" s="10"/>
      <c r="K2" s="13"/>
      <c r="L2" s="18">
        <v>2</v>
      </c>
      <c r="M2" s="9">
        <v>0.02</v>
      </c>
      <c r="O2" s="13"/>
      <c r="P2" s="10"/>
      <c r="S2" s="13"/>
      <c r="T2" s="10"/>
      <c r="W2" s="13"/>
    </row>
    <row r="3" spans="1:23" x14ac:dyDescent="0.3">
      <c r="A3">
        <v>0</v>
      </c>
      <c r="B3" s="1">
        <v>38754</v>
      </c>
      <c r="C3" s="4">
        <v>100</v>
      </c>
      <c r="D3" s="7">
        <v>100</v>
      </c>
      <c r="E3" s="7">
        <v>100</v>
      </c>
      <c r="F3" s="7">
        <v>100</v>
      </c>
      <c r="G3" s="7">
        <v>100</v>
      </c>
      <c r="H3" s="4">
        <v>100</v>
      </c>
      <c r="L3" s="19">
        <v>100</v>
      </c>
    </row>
    <row r="4" spans="1:23" x14ac:dyDescent="0.3">
      <c r="A4">
        <v>1</v>
      </c>
      <c r="B4" s="1">
        <v>38761</v>
      </c>
      <c r="C4" s="4">
        <v>98.749465519685003</v>
      </c>
      <c r="D4" s="4">
        <v>100.31027194177275</v>
      </c>
      <c r="E4" s="4">
        <v>100.32679431823239</v>
      </c>
      <c r="F4" s="4">
        <v>101.71352033430404</v>
      </c>
      <c r="G4" s="4">
        <v>100.71981923997544</v>
      </c>
      <c r="H4" s="4">
        <f ca="1">J4*$C$2*$C4/INDIRECT("C"&amp;I4)+J4*$D$2*$D4/INDIRECT("D"&amp;I4)+J4*$E$2*$E4/INDIRECT("E"&amp;I4)+J4*$F$2*$F4/INDIRECT("F"&amp;I4)+J4*$G$2*$G4/INDIRECT("G"&amp;I4)</f>
        <v>100.78048325362558</v>
      </c>
      <c r="I4">
        <f>INT($A4/52.001)*52+3</f>
        <v>3</v>
      </c>
      <c r="J4">
        <f ca="1">INDIRECT("H"&amp;I4)</f>
        <v>100</v>
      </c>
      <c r="K4" s="14">
        <f ca="1">H4/MAX(H$3:H4)-1</f>
        <v>0</v>
      </c>
      <c r="L4" s="19">
        <f ca="1">N4*$C$2*$C4/INDIRECT("C"&amp;M4)+N4*$D$2*$D4/INDIRECT("D"&amp;M4)+N4*$E$2*$E4/INDIRECT("E"&amp;M4)+N4*$F$2*$F4/INDIRECT("F"&amp;M4)+N4*$G$2*$G4/INDIRECT("G"&amp;M4)-(N4-INDIRECT("L"&amp;M4))*(1+$M$2/365*7)</f>
        <v>100.99593950534101</v>
      </c>
      <c r="M4">
        <f>INT($A4/52.001)*52+3</f>
        <v>3</v>
      </c>
      <c r="N4" s="8">
        <f ca="1">INDIRECT("L"&amp;M4)*(1+45/(55*$L$2+45)*($L$2-1))</f>
        <v>129.03225806451613</v>
      </c>
      <c r="O4" s="14">
        <f ca="1">L4/MAX(L$3:L4)-1</f>
        <v>0</v>
      </c>
    </row>
    <row r="5" spans="1:23" x14ac:dyDescent="0.3">
      <c r="A5">
        <v>2</v>
      </c>
      <c r="B5" s="1">
        <v>38769</v>
      </c>
      <c r="C5" s="4">
        <v>101.07806139609522</v>
      </c>
      <c r="D5" s="4">
        <v>101.55137431006803</v>
      </c>
      <c r="E5" s="4">
        <v>100.21786178485785</v>
      </c>
      <c r="F5" s="4">
        <v>102.18731222656601</v>
      </c>
      <c r="G5" s="4">
        <v>100.83056706608022</v>
      </c>
      <c r="H5" s="4">
        <f t="shared" ref="H5:H68" ca="1" si="0">J5*$C$2*$C5/INDIRECT("C"&amp;I5)+J5*$D$2*$D5/INDIRECT("D"&amp;I5)+J5*$E$2*$E5/INDIRECT("E"&amp;I5)+J5*$F$2*$F5/INDIRECT("F"&amp;I5)+J5*$G$2*$G5/INDIRECT("G"&amp;I5)</f>
        <v>101.21830744009281</v>
      </c>
      <c r="I5">
        <f t="shared" ref="I5:I68" si="1">INT($A5/52.001)*52+3</f>
        <v>3</v>
      </c>
      <c r="J5">
        <f t="shared" ref="J5:J68" ca="1" si="2">INDIRECT("H"&amp;I5)</f>
        <v>100</v>
      </c>
      <c r="K5" s="14">
        <f ca="1">H5/MAX(H$3:H5)-1</f>
        <v>0</v>
      </c>
      <c r="L5" s="19">
        <f t="shared" ref="L5:L68" ca="1" si="3">N5*$C$2*$C5/INDIRECT("C"&amp;M5)+N5*$D$2*$D5/INDIRECT("D"&amp;M5)+N5*$E$2*$E5/INDIRECT("E"&amp;M5)+N5*$F$2*$F5/INDIRECT("F"&amp;M5)+N5*$G$2*$G5/INDIRECT("G"&amp;M5)-(N5-INDIRECT("L"&amp;M5))*(1+$M$2/365*7)</f>
        <v>101.56087393949225</v>
      </c>
      <c r="M5">
        <f t="shared" ref="M5:M68" si="4">INT($A5/52.001)*52+3</f>
        <v>3</v>
      </c>
      <c r="N5" s="8">
        <f t="shared" ref="N5:N68" ca="1" si="5">INDIRECT("L"&amp;M5)*(1+45/(55*$L$2+45)*($L$2-1))</f>
        <v>129.03225806451613</v>
      </c>
      <c r="O5" s="14">
        <f ca="1">L5/MAX(L$3:L5)-1</f>
        <v>0</v>
      </c>
    </row>
    <row r="6" spans="1:23" x14ac:dyDescent="0.3">
      <c r="A6">
        <v>3</v>
      </c>
      <c r="B6" s="1">
        <v>38775</v>
      </c>
      <c r="C6" s="4">
        <v>102.97541707859243</v>
      </c>
      <c r="D6" s="4">
        <v>102.71947065669885</v>
      </c>
      <c r="E6" s="4">
        <v>99.582144687031615</v>
      </c>
      <c r="F6" s="4">
        <v>101.67403434713736</v>
      </c>
      <c r="G6" s="4">
        <v>99.27355523225998</v>
      </c>
      <c r="H6" s="4">
        <f t="shared" ca="1" si="0"/>
        <v>100.57607068024679</v>
      </c>
      <c r="I6">
        <f t="shared" si="1"/>
        <v>3</v>
      </c>
      <c r="J6">
        <f t="shared" ca="1" si="2"/>
        <v>100</v>
      </c>
      <c r="K6" s="14">
        <f ca="1">H6/MAX(H$3:H6)-1</f>
        <v>-6.3450651970854421E-3</v>
      </c>
      <c r="L6" s="19">
        <f t="shared" ca="1" si="3"/>
        <v>100.73218134614258</v>
      </c>
      <c r="M6">
        <f t="shared" si="4"/>
        <v>3</v>
      </c>
      <c r="N6" s="8">
        <f t="shared" ca="1" si="5"/>
        <v>129.03225806451613</v>
      </c>
      <c r="O6" s="14">
        <f ca="1">L6/MAX(L$3:L6)-1</f>
        <v>-8.1595654035371279E-3</v>
      </c>
    </row>
    <row r="7" spans="1:23" x14ac:dyDescent="0.3">
      <c r="A7">
        <v>4</v>
      </c>
      <c r="B7" s="1">
        <v>38782</v>
      </c>
      <c r="C7" s="4">
        <v>98.533856919401231</v>
      </c>
      <c r="D7" s="4">
        <v>98.247857305204292</v>
      </c>
      <c r="E7" s="4">
        <v>99.266430033557981</v>
      </c>
      <c r="F7" s="4">
        <v>101.53980148039905</v>
      </c>
      <c r="G7" s="4">
        <v>98.106676184711787</v>
      </c>
      <c r="H7" s="4">
        <f t="shared" ca="1" si="0"/>
        <v>99.353203989883539</v>
      </c>
      <c r="I7">
        <f t="shared" si="1"/>
        <v>3</v>
      </c>
      <c r="J7">
        <f t="shared" ca="1" si="2"/>
        <v>100</v>
      </c>
      <c r="K7" s="14">
        <f ca="1">H7/MAX(H$3:H7)-1</f>
        <v>-1.8426542563094728E-2</v>
      </c>
      <c r="L7" s="19">
        <f t="shared" ca="1" si="3"/>
        <v>99.154288842448054</v>
      </c>
      <c r="M7">
        <f t="shared" si="4"/>
        <v>3</v>
      </c>
      <c r="N7" s="8">
        <f t="shared" ca="1" si="5"/>
        <v>129.03225806451613</v>
      </c>
      <c r="O7" s="14">
        <f ca="1">L7/MAX(L$3:L7)-1</f>
        <v>-2.3695986492573762E-2</v>
      </c>
    </row>
    <row r="8" spans="1:23" x14ac:dyDescent="0.3">
      <c r="A8">
        <v>5</v>
      </c>
      <c r="B8" s="1">
        <v>38789</v>
      </c>
      <c r="C8" s="4">
        <v>100.56059155807598</v>
      </c>
      <c r="D8" s="4">
        <v>100.60229602843046</v>
      </c>
      <c r="E8" s="4">
        <v>99.994991833998256</v>
      </c>
      <c r="F8" s="4">
        <v>103.55292515301527</v>
      </c>
      <c r="G8" s="4">
        <v>98.740123392368858</v>
      </c>
      <c r="H8" s="4">
        <f t="shared" ca="1" si="0"/>
        <v>100.64839224693984</v>
      </c>
      <c r="I8">
        <f t="shared" si="1"/>
        <v>3</v>
      </c>
      <c r="J8">
        <f t="shared" ca="1" si="2"/>
        <v>100</v>
      </c>
      <c r="K8" s="14">
        <f ca="1">H8/MAX(H$3:H8)-1</f>
        <v>-5.6305544675333552E-3</v>
      </c>
      <c r="L8" s="19">
        <f t="shared" ca="1" si="3"/>
        <v>100.82549949671427</v>
      </c>
      <c r="M8">
        <f t="shared" si="4"/>
        <v>3</v>
      </c>
      <c r="N8" s="8">
        <f t="shared" ca="1" si="5"/>
        <v>129.03225806451613</v>
      </c>
      <c r="O8" s="14">
        <f ca="1">L8/MAX(L$3:L8)-1</f>
        <v>-7.2407258253419648E-3</v>
      </c>
      <c r="R8">
        <v>55</v>
      </c>
      <c r="S8" s="14">
        <v>0.45</v>
      </c>
    </row>
    <row r="9" spans="1:23" x14ac:dyDescent="0.3">
      <c r="A9">
        <v>6</v>
      </c>
      <c r="B9" s="1">
        <v>38796</v>
      </c>
      <c r="C9" s="4">
        <v>100.12936975883935</v>
      </c>
      <c r="D9" s="4">
        <v>101.67913484798078</v>
      </c>
      <c r="E9" s="4">
        <v>100.07998625281404</v>
      </c>
      <c r="F9" s="4">
        <v>103.22789564547423</v>
      </c>
      <c r="G9" s="4">
        <v>99.006835309458111</v>
      </c>
      <c r="H9" s="4">
        <f t="shared" ca="1" si="0"/>
        <v>100.71873860085913</v>
      </c>
      <c r="I9">
        <f t="shared" si="1"/>
        <v>3</v>
      </c>
      <c r="J9">
        <f t="shared" ca="1" si="2"/>
        <v>100</v>
      </c>
      <c r="K9" s="14">
        <f ca="1">H9/MAX(H$3:H9)-1</f>
        <v>-4.9355581205442478E-3</v>
      </c>
      <c r="L9" s="19">
        <f t="shared" ca="1" si="3"/>
        <v>100.91626898564233</v>
      </c>
      <c r="M9">
        <f t="shared" si="4"/>
        <v>3</v>
      </c>
      <c r="N9" s="8">
        <f t="shared" ca="1" si="5"/>
        <v>129.03225806451613</v>
      </c>
      <c r="O9" s="14">
        <f ca="1">L9/MAX(L$3:L9)-1</f>
        <v>-6.3469811635725737E-3</v>
      </c>
      <c r="R9">
        <v>45</v>
      </c>
    </row>
    <row r="10" spans="1:23" x14ac:dyDescent="0.3">
      <c r="A10">
        <v>7</v>
      </c>
      <c r="B10" s="1">
        <v>38803</v>
      </c>
      <c r="C10" s="4">
        <v>103.23416119494024</v>
      </c>
      <c r="D10" s="4">
        <v>106.04124281727977</v>
      </c>
      <c r="E10" s="4">
        <v>99.060010562438691</v>
      </c>
      <c r="F10" s="4">
        <v>102.92663373978402</v>
      </c>
      <c r="G10" s="4">
        <v>96.539730862672243</v>
      </c>
      <c r="H10" s="4">
        <f t="shared" ca="1" si="0"/>
        <v>100.04853935228641</v>
      </c>
      <c r="I10">
        <f t="shared" si="1"/>
        <v>3</v>
      </c>
      <c r="J10">
        <f t="shared" ca="1" si="2"/>
        <v>100</v>
      </c>
      <c r="K10" s="14">
        <f ca="1">H10/MAX(H$3:H10)-1</f>
        <v>-1.1556882518498401E-2</v>
      </c>
      <c r="L10" s="19">
        <f t="shared" ca="1" si="3"/>
        <v>100.05149576167754</v>
      </c>
      <c r="M10">
        <f t="shared" si="4"/>
        <v>3</v>
      </c>
      <c r="N10" s="8">
        <f t="shared" ca="1" si="5"/>
        <v>129.03225806451613</v>
      </c>
      <c r="O10" s="14">
        <f ca="1">L10/MAX(L$3:L10)-1</f>
        <v>-1.4861807694899976E-2</v>
      </c>
    </row>
    <row r="11" spans="1:23" x14ac:dyDescent="0.3">
      <c r="A11">
        <v>8</v>
      </c>
      <c r="B11" s="1">
        <v>38810</v>
      </c>
      <c r="C11" s="4">
        <v>105.17464319616332</v>
      </c>
      <c r="D11" s="4">
        <v>106.93557023297011</v>
      </c>
      <c r="E11" s="4">
        <v>98.463114955853953</v>
      </c>
      <c r="F11" s="4">
        <v>102.6967223892359</v>
      </c>
      <c r="G11" s="4">
        <v>94.931136621296616</v>
      </c>
      <c r="H11" s="4">
        <f t="shared" ca="1" si="0"/>
        <v>99.459204615852514</v>
      </c>
      <c r="I11">
        <f t="shared" si="1"/>
        <v>3</v>
      </c>
      <c r="J11">
        <f t="shared" ca="1" si="2"/>
        <v>100</v>
      </c>
      <c r="K11" s="14">
        <f ca="1">H11/MAX(H$3:H11)-1</f>
        <v>-1.7379294998401851E-2</v>
      </c>
      <c r="L11" s="19">
        <f t="shared" ca="1" si="3"/>
        <v>99.291063843698353</v>
      </c>
      <c r="M11">
        <f t="shared" si="4"/>
        <v>3</v>
      </c>
      <c r="N11" s="8">
        <f t="shared" ca="1" si="5"/>
        <v>129.03225806451613</v>
      </c>
      <c r="O11" s="14">
        <f ca="1">L11/MAX(L$3:L11)-1</f>
        <v>-2.2349257226224828E-2</v>
      </c>
    </row>
    <row r="12" spans="1:23" x14ac:dyDescent="0.3">
      <c r="A12">
        <v>9</v>
      </c>
      <c r="B12" s="1">
        <v>38817</v>
      </c>
      <c r="C12" s="4">
        <v>108.0206997132546</v>
      </c>
      <c r="D12" s="4">
        <v>108.59645722583583</v>
      </c>
      <c r="E12" s="4">
        <v>98.0123915023172</v>
      </c>
      <c r="F12" s="4">
        <v>102.0387291464265</v>
      </c>
      <c r="G12" s="4">
        <v>94.194894462451828</v>
      </c>
      <c r="H12" s="4">
        <f t="shared" ca="1" si="0"/>
        <v>99.237722024688054</v>
      </c>
      <c r="I12">
        <f t="shared" si="1"/>
        <v>3</v>
      </c>
      <c r="J12">
        <f t="shared" ca="1" si="2"/>
        <v>100</v>
      </c>
      <c r="K12" s="14">
        <f ca="1">H12/MAX(H$3:H12)-1</f>
        <v>-1.9567462304949101E-2</v>
      </c>
      <c r="L12" s="19">
        <f t="shared" ca="1" si="3"/>
        <v>99.005279855099033</v>
      </c>
      <c r="M12">
        <f t="shared" si="4"/>
        <v>3</v>
      </c>
      <c r="N12" s="8">
        <f t="shared" ca="1" si="5"/>
        <v>129.03225806451613</v>
      </c>
      <c r="O12" s="14">
        <f ca="1">L12/MAX(L$3:L12)-1</f>
        <v>-2.5163175396814563E-2</v>
      </c>
      <c r="T12" s="4">
        <v>29</v>
      </c>
    </row>
    <row r="13" spans="1:23" x14ac:dyDescent="0.3">
      <c r="A13">
        <v>10</v>
      </c>
      <c r="B13" s="1">
        <v>38824</v>
      </c>
      <c r="C13" s="4">
        <v>112.7210039887936</v>
      </c>
      <c r="D13" s="4">
        <v>115.34951605494591</v>
      </c>
      <c r="E13" s="4">
        <v>98.548385053532229</v>
      </c>
      <c r="F13" s="4">
        <v>103.97309815406616</v>
      </c>
      <c r="G13" s="4">
        <v>94.59648662576862</v>
      </c>
      <c r="H13" s="4">
        <f t="shared" ca="1" si="0"/>
        <v>100.91807085783759</v>
      </c>
      <c r="I13">
        <f t="shared" si="1"/>
        <v>3</v>
      </c>
      <c r="J13">
        <f t="shared" ca="1" si="2"/>
        <v>100</v>
      </c>
      <c r="K13" s="14">
        <f ca="1">H13/MAX(H$3:H13)-1</f>
        <v>-2.966228045582775E-3</v>
      </c>
      <c r="L13" s="19">
        <f t="shared" ca="1" si="3"/>
        <v>101.17347189787263</v>
      </c>
      <c r="M13">
        <f t="shared" si="4"/>
        <v>3</v>
      </c>
      <c r="N13" s="8">
        <f t="shared" ca="1" si="5"/>
        <v>129.03225806451613</v>
      </c>
      <c r="O13" s="14">
        <f ca="1">L13/MAX(L$3:L13)-1</f>
        <v>-3.8144811736301465E-3</v>
      </c>
      <c r="R13">
        <v>77.5</v>
      </c>
      <c r="T13" s="4">
        <v>16</v>
      </c>
    </row>
    <row r="14" spans="1:23" x14ac:dyDescent="0.3">
      <c r="A14">
        <v>11</v>
      </c>
      <c r="B14" s="1">
        <v>38831</v>
      </c>
      <c r="C14" s="4">
        <v>110.47866534850417</v>
      </c>
      <c r="D14" s="4">
        <v>118.7990414528374</v>
      </c>
      <c r="E14" s="4">
        <v>98.438746913545401</v>
      </c>
      <c r="F14" s="4">
        <v>104.2267917236864</v>
      </c>
      <c r="G14" s="4">
        <v>93.882549983426628</v>
      </c>
      <c r="H14" s="4">
        <f t="shared" ca="1" si="0"/>
        <v>100.78269755760901</v>
      </c>
      <c r="I14">
        <f t="shared" si="1"/>
        <v>3</v>
      </c>
      <c r="J14">
        <f t="shared" ca="1" si="2"/>
        <v>100</v>
      </c>
      <c r="K14" s="14">
        <f ca="1">H14/MAX(H$3:H14)-1</f>
        <v>-4.3036669304278297E-3</v>
      </c>
      <c r="L14" s="19">
        <f t="shared" ca="1" si="3"/>
        <v>100.99879667177125</v>
      </c>
      <c r="M14">
        <f t="shared" si="4"/>
        <v>3</v>
      </c>
      <c r="N14" s="8">
        <f t="shared" ca="1" si="5"/>
        <v>129.03225806451613</v>
      </c>
      <c r="O14" s="14">
        <f ca="1">L14/MAX(L$3:L14)-1</f>
        <v>-5.534387859402301E-3</v>
      </c>
      <c r="R14">
        <v>22.5</v>
      </c>
      <c r="T14" s="4">
        <v>42</v>
      </c>
    </row>
    <row r="15" spans="1:23" x14ac:dyDescent="0.3">
      <c r="A15">
        <v>12</v>
      </c>
      <c r="B15" s="1">
        <v>38838</v>
      </c>
      <c r="C15" s="4">
        <v>110.82363910895819</v>
      </c>
      <c r="D15" s="4">
        <v>124.09198167380947</v>
      </c>
      <c r="E15" s="4">
        <v>98.101309422086516</v>
      </c>
      <c r="F15" s="4">
        <v>105.05921908976362</v>
      </c>
      <c r="G15" s="4">
        <v>93.624961376439529</v>
      </c>
      <c r="H15" s="4">
        <f t="shared" ca="1" si="0"/>
        <v>101.30161824952543</v>
      </c>
      <c r="I15">
        <f t="shared" si="1"/>
        <v>3</v>
      </c>
      <c r="J15">
        <f t="shared" ca="1" si="2"/>
        <v>100</v>
      </c>
      <c r="K15" s="14">
        <f ca="1">H15/MAX(H$3:H15)-1</f>
        <v>0</v>
      </c>
      <c r="L15" s="19">
        <f t="shared" ca="1" si="3"/>
        <v>101.66837175811504</v>
      </c>
      <c r="M15">
        <f t="shared" si="4"/>
        <v>3</v>
      </c>
      <c r="N15" s="8">
        <f t="shared" ca="1" si="5"/>
        <v>129.03225806451613</v>
      </c>
      <c r="O15" s="14">
        <f ca="1">L15/MAX(L$3:L15)-1</f>
        <v>0</v>
      </c>
    </row>
    <row r="16" spans="1:23" x14ac:dyDescent="0.3">
      <c r="A16">
        <v>13</v>
      </c>
      <c r="B16" s="1">
        <v>38845</v>
      </c>
      <c r="C16" s="4">
        <v>115.78267370483773</v>
      </c>
      <c r="D16" s="4">
        <v>129.8047119948036</v>
      </c>
      <c r="E16" s="4">
        <v>97.62449493335069</v>
      </c>
      <c r="F16" s="4">
        <v>102.45890117299597</v>
      </c>
      <c r="G16" s="4">
        <v>92.561043798901565</v>
      </c>
      <c r="H16" s="4">
        <f t="shared" ca="1" si="0"/>
        <v>100.82481603893513</v>
      </c>
      <c r="I16">
        <f t="shared" si="1"/>
        <v>3</v>
      </c>
      <c r="J16">
        <f t="shared" ca="1" si="2"/>
        <v>100</v>
      </c>
      <c r="K16" s="14">
        <f ca="1">H16/MAX(H$3:H16)-1</f>
        <v>-4.7067580837243383E-3</v>
      </c>
      <c r="L16" s="19">
        <f t="shared" ca="1" si="3"/>
        <v>101.05314309928882</v>
      </c>
      <c r="M16">
        <f t="shared" si="4"/>
        <v>3</v>
      </c>
      <c r="N16" s="8">
        <f t="shared" ca="1" si="5"/>
        <v>129.03225806451613</v>
      </c>
      <c r="O16" s="14">
        <f ca="1">L16/MAX(L$3:L16)-1</f>
        <v>-6.0513279418888954E-3</v>
      </c>
      <c r="T16" s="4">
        <f>29*(15/55)</f>
        <v>7.9090909090909083</v>
      </c>
    </row>
    <row r="17" spans="1:20" x14ac:dyDescent="0.3">
      <c r="A17">
        <v>14</v>
      </c>
      <c r="B17" s="1">
        <v>38852</v>
      </c>
      <c r="C17" s="4">
        <v>109.61622175003089</v>
      </c>
      <c r="D17" s="4">
        <v>119.69337616912985</v>
      </c>
      <c r="E17" s="4">
        <v>98.553673821233289</v>
      </c>
      <c r="F17" s="4">
        <v>100.76234656022628</v>
      </c>
      <c r="G17" s="4">
        <v>94.554495061932414</v>
      </c>
      <c r="H17" s="4">
        <f t="shared" ca="1" si="0"/>
        <v>100.0317729099629</v>
      </c>
      <c r="I17">
        <f t="shared" si="1"/>
        <v>3</v>
      </c>
      <c r="J17">
        <f t="shared" ca="1" si="2"/>
        <v>100</v>
      </c>
      <c r="K17" s="14">
        <f ca="1">H17/MAX(H$3:H17)-1</f>
        <v>-1.2535291750568667E-2</v>
      </c>
      <c r="L17" s="19">
        <f t="shared" ca="1" si="3"/>
        <v>100.02986164255044</v>
      </c>
      <c r="M17">
        <f t="shared" si="4"/>
        <v>3</v>
      </c>
      <c r="N17" s="8">
        <f t="shared" ca="1" si="5"/>
        <v>129.03225806451613</v>
      </c>
      <c r="O17" s="14">
        <f ca="1">L17/MAX(L$3:L17)-1</f>
        <v>-1.6116222648503431E-2</v>
      </c>
    </row>
    <row r="18" spans="1:20" x14ac:dyDescent="0.3">
      <c r="A18">
        <v>15</v>
      </c>
      <c r="B18" s="1">
        <v>38859</v>
      </c>
      <c r="C18" s="4">
        <v>112.33289931094463</v>
      </c>
      <c r="D18" s="4">
        <v>118.81729660855457</v>
      </c>
      <c r="E18" s="4">
        <v>98.724834294030416</v>
      </c>
      <c r="F18" s="4">
        <v>101.77710914493028</v>
      </c>
      <c r="G18" s="4">
        <v>94.308109649186221</v>
      </c>
      <c r="H18" s="4">
        <f t="shared" ca="1" si="0"/>
        <v>100.40136644122057</v>
      </c>
      <c r="I18">
        <f t="shared" si="1"/>
        <v>3</v>
      </c>
      <c r="J18">
        <f t="shared" ca="1" si="2"/>
        <v>100</v>
      </c>
      <c r="K18" s="14">
        <f ca="1">H18/MAX(H$3:H18)-1</f>
        <v>-8.8868452830375144E-3</v>
      </c>
      <c r="L18" s="19">
        <f t="shared" ca="1" si="3"/>
        <v>100.50675652159261</v>
      </c>
      <c r="M18">
        <f t="shared" si="4"/>
        <v>3</v>
      </c>
      <c r="N18" s="8">
        <f t="shared" ca="1" si="5"/>
        <v>129.03225806451613</v>
      </c>
      <c r="O18" s="14">
        <f ca="1">L18/MAX(L$3:L18)-1</f>
        <v>-1.1425532015857387E-2</v>
      </c>
      <c r="R18" t="s">
        <v>44</v>
      </c>
    </row>
    <row r="19" spans="1:20" x14ac:dyDescent="0.3">
      <c r="A19">
        <v>16</v>
      </c>
      <c r="B19" s="1">
        <v>38867</v>
      </c>
      <c r="C19" s="4">
        <v>110.86674703300768</v>
      </c>
      <c r="D19" s="4">
        <v>115.89705939227856</v>
      </c>
      <c r="E19" s="4">
        <v>99.258817686873186</v>
      </c>
      <c r="F19" s="4">
        <v>102.26862490527189</v>
      </c>
      <c r="G19" s="4">
        <v>95.335955086799444</v>
      </c>
      <c r="H19" s="4">
        <f t="shared" ca="1" si="0"/>
        <v>100.7110776412288</v>
      </c>
      <c r="I19">
        <f t="shared" si="1"/>
        <v>3</v>
      </c>
      <c r="J19">
        <f t="shared" ca="1" si="2"/>
        <v>100</v>
      </c>
      <c r="K19" s="14">
        <f ca="1">H19/MAX(H$3:H19)-1</f>
        <v>-5.829527884164909E-3</v>
      </c>
      <c r="L19" s="19">
        <f t="shared" ca="1" si="3"/>
        <v>100.90638387644192</v>
      </c>
      <c r="M19">
        <f t="shared" si="4"/>
        <v>3</v>
      </c>
      <c r="N19" s="8">
        <f t="shared" ca="1" si="5"/>
        <v>129.03225806451613</v>
      </c>
      <c r="O19" s="14">
        <f ca="1">L19/MAX(L$3:L19)-1</f>
        <v>-7.4948370717100588E-3</v>
      </c>
      <c r="R19" s="16">
        <v>1.9131944444444444</v>
      </c>
    </row>
    <row r="20" spans="1:20" x14ac:dyDescent="0.3">
      <c r="A20">
        <v>17</v>
      </c>
      <c r="B20" s="1">
        <v>38873</v>
      </c>
      <c r="C20" s="4">
        <v>107.89134375042251</v>
      </c>
      <c r="D20" s="4">
        <v>110.33035206551651</v>
      </c>
      <c r="E20" s="4">
        <v>99.393803513697776</v>
      </c>
      <c r="F20" s="4">
        <v>99.374979310541363</v>
      </c>
      <c r="G20" s="4">
        <v>96.381629246418171</v>
      </c>
      <c r="H20" s="4">
        <f t="shared" ca="1" si="0"/>
        <v>99.640843204979774</v>
      </c>
      <c r="I20">
        <f t="shared" si="1"/>
        <v>3</v>
      </c>
      <c r="J20">
        <f t="shared" ca="1" si="2"/>
        <v>100</v>
      </c>
      <c r="K20" s="14">
        <f ca="1">H20/MAX(H$3:H20)-1</f>
        <v>-1.6394358483542204E-2</v>
      </c>
      <c r="L20" s="19">
        <f t="shared" ca="1" si="3"/>
        <v>99.525436216765783</v>
      </c>
      <c r="M20">
        <f t="shared" si="4"/>
        <v>3</v>
      </c>
      <c r="N20" s="8">
        <f t="shared" ca="1" si="5"/>
        <v>129.03225806451613</v>
      </c>
      <c r="O20" s="14">
        <f ca="1">L20/MAX(L$3:L20)-1</f>
        <v>-2.1077701002703564E-2</v>
      </c>
      <c r="T20" s="4">
        <v>29</v>
      </c>
    </row>
    <row r="21" spans="1:20" x14ac:dyDescent="0.3">
      <c r="A21">
        <v>18</v>
      </c>
      <c r="B21" s="1">
        <v>38880</v>
      </c>
      <c r="C21" s="4">
        <v>105.0021563159363</v>
      </c>
      <c r="D21" s="4">
        <v>105.27468324010437</v>
      </c>
      <c r="E21" s="4">
        <v>98.534845611304121</v>
      </c>
      <c r="F21" s="4">
        <v>99.256827336207408</v>
      </c>
      <c r="G21" s="4">
        <v>94.796249970499019</v>
      </c>
      <c r="H21" s="4">
        <f t="shared" ca="1" si="0"/>
        <v>98.246537997460507</v>
      </c>
      <c r="I21">
        <f t="shared" si="1"/>
        <v>3</v>
      </c>
      <c r="J21">
        <f t="shared" ca="1" si="2"/>
        <v>100</v>
      </c>
      <c r="K21" s="14">
        <f ca="1">H21/MAX(H$3:H21)-1</f>
        <v>-3.0158257141950862E-2</v>
      </c>
      <c r="L21" s="19">
        <f t="shared" ca="1" si="3"/>
        <v>97.726332723192513</v>
      </c>
      <c r="M21">
        <f t="shared" si="4"/>
        <v>3</v>
      </c>
      <c r="N21" s="8">
        <f t="shared" ca="1" si="5"/>
        <v>129.03225806451613</v>
      </c>
      <c r="O21" s="14">
        <f ca="1">L21/MAX(L$3:L21)-1</f>
        <v>-3.8773504156250804E-2</v>
      </c>
      <c r="R21" t="s">
        <v>45</v>
      </c>
      <c r="T21" s="4">
        <v>29</v>
      </c>
    </row>
    <row r="22" spans="1:20" x14ac:dyDescent="0.3">
      <c r="A22">
        <v>19</v>
      </c>
      <c r="B22" s="1">
        <v>38887</v>
      </c>
      <c r="C22" s="4">
        <v>105.17464319616333</v>
      </c>
      <c r="D22" s="4">
        <v>105.84048355830475</v>
      </c>
      <c r="E22" s="4">
        <v>97.933568679940677</v>
      </c>
      <c r="F22" s="4">
        <v>99.089605349934217</v>
      </c>
      <c r="G22" s="4">
        <v>93.795555106666427</v>
      </c>
      <c r="H22" s="4">
        <f t="shared" ca="1" si="0"/>
        <v>97.761273456223051</v>
      </c>
      <c r="I22">
        <f t="shared" si="1"/>
        <v>3</v>
      </c>
      <c r="J22">
        <f t="shared" ca="1" si="2"/>
        <v>100</v>
      </c>
      <c r="K22" s="14">
        <f ca="1">H22/MAX(H$3:H22)-1</f>
        <v>-3.4948551212497181E-2</v>
      </c>
      <c r="L22" s="19">
        <f t="shared" ca="1" si="3"/>
        <v>97.100184928047426</v>
      </c>
      <c r="M22">
        <f t="shared" si="4"/>
        <v>3</v>
      </c>
      <c r="N22" s="8">
        <f t="shared" ca="1" si="5"/>
        <v>129.03225806451613</v>
      </c>
      <c r="O22" s="14">
        <f ca="1">L22/MAX(L$3:L22)-1</f>
        <v>-4.4932231637741293E-2</v>
      </c>
      <c r="R22" t="s">
        <v>46</v>
      </c>
      <c r="T22" s="4">
        <v>71</v>
      </c>
    </row>
    <row r="23" spans="1:20" x14ac:dyDescent="0.3">
      <c r="A23">
        <v>20</v>
      </c>
      <c r="B23" s="1">
        <v>38894</v>
      </c>
      <c r="C23" s="4">
        <v>109.09875191201165</v>
      </c>
      <c r="D23" s="4">
        <v>111.75396766282229</v>
      </c>
      <c r="E23" s="4">
        <v>98.559382671010525</v>
      </c>
      <c r="F23" s="4">
        <v>101.35104930161695</v>
      </c>
      <c r="G23" s="4">
        <v>94.807494794445546</v>
      </c>
      <c r="H23" s="4">
        <f t="shared" ca="1" si="0"/>
        <v>99.676174077027426</v>
      </c>
      <c r="I23">
        <f t="shared" si="1"/>
        <v>3</v>
      </c>
      <c r="J23">
        <f t="shared" ca="1" si="2"/>
        <v>100</v>
      </c>
      <c r="K23" s="14">
        <f ca="1">H23/MAX(H$3:H23)-1</f>
        <v>-1.6045589405040195E-2</v>
      </c>
      <c r="L23" s="19">
        <f t="shared" ca="1" si="3"/>
        <v>99.571024438762734</v>
      </c>
      <c r="M23">
        <f t="shared" si="4"/>
        <v>3</v>
      </c>
      <c r="N23" s="8">
        <f t="shared" ca="1" si="5"/>
        <v>129.03225806451613</v>
      </c>
      <c r="O23" s="14">
        <f ca="1">L23/MAX(L$3:L23)-1</f>
        <v>-2.0629299782062294E-2</v>
      </c>
      <c r="R23" t="s">
        <v>47</v>
      </c>
    </row>
    <row r="24" spans="1:20" x14ac:dyDescent="0.3">
      <c r="A24">
        <v>21</v>
      </c>
      <c r="B24" s="1">
        <v>38901</v>
      </c>
      <c r="C24" s="4">
        <v>111.0392431105729</v>
      </c>
      <c r="D24" s="4">
        <v>114.3091802462278</v>
      </c>
      <c r="E24" s="4">
        <v>98.771268131956731</v>
      </c>
      <c r="F24" s="4">
        <v>100.81754216237604</v>
      </c>
      <c r="G24" s="4">
        <v>95.142738813849974</v>
      </c>
      <c r="H24" s="4">
        <f t="shared" ca="1" si="0"/>
        <v>100.01918014580636</v>
      </c>
      <c r="I24">
        <f t="shared" si="1"/>
        <v>3</v>
      </c>
      <c r="J24">
        <f t="shared" ca="1" si="2"/>
        <v>100</v>
      </c>
      <c r="K24" s="14">
        <f ca="1">H24/MAX(H$3:H24)-1</f>
        <v>-1.2659601355628713E-2</v>
      </c>
      <c r="L24" s="19">
        <f t="shared" ca="1" si="3"/>
        <v>100.01361291460655</v>
      </c>
      <c r="M24">
        <f t="shared" si="4"/>
        <v>3</v>
      </c>
      <c r="N24" s="8">
        <f t="shared" ca="1" si="5"/>
        <v>129.03225806451613</v>
      </c>
      <c r="O24" s="14">
        <f ca="1">L24/MAX(L$3:L24)-1</f>
        <v>-1.6276043521631478E-2</v>
      </c>
      <c r="R24">
        <f>4500/155</f>
        <v>29.032258064516128</v>
      </c>
    </row>
    <row r="25" spans="1:20" x14ac:dyDescent="0.3">
      <c r="A25">
        <v>22</v>
      </c>
      <c r="B25" s="1">
        <v>38908</v>
      </c>
      <c r="C25" s="4">
        <v>114.27339510817497</v>
      </c>
      <c r="D25" s="4">
        <v>120.18615951476259</v>
      </c>
      <c r="E25" s="4">
        <v>99.337922751894695</v>
      </c>
      <c r="F25" s="4">
        <v>98.357019452296043</v>
      </c>
      <c r="G25" s="4">
        <v>95.989307698315727</v>
      </c>
      <c r="H25" s="4">
        <f t="shared" ca="1" si="0"/>
        <v>100.38798392451963</v>
      </c>
      <c r="I25">
        <f t="shared" si="1"/>
        <v>3</v>
      </c>
      <c r="J25">
        <f t="shared" ca="1" si="2"/>
        <v>100</v>
      </c>
      <c r="K25" s="14">
        <f ca="1">H25/MAX(H$3:H25)-1</f>
        <v>-9.0189509387238465E-3</v>
      </c>
      <c r="L25" s="19">
        <f t="shared" ca="1" si="3"/>
        <v>100.4894887581075</v>
      </c>
      <c r="M25">
        <f t="shared" si="4"/>
        <v>3</v>
      </c>
      <c r="N25" s="8">
        <f t="shared" ca="1" si="5"/>
        <v>129.03225806451613</v>
      </c>
      <c r="O25" s="14">
        <f ca="1">L25/MAX(L$3:L25)-1</f>
        <v>-1.1595376021289017E-2</v>
      </c>
    </row>
    <row r="26" spans="1:20" x14ac:dyDescent="0.3">
      <c r="A26">
        <v>23</v>
      </c>
      <c r="B26" s="1">
        <v>38915</v>
      </c>
      <c r="C26" s="4">
        <v>109.91807379042818</v>
      </c>
      <c r="D26" s="4">
        <v>112.6300380976449</v>
      </c>
      <c r="E26" s="4">
        <v>99.645893783034708</v>
      </c>
      <c r="F26" s="4">
        <v>98.699424938049532</v>
      </c>
      <c r="G26" s="4">
        <v>96.316646877078838</v>
      </c>
      <c r="H26" s="4">
        <f t="shared" ca="1" si="0"/>
        <v>99.774478691307081</v>
      </c>
      <c r="I26">
        <f t="shared" si="1"/>
        <v>3</v>
      </c>
      <c r="J26">
        <f t="shared" ca="1" si="2"/>
        <v>100</v>
      </c>
      <c r="K26" s="14">
        <f ca="1">H26/MAX(H$3:H26)-1</f>
        <v>-1.5075174361545818E-2</v>
      </c>
      <c r="L26" s="19">
        <f t="shared" ca="1" si="3"/>
        <v>99.697869102349401</v>
      </c>
      <c r="M26">
        <f t="shared" si="4"/>
        <v>3</v>
      </c>
      <c r="N26" s="8">
        <f t="shared" ca="1" si="5"/>
        <v>129.03225806451613</v>
      </c>
      <c r="O26" s="14">
        <f ca="1">L26/MAX(L$3:L26)-1</f>
        <v>-1.9381668277857145E-2</v>
      </c>
    </row>
    <row r="27" spans="1:20" x14ac:dyDescent="0.3">
      <c r="A27">
        <v>24</v>
      </c>
      <c r="B27" s="1">
        <v>38922</v>
      </c>
      <c r="C27" s="4">
        <v>110.43553443110922</v>
      </c>
      <c r="D27" s="4">
        <v>115.18525250620094</v>
      </c>
      <c r="E27" s="4">
        <v>100.05241180278355</v>
      </c>
      <c r="F27" s="4">
        <v>101.90845072529336</v>
      </c>
      <c r="G27" s="4">
        <v>96.73427928620174</v>
      </c>
      <c r="H27" s="4">
        <f t="shared" ca="1" si="0"/>
        <v>101.19566772278451</v>
      </c>
      <c r="I27">
        <f t="shared" si="1"/>
        <v>3</v>
      </c>
      <c r="J27">
        <f t="shared" ca="1" si="2"/>
        <v>100</v>
      </c>
      <c r="K27" s="14">
        <f ca="1">H27/MAX(H$3:H27)-1</f>
        <v>-1.0458917495271836E-3</v>
      </c>
      <c r="L27" s="19">
        <f t="shared" ca="1" si="3"/>
        <v>101.53166140102995</v>
      </c>
      <c r="M27">
        <f t="shared" si="4"/>
        <v>3</v>
      </c>
      <c r="N27" s="8">
        <f t="shared" ca="1" si="5"/>
        <v>129.03225806451613</v>
      </c>
      <c r="O27" s="14">
        <f ca="1">L27/MAX(L$3:L27)-1</f>
        <v>-1.34466948492451E-3</v>
      </c>
    </row>
    <row r="28" spans="1:20" x14ac:dyDescent="0.3">
      <c r="A28">
        <v>25</v>
      </c>
      <c r="B28" s="1">
        <v>38929</v>
      </c>
      <c r="C28" s="4">
        <v>112.33289931094464</v>
      </c>
      <c r="D28" s="4">
        <v>117.32067498958438</v>
      </c>
      <c r="E28" s="4">
        <v>100.84204303504575</v>
      </c>
      <c r="F28" s="4">
        <v>102.08362740340371</v>
      </c>
      <c r="G28" s="4">
        <v>97.823991269802448</v>
      </c>
      <c r="H28" s="4">
        <f t="shared" ca="1" si="0"/>
        <v>102.10500925673864</v>
      </c>
      <c r="I28">
        <f t="shared" si="1"/>
        <v>3</v>
      </c>
      <c r="J28">
        <f t="shared" ca="1" si="2"/>
        <v>100</v>
      </c>
      <c r="K28" s="14">
        <f ca="1">H28/MAX(H$3:H28)-1</f>
        <v>0</v>
      </c>
      <c r="L28" s="19">
        <f t="shared" ca="1" si="3"/>
        <v>102.70500531580946</v>
      </c>
      <c r="M28">
        <f t="shared" si="4"/>
        <v>3</v>
      </c>
      <c r="N28" s="8">
        <f t="shared" ca="1" si="5"/>
        <v>129.03225806451613</v>
      </c>
      <c r="O28" s="14">
        <f ca="1">L28/MAX(L$3:L28)-1</f>
        <v>0</v>
      </c>
      <c r="R28" t="s">
        <v>49</v>
      </c>
    </row>
    <row r="29" spans="1:20" x14ac:dyDescent="0.3">
      <c r="A29">
        <v>26</v>
      </c>
      <c r="B29" s="1">
        <v>38936</v>
      </c>
      <c r="C29" s="4">
        <v>110.13369158805014</v>
      </c>
      <c r="D29" s="4">
        <v>114.4551886392556</v>
      </c>
      <c r="E29" s="4">
        <v>100.37209590368778</v>
      </c>
      <c r="F29" s="4">
        <v>101.13605921058253</v>
      </c>
      <c r="G29" s="4">
        <v>96.781383298117305</v>
      </c>
      <c r="H29" s="4">
        <f t="shared" ca="1" si="0"/>
        <v>100.95335148502278</v>
      </c>
      <c r="I29">
        <f t="shared" si="1"/>
        <v>3</v>
      </c>
      <c r="J29">
        <f t="shared" ca="1" si="2"/>
        <v>100</v>
      </c>
      <c r="K29" s="14">
        <f ca="1">H29/MAX(H$3:H29)-1</f>
        <v>-1.127915055391715E-2</v>
      </c>
      <c r="L29" s="19">
        <f t="shared" ca="1" si="3"/>
        <v>101.21899528778901</v>
      </c>
      <c r="M29">
        <f t="shared" si="4"/>
        <v>3</v>
      </c>
      <c r="N29" s="8">
        <f t="shared" ca="1" si="5"/>
        <v>129.03225806451613</v>
      </c>
      <c r="O29" s="14">
        <f ca="1">L29/MAX(L$3:L29)-1</f>
        <v>-1.4468720618348474E-2</v>
      </c>
      <c r="R29" s="16">
        <v>1.9131944444444444</v>
      </c>
    </row>
    <row r="30" spans="1:20" x14ac:dyDescent="0.3">
      <c r="A30">
        <v>27</v>
      </c>
      <c r="B30" s="1">
        <v>38943</v>
      </c>
      <c r="C30" s="4">
        <v>106.98576923455431</v>
      </c>
      <c r="D30" s="4">
        <v>111.40719088506683</v>
      </c>
      <c r="E30" s="4">
        <v>101.34909851042835</v>
      </c>
      <c r="F30" s="4">
        <v>104.06638136254388</v>
      </c>
      <c r="G30" s="4">
        <v>98.333961568288387</v>
      </c>
      <c r="H30" s="4">
        <f t="shared" ca="1" si="0"/>
        <v>102.13533582161435</v>
      </c>
      <c r="I30">
        <f t="shared" si="1"/>
        <v>3</v>
      </c>
      <c r="J30">
        <f t="shared" ca="1" si="2"/>
        <v>100</v>
      </c>
      <c r="K30" s="14">
        <f ca="1">H30/MAX(H$3:H30)-1</f>
        <v>0</v>
      </c>
      <c r="L30" s="19">
        <f t="shared" ca="1" si="3"/>
        <v>102.74413636726202</v>
      </c>
      <c r="M30">
        <f t="shared" si="4"/>
        <v>3</v>
      </c>
      <c r="N30" s="8">
        <f t="shared" ca="1" si="5"/>
        <v>129.03225806451613</v>
      </c>
      <c r="O30" s="14">
        <f ca="1">L30/MAX(L$3:L30)-1</f>
        <v>0</v>
      </c>
      <c r="R30" t="s">
        <v>50</v>
      </c>
    </row>
    <row r="31" spans="1:20" x14ac:dyDescent="0.3">
      <c r="A31">
        <v>28</v>
      </c>
      <c r="B31" s="1">
        <v>38950</v>
      </c>
      <c r="C31" s="4">
        <v>108.06382143331136</v>
      </c>
      <c r="D31" s="4">
        <v>112.73954895529211</v>
      </c>
      <c r="E31" s="4">
        <v>101.64591603425718</v>
      </c>
      <c r="F31" s="4">
        <v>103.36564541565983</v>
      </c>
      <c r="G31" s="4">
        <v>99.093255376052213</v>
      </c>
      <c r="H31" s="4">
        <f t="shared" ca="1" si="0"/>
        <v>102.45413595940266</v>
      </c>
      <c r="I31">
        <f t="shared" si="1"/>
        <v>3</v>
      </c>
      <c r="J31">
        <f t="shared" ca="1" si="2"/>
        <v>100</v>
      </c>
      <c r="K31" s="14">
        <f ca="1">H31/MAX(H$3:H31)-1</f>
        <v>0</v>
      </c>
      <c r="L31" s="19">
        <f t="shared" ca="1" si="3"/>
        <v>103.15549138376305</v>
      </c>
      <c r="M31">
        <f t="shared" si="4"/>
        <v>3</v>
      </c>
      <c r="N31" s="8">
        <f t="shared" ca="1" si="5"/>
        <v>129.03225806451613</v>
      </c>
      <c r="O31" s="14">
        <f ca="1">L31/MAX(L$3:L31)-1</f>
        <v>0</v>
      </c>
      <c r="R31" t="s">
        <v>51</v>
      </c>
    </row>
    <row r="32" spans="1:20" x14ac:dyDescent="0.3">
      <c r="A32">
        <v>29</v>
      </c>
      <c r="B32" s="1">
        <v>38957</v>
      </c>
      <c r="C32" s="4">
        <v>107.58948711135615</v>
      </c>
      <c r="D32" s="4">
        <v>113.41485283053753</v>
      </c>
      <c r="E32" s="4">
        <v>102.13128149056675</v>
      </c>
      <c r="F32" s="4">
        <v>104.64766342791594</v>
      </c>
      <c r="G32" s="4">
        <v>99.852691685500673</v>
      </c>
      <c r="H32" s="4">
        <f t="shared" ca="1" si="0"/>
        <v>103.23039342180209</v>
      </c>
      <c r="I32">
        <f t="shared" si="1"/>
        <v>3</v>
      </c>
      <c r="J32">
        <f t="shared" ca="1" si="2"/>
        <v>100</v>
      </c>
      <c r="K32" s="14">
        <f ca="1">H32/MAX(H$3:H32)-1</f>
        <v>0</v>
      </c>
      <c r="L32" s="19">
        <f t="shared" ca="1" si="3"/>
        <v>104.15711391589134</v>
      </c>
      <c r="M32">
        <f t="shared" si="4"/>
        <v>3</v>
      </c>
      <c r="N32" s="8">
        <f t="shared" ca="1" si="5"/>
        <v>129.03225806451613</v>
      </c>
      <c r="O32" s="14">
        <f ca="1">L32/MAX(L$3:L32)-1</f>
        <v>0</v>
      </c>
      <c r="R32" t="s">
        <v>52</v>
      </c>
    </row>
    <row r="33" spans="1:15" x14ac:dyDescent="0.3">
      <c r="A33">
        <v>30</v>
      </c>
      <c r="B33" s="1">
        <v>38965</v>
      </c>
      <c r="C33" s="4">
        <v>105.64898671545673</v>
      </c>
      <c r="D33" s="4">
        <v>110.6771270181215</v>
      </c>
      <c r="E33" s="4">
        <v>101.89541525047593</v>
      </c>
      <c r="F33" s="4">
        <v>103.73990085216744</v>
      </c>
      <c r="G33" s="4">
        <v>99.363438570133653</v>
      </c>
      <c r="H33" s="4">
        <f t="shared" ca="1" si="0"/>
        <v>102.37611650129345</v>
      </c>
      <c r="I33">
        <f t="shared" si="1"/>
        <v>3</v>
      </c>
      <c r="J33">
        <f t="shared" ca="1" si="2"/>
        <v>100</v>
      </c>
      <c r="K33" s="14">
        <f ca="1">H33/MAX(H$3:H33)-1</f>
        <v>-8.2754399377132914E-3</v>
      </c>
      <c r="L33" s="19">
        <f t="shared" ca="1" si="3"/>
        <v>103.05482111523504</v>
      </c>
      <c r="M33">
        <f t="shared" si="4"/>
        <v>3</v>
      </c>
      <c r="N33" s="8">
        <f t="shared" ca="1" si="5"/>
        <v>129.03225806451613</v>
      </c>
      <c r="O33" s="14">
        <f ca="1">L33/MAX(L$3:L33)-1</f>
        <v>-1.0582981413505999E-2</v>
      </c>
    </row>
    <row r="34" spans="1:15" x14ac:dyDescent="0.3">
      <c r="A34">
        <v>31</v>
      </c>
      <c r="B34" s="1">
        <v>38971</v>
      </c>
      <c r="C34" s="4">
        <v>100.38810467784899</v>
      </c>
      <c r="D34" s="4">
        <v>104.76364473875449</v>
      </c>
      <c r="E34" s="4">
        <v>101.8333432008863</v>
      </c>
      <c r="F34" s="4">
        <v>105.53979824512072</v>
      </c>
      <c r="G34" s="4">
        <v>99.511352116507126</v>
      </c>
      <c r="H34" s="4">
        <f t="shared" ca="1" si="0"/>
        <v>102.12786300651727</v>
      </c>
      <c r="I34">
        <f t="shared" si="1"/>
        <v>3</v>
      </c>
      <c r="J34">
        <f t="shared" ca="1" si="2"/>
        <v>100</v>
      </c>
      <c r="K34" s="14">
        <f ca="1">H34/MAX(H$3:H34)-1</f>
        <v>-1.0680288805835048E-2</v>
      </c>
      <c r="L34" s="19">
        <f t="shared" ca="1" si="3"/>
        <v>102.73449402520124</v>
      </c>
      <c r="M34">
        <f t="shared" si="4"/>
        <v>3</v>
      </c>
      <c r="N34" s="8">
        <f t="shared" ca="1" si="5"/>
        <v>129.03225806451613</v>
      </c>
      <c r="O34" s="14">
        <f ca="1">L34/MAX(L$3:L34)-1</f>
        <v>-1.365840351374259E-2</v>
      </c>
    </row>
    <row r="35" spans="1:15" x14ac:dyDescent="0.3">
      <c r="A35">
        <v>32</v>
      </c>
      <c r="B35" s="1">
        <v>38978</v>
      </c>
      <c r="C35" s="4">
        <v>100.04313091739495</v>
      </c>
      <c r="D35" s="4">
        <v>106.77130668422515</v>
      </c>
      <c r="E35" s="4">
        <v>103.36028739652693</v>
      </c>
      <c r="F35" s="4">
        <v>105.14789202664001</v>
      </c>
      <c r="G35" s="4">
        <v>102.03725211791934</v>
      </c>
      <c r="H35" s="4">
        <f t="shared" ca="1" si="0"/>
        <v>103.37439438476028</v>
      </c>
      <c r="I35">
        <f t="shared" si="1"/>
        <v>3</v>
      </c>
      <c r="J35">
        <f t="shared" ca="1" si="2"/>
        <v>100</v>
      </c>
      <c r="K35" s="14">
        <f ca="1">H35/MAX(H$3:H35)-1</f>
        <v>0</v>
      </c>
      <c r="L35" s="19">
        <f t="shared" ca="1" si="3"/>
        <v>104.34292161003096</v>
      </c>
      <c r="M35">
        <f t="shared" si="4"/>
        <v>3</v>
      </c>
      <c r="N35" s="8">
        <f t="shared" ca="1" si="5"/>
        <v>129.03225806451613</v>
      </c>
      <c r="O35" s="14">
        <f ca="1">L35/MAX(L$3:L35)-1</f>
        <v>0</v>
      </c>
    </row>
    <row r="36" spans="1:15" x14ac:dyDescent="0.3">
      <c r="A36">
        <v>33</v>
      </c>
      <c r="B36" s="1">
        <v>38985</v>
      </c>
      <c r="C36" s="4">
        <v>103.27727831632791</v>
      </c>
      <c r="D36" s="4">
        <v>108.54170453473806</v>
      </c>
      <c r="E36" s="4">
        <v>103.21131250837706</v>
      </c>
      <c r="F36" s="4">
        <v>106.83544340556386</v>
      </c>
      <c r="G36" s="4">
        <v>101.73005050868144</v>
      </c>
      <c r="H36" s="4">
        <f t="shared" ca="1" si="0"/>
        <v>104.11077381522824</v>
      </c>
      <c r="I36">
        <f t="shared" si="1"/>
        <v>3</v>
      </c>
      <c r="J36">
        <f t="shared" ca="1" si="2"/>
        <v>100</v>
      </c>
      <c r="K36" s="14">
        <f ca="1">H36/MAX(H$3:H36)-1</f>
        <v>0</v>
      </c>
      <c r="L36" s="19">
        <f t="shared" ca="1" si="3"/>
        <v>105.29308861708638</v>
      </c>
      <c r="M36">
        <f t="shared" si="4"/>
        <v>3</v>
      </c>
      <c r="N36" s="8">
        <f t="shared" ca="1" si="5"/>
        <v>129.03225806451613</v>
      </c>
      <c r="O36" s="14">
        <f ca="1">L36/MAX(L$3:L36)-1</f>
        <v>0</v>
      </c>
    </row>
    <row r="37" spans="1:15" x14ac:dyDescent="0.3">
      <c r="A37">
        <v>34</v>
      </c>
      <c r="B37" s="1">
        <v>38992</v>
      </c>
      <c r="C37" s="4">
        <v>102.15610899618319</v>
      </c>
      <c r="D37" s="4">
        <v>104.01533301669409</v>
      </c>
      <c r="E37" s="4">
        <v>102.93217289160482</v>
      </c>
      <c r="F37" s="4">
        <v>107.97913183118906</v>
      </c>
      <c r="G37" s="4">
        <v>100.83217461317444</v>
      </c>
      <c r="H37" s="4">
        <f t="shared" ca="1" si="0"/>
        <v>103.62929347933301</v>
      </c>
      <c r="I37">
        <f t="shared" si="1"/>
        <v>3</v>
      </c>
      <c r="J37">
        <f t="shared" ca="1" si="2"/>
        <v>100</v>
      </c>
      <c r="K37" s="14">
        <f ca="1">H37/MAX(H$3:H37)-1</f>
        <v>-4.6246927023109174E-3</v>
      </c>
      <c r="L37" s="19">
        <f t="shared" ca="1" si="3"/>
        <v>104.67182366754416</v>
      </c>
      <c r="M37">
        <f t="shared" si="4"/>
        <v>3</v>
      </c>
      <c r="N37" s="8">
        <f t="shared" ca="1" si="5"/>
        <v>129.03225806451613</v>
      </c>
      <c r="O37" s="14">
        <f ca="1">L37/MAX(L$3:L37)-1</f>
        <v>-5.9003393071841437E-3</v>
      </c>
    </row>
    <row r="38" spans="1:15" x14ac:dyDescent="0.3">
      <c r="A38">
        <v>35</v>
      </c>
      <c r="B38" s="1">
        <v>38999</v>
      </c>
      <c r="C38" s="4">
        <v>104.13971271746301</v>
      </c>
      <c r="D38" s="4">
        <v>106.89906722213789</v>
      </c>
      <c r="E38" s="4">
        <v>102.1969455700967</v>
      </c>
      <c r="F38" s="4">
        <v>109.27479258333494</v>
      </c>
      <c r="G38" s="4">
        <v>99.564215438081789</v>
      </c>
      <c r="H38" s="4">
        <f t="shared" ca="1" si="0"/>
        <v>103.76557428121777</v>
      </c>
      <c r="I38">
        <f t="shared" si="1"/>
        <v>3</v>
      </c>
      <c r="J38">
        <f t="shared" ca="1" si="2"/>
        <v>100</v>
      </c>
      <c r="K38" s="14">
        <f ca="1">H38/MAX(H$3:H38)-1</f>
        <v>-3.3156946333251502E-3</v>
      </c>
      <c r="L38" s="19">
        <f t="shared" ca="1" si="3"/>
        <v>104.84766986352447</v>
      </c>
      <c r="M38">
        <f t="shared" si="4"/>
        <v>3</v>
      </c>
      <c r="N38" s="8">
        <f t="shared" ca="1" si="5"/>
        <v>129.03225806451613</v>
      </c>
      <c r="O38" s="14">
        <f ca="1">L38/MAX(L$3:L38)-1</f>
        <v>-4.2302753144770611E-3</v>
      </c>
    </row>
    <row r="39" spans="1:15" x14ac:dyDescent="0.3">
      <c r="A39">
        <v>36</v>
      </c>
      <c r="B39" s="1">
        <v>39006</v>
      </c>
      <c r="C39" s="4">
        <v>103.70849091822637</v>
      </c>
      <c r="D39" s="4">
        <v>107.28234701072559</v>
      </c>
      <c r="E39" s="4">
        <v>102.34647673880838</v>
      </c>
      <c r="F39" s="4">
        <v>109.44274250722941</v>
      </c>
      <c r="G39" s="4">
        <v>100.00971893512116</v>
      </c>
      <c r="H39" s="4">
        <f t="shared" ca="1" si="0"/>
        <v>104.01299468170994</v>
      </c>
      <c r="I39">
        <f t="shared" si="1"/>
        <v>3</v>
      </c>
      <c r="J39">
        <f t="shared" ca="1" si="2"/>
        <v>100</v>
      </c>
      <c r="K39" s="14">
        <f ca="1">H39/MAX(H$3:H39)-1</f>
        <v>-9.3918362082134887E-4</v>
      </c>
      <c r="L39" s="19">
        <f t="shared" ca="1" si="3"/>
        <v>105.16692199319179</v>
      </c>
      <c r="M39">
        <f t="shared" si="4"/>
        <v>3</v>
      </c>
      <c r="N39" s="8">
        <f t="shared" ca="1" si="5"/>
        <v>129.03225806451613</v>
      </c>
      <c r="O39" s="14">
        <f ca="1">L39/MAX(L$3:L39)-1</f>
        <v>-1.1982422165752737E-3</v>
      </c>
    </row>
    <row r="40" spans="1:15" x14ac:dyDescent="0.3">
      <c r="A40">
        <v>37</v>
      </c>
      <c r="B40" s="1">
        <v>39013</v>
      </c>
      <c r="C40" s="4">
        <v>106.08021771203153</v>
      </c>
      <c r="D40" s="4">
        <v>108.41394582197586</v>
      </c>
      <c r="E40" s="4">
        <v>103.25617596135461</v>
      </c>
      <c r="F40" s="4">
        <v>110.29852137159078</v>
      </c>
      <c r="G40" s="4">
        <v>101.51757569345249</v>
      </c>
      <c r="H40" s="4">
        <f t="shared" ca="1" si="0"/>
        <v>105.27207534811197</v>
      </c>
      <c r="I40">
        <f t="shared" si="1"/>
        <v>3</v>
      </c>
      <c r="J40">
        <f t="shared" ca="1" si="2"/>
        <v>100</v>
      </c>
      <c r="K40" s="14">
        <f ca="1">H40/MAX(H$3:H40)-1</f>
        <v>0</v>
      </c>
      <c r="L40" s="19">
        <f t="shared" ca="1" si="3"/>
        <v>106.7915422079041</v>
      </c>
      <c r="M40">
        <f t="shared" si="4"/>
        <v>3</v>
      </c>
      <c r="N40" s="8">
        <f t="shared" ca="1" si="5"/>
        <v>129.03225806451613</v>
      </c>
      <c r="O40" s="14">
        <f ca="1">L40/MAX(L$3:L40)-1</f>
        <v>0</v>
      </c>
    </row>
    <row r="41" spans="1:15" x14ac:dyDescent="0.3">
      <c r="A41">
        <v>38</v>
      </c>
      <c r="B41" s="1">
        <v>39020</v>
      </c>
      <c r="C41" s="4">
        <v>106.16645655347595</v>
      </c>
      <c r="D41" s="4">
        <v>113.70687691719522</v>
      </c>
      <c r="E41" s="4">
        <v>103.05165178241488</v>
      </c>
      <c r="F41" s="4">
        <v>109.20280958975081</v>
      </c>
      <c r="G41" s="4">
        <v>101.51916402683636</v>
      </c>
      <c r="H41" s="4">
        <f t="shared" ca="1" si="0"/>
        <v>105.31675626532237</v>
      </c>
      <c r="I41">
        <f t="shared" si="1"/>
        <v>3</v>
      </c>
      <c r="J41">
        <f t="shared" ca="1" si="2"/>
        <v>100</v>
      </c>
      <c r="K41" s="14">
        <f ca="1">H41/MAX(H$3:H41)-1</f>
        <v>0</v>
      </c>
      <c r="L41" s="19">
        <f t="shared" ca="1" si="3"/>
        <v>106.8491950043046</v>
      </c>
      <c r="M41">
        <f t="shared" si="4"/>
        <v>3</v>
      </c>
      <c r="N41" s="8">
        <f t="shared" ca="1" si="5"/>
        <v>129.03225806451613</v>
      </c>
      <c r="O41" s="14">
        <f ca="1">L41/MAX(L$3:L41)-1</f>
        <v>0</v>
      </c>
    </row>
    <row r="42" spans="1:15" x14ac:dyDescent="0.3">
      <c r="A42">
        <v>39</v>
      </c>
      <c r="B42" s="1">
        <v>39027</v>
      </c>
      <c r="C42" s="4">
        <v>106.7701652329396</v>
      </c>
      <c r="D42" s="4">
        <v>114.05366099555286</v>
      </c>
      <c r="E42" s="4">
        <v>103.93969872763711</v>
      </c>
      <c r="F42" s="4">
        <v>110.5624528430169</v>
      </c>
      <c r="G42" s="4">
        <v>103.04430511871503</v>
      </c>
      <c r="H42" s="4">
        <f t="shared" ca="1" si="0"/>
        <v>106.53919967667358</v>
      </c>
      <c r="I42">
        <f t="shared" si="1"/>
        <v>3</v>
      </c>
      <c r="J42">
        <f t="shared" ca="1" si="2"/>
        <v>100</v>
      </c>
      <c r="K42" s="14">
        <f ca="1">H42/MAX(H$3:H42)-1</f>
        <v>0</v>
      </c>
      <c r="L42" s="19">
        <f t="shared" ca="1" si="3"/>
        <v>108.42654134153197</v>
      </c>
      <c r="M42">
        <f t="shared" si="4"/>
        <v>3</v>
      </c>
      <c r="N42" s="8">
        <f t="shared" ca="1" si="5"/>
        <v>129.03225806451613</v>
      </c>
      <c r="O42" s="14">
        <f ca="1">L42/MAX(L$3:L42)-1</f>
        <v>0</v>
      </c>
    </row>
    <row r="43" spans="1:15" x14ac:dyDescent="0.3">
      <c r="A43">
        <v>40</v>
      </c>
      <c r="B43" s="1">
        <v>39034</v>
      </c>
      <c r="C43" s="4">
        <v>105.73523475423931</v>
      </c>
      <c r="D43" s="4">
        <v>112.75779863555765</v>
      </c>
      <c r="E43" s="4">
        <v>103.92719144019765</v>
      </c>
      <c r="F43" s="4">
        <v>112.30598038370849</v>
      </c>
      <c r="G43" s="4">
        <v>103.14750355781882</v>
      </c>
      <c r="H43" s="4">
        <f t="shared" ca="1" si="0"/>
        <v>106.9268517585045</v>
      </c>
      <c r="I43">
        <f t="shared" si="1"/>
        <v>3</v>
      </c>
      <c r="J43">
        <f t="shared" ca="1" si="2"/>
        <v>100</v>
      </c>
      <c r="K43" s="14">
        <f ca="1">H43/MAX(H$3:H43)-1</f>
        <v>0</v>
      </c>
      <c r="L43" s="19">
        <f t="shared" ca="1" si="3"/>
        <v>108.92673757615252</v>
      </c>
      <c r="M43">
        <f t="shared" si="4"/>
        <v>3</v>
      </c>
      <c r="N43" s="8">
        <f t="shared" ca="1" si="5"/>
        <v>129.03225806451613</v>
      </c>
      <c r="O43" s="14">
        <f ca="1">L43/MAX(L$3:L43)-1</f>
        <v>0</v>
      </c>
    </row>
    <row r="44" spans="1:15" x14ac:dyDescent="0.3">
      <c r="A44">
        <v>41</v>
      </c>
      <c r="B44" s="1">
        <v>39041</v>
      </c>
      <c r="C44" s="4">
        <v>108.19318659348163</v>
      </c>
      <c r="D44" s="4">
        <v>115.89705939227856</v>
      </c>
      <c r="E44" s="4">
        <v>104.41500518735735</v>
      </c>
      <c r="F44" s="4">
        <v>112.25000422194076</v>
      </c>
      <c r="G44" s="4">
        <v>103.91581339913567</v>
      </c>
      <c r="H44" s="4">
        <f t="shared" ca="1" si="0"/>
        <v>107.71034585327212</v>
      </c>
      <c r="I44">
        <f t="shared" si="1"/>
        <v>3</v>
      </c>
      <c r="J44">
        <f t="shared" ca="1" si="2"/>
        <v>100</v>
      </c>
      <c r="K44" s="14">
        <f ca="1">H44/MAX(H$3:H44)-1</f>
        <v>0</v>
      </c>
      <c r="L44" s="19">
        <f t="shared" ca="1" si="3"/>
        <v>109.93769769843333</v>
      </c>
      <c r="M44">
        <f t="shared" si="4"/>
        <v>3</v>
      </c>
      <c r="N44" s="8">
        <f t="shared" ca="1" si="5"/>
        <v>129.03225806451613</v>
      </c>
      <c r="O44" s="14">
        <f ca="1">L44/MAX(L$3:L44)-1</f>
        <v>0</v>
      </c>
    </row>
    <row r="45" spans="1:15" x14ac:dyDescent="0.3">
      <c r="A45">
        <v>42</v>
      </c>
      <c r="B45" s="1">
        <v>39048</v>
      </c>
      <c r="C45" s="4">
        <v>111.1254911493555</v>
      </c>
      <c r="D45" s="4">
        <v>117.02865820352882</v>
      </c>
      <c r="E45" s="4">
        <v>105.37147628262554</v>
      </c>
      <c r="F45" s="4">
        <v>112.14602218194517</v>
      </c>
      <c r="G45" s="4">
        <v>105.22635495965594</v>
      </c>
      <c r="H45" s="4">
        <f t="shared" ca="1" si="0"/>
        <v>108.65163128230608</v>
      </c>
      <c r="I45">
        <f t="shared" si="1"/>
        <v>3</v>
      </c>
      <c r="J45">
        <f t="shared" ca="1" si="2"/>
        <v>100</v>
      </c>
      <c r="K45" s="14">
        <f ca="1">H45/MAX(H$3:H45)-1</f>
        <v>0</v>
      </c>
      <c r="L45" s="19">
        <f t="shared" ca="1" si="3"/>
        <v>111.15225954234812</v>
      </c>
      <c r="M45">
        <f t="shared" si="4"/>
        <v>3</v>
      </c>
      <c r="N45" s="8">
        <f t="shared" ca="1" si="5"/>
        <v>129.03225806451613</v>
      </c>
      <c r="O45" s="14">
        <f ca="1">L45/MAX(L$3:L45)-1</f>
        <v>0</v>
      </c>
    </row>
    <row r="46" spans="1:15" x14ac:dyDescent="0.3">
      <c r="A46">
        <v>43</v>
      </c>
      <c r="B46" s="1">
        <v>39055</v>
      </c>
      <c r="C46" s="4">
        <v>108.23631751087655</v>
      </c>
      <c r="D46" s="4">
        <v>113.25058928179253</v>
      </c>
      <c r="E46" s="4">
        <v>104.54295956224306</v>
      </c>
      <c r="F46" s="4">
        <v>113.10576846908083</v>
      </c>
      <c r="G46" s="4">
        <v>103.86814738619415</v>
      </c>
      <c r="H46" s="4">
        <f t="shared" ca="1" si="0"/>
        <v>107.77195143898854</v>
      </c>
      <c r="I46">
        <f t="shared" si="1"/>
        <v>3</v>
      </c>
      <c r="J46">
        <f t="shared" ca="1" si="2"/>
        <v>100</v>
      </c>
      <c r="K46" s="14">
        <f ca="1">H46/MAX(H$3:H46)-1</f>
        <v>-8.0963335104643486E-3</v>
      </c>
      <c r="L46" s="19">
        <f t="shared" ca="1" si="3"/>
        <v>110.0171887767771</v>
      </c>
      <c r="M46">
        <f t="shared" si="4"/>
        <v>3</v>
      </c>
      <c r="N46" s="8">
        <f t="shared" ca="1" si="5"/>
        <v>129.03225806451613</v>
      </c>
      <c r="O46" s="14">
        <f ca="1">L46/MAX(L$3:L46)-1</f>
        <v>-1.0211855073792409E-2</v>
      </c>
    </row>
    <row r="47" spans="1:15" x14ac:dyDescent="0.3">
      <c r="A47">
        <v>44</v>
      </c>
      <c r="B47" s="1">
        <v>39062</v>
      </c>
      <c r="C47" s="4">
        <v>110.04744354926753</v>
      </c>
      <c r="D47" s="4">
        <v>111.33418303825185</v>
      </c>
      <c r="E47" s="4">
        <v>104.37977572605615</v>
      </c>
      <c r="F47" s="4">
        <v>114.4758581631768</v>
      </c>
      <c r="G47" s="4">
        <v>103.28113171059253</v>
      </c>
      <c r="H47" s="4">
        <f t="shared" ca="1" si="0"/>
        <v>107.91579848616243</v>
      </c>
      <c r="I47">
        <f t="shared" si="1"/>
        <v>3</v>
      </c>
      <c r="J47">
        <f t="shared" ca="1" si="2"/>
        <v>100</v>
      </c>
      <c r="K47" s="14">
        <f ca="1">H47/MAX(H$3:H47)-1</f>
        <v>-6.7724044955363993E-3</v>
      </c>
      <c r="L47" s="19">
        <f t="shared" ca="1" si="3"/>
        <v>110.2027978699047</v>
      </c>
      <c r="M47">
        <f t="shared" si="4"/>
        <v>3</v>
      </c>
      <c r="N47" s="8">
        <f t="shared" ca="1" si="5"/>
        <v>129.03225806451613</v>
      </c>
      <c r="O47" s="14">
        <f ca="1">L47/MAX(L$3:L47)-1</f>
        <v>-8.5419916459879008E-3</v>
      </c>
    </row>
    <row r="48" spans="1:15" x14ac:dyDescent="0.3">
      <c r="A48">
        <v>45</v>
      </c>
      <c r="B48" s="1">
        <v>39069</v>
      </c>
      <c r="C48" s="4">
        <v>109.3405821234465</v>
      </c>
      <c r="D48" s="4">
        <v>112.52053454059988</v>
      </c>
      <c r="E48" s="4">
        <v>104.27934493188705</v>
      </c>
      <c r="F48" s="4">
        <v>113.19711830641992</v>
      </c>
      <c r="G48" s="4">
        <v>102.88978846057232</v>
      </c>
      <c r="H48" s="4">
        <f t="shared" ca="1" si="0"/>
        <v>107.39653636574144</v>
      </c>
      <c r="I48">
        <f t="shared" si="1"/>
        <v>3</v>
      </c>
      <c r="J48">
        <f t="shared" ca="1" si="2"/>
        <v>100</v>
      </c>
      <c r="K48" s="14">
        <f ca="1">H48/MAX(H$3:H48)-1</f>
        <v>-1.155155152069065E-2</v>
      </c>
      <c r="L48" s="19">
        <f t="shared" ca="1" si="3"/>
        <v>109.53278223065179</v>
      </c>
      <c r="M48">
        <f t="shared" si="4"/>
        <v>3</v>
      </c>
      <c r="N48" s="8">
        <f t="shared" ca="1" si="5"/>
        <v>129.03225806451613</v>
      </c>
      <c r="O48" s="14">
        <f ca="1">L48/MAX(L$3:L48)-1</f>
        <v>-1.4569900048494455E-2</v>
      </c>
    </row>
    <row r="49" spans="1:23" x14ac:dyDescent="0.3">
      <c r="A49">
        <v>46</v>
      </c>
      <c r="B49" s="1">
        <v>39077</v>
      </c>
      <c r="C49" s="4">
        <v>108.58955967835436</v>
      </c>
      <c r="D49" s="4">
        <v>115.36776391006094</v>
      </c>
      <c r="E49" s="4">
        <v>103.78688730865106</v>
      </c>
      <c r="F49" s="4">
        <v>113.89680571129531</v>
      </c>
      <c r="G49" s="4">
        <v>102.12995026435031</v>
      </c>
      <c r="H49" s="4">
        <f t="shared" ca="1" si="0"/>
        <v>107.38585418455753</v>
      </c>
      <c r="I49">
        <f t="shared" si="1"/>
        <v>3</v>
      </c>
      <c r="J49">
        <f t="shared" ca="1" si="2"/>
        <v>100</v>
      </c>
      <c r="K49" s="14">
        <f ca="1">H49/MAX(H$3:H49)-1</f>
        <v>-1.1649867404749048E-2</v>
      </c>
      <c r="L49" s="19">
        <f t="shared" ca="1" si="3"/>
        <v>109.51899877105966</v>
      </c>
      <c r="M49">
        <f t="shared" si="4"/>
        <v>3</v>
      </c>
      <c r="N49" s="8">
        <f t="shared" ca="1" si="5"/>
        <v>129.03225806451613</v>
      </c>
      <c r="O49" s="14">
        <f ca="1">L49/MAX(L$3:L49)-1</f>
        <v>-1.4693905261243922E-2</v>
      </c>
    </row>
    <row r="50" spans="1:23" x14ac:dyDescent="0.3">
      <c r="A50">
        <v>47</v>
      </c>
      <c r="B50" s="1">
        <v>39085</v>
      </c>
      <c r="C50" s="4">
        <v>102.05121335424073</v>
      </c>
      <c r="D50" s="4">
        <v>109.81930443841391</v>
      </c>
      <c r="E50" s="4">
        <v>104.12679442325299</v>
      </c>
      <c r="F50" s="4">
        <v>113.02822411002882</v>
      </c>
      <c r="G50" s="4">
        <v>103.03079467809694</v>
      </c>
      <c r="H50" s="4">
        <f t="shared" ca="1" si="0"/>
        <v>106.63009310218447</v>
      </c>
      <c r="I50">
        <f t="shared" si="1"/>
        <v>3</v>
      </c>
      <c r="J50">
        <f t="shared" ca="1" si="2"/>
        <v>100</v>
      </c>
      <c r="K50" s="14">
        <f ca="1">H50/MAX(H$3:H50)-1</f>
        <v>-1.8605686415044342E-2</v>
      </c>
      <c r="L50" s="19">
        <f t="shared" ca="1" si="3"/>
        <v>108.54382318090084</v>
      </c>
      <c r="M50">
        <f t="shared" si="4"/>
        <v>3</v>
      </c>
      <c r="N50" s="8">
        <f t="shared" ca="1" si="5"/>
        <v>129.03225806451613</v>
      </c>
      <c r="O50" s="14">
        <f ca="1">L50/MAX(L$3:L50)-1</f>
        <v>-2.3467236493320942E-2</v>
      </c>
    </row>
    <row r="51" spans="1:23" x14ac:dyDescent="0.3">
      <c r="A51">
        <v>48</v>
      </c>
      <c r="B51" s="1">
        <v>39090</v>
      </c>
      <c r="C51" s="4">
        <v>102.40464406715125</v>
      </c>
      <c r="D51" s="4">
        <v>113.46960552163529</v>
      </c>
      <c r="E51" s="4">
        <v>103.50991866292085</v>
      </c>
      <c r="F51" s="4">
        <v>115.19968542180574</v>
      </c>
      <c r="G51" s="4">
        <v>101.67953125976204</v>
      </c>
      <c r="H51" s="4">
        <f t="shared" ca="1" si="0"/>
        <v>106.94877464904366</v>
      </c>
      <c r="I51">
        <f t="shared" si="1"/>
        <v>3</v>
      </c>
      <c r="J51">
        <f t="shared" ca="1" si="2"/>
        <v>100</v>
      </c>
      <c r="K51" s="14">
        <f ca="1">H51/MAX(H$3:H51)-1</f>
        <v>-1.5672628318280424E-2</v>
      </c>
      <c r="L51" s="19">
        <f t="shared" ca="1" si="3"/>
        <v>108.9550251768482</v>
      </c>
      <c r="M51">
        <f t="shared" si="4"/>
        <v>3</v>
      </c>
      <c r="N51" s="8">
        <f t="shared" ca="1" si="5"/>
        <v>129.03225806451613</v>
      </c>
      <c r="O51" s="14">
        <f ca="1">L51/MAX(L$3:L51)-1</f>
        <v>-1.9767788568101907E-2</v>
      </c>
    </row>
    <row r="52" spans="1:23" x14ac:dyDescent="0.3">
      <c r="A52">
        <v>49</v>
      </c>
      <c r="B52" s="1">
        <v>39098</v>
      </c>
      <c r="C52" s="4">
        <v>101.38854513837443</v>
      </c>
      <c r="D52" s="4">
        <v>114.98448412147326</v>
      </c>
      <c r="E52" s="4">
        <v>103.48473671158972</v>
      </c>
      <c r="F52" s="4">
        <v>114.86190482487487</v>
      </c>
      <c r="G52" s="4">
        <v>101.62178125120394</v>
      </c>
      <c r="H52" s="4">
        <f t="shared" ca="1" si="0"/>
        <v>106.85797164917108</v>
      </c>
      <c r="I52">
        <f t="shared" si="1"/>
        <v>3</v>
      </c>
      <c r="J52">
        <f t="shared" ca="1" si="2"/>
        <v>100</v>
      </c>
      <c r="K52" s="14">
        <f ca="1">H52/MAX(H$3:H52)-1</f>
        <v>-1.6508354379646595E-2</v>
      </c>
      <c r="L52" s="19">
        <f t="shared" ca="1" si="3"/>
        <v>108.83786001572231</v>
      </c>
      <c r="M52">
        <f t="shared" si="4"/>
        <v>3</v>
      </c>
      <c r="N52" s="8">
        <f t="shared" ca="1" si="5"/>
        <v>129.03225806451613</v>
      </c>
      <c r="O52" s="14">
        <f ca="1">L52/MAX(L$3:L52)-1</f>
        <v>-2.0821884648634104E-2</v>
      </c>
    </row>
    <row r="53" spans="1:23" s="6" customFormat="1" x14ac:dyDescent="0.3">
      <c r="A53" s="6">
        <v>50</v>
      </c>
      <c r="B53" s="5">
        <v>39104</v>
      </c>
      <c r="C53" s="7">
        <v>104.17175624368201</v>
      </c>
      <c r="D53" s="7">
        <v>117.11990660485668</v>
      </c>
      <c r="E53" s="7">
        <v>102.96857891090843</v>
      </c>
      <c r="F53" s="7">
        <v>114.306978584007</v>
      </c>
      <c r="G53" s="7">
        <v>100.37446880895916</v>
      </c>
      <c r="H53" s="4">
        <f t="shared" ca="1" si="0"/>
        <v>106.48404264906242</v>
      </c>
      <c r="I53">
        <f t="shared" si="1"/>
        <v>3</v>
      </c>
      <c r="J53">
        <f t="shared" ca="1" si="2"/>
        <v>100</v>
      </c>
      <c r="K53" s="14">
        <f ca="1">H53/MAX(H$3:H53)-1</f>
        <v>-1.9949894977754123E-2</v>
      </c>
      <c r="L53" s="19">
        <f t="shared" ca="1" si="3"/>
        <v>108.35537098332405</v>
      </c>
      <c r="M53">
        <f t="shared" si="4"/>
        <v>3</v>
      </c>
      <c r="N53" s="8">
        <f t="shared" ca="1" si="5"/>
        <v>129.03225806451613</v>
      </c>
      <c r="O53" s="14">
        <f ca="1">L53/MAX(L$3:L53)-1</f>
        <v>-2.5162678388543913E-2</v>
      </c>
      <c r="P53" s="4"/>
      <c r="Q53"/>
      <c r="R53"/>
      <c r="S53" s="14"/>
      <c r="T53" s="4"/>
      <c r="U53"/>
      <c r="V53"/>
      <c r="W53" s="14"/>
    </row>
    <row r="54" spans="1:23" x14ac:dyDescent="0.3">
      <c r="A54">
        <v>51</v>
      </c>
      <c r="B54" s="1">
        <v>39111</v>
      </c>
      <c r="C54" s="4">
        <v>106.95496734898961</v>
      </c>
      <c r="D54" s="4">
        <v>117.32067498958438</v>
      </c>
      <c r="E54" s="4">
        <v>103.38532658559005</v>
      </c>
      <c r="F54" s="4">
        <v>116.46234341167685</v>
      </c>
      <c r="G54" s="4">
        <v>101.1194147785648</v>
      </c>
      <c r="H54" s="4">
        <f t="shared" ca="1" si="0"/>
        <v>107.71494109816055</v>
      </c>
      <c r="I54">
        <f t="shared" si="1"/>
        <v>3</v>
      </c>
      <c r="J54">
        <f t="shared" ca="1" si="2"/>
        <v>100</v>
      </c>
      <c r="K54" s="14">
        <f ca="1">H54/MAX(H$3:H54)-1</f>
        <v>-8.6210411485839744E-3</v>
      </c>
      <c r="L54" s="19">
        <f t="shared" ca="1" si="3"/>
        <v>109.94362704667641</v>
      </c>
      <c r="M54">
        <f t="shared" si="4"/>
        <v>3</v>
      </c>
      <c r="N54" s="8">
        <f t="shared" ca="1" si="5"/>
        <v>129.03225806451613</v>
      </c>
      <c r="O54" s="14">
        <f ca="1">L54/MAX(L$3:L54)-1</f>
        <v>-1.0873665552531775E-2</v>
      </c>
    </row>
    <row r="55" spans="1:23" x14ac:dyDescent="0.3">
      <c r="A55">
        <v>52</v>
      </c>
      <c r="B55" s="1">
        <v>39118</v>
      </c>
      <c r="C55" s="4">
        <v>107.88271204854063</v>
      </c>
      <c r="D55" s="4">
        <v>120.6789592867502</v>
      </c>
      <c r="E55" s="4">
        <v>103.72654317478876</v>
      </c>
      <c r="F55" s="4">
        <v>115.76265600680146</v>
      </c>
      <c r="G55" s="4">
        <v>101.61805539255045</v>
      </c>
      <c r="H55" s="4">
        <f t="shared" ca="1" si="0"/>
        <v>108.07712578542574</v>
      </c>
      <c r="I55">
        <f t="shared" si="1"/>
        <v>3</v>
      </c>
      <c r="J55">
        <f t="shared" ca="1" si="2"/>
        <v>100</v>
      </c>
      <c r="K55" s="14">
        <f ca="1">H55/MAX(H$3:H55)-1</f>
        <v>-5.2875920048326419E-3</v>
      </c>
      <c r="L55" s="19">
        <f t="shared" ca="1" si="3"/>
        <v>110.41096212701864</v>
      </c>
      <c r="M55">
        <f t="shared" si="4"/>
        <v>3</v>
      </c>
      <c r="N55" s="8">
        <f t="shared" ca="1" si="5"/>
        <v>129.03225806451613</v>
      </c>
      <c r="O55" s="14">
        <f ca="1">L55/MAX(L$3:L55)-1</f>
        <v>-6.6692068913547509E-3</v>
      </c>
    </row>
    <row r="56" spans="1:23" x14ac:dyDescent="0.3">
      <c r="A56">
        <v>53</v>
      </c>
      <c r="B56" s="1">
        <v>39125</v>
      </c>
      <c r="C56" s="4">
        <v>108.19195874883458</v>
      </c>
      <c r="D56" s="4">
        <v>121.11699176643569</v>
      </c>
      <c r="E56" s="4">
        <v>104.38367461282554</v>
      </c>
      <c r="F56" s="4">
        <v>117.20223791997024</v>
      </c>
      <c r="G56" s="4">
        <v>102.78927673862393</v>
      </c>
      <c r="H56" s="4">
        <f t="shared" ca="1" si="0"/>
        <v>109.13395588894761</v>
      </c>
      <c r="I56">
        <f t="shared" si="1"/>
        <v>55</v>
      </c>
      <c r="J56">
        <f t="shared" ca="1" si="2"/>
        <v>108.07712578542574</v>
      </c>
      <c r="K56" s="14">
        <f ca="1">H56/MAX(H$3:H56)-1</f>
        <v>0</v>
      </c>
      <c r="L56" s="19">
        <f t="shared" ca="1" si="3"/>
        <v>111.79176581758355</v>
      </c>
      <c r="M56">
        <f t="shared" si="4"/>
        <v>55</v>
      </c>
      <c r="N56" s="8">
        <f t="shared" ca="1" si="5"/>
        <v>142.46575758324985</v>
      </c>
      <c r="O56" s="14">
        <f ca="1">L56/MAX(L$3:L56)-1</f>
        <v>0</v>
      </c>
    </row>
    <row r="57" spans="1:23" x14ac:dyDescent="0.3">
      <c r="A57">
        <v>54</v>
      </c>
      <c r="B57" s="1">
        <v>39133</v>
      </c>
      <c r="C57" s="4">
        <v>111.50530442683522</v>
      </c>
      <c r="D57" s="4">
        <v>123.59919650302623</v>
      </c>
      <c r="E57" s="4">
        <v>104.6490549006579</v>
      </c>
      <c r="F57" s="4">
        <v>116.85641980028144</v>
      </c>
      <c r="G57" s="4">
        <v>103.02120543552032</v>
      </c>
      <c r="H57" s="4">
        <f t="shared" ca="1" si="0"/>
        <v>109.59291694504115</v>
      </c>
      <c r="I57">
        <f t="shared" si="1"/>
        <v>55</v>
      </c>
      <c r="J57">
        <f t="shared" ca="1" si="2"/>
        <v>108.07712578542574</v>
      </c>
      <c r="K57" s="14">
        <f ca="1">H57/MAX(H$3:H57)-1</f>
        <v>0</v>
      </c>
      <c r="L57" s="19">
        <f t="shared" ca="1" si="3"/>
        <v>112.39676187093335</v>
      </c>
      <c r="M57">
        <f t="shared" si="4"/>
        <v>55</v>
      </c>
      <c r="N57" s="8">
        <f t="shared" ca="1" si="5"/>
        <v>142.46575758324985</v>
      </c>
      <c r="O57" s="14">
        <f ca="1">L57/MAX(L$3:L57)-1</f>
        <v>0</v>
      </c>
    </row>
    <row r="58" spans="1:23" x14ac:dyDescent="0.3">
      <c r="A58">
        <v>55</v>
      </c>
      <c r="B58" s="1">
        <v>39139</v>
      </c>
      <c r="C58" s="4">
        <v>109.56146999584557</v>
      </c>
      <c r="D58" s="4">
        <v>116.28033918086631</v>
      </c>
      <c r="E58" s="4">
        <v>105.93318509249495</v>
      </c>
      <c r="F58" s="4">
        <v>111.52429523968851</v>
      </c>
      <c r="G58" s="4">
        <v>104.99778706091759</v>
      </c>
      <c r="H58" s="4">
        <f t="shared" ca="1" si="0"/>
        <v>108.5034211855714</v>
      </c>
      <c r="I58">
        <f t="shared" si="1"/>
        <v>55</v>
      </c>
      <c r="J58">
        <f t="shared" ca="1" si="2"/>
        <v>108.07712578542574</v>
      </c>
      <c r="K58" s="14">
        <f ca="1">H58/MAX(H$3:H58)-1</f>
        <v>-9.9412972100753061E-3</v>
      </c>
      <c r="L58" s="19">
        <f t="shared" ca="1" si="3"/>
        <v>110.96060377893559</v>
      </c>
      <c r="M58">
        <f t="shared" si="4"/>
        <v>55</v>
      </c>
      <c r="N58" s="8">
        <f t="shared" ca="1" si="5"/>
        <v>142.46575758324985</v>
      </c>
      <c r="O58" s="14">
        <f ca="1">L58/MAX(L$3:L58)-1</f>
        <v>-1.2777575333059121E-2</v>
      </c>
    </row>
    <row r="59" spans="1:23" x14ac:dyDescent="0.3">
      <c r="A59">
        <v>56</v>
      </c>
      <c r="B59" s="1">
        <v>39146</v>
      </c>
      <c r="C59" s="4">
        <v>109.16386906632577</v>
      </c>
      <c r="D59" s="4">
        <v>117.2659222984866</v>
      </c>
      <c r="E59" s="4">
        <v>105.43870582426743</v>
      </c>
      <c r="F59" s="4">
        <v>113.22124451743358</v>
      </c>
      <c r="G59" s="4">
        <v>104.06654335520898</v>
      </c>
      <c r="H59" s="4">
        <f t="shared" ca="1" si="0"/>
        <v>108.54157650299362</v>
      </c>
      <c r="I59">
        <f t="shared" si="1"/>
        <v>55</v>
      </c>
      <c r="J59">
        <f t="shared" ca="1" si="2"/>
        <v>108.07712578542574</v>
      </c>
      <c r="K59" s="14">
        <f ca="1">H59/MAX(H$3:H59)-1</f>
        <v>-9.5931422518369391E-3</v>
      </c>
      <c r="L59" s="19">
        <f t="shared" ca="1" si="3"/>
        <v>111.01089958540604</v>
      </c>
      <c r="M59">
        <f t="shared" si="4"/>
        <v>55</v>
      </c>
      <c r="N59" s="8">
        <f t="shared" ca="1" si="5"/>
        <v>142.46575758324985</v>
      </c>
      <c r="O59" s="14">
        <f ca="1">L59/MAX(L$3:L59)-1</f>
        <v>-1.2330090853673425E-2</v>
      </c>
    </row>
    <row r="60" spans="1:23" x14ac:dyDescent="0.3">
      <c r="A60">
        <v>57</v>
      </c>
      <c r="B60" s="1">
        <v>39153</v>
      </c>
      <c r="C60" s="4">
        <v>107.13168960344848</v>
      </c>
      <c r="D60" s="4">
        <v>117.94123347433418</v>
      </c>
      <c r="E60" s="4">
        <v>105.93318509249495</v>
      </c>
      <c r="F60" s="4">
        <v>111.85359297585221</v>
      </c>
      <c r="G60" s="4">
        <v>104.59036673881317</v>
      </c>
      <c r="H60" s="4">
        <f t="shared" ca="1" si="0"/>
        <v>108.3513223909449</v>
      </c>
      <c r="I60">
        <f t="shared" si="1"/>
        <v>55</v>
      </c>
      <c r="J60">
        <f t="shared" ca="1" si="2"/>
        <v>108.07712578542574</v>
      </c>
      <c r="K60" s="14">
        <f ca="1">H60/MAX(H$3:H60)-1</f>
        <v>-1.132914962669429E-2</v>
      </c>
      <c r="L60" s="19">
        <f t="shared" ca="1" si="3"/>
        <v>110.76010927238309</v>
      </c>
      <c r="M60">
        <f t="shared" si="4"/>
        <v>55</v>
      </c>
      <c r="N60" s="8">
        <f t="shared" ca="1" si="5"/>
        <v>142.46575758324985</v>
      </c>
      <c r="O60" s="14">
        <f ca="1">L60/MAX(L$3:L60)-1</f>
        <v>-1.4561385677904548E-2</v>
      </c>
    </row>
    <row r="61" spans="1:23" x14ac:dyDescent="0.3">
      <c r="A61">
        <v>58</v>
      </c>
      <c r="B61" s="1">
        <v>39160</v>
      </c>
      <c r="C61" s="4">
        <v>109.7823670655828</v>
      </c>
      <c r="D61" s="4">
        <v>118.90856143623731</v>
      </c>
      <c r="E61" s="4">
        <v>105.57817143260732</v>
      </c>
      <c r="F61" s="4">
        <v>115.77771856612117</v>
      </c>
      <c r="G61" s="4">
        <v>103.35647827549018</v>
      </c>
      <c r="H61" s="4">
        <f t="shared" ca="1" si="0"/>
        <v>109.13412303015471</v>
      </c>
      <c r="I61">
        <f t="shared" si="1"/>
        <v>55</v>
      </c>
      <c r="J61">
        <f t="shared" ca="1" si="2"/>
        <v>108.07712578542574</v>
      </c>
      <c r="K61" s="14">
        <f ca="1">H61/MAX(H$3:H61)-1</f>
        <v>-4.1863464143081508E-3</v>
      </c>
      <c r="L61" s="19">
        <f t="shared" ca="1" si="3"/>
        <v>111.79198614078808</v>
      </c>
      <c r="M61">
        <f t="shared" si="4"/>
        <v>55</v>
      </c>
      <c r="N61" s="8">
        <f t="shared" ca="1" si="5"/>
        <v>142.46575758324985</v>
      </c>
      <c r="O61" s="14">
        <f ca="1">L61/MAX(L$3:L61)-1</f>
        <v>-5.3807220072740192E-3</v>
      </c>
    </row>
    <row r="62" spans="1:23" x14ac:dyDescent="0.3">
      <c r="A62">
        <v>59</v>
      </c>
      <c r="B62" s="1">
        <v>39167</v>
      </c>
      <c r="C62" s="4">
        <v>112.12380242609225</v>
      </c>
      <c r="D62" s="4">
        <v>119.98539295518546</v>
      </c>
      <c r="E62" s="4">
        <v>105.34994215338544</v>
      </c>
      <c r="F62" s="4">
        <v>114.65538395186773</v>
      </c>
      <c r="G62" s="4">
        <v>102.7628050492735</v>
      </c>
      <c r="H62" s="4">
        <f t="shared" ca="1" si="0"/>
        <v>108.77979558609944</v>
      </c>
      <c r="I62">
        <f t="shared" si="1"/>
        <v>55</v>
      </c>
      <c r="J62">
        <f t="shared" ca="1" si="2"/>
        <v>108.07712578542574</v>
      </c>
      <c r="K62" s="14">
        <f ca="1">H62/MAX(H$3:H62)-1</f>
        <v>-7.4194699950315135E-3</v>
      </c>
      <c r="L62" s="19">
        <f t="shared" ca="1" si="3"/>
        <v>111.32491665329917</v>
      </c>
      <c r="M62">
        <f t="shared" si="4"/>
        <v>55</v>
      </c>
      <c r="N62" s="8">
        <f t="shared" ca="1" si="5"/>
        <v>142.46575758324985</v>
      </c>
      <c r="O62" s="14">
        <f ca="1">L62/MAX(L$3:L62)-1</f>
        <v>-9.5362642107518214E-3</v>
      </c>
    </row>
    <row r="63" spans="1:23" x14ac:dyDescent="0.3">
      <c r="A63">
        <v>60</v>
      </c>
      <c r="B63" s="1">
        <v>39174</v>
      </c>
      <c r="C63" s="4">
        <v>112.03544819686644</v>
      </c>
      <c r="D63" s="4">
        <v>122.02956703724105</v>
      </c>
      <c r="E63" s="4">
        <v>105.27611601039135</v>
      </c>
      <c r="F63" s="4">
        <v>116.46403900934882</v>
      </c>
      <c r="G63" s="4">
        <v>102.52445256857054</v>
      </c>
      <c r="H63" s="4">
        <f t="shared" ca="1" si="0"/>
        <v>109.30409434295166</v>
      </c>
      <c r="I63">
        <f t="shared" si="1"/>
        <v>55</v>
      </c>
      <c r="J63">
        <f t="shared" ca="1" si="2"/>
        <v>108.07712578542574</v>
      </c>
      <c r="K63" s="14">
        <f ca="1">H63/MAX(H$3:H63)-1</f>
        <v>-2.6354130370882523E-3</v>
      </c>
      <c r="L63" s="19">
        <f t="shared" ca="1" si="3"/>
        <v>112.0160399511486</v>
      </c>
      <c r="M63">
        <f t="shared" si="4"/>
        <v>55</v>
      </c>
      <c r="N63" s="8">
        <f t="shared" ca="1" si="5"/>
        <v>142.46575758324985</v>
      </c>
      <c r="O63" s="14">
        <f ca="1">L63/MAX(L$3:L63)-1</f>
        <v>-3.3873032767788303E-3</v>
      </c>
    </row>
    <row r="64" spans="1:23" x14ac:dyDescent="0.3">
      <c r="A64">
        <v>61</v>
      </c>
      <c r="B64" s="1">
        <v>39181</v>
      </c>
      <c r="C64" s="4">
        <v>113.53750228438886</v>
      </c>
      <c r="D64" s="4">
        <v>123.81820544226682</v>
      </c>
      <c r="E64" s="4">
        <v>104.8051662612657</v>
      </c>
      <c r="F64" s="4">
        <v>117.33607027484462</v>
      </c>
      <c r="G64" s="4">
        <v>101.78838653540339</v>
      </c>
      <c r="H64" s="4">
        <f t="shared" ca="1" si="0"/>
        <v>109.39458578059269</v>
      </c>
      <c r="I64">
        <f t="shared" si="1"/>
        <v>55</v>
      </c>
      <c r="J64">
        <f t="shared" ca="1" si="2"/>
        <v>108.07712578542574</v>
      </c>
      <c r="K64" s="14">
        <f ca="1">H64/MAX(H$3:H64)-1</f>
        <v>-1.8097078714304216E-3</v>
      </c>
      <c r="L64" s="19">
        <f t="shared" ca="1" si="3"/>
        <v>112.13532450025775</v>
      </c>
      <c r="M64">
        <f t="shared" si="4"/>
        <v>55</v>
      </c>
      <c r="N64" s="8">
        <f t="shared" ca="1" si="5"/>
        <v>142.46575758324985</v>
      </c>
      <c r="O64" s="14">
        <f ca="1">L64/MAX(L$3:L64)-1</f>
        <v>-2.3260222654439833E-3</v>
      </c>
    </row>
    <row r="65" spans="1:15" x14ac:dyDescent="0.3">
      <c r="A65">
        <v>62</v>
      </c>
      <c r="B65" s="1">
        <v>39188</v>
      </c>
      <c r="C65" s="4">
        <v>112.78647064195856</v>
      </c>
      <c r="D65" s="4">
        <v>125.38783673320253</v>
      </c>
      <c r="E65" s="4">
        <v>105.47978197477707</v>
      </c>
      <c r="F65" s="4">
        <v>120.00058605312644</v>
      </c>
      <c r="G65" s="4">
        <v>102.99180205420831</v>
      </c>
      <c r="H65" s="4">
        <f t="shared" ca="1" si="0"/>
        <v>110.80727096822827</v>
      </c>
      <c r="I65">
        <f t="shared" si="1"/>
        <v>55</v>
      </c>
      <c r="J65">
        <f t="shared" ca="1" si="2"/>
        <v>108.07712578542574</v>
      </c>
      <c r="K65" s="14">
        <f ca="1">H65/MAX(H$3:H65)-1</f>
        <v>0</v>
      </c>
      <c r="L65" s="19">
        <f t="shared" ca="1" si="3"/>
        <v>113.99750638213635</v>
      </c>
      <c r="M65">
        <f t="shared" si="4"/>
        <v>55</v>
      </c>
      <c r="N65" s="8">
        <f t="shared" ca="1" si="5"/>
        <v>142.46575758324985</v>
      </c>
      <c r="O65" s="14">
        <f ca="1">L65/MAX(L$3:L65)-1</f>
        <v>0</v>
      </c>
    </row>
    <row r="66" spans="1:15" x14ac:dyDescent="0.3">
      <c r="A66">
        <v>63</v>
      </c>
      <c r="B66" s="1">
        <v>39195</v>
      </c>
      <c r="C66" s="4">
        <v>113.979278029187</v>
      </c>
      <c r="D66" s="4">
        <v>123.30716694091689</v>
      </c>
      <c r="E66" s="4">
        <v>105.53068574854501</v>
      </c>
      <c r="F66" s="4">
        <v>120.73534991673985</v>
      </c>
      <c r="G66" s="4">
        <v>102.61792726912567</v>
      </c>
      <c r="H66" s="4">
        <f t="shared" ca="1" si="0"/>
        <v>110.8118329222327</v>
      </c>
      <c r="I66">
        <f t="shared" si="1"/>
        <v>55</v>
      </c>
      <c r="J66">
        <f t="shared" ca="1" si="2"/>
        <v>108.07712578542574</v>
      </c>
      <c r="K66" s="14">
        <f ca="1">H66/MAX(H$3:H66)-1</f>
        <v>0</v>
      </c>
      <c r="L66" s="19">
        <f t="shared" ca="1" si="3"/>
        <v>114.0035198861834</v>
      </c>
      <c r="M66">
        <f t="shared" si="4"/>
        <v>55</v>
      </c>
      <c r="N66" s="8">
        <f t="shared" ca="1" si="5"/>
        <v>142.46575758324985</v>
      </c>
      <c r="O66" s="14">
        <f ca="1">L66/MAX(L$3:L66)-1</f>
        <v>0</v>
      </c>
    </row>
    <row r="67" spans="1:15" x14ac:dyDescent="0.3">
      <c r="A67">
        <v>64</v>
      </c>
      <c r="B67" s="1">
        <v>39202</v>
      </c>
      <c r="C67" s="4">
        <v>112.60975758483784</v>
      </c>
      <c r="D67" s="4">
        <v>124.45701908273381</v>
      </c>
      <c r="E67" s="4">
        <v>106.01958087886172</v>
      </c>
      <c r="F67" s="4">
        <v>121.85767770962333</v>
      </c>
      <c r="G67" s="4">
        <v>103.89686707964837</v>
      </c>
      <c r="H67" s="4">
        <f t="shared" ca="1" si="0"/>
        <v>111.72101499331606</v>
      </c>
      <c r="I67">
        <f t="shared" si="1"/>
        <v>55</v>
      </c>
      <c r="J67">
        <f t="shared" ca="1" si="2"/>
        <v>108.07712578542574</v>
      </c>
      <c r="K67" s="14">
        <f ca="1">H67/MAX(H$3:H67)-1</f>
        <v>0</v>
      </c>
      <c r="L67" s="19">
        <f t="shared" ca="1" si="3"/>
        <v>115.20199099278148</v>
      </c>
      <c r="M67">
        <f t="shared" si="4"/>
        <v>55</v>
      </c>
      <c r="N67" s="8">
        <f t="shared" ca="1" si="5"/>
        <v>142.46575758324985</v>
      </c>
      <c r="O67" s="14">
        <f ca="1">L67/MAX(L$3:L67)-1</f>
        <v>0</v>
      </c>
    </row>
    <row r="68" spans="1:15" x14ac:dyDescent="0.3">
      <c r="A68">
        <v>65</v>
      </c>
      <c r="B68" s="1">
        <v>39209</v>
      </c>
      <c r="C68" s="4">
        <v>111.99126878291898</v>
      </c>
      <c r="D68" s="4">
        <v>121.28124801457849</v>
      </c>
      <c r="E68" s="4">
        <v>105.81515187476735</v>
      </c>
      <c r="F68" s="4">
        <v>121.80923331475617</v>
      </c>
      <c r="G68" s="4">
        <v>103.4160792048061</v>
      </c>
      <c r="H68" s="4">
        <f t="shared" ca="1" si="0"/>
        <v>111.21117594535382</v>
      </c>
      <c r="I68">
        <f t="shared" si="1"/>
        <v>55</v>
      </c>
      <c r="J68">
        <f t="shared" ca="1" si="2"/>
        <v>108.07712578542574</v>
      </c>
      <c r="K68" s="14">
        <f ca="1">H68/MAX(H$3:H68)-1</f>
        <v>-4.5635017547303036E-3</v>
      </c>
      <c r="L68" s="19">
        <f t="shared" ca="1" si="3"/>
        <v>114.52992828121688</v>
      </c>
      <c r="M68">
        <f t="shared" si="4"/>
        <v>55</v>
      </c>
      <c r="N68" s="8">
        <f t="shared" ca="1" si="5"/>
        <v>142.46575758324985</v>
      </c>
      <c r="O68" s="14">
        <f ca="1">L68/MAX(L$3:L68)-1</f>
        <v>-5.8337768798345513E-3</v>
      </c>
    </row>
    <row r="69" spans="1:15" x14ac:dyDescent="0.3">
      <c r="A69">
        <v>66</v>
      </c>
      <c r="B69" s="1">
        <v>39216</v>
      </c>
      <c r="C69" s="4">
        <v>112.34469029849133</v>
      </c>
      <c r="D69" s="4">
        <v>119.58385801088058</v>
      </c>
      <c r="E69" s="4">
        <v>104.99745226784603</v>
      </c>
      <c r="F69" s="4">
        <v>123.23030982574589</v>
      </c>
      <c r="G69" s="4">
        <v>101.93853527674045</v>
      </c>
      <c r="H69" s="4">
        <f t="shared" ref="H69:H132" ca="1" si="6">J69*$C$2*$C69/INDIRECT("C"&amp;I69)+J69*$D$2*$D69/INDIRECT("D"&amp;I69)+J69*$E$2*$E69/INDIRECT("E"&amp;I69)+J69*$F$2*$F69/INDIRECT("F"&amp;I69)+J69*$G$2*$G69/INDIRECT("G"&amp;I69)</f>
        <v>110.76535554835692</v>
      </c>
      <c r="I69">
        <f t="shared" ref="I69:I132" si="7">INT($A69/52.001)*52+3</f>
        <v>55</v>
      </c>
      <c r="J69">
        <f t="shared" ref="J69:J132" ca="1" si="8">INDIRECT("H"&amp;I69)</f>
        <v>108.07712578542574</v>
      </c>
      <c r="K69" s="14">
        <f ca="1">H69/MAX(H$3:H69)-1</f>
        <v>-8.5539810483847845E-3</v>
      </c>
      <c r="L69" s="19">
        <f t="shared" ref="L69:L132" ca="1" si="9">N69*$C$2*$C69/INDIRECT("C"&amp;M69)+N69*$D$2*$D69/INDIRECT("D"&amp;M69)+N69*$E$2*$E69/INDIRECT("E"&amp;M69)+N69*$F$2*$F69/INDIRECT("F"&amp;M69)+N69*$G$2*$G69/INDIRECT("G"&amp;M69)-(N69-INDIRECT("L"&amp;M69))*(1+$M$2/365*7)</f>
        <v>113.94225406113881</v>
      </c>
      <c r="M69">
        <f t="shared" ref="M69:M132" si="10">INT($A69/52.001)*52+3</f>
        <v>55</v>
      </c>
      <c r="N69" s="8">
        <f t="shared" ref="N69:N132" ca="1" si="11">INDIRECT("L"&amp;M69)*(1+45/(55*$L$2+45)*($L$2-1))</f>
        <v>142.46575758324985</v>
      </c>
      <c r="O69" s="14">
        <f ca="1">L69/MAX(L$3:L69)-1</f>
        <v>-1.0935027431267175E-2</v>
      </c>
    </row>
    <row r="70" spans="1:15" x14ac:dyDescent="0.3">
      <c r="A70">
        <v>67</v>
      </c>
      <c r="B70" s="1">
        <v>39223</v>
      </c>
      <c r="C70" s="4">
        <v>113.09572194092162</v>
      </c>
      <c r="D70" s="4">
        <v>118.52527982249909</v>
      </c>
      <c r="E70" s="4">
        <v>104.66526087950234</v>
      </c>
      <c r="F70" s="4">
        <v>122.47940465188003</v>
      </c>
      <c r="G70" s="4">
        <v>101.2818538899166</v>
      </c>
      <c r="H70" s="4">
        <f t="shared" ca="1" si="6"/>
        <v>110.2090787179731</v>
      </c>
      <c r="I70">
        <f t="shared" si="7"/>
        <v>55</v>
      </c>
      <c r="J70">
        <f t="shared" ca="1" si="8"/>
        <v>108.07712578542574</v>
      </c>
      <c r="K70" s="14">
        <f ca="1">H70/MAX(H$3:H70)-1</f>
        <v>-1.3533141239662205E-2</v>
      </c>
      <c r="L70" s="19">
        <f t="shared" ca="1" si="9"/>
        <v>113.20897771343149</v>
      </c>
      <c r="M70">
        <f t="shared" si="10"/>
        <v>55</v>
      </c>
      <c r="N70" s="8">
        <f t="shared" ca="1" si="11"/>
        <v>142.46575758324985</v>
      </c>
      <c r="O70" s="14">
        <f ca="1">L70/MAX(L$3:L70)-1</f>
        <v>-1.7300163496956067E-2</v>
      </c>
    </row>
    <row r="71" spans="1:15" x14ac:dyDescent="0.3">
      <c r="A71">
        <v>68</v>
      </c>
      <c r="B71" s="1">
        <v>39231</v>
      </c>
      <c r="C71" s="4">
        <v>113.53750228438888</v>
      </c>
      <c r="D71" s="4">
        <v>121.2630056349151</v>
      </c>
      <c r="E71" s="4">
        <v>104.06168170144805</v>
      </c>
      <c r="F71" s="4">
        <v>124.40917118376974</v>
      </c>
      <c r="G71" s="4">
        <v>100.76145695131393</v>
      </c>
      <c r="H71" s="4">
        <f t="shared" ca="1" si="6"/>
        <v>110.65093047904168</v>
      </c>
      <c r="I71">
        <f t="shared" si="7"/>
        <v>55</v>
      </c>
      <c r="J71">
        <f t="shared" ca="1" si="8"/>
        <v>108.07712578542574</v>
      </c>
      <c r="K71" s="14">
        <f ca="1">H71/MAX(H$3:H71)-1</f>
        <v>-9.5781846802805992E-3</v>
      </c>
      <c r="L71" s="19">
        <f t="shared" ca="1" si="9"/>
        <v>113.79142053306296</v>
      </c>
      <c r="M71">
        <f t="shared" si="10"/>
        <v>55</v>
      </c>
      <c r="N71" s="8">
        <f t="shared" ca="1" si="11"/>
        <v>142.46575758324985</v>
      </c>
      <c r="O71" s="14">
        <f ca="1">L71/MAX(L$3:L71)-1</f>
        <v>-1.2244323622904174E-2</v>
      </c>
    </row>
    <row r="72" spans="1:15" x14ac:dyDescent="0.3">
      <c r="A72">
        <v>69</v>
      </c>
      <c r="B72" s="1">
        <v>39237</v>
      </c>
      <c r="C72" s="4">
        <v>112.60975758483785</v>
      </c>
      <c r="D72" s="4">
        <v>117.21116960738883</v>
      </c>
      <c r="E72" s="4">
        <v>103.09957067611828</v>
      </c>
      <c r="F72" s="4">
        <v>121.95456649935764</v>
      </c>
      <c r="G72" s="4">
        <v>98.654174061676926</v>
      </c>
      <c r="H72" s="4">
        <f t="shared" ca="1" si="6"/>
        <v>108.57471680029366</v>
      </c>
      <c r="I72">
        <f t="shared" si="7"/>
        <v>55</v>
      </c>
      <c r="J72">
        <f t="shared" ca="1" si="8"/>
        <v>108.07712578542574</v>
      </c>
      <c r="K72" s="14">
        <f ca="1">H72/MAX(H$3:H72)-1</f>
        <v>-2.8162098180101847E-2</v>
      </c>
      <c r="L72" s="19">
        <f t="shared" ca="1" si="9"/>
        <v>111.05458466240151</v>
      </c>
      <c r="M72">
        <f t="shared" si="10"/>
        <v>55</v>
      </c>
      <c r="N72" s="8">
        <f t="shared" ca="1" si="11"/>
        <v>142.46575758324985</v>
      </c>
      <c r="O72" s="14">
        <f ca="1">L72/MAX(L$3:L72)-1</f>
        <v>-3.600116885688065E-2</v>
      </c>
    </row>
    <row r="73" spans="1:15" x14ac:dyDescent="0.3">
      <c r="A73">
        <v>70</v>
      </c>
      <c r="B73" s="1">
        <v>39244</v>
      </c>
      <c r="C73" s="4">
        <v>117.73441324799306</v>
      </c>
      <c r="D73" s="4">
        <v>118.36100897315194</v>
      </c>
      <c r="E73" s="4">
        <v>102.9071468301067</v>
      </c>
      <c r="F73" s="4">
        <v>124.12635523689191</v>
      </c>
      <c r="G73" s="4">
        <v>98.524673654330257</v>
      </c>
      <c r="H73" s="4">
        <f t="shared" ca="1" si="6"/>
        <v>109.56010515102017</v>
      </c>
      <c r="I73">
        <f t="shared" si="7"/>
        <v>55</v>
      </c>
      <c r="J73">
        <f t="shared" ca="1" si="8"/>
        <v>108.07712578542574</v>
      </c>
      <c r="K73" s="14">
        <f ca="1">H73/MAX(H$3:H73)-1</f>
        <v>-1.9342017635850972E-2</v>
      </c>
      <c r="L73" s="19">
        <f t="shared" ca="1" si="9"/>
        <v>112.35350982237179</v>
      </c>
      <c r="M73">
        <f t="shared" si="10"/>
        <v>55</v>
      </c>
      <c r="N73" s="8">
        <f t="shared" ca="1" si="11"/>
        <v>142.46575758324985</v>
      </c>
      <c r="O73" s="14">
        <f ca="1">L73/MAX(L$3:L73)-1</f>
        <v>-2.4725971711618833E-2</v>
      </c>
    </row>
    <row r="74" spans="1:15" x14ac:dyDescent="0.3">
      <c r="A74">
        <v>71</v>
      </c>
      <c r="B74" s="1">
        <v>39251</v>
      </c>
      <c r="C74" s="4">
        <v>115.92311246017665</v>
      </c>
      <c r="D74" s="4">
        <v>118.23325026038974</v>
      </c>
      <c r="E74" s="4">
        <v>103.20219213267673</v>
      </c>
      <c r="F74" s="4">
        <v>122.08285308046685</v>
      </c>
      <c r="G74" s="4">
        <v>98.60708125775902</v>
      </c>
      <c r="H74" s="4">
        <f t="shared" ca="1" si="6"/>
        <v>108.92425279726373</v>
      </c>
      <c r="I74">
        <f t="shared" si="7"/>
        <v>55</v>
      </c>
      <c r="J74">
        <f t="shared" ca="1" si="8"/>
        <v>108.07712578542574</v>
      </c>
      <c r="K74" s="14">
        <f ca="1">H74/MAX(H$3:H74)-1</f>
        <v>-2.5033447791533714E-2</v>
      </c>
      <c r="L74" s="19">
        <f t="shared" ca="1" si="9"/>
        <v>111.51533813126989</v>
      </c>
      <c r="M74">
        <f t="shared" si="10"/>
        <v>55</v>
      </c>
      <c r="N74" s="8">
        <f t="shared" ca="1" si="11"/>
        <v>142.46575758324985</v>
      </c>
      <c r="O74" s="14">
        <f ca="1">L74/MAX(L$3:L74)-1</f>
        <v>-3.2001641896472033E-2</v>
      </c>
    </row>
    <row r="75" spans="1:15" x14ac:dyDescent="0.3">
      <c r="A75">
        <v>72</v>
      </c>
      <c r="B75" s="1">
        <v>39258</v>
      </c>
      <c r="C75" s="4">
        <v>113.53750228438886</v>
      </c>
      <c r="D75" s="4">
        <v>117.30241983386721</v>
      </c>
      <c r="E75" s="4">
        <v>104.02319004027416</v>
      </c>
      <c r="F75" s="4">
        <v>121.98553259546316</v>
      </c>
      <c r="G75" s="4">
        <v>100.26701293188387</v>
      </c>
      <c r="H75" s="4">
        <f t="shared" ca="1" si="6"/>
        <v>109.4897208135894</v>
      </c>
      <c r="I75">
        <f t="shared" si="7"/>
        <v>55</v>
      </c>
      <c r="J75">
        <f t="shared" ca="1" si="8"/>
        <v>108.07712578542574</v>
      </c>
      <c r="K75" s="14">
        <f ca="1">H75/MAX(H$3:H75)-1</f>
        <v>-1.9972018512901535E-2</v>
      </c>
      <c r="L75" s="19">
        <f t="shared" ca="1" si="9"/>
        <v>112.26073017190276</v>
      </c>
      <c r="M75">
        <f t="shared" si="10"/>
        <v>55</v>
      </c>
      <c r="N75" s="8">
        <f t="shared" ca="1" si="11"/>
        <v>142.46575758324985</v>
      </c>
      <c r="O75" s="14">
        <f ca="1">L75/MAX(L$3:L75)-1</f>
        <v>-2.5531336702878771E-2</v>
      </c>
    </row>
    <row r="76" spans="1:15" x14ac:dyDescent="0.3">
      <c r="A76">
        <v>73</v>
      </c>
      <c r="B76" s="1">
        <v>39265</v>
      </c>
      <c r="C76" s="4">
        <v>116.40907221759136</v>
      </c>
      <c r="D76" s="4">
        <v>118.56177735787963</v>
      </c>
      <c r="E76" s="4">
        <v>103.04833379039148</v>
      </c>
      <c r="F76" s="4">
        <v>124.05336170607451</v>
      </c>
      <c r="G76" s="4">
        <v>98.655070701490402</v>
      </c>
      <c r="H76" s="4">
        <f t="shared" ca="1" si="6"/>
        <v>109.53110691221818</v>
      </c>
      <c r="I76">
        <f t="shared" si="7"/>
        <v>55</v>
      </c>
      <c r="J76">
        <f t="shared" ca="1" si="8"/>
        <v>108.07712578542574</v>
      </c>
      <c r="K76" s="14">
        <f ca="1">H76/MAX(H$3:H76)-1</f>
        <v>-1.9601577028537598E-2</v>
      </c>
      <c r="L76" s="19">
        <f t="shared" ca="1" si="9"/>
        <v>112.31528474903195</v>
      </c>
      <c r="M76">
        <f t="shared" si="10"/>
        <v>55</v>
      </c>
      <c r="N76" s="8">
        <f t="shared" ca="1" si="11"/>
        <v>142.46575758324985</v>
      </c>
      <c r="O76" s="14">
        <f ca="1">L76/MAX(L$3:L76)-1</f>
        <v>-2.505778084972865E-2</v>
      </c>
    </row>
    <row r="77" spans="1:15" x14ac:dyDescent="0.3">
      <c r="A77">
        <v>74</v>
      </c>
      <c r="B77" s="1">
        <v>39272</v>
      </c>
      <c r="C77" s="4">
        <v>117.73441324799307</v>
      </c>
      <c r="D77" s="4">
        <v>120.51468843740309</v>
      </c>
      <c r="E77" s="4">
        <v>103.70510914323089</v>
      </c>
      <c r="F77" s="4">
        <v>125.56977270893255</v>
      </c>
      <c r="G77" s="4">
        <v>99.57685966059438</v>
      </c>
      <c r="H77" s="4">
        <f t="shared" ca="1" si="6"/>
        <v>110.68138115307502</v>
      </c>
      <c r="I77">
        <f t="shared" si="7"/>
        <v>55</v>
      </c>
      <c r="J77">
        <f t="shared" ca="1" si="8"/>
        <v>108.07712578542574</v>
      </c>
      <c r="K77" s="14">
        <f ca="1">H77/MAX(H$3:H77)-1</f>
        <v>-9.3056247323141106E-3</v>
      </c>
      <c r="L77" s="19">
        <f t="shared" ca="1" si="9"/>
        <v>113.83156018623706</v>
      </c>
      <c r="M77">
        <f t="shared" si="10"/>
        <v>55</v>
      </c>
      <c r="N77" s="8">
        <f t="shared" ca="1" si="11"/>
        <v>142.46575758324985</v>
      </c>
      <c r="O77" s="14">
        <f ca="1">L77/MAX(L$3:L77)-1</f>
        <v>-1.1895895155408343E-2</v>
      </c>
    </row>
    <row r="78" spans="1:15" x14ac:dyDescent="0.3">
      <c r="A78">
        <v>75</v>
      </c>
      <c r="B78" s="1">
        <v>39279</v>
      </c>
      <c r="C78" s="4">
        <v>116.62996008999045</v>
      </c>
      <c r="D78" s="4">
        <v>123.34367725235126</v>
      </c>
      <c r="E78" s="4">
        <v>104.77396860332827</v>
      </c>
      <c r="F78" s="4">
        <v>124.47504320436465</v>
      </c>
      <c r="G78" s="4">
        <v>101.58587883238677</v>
      </c>
      <c r="H78" s="4">
        <f t="shared" ca="1" si="6"/>
        <v>111.50354122504658</v>
      </c>
      <c r="I78">
        <f t="shared" si="7"/>
        <v>55</v>
      </c>
      <c r="J78">
        <f t="shared" ca="1" si="8"/>
        <v>108.07712578542574</v>
      </c>
      <c r="K78" s="14">
        <f ca="1">H78/MAX(H$3:H78)-1</f>
        <v>-1.9465788802804918E-3</v>
      </c>
      <c r="L78" s="19">
        <f t="shared" ca="1" si="9"/>
        <v>114.91532010913392</v>
      </c>
      <c r="M78">
        <f t="shared" si="10"/>
        <v>55</v>
      </c>
      <c r="N78" s="8">
        <f t="shared" ca="1" si="11"/>
        <v>142.46575758324985</v>
      </c>
      <c r="O78" s="14">
        <f ca="1">L78/MAX(L$3:L78)-1</f>
        <v>-2.4884195244987417E-3</v>
      </c>
    </row>
    <row r="79" spans="1:15" x14ac:dyDescent="0.3">
      <c r="A79">
        <v>76</v>
      </c>
      <c r="B79" s="1">
        <v>39286</v>
      </c>
      <c r="C79" s="4">
        <v>116.0998255172974</v>
      </c>
      <c r="D79" s="4">
        <v>119.38310422735717</v>
      </c>
      <c r="E79" s="4">
        <v>106.20340452893122</v>
      </c>
      <c r="F79" s="4">
        <v>117.67148677984886</v>
      </c>
      <c r="G79" s="4">
        <v>103.14583036388119</v>
      </c>
      <c r="H79" s="4">
        <f t="shared" ca="1" si="6"/>
        <v>110.17917618134655</v>
      </c>
      <c r="I79">
        <f t="shared" si="7"/>
        <v>55</v>
      </c>
      <c r="J79">
        <f t="shared" ca="1" si="8"/>
        <v>108.07712578542574</v>
      </c>
      <c r="K79" s="14">
        <f ca="1">H79/MAX(H$3:H79)-1</f>
        <v>-1.3800794882339318E-2</v>
      </c>
      <c r="L79" s="19">
        <f t="shared" ca="1" si="9"/>
        <v>113.16956060733062</v>
      </c>
      <c r="M79">
        <f t="shared" si="10"/>
        <v>55</v>
      </c>
      <c r="N79" s="8">
        <f t="shared" ca="1" si="11"/>
        <v>142.46575758324985</v>
      </c>
      <c r="O79" s="14">
        <f ca="1">L79/MAX(L$3:L79)-1</f>
        <v>-1.7642319962839936E-2</v>
      </c>
    </row>
    <row r="80" spans="1:15" x14ac:dyDescent="0.3">
      <c r="A80">
        <v>77</v>
      </c>
      <c r="B80" s="1">
        <v>39293</v>
      </c>
      <c r="C80" s="4">
        <v>114.42105837265426</v>
      </c>
      <c r="D80" s="4">
        <v>121.71929327031778</v>
      </c>
      <c r="E80" s="4">
        <v>106.83882789749325</v>
      </c>
      <c r="F80" s="4">
        <v>116.60919386385031</v>
      </c>
      <c r="G80" s="4">
        <v>104.3197880625283</v>
      </c>
      <c r="H80" s="4">
        <f t="shared" ca="1" si="6"/>
        <v>110.51117127759485</v>
      </c>
      <c r="I80">
        <f t="shared" si="7"/>
        <v>55</v>
      </c>
      <c r="J80">
        <f t="shared" ca="1" si="8"/>
        <v>108.07712578542574</v>
      </c>
      <c r="K80" s="14">
        <f ca="1">H80/MAX(H$3:H80)-1</f>
        <v>-1.0829150771621499E-2</v>
      </c>
      <c r="L80" s="19">
        <f t="shared" ca="1" si="9"/>
        <v>113.6071919058798</v>
      </c>
      <c r="M80">
        <f t="shared" si="10"/>
        <v>55</v>
      </c>
      <c r="N80" s="8">
        <f t="shared" ca="1" si="11"/>
        <v>142.46575758324985</v>
      </c>
      <c r="O80" s="14">
        <f ca="1">L80/MAX(L$3:L80)-1</f>
        <v>-1.3843502817599718E-2</v>
      </c>
    </row>
    <row r="81" spans="1:15" x14ac:dyDescent="0.3">
      <c r="A81">
        <v>78</v>
      </c>
      <c r="B81" s="1">
        <v>39300</v>
      </c>
      <c r="C81" s="4">
        <v>112.78647064195859</v>
      </c>
      <c r="D81" s="4">
        <v>121.50027155502339</v>
      </c>
      <c r="E81" s="4">
        <v>106.10190876106121</v>
      </c>
      <c r="F81" s="4">
        <v>117.34712479208099</v>
      </c>
      <c r="G81" s="4">
        <v>102.1249659076729</v>
      </c>
      <c r="H81" s="4">
        <f t="shared" ca="1" si="6"/>
        <v>109.53142068418742</v>
      </c>
      <c r="I81">
        <f t="shared" si="7"/>
        <v>55</v>
      </c>
      <c r="J81">
        <f t="shared" ca="1" si="8"/>
        <v>108.07712578542574</v>
      </c>
      <c r="K81" s="14">
        <f ca="1">H81/MAX(H$3:H81)-1</f>
        <v>-1.9598768497221752E-2</v>
      </c>
      <c r="L81" s="19">
        <f t="shared" ca="1" si="9"/>
        <v>112.31569835885901</v>
      </c>
      <c r="M81">
        <f t="shared" si="10"/>
        <v>55</v>
      </c>
      <c r="N81" s="8">
        <f t="shared" ca="1" si="11"/>
        <v>142.46575758324985</v>
      </c>
      <c r="O81" s="14">
        <f ca="1">L81/MAX(L$3:L81)-1</f>
        <v>-2.5054190548697397E-2</v>
      </c>
    </row>
    <row r="82" spans="1:15" x14ac:dyDescent="0.3">
      <c r="A82">
        <v>79</v>
      </c>
      <c r="B82" s="1">
        <v>39307</v>
      </c>
      <c r="C82" s="4">
        <v>111.15188291126289</v>
      </c>
      <c r="D82" s="4">
        <v>118.65304036041182</v>
      </c>
      <c r="E82" s="4">
        <v>107.34302156373201</v>
      </c>
      <c r="F82" s="4">
        <v>117.34712479208099</v>
      </c>
      <c r="G82" s="4">
        <v>102.96730937701763</v>
      </c>
      <c r="H82" s="4">
        <f t="shared" ca="1" si="6"/>
        <v>109.76969154460534</v>
      </c>
      <c r="I82">
        <f t="shared" si="7"/>
        <v>55</v>
      </c>
      <c r="J82">
        <f t="shared" ca="1" si="8"/>
        <v>108.07712578542574</v>
      </c>
      <c r="K82" s="14">
        <f ca="1">H82/MAX(H$3:H82)-1</f>
        <v>-1.7466037601139517E-2</v>
      </c>
      <c r="L82" s="19">
        <f t="shared" ca="1" si="9"/>
        <v>112.62978367888175</v>
      </c>
      <c r="M82">
        <f t="shared" si="10"/>
        <v>55</v>
      </c>
      <c r="N82" s="8">
        <f t="shared" ca="1" si="11"/>
        <v>142.46575758324985</v>
      </c>
      <c r="O82" s="14">
        <f ca="1">L82/MAX(L$3:L82)-1</f>
        <v>-2.2327802599009794E-2</v>
      </c>
    </row>
    <row r="83" spans="1:15" x14ac:dyDescent="0.3">
      <c r="A83">
        <v>80</v>
      </c>
      <c r="B83" s="1">
        <v>39314</v>
      </c>
      <c r="C83" s="4">
        <v>113.22824638675674</v>
      </c>
      <c r="D83" s="4">
        <v>120.66070413103303</v>
      </c>
      <c r="E83" s="4">
        <v>107.76965921760511</v>
      </c>
      <c r="F83" s="4">
        <v>120.2826282617562</v>
      </c>
      <c r="G83" s="4">
        <v>104.22488354169919</v>
      </c>
      <c r="H83" s="4">
        <f t="shared" ca="1" si="6"/>
        <v>111.48441794986113</v>
      </c>
      <c r="I83">
        <f t="shared" si="7"/>
        <v>55</v>
      </c>
      <c r="J83">
        <f t="shared" ca="1" si="8"/>
        <v>108.07712578542574</v>
      </c>
      <c r="K83" s="14">
        <f ca="1">H83/MAX(H$3:H83)-1</f>
        <v>-2.1177487822598984E-3</v>
      </c>
      <c r="L83" s="19">
        <f t="shared" ca="1" si="9"/>
        <v>114.89011207489941</v>
      </c>
      <c r="M83">
        <f t="shared" si="10"/>
        <v>55</v>
      </c>
      <c r="N83" s="8">
        <f t="shared" ca="1" si="11"/>
        <v>142.46575758324985</v>
      </c>
      <c r="O83" s="14">
        <f ca="1">L83/MAX(L$3:L83)-1</f>
        <v>-2.7072354843382662E-3</v>
      </c>
    </row>
    <row r="84" spans="1:15" x14ac:dyDescent="0.3">
      <c r="A84">
        <v>81</v>
      </c>
      <c r="B84" s="1">
        <v>39321</v>
      </c>
      <c r="C84" s="4">
        <v>113.49332287044142</v>
      </c>
      <c r="D84" s="4">
        <v>121.40900855249126</v>
      </c>
      <c r="E84" s="4">
        <v>108.7780613185931</v>
      </c>
      <c r="F84" s="4">
        <v>119.68254357737177</v>
      </c>
      <c r="G84" s="4">
        <v>105.44686270692817</v>
      </c>
      <c r="H84" s="4">
        <f t="shared" ca="1" si="6"/>
        <v>112.0639882570552</v>
      </c>
      <c r="I84">
        <f t="shared" si="7"/>
        <v>55</v>
      </c>
      <c r="J84">
        <f t="shared" ca="1" si="8"/>
        <v>108.07712578542574</v>
      </c>
      <c r="K84" s="14">
        <f ca="1">H84/MAX(H$3:H84)-1</f>
        <v>0</v>
      </c>
      <c r="L84" s="19">
        <f t="shared" ca="1" si="9"/>
        <v>115.65409355837346</v>
      </c>
      <c r="M84">
        <f t="shared" si="10"/>
        <v>55</v>
      </c>
      <c r="N84" s="8">
        <f t="shared" ca="1" si="11"/>
        <v>142.46575758324985</v>
      </c>
      <c r="O84" s="14">
        <f ca="1">L84/MAX(L$3:L84)-1</f>
        <v>0</v>
      </c>
    </row>
    <row r="85" spans="1:15" x14ac:dyDescent="0.3">
      <c r="A85">
        <v>82</v>
      </c>
      <c r="B85" s="1">
        <v>39329</v>
      </c>
      <c r="C85" s="4">
        <v>115.30462365825781</v>
      </c>
      <c r="D85" s="4">
        <v>126.64719425721501</v>
      </c>
      <c r="E85" s="4">
        <v>110.18506879959851</v>
      </c>
      <c r="F85" s="4">
        <v>118.4499668544762</v>
      </c>
      <c r="G85" s="4">
        <v>107.56967828019116</v>
      </c>
      <c r="H85" s="4">
        <f t="shared" ca="1" si="6"/>
        <v>113.32969810665449</v>
      </c>
      <c r="I85">
        <f t="shared" si="7"/>
        <v>55</v>
      </c>
      <c r="J85">
        <f t="shared" ca="1" si="8"/>
        <v>108.07712578542574</v>
      </c>
      <c r="K85" s="14">
        <f ca="1">H85/MAX(H$3:H85)-1</f>
        <v>0</v>
      </c>
      <c r="L85" s="19">
        <f t="shared" ca="1" si="9"/>
        <v>117.32253460261205</v>
      </c>
      <c r="M85">
        <f t="shared" si="10"/>
        <v>55</v>
      </c>
      <c r="N85" s="8">
        <f t="shared" ca="1" si="11"/>
        <v>142.46575758324985</v>
      </c>
      <c r="O85" s="14">
        <f ca="1">L85/MAX(L$3:L85)-1</f>
        <v>0</v>
      </c>
    </row>
    <row r="86" spans="1:15" x14ac:dyDescent="0.3">
      <c r="A86">
        <v>83</v>
      </c>
      <c r="B86" s="1">
        <v>39335</v>
      </c>
      <c r="C86" s="4">
        <v>116.80667774578023</v>
      </c>
      <c r="D86" s="4">
        <v>127.74228275703086</v>
      </c>
      <c r="E86" s="4">
        <v>109.41926737948479</v>
      </c>
      <c r="F86" s="4">
        <v>120.74483649337033</v>
      </c>
      <c r="G86" s="4">
        <v>107.10508916426488</v>
      </c>
      <c r="H86" s="4">
        <f t="shared" ca="1" si="6"/>
        <v>113.84152798543499</v>
      </c>
      <c r="I86">
        <f t="shared" si="7"/>
        <v>55</v>
      </c>
      <c r="J86">
        <f t="shared" ca="1" si="8"/>
        <v>108.07712578542574</v>
      </c>
      <c r="K86" s="14">
        <f ca="1">H86/MAX(H$3:H86)-1</f>
        <v>0</v>
      </c>
      <c r="L86" s="19">
        <f t="shared" ca="1" si="9"/>
        <v>117.99722159955326</v>
      </c>
      <c r="M86">
        <f t="shared" si="10"/>
        <v>55</v>
      </c>
      <c r="N86" s="8">
        <f t="shared" ca="1" si="11"/>
        <v>142.46575758324985</v>
      </c>
      <c r="O86" s="14">
        <f ca="1">L86/MAX(L$3:L86)-1</f>
        <v>0</v>
      </c>
    </row>
    <row r="87" spans="1:15" x14ac:dyDescent="0.3">
      <c r="A87">
        <v>84</v>
      </c>
      <c r="B87" s="1">
        <v>39342</v>
      </c>
      <c r="C87" s="4">
        <v>122.32892514111705</v>
      </c>
      <c r="D87" s="4">
        <v>132.03138287951489</v>
      </c>
      <c r="E87" s="4">
        <v>108.29001619810242</v>
      </c>
      <c r="F87" s="4">
        <v>123.81896774099118</v>
      </c>
      <c r="G87" s="4">
        <v>104.69877049226274</v>
      </c>
      <c r="H87" s="4">
        <f t="shared" ca="1" si="6"/>
        <v>114.20534528677103</v>
      </c>
      <c r="I87">
        <f t="shared" si="7"/>
        <v>55</v>
      </c>
      <c r="J87">
        <f t="shared" ca="1" si="8"/>
        <v>108.07712578542574</v>
      </c>
      <c r="K87" s="14">
        <f ca="1">H87/MAX(H$3:H87)-1</f>
        <v>0</v>
      </c>
      <c r="L87" s="19">
        <f t="shared" ca="1" si="9"/>
        <v>118.47680048435481</v>
      </c>
      <c r="M87">
        <f t="shared" si="10"/>
        <v>55</v>
      </c>
      <c r="N87" s="8">
        <f t="shared" ca="1" si="11"/>
        <v>142.46575758324985</v>
      </c>
      <c r="O87" s="14">
        <f ca="1">L87/MAX(L$3:L87)-1</f>
        <v>0</v>
      </c>
    </row>
    <row r="88" spans="1:15" x14ac:dyDescent="0.3">
      <c r="A88">
        <v>85</v>
      </c>
      <c r="B88" s="1">
        <v>39349</v>
      </c>
      <c r="C88" s="4">
        <v>124.18440534288089</v>
      </c>
      <c r="D88" s="4">
        <v>134.16681996410264</v>
      </c>
      <c r="E88" s="4">
        <v>108.87410914703788</v>
      </c>
      <c r="F88" s="4">
        <v>124.31596983173132</v>
      </c>
      <c r="G88" s="4">
        <v>105.68750001801295</v>
      </c>
      <c r="H88" s="4">
        <f t="shared" ca="1" si="6"/>
        <v>115.13931112053616</v>
      </c>
      <c r="I88">
        <f t="shared" si="7"/>
        <v>55</v>
      </c>
      <c r="J88">
        <f t="shared" ca="1" si="8"/>
        <v>108.07712578542574</v>
      </c>
      <c r="K88" s="14">
        <f ca="1">H88/MAX(H$3:H88)-1</f>
        <v>0</v>
      </c>
      <c r="L88" s="19">
        <f t="shared" ca="1" si="9"/>
        <v>119.70794120073907</v>
      </c>
      <c r="M88">
        <f t="shared" si="10"/>
        <v>55</v>
      </c>
      <c r="N88" s="8">
        <f t="shared" ca="1" si="11"/>
        <v>142.46575758324985</v>
      </c>
      <c r="O88" s="14">
        <f ca="1">L88/MAX(L$3:L88)-1</f>
        <v>0</v>
      </c>
    </row>
    <row r="89" spans="1:15" x14ac:dyDescent="0.3">
      <c r="A89">
        <v>86</v>
      </c>
      <c r="B89" s="1">
        <v>39356</v>
      </c>
      <c r="C89" s="4">
        <v>122.59399242746359</v>
      </c>
      <c r="D89" s="4">
        <v>133.96605340452547</v>
      </c>
      <c r="E89" s="4">
        <v>108.39206168275176</v>
      </c>
      <c r="F89" s="4">
        <v>126.98024004069514</v>
      </c>
      <c r="G89" s="4">
        <v>105.57389415250272</v>
      </c>
      <c r="H89" s="4">
        <f t="shared" ca="1" si="6"/>
        <v>115.62887589435252</v>
      </c>
      <c r="I89">
        <f t="shared" si="7"/>
        <v>55</v>
      </c>
      <c r="J89">
        <f t="shared" ca="1" si="8"/>
        <v>108.07712578542574</v>
      </c>
      <c r="K89" s="14">
        <f ca="1">H89/MAX(H$3:H89)-1</f>
        <v>0</v>
      </c>
      <c r="L89" s="19">
        <f t="shared" ca="1" si="9"/>
        <v>120.35327864731678</v>
      </c>
      <c r="M89">
        <f t="shared" si="10"/>
        <v>55</v>
      </c>
      <c r="N89" s="8">
        <f t="shared" ca="1" si="11"/>
        <v>142.46575758324985</v>
      </c>
      <c r="O89" s="14">
        <f ca="1">L89/MAX(L$3:L89)-1</f>
        <v>0</v>
      </c>
    </row>
    <row r="90" spans="1:15" x14ac:dyDescent="0.3">
      <c r="A90">
        <v>87</v>
      </c>
      <c r="B90" s="1">
        <v>39363</v>
      </c>
      <c r="C90" s="4">
        <v>124.22858015815928</v>
      </c>
      <c r="D90" s="4">
        <v>136.13797159813893</v>
      </c>
      <c r="E90" s="4">
        <v>108.19665952045804</v>
      </c>
      <c r="F90" s="4">
        <v>127.3713208734125</v>
      </c>
      <c r="G90" s="4">
        <v>104.79655706963517</v>
      </c>
      <c r="H90" s="4">
        <f t="shared" ca="1" si="6"/>
        <v>115.64587147989678</v>
      </c>
      <c r="I90">
        <f t="shared" si="7"/>
        <v>55</v>
      </c>
      <c r="J90">
        <f t="shared" ca="1" si="8"/>
        <v>108.07712578542574</v>
      </c>
      <c r="K90" s="14">
        <f ca="1">H90/MAX(H$3:H90)-1</f>
        <v>0</v>
      </c>
      <c r="L90" s="19">
        <f t="shared" ca="1" si="9"/>
        <v>120.37568199078595</v>
      </c>
      <c r="M90">
        <f t="shared" si="10"/>
        <v>55</v>
      </c>
      <c r="N90" s="8">
        <f t="shared" ca="1" si="11"/>
        <v>142.46575758324985</v>
      </c>
      <c r="O90" s="14">
        <f ca="1">L90/MAX(L$3:L90)-1</f>
        <v>0</v>
      </c>
    </row>
    <row r="91" spans="1:15" x14ac:dyDescent="0.3">
      <c r="A91">
        <v>88</v>
      </c>
      <c r="B91" s="1">
        <v>39370</v>
      </c>
      <c r="C91" s="4">
        <v>127.71863889328063</v>
      </c>
      <c r="D91" s="4">
        <v>138.16389052447732</v>
      </c>
      <c r="E91" s="4">
        <v>110.61984226180604</v>
      </c>
      <c r="F91" s="4">
        <v>121.94501365799053</v>
      </c>
      <c r="G91" s="4">
        <v>108.18094165817726</v>
      </c>
      <c r="H91" s="4">
        <f t="shared" ca="1" si="6"/>
        <v>116.34288323776126</v>
      </c>
      <c r="I91">
        <f t="shared" si="7"/>
        <v>55</v>
      </c>
      <c r="J91">
        <f t="shared" ca="1" si="8"/>
        <v>108.07712578542574</v>
      </c>
      <c r="K91" s="14">
        <f ca="1">H91/MAX(H$3:H91)-1</f>
        <v>0</v>
      </c>
      <c r="L91" s="19">
        <f t="shared" ca="1" si="9"/>
        <v>121.29447315410525</v>
      </c>
      <c r="M91">
        <f t="shared" si="10"/>
        <v>55</v>
      </c>
      <c r="N91" s="8">
        <f t="shared" ca="1" si="11"/>
        <v>142.46575758324985</v>
      </c>
      <c r="O91" s="14">
        <f ca="1">L91/MAX(L$3:L91)-1</f>
        <v>0</v>
      </c>
    </row>
    <row r="92" spans="1:15" x14ac:dyDescent="0.3">
      <c r="A92">
        <v>89</v>
      </c>
      <c r="B92" s="1">
        <v>39377</v>
      </c>
      <c r="C92" s="4">
        <v>131.87137504160646</v>
      </c>
      <c r="D92" s="4">
        <v>141.79594922803534</v>
      </c>
      <c r="E92" s="4">
        <v>110.58075657832134</v>
      </c>
      <c r="F92" s="4">
        <v>125.16331748284082</v>
      </c>
      <c r="G92" s="4">
        <v>108.22877899336886</v>
      </c>
      <c r="H92" s="4">
        <f t="shared" ca="1" si="6"/>
        <v>117.81449267153008</v>
      </c>
      <c r="I92">
        <f t="shared" si="7"/>
        <v>55</v>
      </c>
      <c r="J92">
        <f t="shared" ca="1" si="8"/>
        <v>108.07712578542574</v>
      </c>
      <c r="K92" s="14">
        <f ca="1">H92/MAX(H$3:H92)-1</f>
        <v>0</v>
      </c>
      <c r="L92" s="19">
        <f t="shared" ca="1" si="9"/>
        <v>123.23432815417965</v>
      </c>
      <c r="M92">
        <f t="shared" si="10"/>
        <v>55</v>
      </c>
      <c r="N92" s="8">
        <f t="shared" ca="1" si="11"/>
        <v>142.46575758324985</v>
      </c>
      <c r="O92" s="14">
        <f ca="1">L92/MAX(L$3:L92)-1</f>
        <v>0</v>
      </c>
    </row>
    <row r="93" spans="1:15" x14ac:dyDescent="0.3">
      <c r="A93">
        <v>90</v>
      </c>
      <c r="B93" s="1">
        <v>39384</v>
      </c>
      <c r="C93" s="4">
        <v>135.89157294808993</v>
      </c>
      <c r="D93" s="4">
        <v>145.7017713870822</v>
      </c>
      <c r="E93" s="4">
        <v>111.24548887642366</v>
      </c>
      <c r="F93" s="4">
        <v>123.19159757682723</v>
      </c>
      <c r="G93" s="4">
        <v>109.35341029427698</v>
      </c>
      <c r="H93" s="4">
        <f t="shared" ca="1" si="6"/>
        <v>118.40899090535083</v>
      </c>
      <c r="I93">
        <f t="shared" si="7"/>
        <v>55</v>
      </c>
      <c r="J93">
        <f t="shared" ca="1" si="8"/>
        <v>108.07712578542574</v>
      </c>
      <c r="K93" s="14">
        <f ca="1">H93/MAX(H$3:H93)-1</f>
        <v>0</v>
      </c>
      <c r="L93" s="19">
        <f t="shared" ca="1" si="9"/>
        <v>124.0179874220189</v>
      </c>
      <c r="M93">
        <f t="shared" si="10"/>
        <v>55</v>
      </c>
      <c r="N93" s="8">
        <f t="shared" ca="1" si="11"/>
        <v>142.46575758324985</v>
      </c>
      <c r="O93" s="14">
        <f ca="1">L93/MAX(L$3:L93)-1</f>
        <v>0</v>
      </c>
    </row>
    <row r="94" spans="1:15" x14ac:dyDescent="0.3">
      <c r="A94">
        <v>91</v>
      </c>
      <c r="B94" s="1">
        <v>39391</v>
      </c>
      <c r="C94" s="4">
        <v>137.43780644955982</v>
      </c>
      <c r="D94" s="4">
        <v>149.99087150956626</v>
      </c>
      <c r="E94" s="4">
        <v>112.23910441651991</v>
      </c>
      <c r="F94" s="4">
        <v>118.25415943020826</v>
      </c>
      <c r="G94" s="4">
        <v>109.70174205267315</v>
      </c>
      <c r="H94" s="4">
        <f t="shared" ca="1" si="6"/>
        <v>117.73384909771575</v>
      </c>
      <c r="I94">
        <f t="shared" si="7"/>
        <v>55</v>
      </c>
      <c r="J94">
        <f t="shared" ca="1" si="8"/>
        <v>108.07712578542574</v>
      </c>
      <c r="K94" s="14">
        <f ca="1">H94/MAX(H$3:H94)-1</f>
        <v>-5.7017782389071625E-3</v>
      </c>
      <c r="L94" s="19">
        <f t="shared" ca="1" si="9"/>
        <v>123.12802492161137</v>
      </c>
      <c r="M94">
        <f t="shared" si="10"/>
        <v>55</v>
      </c>
      <c r="N94" s="8">
        <f t="shared" ca="1" si="11"/>
        <v>142.46575758324985</v>
      </c>
      <c r="O94" s="14">
        <f ca="1">L94/MAX(L$3:L94)-1</f>
        <v>-7.1760759782296679E-3</v>
      </c>
    </row>
    <row r="95" spans="1:15" x14ac:dyDescent="0.3">
      <c r="A95">
        <v>92</v>
      </c>
      <c r="B95" s="1">
        <v>39398</v>
      </c>
      <c r="C95" s="4">
        <v>133.94773851710028</v>
      </c>
      <c r="D95" s="4">
        <v>141.90545461023092</v>
      </c>
      <c r="E95" s="4">
        <v>112.5659496040662</v>
      </c>
      <c r="F95" s="4">
        <v>118.78374817965654</v>
      </c>
      <c r="G95" s="4">
        <v>110.99899252910112</v>
      </c>
      <c r="H95" s="4">
        <f t="shared" ca="1" si="6"/>
        <v>117.6798341535353</v>
      </c>
      <c r="I95">
        <f t="shared" si="7"/>
        <v>55</v>
      </c>
      <c r="J95">
        <f t="shared" ca="1" si="8"/>
        <v>108.07712578542574</v>
      </c>
      <c r="K95" s="14">
        <f ca="1">H95/MAX(H$3:H95)-1</f>
        <v>-6.1579508974819452E-3</v>
      </c>
      <c r="L95" s="19">
        <f t="shared" ca="1" si="9"/>
        <v>123.05682317667637</v>
      </c>
      <c r="M95">
        <f t="shared" si="10"/>
        <v>55</v>
      </c>
      <c r="N95" s="8">
        <f t="shared" ca="1" si="11"/>
        <v>142.46575758324985</v>
      </c>
      <c r="O95" s="14">
        <f ca="1">L95/MAX(L$3:L95)-1</f>
        <v>-7.7502003162799316E-3</v>
      </c>
    </row>
    <row r="96" spans="1:15" x14ac:dyDescent="0.3">
      <c r="A96">
        <v>93</v>
      </c>
      <c r="B96" s="1">
        <v>39405</v>
      </c>
      <c r="C96" s="4">
        <v>139.77923261273108</v>
      </c>
      <c r="D96" s="4">
        <v>148.29348150586833</v>
      </c>
      <c r="E96" s="4">
        <v>113.62494205821065</v>
      </c>
      <c r="F96" s="4">
        <v>117.43125664553698</v>
      </c>
      <c r="G96" s="4">
        <v>112.58452391356006</v>
      </c>
      <c r="H96" s="4">
        <f t="shared" ca="1" si="6"/>
        <v>119.00828266343493</v>
      </c>
      <c r="I96">
        <f t="shared" si="7"/>
        <v>55</v>
      </c>
      <c r="J96">
        <f t="shared" ca="1" si="8"/>
        <v>108.07712578542574</v>
      </c>
      <c r="K96" s="14">
        <f ca="1">H96/MAX(H$3:H96)-1</f>
        <v>0</v>
      </c>
      <c r="L96" s="19">
        <f t="shared" ca="1" si="9"/>
        <v>124.80796544658591</v>
      </c>
      <c r="M96">
        <f t="shared" si="10"/>
        <v>55</v>
      </c>
      <c r="N96" s="8">
        <f t="shared" ca="1" si="11"/>
        <v>142.46575758324985</v>
      </c>
      <c r="O96" s="14">
        <f ca="1">L96/MAX(L$3:L96)-1</f>
        <v>0</v>
      </c>
    </row>
    <row r="97" spans="1:23" x14ac:dyDescent="0.3">
      <c r="A97">
        <v>94</v>
      </c>
      <c r="B97" s="1">
        <v>39412</v>
      </c>
      <c r="C97" s="4">
        <v>133.90356370182192</v>
      </c>
      <c r="D97" s="4">
        <v>141.12063987733831</v>
      </c>
      <c r="E97" s="4">
        <v>114.50088867050469</v>
      </c>
      <c r="F97" s="4">
        <v>121.12211087331926</v>
      </c>
      <c r="G97" s="4">
        <v>113.36526822771883</v>
      </c>
      <c r="H97" s="4">
        <f t="shared" ca="1" si="6"/>
        <v>119.58782281798145</v>
      </c>
      <c r="I97">
        <f t="shared" si="7"/>
        <v>55</v>
      </c>
      <c r="J97">
        <f t="shared" ca="1" si="8"/>
        <v>108.07712578542574</v>
      </c>
      <c r="K97" s="14">
        <f ca="1">H97/MAX(H$3:H97)-1</f>
        <v>0</v>
      </c>
      <c r="L97" s="19">
        <f t="shared" ca="1" si="9"/>
        <v>125.57190718326115</v>
      </c>
      <c r="M97">
        <f t="shared" si="10"/>
        <v>55</v>
      </c>
      <c r="N97" s="8">
        <f t="shared" ca="1" si="11"/>
        <v>142.46575758324985</v>
      </c>
      <c r="O97" s="14">
        <f ca="1">L97/MAX(L$3:L97)-1</f>
        <v>0</v>
      </c>
    </row>
    <row r="98" spans="1:23" x14ac:dyDescent="0.3">
      <c r="A98">
        <v>95</v>
      </c>
      <c r="B98" s="1">
        <v>39419</v>
      </c>
      <c r="C98" s="4">
        <v>136.46588693473043</v>
      </c>
      <c r="D98" s="4">
        <v>143.4568289202989</v>
      </c>
      <c r="E98" s="4">
        <v>113.28745533838345</v>
      </c>
      <c r="F98" s="4">
        <v>122.95532286260196</v>
      </c>
      <c r="G98" s="4">
        <v>110.64703258174538</v>
      </c>
      <c r="H98" s="4">
        <f t="shared" ca="1" si="6"/>
        <v>119.10465786897531</v>
      </c>
      <c r="I98">
        <f t="shared" si="7"/>
        <v>55</v>
      </c>
      <c r="J98">
        <f t="shared" ca="1" si="8"/>
        <v>108.07712578542574</v>
      </c>
      <c r="K98" s="14">
        <f ca="1">H98/MAX(H$3:H98)-1</f>
        <v>-4.0402520726674496E-3</v>
      </c>
      <c r="L98" s="19">
        <f t="shared" ca="1" si="9"/>
        <v>124.93500589635519</v>
      </c>
      <c r="M98">
        <f t="shared" si="10"/>
        <v>55</v>
      </c>
      <c r="N98" s="8">
        <f t="shared" ca="1" si="11"/>
        <v>142.46575758324985</v>
      </c>
      <c r="O98" s="14">
        <f ca="1">L98/MAX(L$3:L98)-1</f>
        <v>-5.0720045684776727E-3</v>
      </c>
    </row>
    <row r="99" spans="1:23" x14ac:dyDescent="0.3">
      <c r="A99">
        <v>96</v>
      </c>
      <c r="B99" s="1">
        <v>39426</v>
      </c>
      <c r="C99" s="4">
        <v>138.85150630785643</v>
      </c>
      <c r="D99" s="4">
        <v>143.3108150518195</v>
      </c>
      <c r="E99" s="4">
        <v>112.44790325877372</v>
      </c>
      <c r="F99" s="4">
        <v>119.90812043456066</v>
      </c>
      <c r="G99" s="4">
        <v>109.27223557059173</v>
      </c>
      <c r="H99" s="4">
        <f t="shared" ca="1" si="6"/>
        <v>117.7045373881877</v>
      </c>
      <c r="I99">
        <f t="shared" si="7"/>
        <v>55</v>
      </c>
      <c r="J99">
        <f t="shared" ca="1" si="8"/>
        <v>108.07712578542574</v>
      </c>
      <c r="K99" s="14">
        <f ca="1">H99/MAX(H$3:H99)-1</f>
        <v>-1.5748137104730109E-2</v>
      </c>
      <c r="L99" s="19">
        <f t="shared" ca="1" si="9"/>
        <v>123.08938663553903</v>
      </c>
      <c r="M99">
        <f t="shared" si="10"/>
        <v>55</v>
      </c>
      <c r="N99" s="8">
        <f t="shared" ca="1" si="11"/>
        <v>142.46575758324985</v>
      </c>
      <c r="O99" s="14">
        <f ca="1">L99/MAX(L$3:L99)-1</f>
        <v>-1.976971285543272E-2</v>
      </c>
    </row>
    <row r="100" spans="1:23" x14ac:dyDescent="0.3">
      <c r="A100">
        <v>97</v>
      </c>
      <c r="B100" s="1">
        <v>39433</v>
      </c>
      <c r="C100" s="4">
        <v>139.93804764975357</v>
      </c>
      <c r="D100" s="4">
        <v>146.19455473271492</v>
      </c>
      <c r="E100" s="4">
        <v>113.2349877434492</v>
      </c>
      <c r="F100" s="4">
        <v>121.33083992122567</v>
      </c>
      <c r="G100" s="4">
        <v>110.55055253667258</v>
      </c>
      <c r="H100" s="4">
        <f t="shared" ca="1" si="6"/>
        <v>119.04519212678198</v>
      </c>
      <c r="I100">
        <f t="shared" si="7"/>
        <v>55</v>
      </c>
      <c r="J100">
        <f t="shared" ca="1" si="8"/>
        <v>108.07712578542574</v>
      </c>
      <c r="K100" s="14">
        <f ca="1">H100/MAX(H$3:H100)-1</f>
        <v>-4.5375079035042676E-3</v>
      </c>
      <c r="L100" s="19">
        <f t="shared" ca="1" si="9"/>
        <v>124.85661898561665</v>
      </c>
      <c r="M100">
        <f t="shared" si="10"/>
        <v>55</v>
      </c>
      <c r="N100" s="8">
        <f t="shared" ca="1" si="11"/>
        <v>142.46575758324985</v>
      </c>
      <c r="O100" s="14">
        <f ca="1">L100/MAX(L$3:L100)-1</f>
        <v>-5.6962437991850967E-3</v>
      </c>
    </row>
    <row r="101" spans="1:23" x14ac:dyDescent="0.3">
      <c r="A101">
        <v>98</v>
      </c>
      <c r="B101" s="1">
        <v>39440</v>
      </c>
      <c r="C101" s="4">
        <v>142.69968639836006</v>
      </c>
      <c r="D101" s="4">
        <v>151.48749495368699</v>
      </c>
      <c r="E101" s="4">
        <v>114.03207379161765</v>
      </c>
      <c r="F101" s="4">
        <v>120.65099588151995</v>
      </c>
      <c r="G101" s="4">
        <v>111.97558059109132</v>
      </c>
      <c r="H101" s="4">
        <f t="shared" ca="1" si="6"/>
        <v>120.14861282015119</v>
      </c>
      <c r="I101">
        <f t="shared" si="7"/>
        <v>55</v>
      </c>
      <c r="J101">
        <f t="shared" ca="1" si="8"/>
        <v>108.07712578542574</v>
      </c>
      <c r="K101" s="14">
        <f ca="1">H101/MAX(H$3:H101)-1</f>
        <v>0</v>
      </c>
      <c r="L101" s="19">
        <f t="shared" ca="1" si="9"/>
        <v>126.31113273097642</v>
      </c>
      <c r="M101">
        <f t="shared" si="10"/>
        <v>55</v>
      </c>
      <c r="N101" s="8">
        <f t="shared" ca="1" si="11"/>
        <v>142.46575758324985</v>
      </c>
      <c r="O101" s="14">
        <f ca="1">L101/MAX(L$3:L101)-1</f>
        <v>0</v>
      </c>
    </row>
    <row r="102" spans="1:23" x14ac:dyDescent="0.3">
      <c r="A102">
        <v>99</v>
      </c>
      <c r="B102" s="1">
        <v>39447</v>
      </c>
      <c r="C102" s="4">
        <v>147.0911532551541</v>
      </c>
      <c r="D102" s="4">
        <v>155.37506013186612</v>
      </c>
      <c r="E102" s="4">
        <v>115.91484391522286</v>
      </c>
      <c r="F102" s="4">
        <v>115.74467877355239</v>
      </c>
      <c r="G102" s="4">
        <v>114.14292393794865</v>
      </c>
      <c r="H102" s="4">
        <f t="shared" ca="1" si="6"/>
        <v>120.58181421303448</v>
      </c>
      <c r="I102">
        <f t="shared" si="7"/>
        <v>55</v>
      </c>
      <c r="J102">
        <f t="shared" ca="1" si="8"/>
        <v>108.07712578542574</v>
      </c>
      <c r="K102" s="14">
        <f ca="1">H102/MAX(H$3:H102)-1</f>
        <v>0</v>
      </c>
      <c r="L102" s="19">
        <f t="shared" ca="1" si="9"/>
        <v>126.88217275609486</v>
      </c>
      <c r="M102">
        <f t="shared" si="10"/>
        <v>55</v>
      </c>
      <c r="N102" s="8">
        <f t="shared" ca="1" si="11"/>
        <v>142.46575758324985</v>
      </c>
      <c r="O102" s="14">
        <f ca="1">L102/MAX(L$3:L102)-1</f>
        <v>0</v>
      </c>
    </row>
    <row r="103" spans="1:23" s="6" customFormat="1" x14ac:dyDescent="0.3">
      <c r="A103" s="6">
        <v>100</v>
      </c>
      <c r="B103" s="5">
        <v>39454</v>
      </c>
      <c r="C103" s="7">
        <v>144.91804757801432</v>
      </c>
      <c r="D103" s="7">
        <v>161.67183862617566</v>
      </c>
      <c r="E103" s="7">
        <v>116.61263962642116</v>
      </c>
      <c r="F103" s="7">
        <v>114.79453892426199</v>
      </c>
      <c r="G103" s="7">
        <v>114.05817066072213</v>
      </c>
      <c r="H103" s="4">
        <f t="shared" ca="1" si="6"/>
        <v>120.64836607197448</v>
      </c>
      <c r="I103">
        <f t="shared" si="7"/>
        <v>55</v>
      </c>
      <c r="J103" s="6">
        <f t="shared" ca="1" si="8"/>
        <v>108.07712578542574</v>
      </c>
      <c r="K103" s="15">
        <f ca="1">H103/MAX(H$3:H103)-1</f>
        <v>0</v>
      </c>
      <c r="L103" s="19">
        <f t="shared" ca="1" si="9"/>
        <v>126.9699004869496</v>
      </c>
      <c r="M103">
        <f t="shared" si="10"/>
        <v>55</v>
      </c>
      <c r="N103" s="8">
        <f t="shared" ca="1" si="11"/>
        <v>142.46575758324985</v>
      </c>
      <c r="O103" s="15">
        <f ca="1">L103/MAX(L$3:L103)-1</f>
        <v>0</v>
      </c>
      <c r="P103" s="4"/>
      <c r="Q103"/>
      <c r="R103"/>
      <c r="S103" s="15"/>
      <c r="T103" s="4"/>
      <c r="U103"/>
      <c r="V103"/>
      <c r="W103" s="15"/>
    </row>
    <row r="104" spans="1:23" x14ac:dyDescent="0.3">
      <c r="A104">
        <v>101</v>
      </c>
      <c r="B104" s="1">
        <v>39461</v>
      </c>
      <c r="C104" s="4">
        <v>142.24695662378957</v>
      </c>
      <c r="D104" s="4">
        <v>159.55465669730512</v>
      </c>
      <c r="E104" s="4">
        <v>117.98192669068938</v>
      </c>
      <c r="F104" s="4">
        <v>108.16815881373181</v>
      </c>
      <c r="G104" s="4">
        <v>115.62011241237397</v>
      </c>
      <c r="H104" s="4">
        <f t="shared" ca="1" si="6"/>
        <v>119.3280271259075</v>
      </c>
      <c r="I104">
        <f t="shared" si="7"/>
        <v>55</v>
      </c>
      <c r="J104">
        <f t="shared" ca="1" si="8"/>
        <v>108.07712578542574</v>
      </c>
      <c r="K104" s="14">
        <f ca="1">H104/MAX(H$3:H104)-1</f>
        <v>-1.0943695211581339E-2</v>
      </c>
      <c r="L104" s="19">
        <f t="shared" ca="1" si="9"/>
        <v>125.22944813080943</v>
      </c>
      <c r="M104">
        <f t="shared" si="10"/>
        <v>55</v>
      </c>
      <c r="N104" s="8">
        <f t="shared" ca="1" si="11"/>
        <v>142.46575758324985</v>
      </c>
      <c r="O104" s="14">
        <f ca="1">L104/MAX(L$3:L104)-1</f>
        <v>-1.3707598017051792E-2</v>
      </c>
    </row>
    <row r="105" spans="1:23" x14ac:dyDescent="0.3">
      <c r="A105">
        <v>102</v>
      </c>
      <c r="B105" s="1">
        <v>39469</v>
      </c>
      <c r="C105" s="4">
        <v>145.68769003425177</v>
      </c>
      <c r="D105" s="4">
        <v>164.8110993828966</v>
      </c>
      <c r="E105" s="4">
        <v>118.7587191644989</v>
      </c>
      <c r="F105" s="4">
        <v>108.97086157303345</v>
      </c>
      <c r="G105" s="4">
        <v>116.17708905308153</v>
      </c>
      <c r="H105" s="4">
        <f t="shared" ca="1" si="6"/>
        <v>120.5227938118299</v>
      </c>
      <c r="I105">
        <f t="shared" si="7"/>
        <v>55</v>
      </c>
      <c r="J105">
        <f t="shared" ca="1" si="8"/>
        <v>108.07712578542574</v>
      </c>
      <c r="K105" s="14">
        <f ca="1">H105/MAX(H$3:H105)-1</f>
        <v>-1.0408119416194239E-3</v>
      </c>
      <c r="L105" s="19">
        <f t="shared" ca="1" si="9"/>
        <v>126.8043728876271</v>
      </c>
      <c r="M105">
        <f t="shared" si="10"/>
        <v>55</v>
      </c>
      <c r="N105" s="8">
        <f t="shared" ca="1" si="11"/>
        <v>142.46575758324985</v>
      </c>
      <c r="O105" s="14">
        <f ca="1">L105/MAX(L$3:L105)-1</f>
        <v>-1.3036759002541531E-3</v>
      </c>
    </row>
    <row r="106" spans="1:23" x14ac:dyDescent="0.3">
      <c r="A106">
        <v>103</v>
      </c>
      <c r="B106" s="1">
        <v>39475</v>
      </c>
      <c r="C106" s="4">
        <v>144.46532700078203</v>
      </c>
      <c r="D106" s="4">
        <v>163.07719724261372</v>
      </c>
      <c r="E106" s="4">
        <v>118.78758832061571</v>
      </c>
      <c r="F106" s="4">
        <v>114.32766877353126</v>
      </c>
      <c r="G106" s="4">
        <v>115.7060633442085</v>
      </c>
      <c r="H106" s="4">
        <f t="shared" ca="1" si="6"/>
        <v>121.6189642581875</v>
      </c>
      <c r="I106">
        <f t="shared" si="7"/>
        <v>55</v>
      </c>
      <c r="J106">
        <f t="shared" ca="1" si="8"/>
        <v>108.07712578542574</v>
      </c>
      <c r="K106" s="14">
        <f ca="1">H106/MAX(H$3:H106)-1</f>
        <v>0</v>
      </c>
      <c r="L106" s="19">
        <f t="shared" ca="1" si="9"/>
        <v>128.24932945864799</v>
      </c>
      <c r="M106">
        <f t="shared" si="10"/>
        <v>55</v>
      </c>
      <c r="N106" s="8">
        <f t="shared" ca="1" si="11"/>
        <v>142.46575758324985</v>
      </c>
      <c r="O106" s="14">
        <f ca="1">L106/MAX(L$3:L106)-1</f>
        <v>0</v>
      </c>
    </row>
    <row r="107" spans="1:23" x14ac:dyDescent="0.3">
      <c r="A107">
        <v>104</v>
      </c>
      <c r="B107" s="1">
        <v>39482</v>
      </c>
      <c r="C107" s="4">
        <v>151.25624142865564</v>
      </c>
      <c r="D107" s="4">
        <v>166.08869928657242</v>
      </c>
      <c r="E107" s="4">
        <v>118.4045686420021</v>
      </c>
      <c r="F107" s="4">
        <v>108.99544091790774</v>
      </c>
      <c r="G107" s="4">
        <v>113.84706962577883</v>
      </c>
      <c r="H107" s="4">
        <f t="shared" ca="1" si="6"/>
        <v>119.98728713458425</v>
      </c>
      <c r="I107">
        <f t="shared" si="7"/>
        <v>55</v>
      </c>
      <c r="J107">
        <f t="shared" ca="1" si="8"/>
        <v>108.07712578542574</v>
      </c>
      <c r="K107" s="14">
        <f ca="1">H107/MAX(H$3:H107)-1</f>
        <v>-1.3416305043836174E-2</v>
      </c>
      <c r="L107" s="19">
        <f t="shared" ca="1" si="9"/>
        <v>126.09847546566792</v>
      </c>
      <c r="M107">
        <f t="shared" si="10"/>
        <v>55</v>
      </c>
      <c r="N107" s="8">
        <f t="shared" ca="1" si="11"/>
        <v>142.46575758324985</v>
      </c>
      <c r="O107" s="14">
        <f ca="1">L107/MAX(L$3:L107)-1</f>
        <v>-1.6770879053005783E-2</v>
      </c>
    </row>
    <row r="108" spans="1:23" x14ac:dyDescent="0.3">
      <c r="A108">
        <v>105</v>
      </c>
      <c r="B108" s="1">
        <v>39489</v>
      </c>
      <c r="C108" s="4">
        <v>152.70495555340335</v>
      </c>
      <c r="D108" s="4">
        <v>162.71217443489374</v>
      </c>
      <c r="E108" s="4">
        <v>117.51967231235109</v>
      </c>
      <c r="F108" s="4">
        <v>110.69093919281738</v>
      </c>
      <c r="G108" s="4">
        <v>111.63575089949795</v>
      </c>
      <c r="H108" s="4">
        <f t="shared" ca="1" si="6"/>
        <v>119.38373441616372</v>
      </c>
      <c r="I108">
        <f t="shared" si="7"/>
        <v>107</v>
      </c>
      <c r="J108">
        <f t="shared" ca="1" si="8"/>
        <v>119.98728713458425</v>
      </c>
      <c r="K108" s="14">
        <f ca="1">H108/MAX(H$3:H108)-1</f>
        <v>-1.8378958048668848E-2</v>
      </c>
      <c r="L108" s="19">
        <f t="shared" ca="1" si="9"/>
        <v>125.26599118743141</v>
      </c>
      <c r="M108">
        <f t="shared" si="10"/>
        <v>107</v>
      </c>
      <c r="N108" s="8">
        <f t="shared" ca="1" si="11"/>
        <v>162.70771027828118</v>
      </c>
      <c r="O108" s="14">
        <f ca="1">L108/MAX(L$3:L108)-1</f>
        <v>-2.3262018474556778E-2</v>
      </c>
    </row>
    <row r="109" spans="1:23" x14ac:dyDescent="0.3">
      <c r="A109">
        <v>106</v>
      </c>
      <c r="B109" s="1">
        <v>39497</v>
      </c>
      <c r="C109" s="4">
        <v>159.81278726161301</v>
      </c>
      <c r="D109" s="4">
        <v>170.45080725587141</v>
      </c>
      <c r="E109" s="4">
        <v>117.44042284411594</v>
      </c>
      <c r="F109" s="4">
        <v>111.084093721998</v>
      </c>
      <c r="G109" s="4">
        <v>111.80584347211482</v>
      </c>
      <c r="H109" s="4">
        <f t="shared" ca="1" si="6"/>
        <v>120.41541454282144</v>
      </c>
      <c r="I109">
        <f t="shared" si="7"/>
        <v>107</v>
      </c>
      <c r="J109">
        <f t="shared" ca="1" si="8"/>
        <v>119.98728713458425</v>
      </c>
      <c r="K109" s="14">
        <f ca="1">H109/MAX(H$3:H109)-1</f>
        <v>-9.8960694387351111E-3</v>
      </c>
      <c r="L109" s="19">
        <f t="shared" ca="1" si="9"/>
        <v>126.6649919912399</v>
      </c>
      <c r="M109">
        <f t="shared" si="10"/>
        <v>107</v>
      </c>
      <c r="N109" s="8">
        <f t="shared" ca="1" si="11"/>
        <v>162.70771027828118</v>
      </c>
      <c r="O109" s="14">
        <f ca="1">L109/MAX(L$3:L109)-1</f>
        <v>-1.2353573107132143E-2</v>
      </c>
    </row>
    <row r="110" spans="1:23" x14ac:dyDescent="0.3">
      <c r="A110">
        <v>107</v>
      </c>
      <c r="B110" s="1">
        <v>39503</v>
      </c>
      <c r="C110" s="4">
        <v>163.43459786616236</v>
      </c>
      <c r="D110" s="4">
        <v>175.54297909211579</v>
      </c>
      <c r="E110" s="4">
        <v>119.87059437281695</v>
      </c>
      <c r="F110" s="4">
        <v>109.60975497999719</v>
      </c>
      <c r="G110" s="4">
        <v>114.49104754781671</v>
      </c>
      <c r="H110" s="4">
        <f t="shared" ca="1" si="6"/>
        <v>121.92130351368134</v>
      </c>
      <c r="I110">
        <f t="shared" si="7"/>
        <v>107</v>
      </c>
      <c r="J110">
        <f t="shared" ca="1" si="8"/>
        <v>119.98728713458425</v>
      </c>
      <c r="K110" s="14">
        <f ca="1">H110/MAX(H$3:H110)-1</f>
        <v>0</v>
      </c>
      <c r="L110" s="19">
        <f t="shared" ca="1" si="9"/>
        <v>128.70703954672055</v>
      </c>
      <c r="M110">
        <f t="shared" si="10"/>
        <v>107</v>
      </c>
      <c r="N110" s="8">
        <f t="shared" ca="1" si="11"/>
        <v>162.70771027828118</v>
      </c>
      <c r="O110" s="14">
        <f ca="1">L110/MAX(L$3:L110)-1</f>
        <v>0</v>
      </c>
    </row>
    <row r="111" spans="1:23" x14ac:dyDescent="0.3">
      <c r="A111">
        <v>108</v>
      </c>
      <c r="B111" s="1">
        <v>39510</v>
      </c>
      <c r="C111" s="4">
        <v>168.4146069917613</v>
      </c>
      <c r="D111" s="4">
        <v>175.37870824276865</v>
      </c>
      <c r="E111" s="4">
        <v>119.96333733680318</v>
      </c>
      <c r="F111" s="4">
        <v>106.24332120886801</v>
      </c>
      <c r="G111" s="4">
        <v>112.47638915205455</v>
      </c>
      <c r="H111" s="4">
        <f t="shared" ca="1" si="6"/>
        <v>120.26168274607556</v>
      </c>
      <c r="I111">
        <f t="shared" si="7"/>
        <v>107</v>
      </c>
      <c r="J111">
        <f t="shared" ca="1" si="8"/>
        <v>119.98728713458425</v>
      </c>
      <c r="K111" s="14">
        <f ca="1">H111/MAX(H$3:H111)-1</f>
        <v>-1.361222952656127E-2</v>
      </c>
      <c r="L111" s="19">
        <f t="shared" ca="1" si="9"/>
        <v>126.45652533412292</v>
      </c>
      <c r="M111">
        <f t="shared" si="10"/>
        <v>107</v>
      </c>
      <c r="N111" s="8">
        <f t="shared" ca="1" si="11"/>
        <v>162.70771027828118</v>
      </c>
      <c r="O111" s="14">
        <f ca="1">L111/MAX(L$3:L111)-1</f>
        <v>-1.7485556505094646E-2</v>
      </c>
    </row>
    <row r="112" spans="1:23" x14ac:dyDescent="0.3">
      <c r="A112">
        <v>109</v>
      </c>
      <c r="B112" s="1">
        <v>39517</v>
      </c>
      <c r="C112" s="4">
        <v>176.11097177143768</v>
      </c>
      <c r="D112" s="4">
        <v>180.16060813724027</v>
      </c>
      <c r="E112" s="4">
        <v>121.50013376988629</v>
      </c>
      <c r="F112" s="4">
        <v>106.16140630064412</v>
      </c>
      <c r="G112" s="4">
        <v>115.85445883448169</v>
      </c>
      <c r="H112" s="4">
        <f t="shared" ca="1" si="6"/>
        <v>122.60932753692899</v>
      </c>
      <c r="I112">
        <f t="shared" si="7"/>
        <v>107</v>
      </c>
      <c r="J112">
        <f t="shared" ca="1" si="8"/>
        <v>119.98728713458425</v>
      </c>
      <c r="K112" s="14">
        <f ca="1">H112/MAX(H$3:H112)-1</f>
        <v>0</v>
      </c>
      <c r="L112" s="19">
        <f t="shared" ca="1" si="9"/>
        <v>129.64002850007117</v>
      </c>
      <c r="M112">
        <f t="shared" si="10"/>
        <v>107</v>
      </c>
      <c r="N112" s="8">
        <f t="shared" ca="1" si="11"/>
        <v>162.70771027828118</v>
      </c>
      <c r="O112" s="14">
        <f ca="1">L112/MAX(L$3:L112)-1</f>
        <v>0</v>
      </c>
    </row>
    <row r="113" spans="1:15" x14ac:dyDescent="0.3">
      <c r="A113">
        <v>110</v>
      </c>
      <c r="B113" s="1">
        <v>39524</v>
      </c>
      <c r="C113" s="4">
        <v>158.68095822651776</v>
      </c>
      <c r="D113" s="4">
        <v>164.09929249681895</v>
      </c>
      <c r="E113" s="4">
        <v>122.58649391491439</v>
      </c>
      <c r="F113" s="4">
        <v>108.72013335037639</v>
      </c>
      <c r="G113" s="4">
        <v>118.51302149972562</v>
      </c>
      <c r="H113" s="4">
        <f t="shared" ca="1" si="6"/>
        <v>122.83302735387946</v>
      </c>
      <c r="I113">
        <f t="shared" si="7"/>
        <v>107</v>
      </c>
      <c r="J113">
        <f t="shared" ca="1" si="8"/>
        <v>119.98728713458425</v>
      </c>
      <c r="K113" s="14">
        <f ca="1">H113/MAX(H$3:H113)-1</f>
        <v>0</v>
      </c>
      <c r="L113" s="19">
        <f t="shared" ca="1" si="9"/>
        <v>129.94337467844471</v>
      </c>
      <c r="M113">
        <f t="shared" si="10"/>
        <v>107</v>
      </c>
      <c r="N113" s="8">
        <f t="shared" ca="1" si="11"/>
        <v>162.70771027828118</v>
      </c>
      <c r="O113" s="14">
        <f ca="1">L113/MAX(L$3:L113)-1</f>
        <v>0</v>
      </c>
    </row>
    <row r="114" spans="1:15" x14ac:dyDescent="0.3">
      <c r="A114">
        <v>111</v>
      </c>
      <c r="B114" s="1">
        <v>39531</v>
      </c>
      <c r="C114" s="4">
        <v>165.92460242896183</v>
      </c>
      <c r="D114" s="4">
        <v>167.69482628773821</v>
      </c>
      <c r="E114" s="4">
        <v>121.26166334911242</v>
      </c>
      <c r="F114" s="4">
        <v>108.25094393386438</v>
      </c>
      <c r="G114" s="4">
        <v>116.52520145495193</v>
      </c>
      <c r="H114" s="4">
        <f t="shared" ca="1" si="6"/>
        <v>122.26445946996238</v>
      </c>
      <c r="I114">
        <f t="shared" si="7"/>
        <v>107</v>
      </c>
      <c r="J114">
        <f t="shared" ca="1" si="8"/>
        <v>119.98728713458425</v>
      </c>
      <c r="K114" s="14">
        <f ca="1">H114/MAX(H$3:H114)-1</f>
        <v>-4.628786704727661E-3</v>
      </c>
      <c r="L114" s="19">
        <f t="shared" ca="1" si="9"/>
        <v>129.17237317704272</v>
      </c>
      <c r="M114">
        <f t="shared" si="10"/>
        <v>107</v>
      </c>
      <c r="N114" s="8">
        <f t="shared" ca="1" si="11"/>
        <v>162.70771027828118</v>
      </c>
      <c r="O114" s="14">
        <f ca="1">L114/MAX(L$3:L114)-1</f>
        <v>-5.9333652316626573E-3</v>
      </c>
    </row>
    <row r="115" spans="1:15" x14ac:dyDescent="0.3">
      <c r="A115">
        <v>112</v>
      </c>
      <c r="B115" s="1">
        <v>39538</v>
      </c>
      <c r="C115" s="4">
        <v>167.91660791866909</v>
      </c>
      <c r="D115" s="4">
        <v>164.7198363803644</v>
      </c>
      <c r="E115" s="4">
        <v>120.92993634837634</v>
      </c>
      <c r="F115" s="4">
        <v>112.67943284752545</v>
      </c>
      <c r="G115" s="4">
        <v>116.59202193590886</v>
      </c>
      <c r="H115" s="4">
        <f t="shared" ca="1" si="6"/>
        <v>123.66205514420014</v>
      </c>
      <c r="I115">
        <f t="shared" si="7"/>
        <v>107</v>
      </c>
      <c r="J115">
        <f t="shared" ca="1" si="8"/>
        <v>119.98728713458425</v>
      </c>
      <c r="K115" s="14">
        <f ca="1">H115/MAX(H$3:H115)-1</f>
        <v>0</v>
      </c>
      <c r="L115" s="19">
        <f t="shared" ca="1" si="9"/>
        <v>131.06757055570327</v>
      </c>
      <c r="M115">
        <f t="shared" si="10"/>
        <v>107</v>
      </c>
      <c r="N115" s="8">
        <f t="shared" ca="1" si="11"/>
        <v>162.70771027828118</v>
      </c>
      <c r="O115" s="14">
        <f ca="1">L115/MAX(L$3:L115)-1</f>
        <v>0</v>
      </c>
    </row>
    <row r="116" spans="1:15" x14ac:dyDescent="0.3">
      <c r="A116">
        <v>113</v>
      </c>
      <c r="B116" s="1">
        <v>39545</v>
      </c>
      <c r="C116" s="4">
        <v>171.81007110370177</v>
      </c>
      <c r="D116" s="4">
        <v>166.63624992450724</v>
      </c>
      <c r="E116" s="4">
        <v>120.90334646571182</v>
      </c>
      <c r="F116" s="4">
        <v>109.79021821981482</v>
      </c>
      <c r="G116" s="4">
        <v>117.16762786988397</v>
      </c>
      <c r="H116" s="4">
        <f t="shared" ca="1" si="6"/>
        <v>123.28197724546035</v>
      </c>
      <c r="I116">
        <f t="shared" si="7"/>
        <v>107</v>
      </c>
      <c r="J116">
        <f t="shared" ca="1" si="8"/>
        <v>119.98728713458425</v>
      </c>
      <c r="K116" s="14">
        <f ca="1">H116/MAX(H$3:H116)-1</f>
        <v>-3.0735208006739123E-3</v>
      </c>
      <c r="L116" s="19">
        <f t="shared" ca="1" si="9"/>
        <v>130.55216924854673</v>
      </c>
      <c r="M116">
        <f t="shared" si="10"/>
        <v>107</v>
      </c>
      <c r="N116" s="8">
        <f t="shared" ca="1" si="11"/>
        <v>162.70771027828118</v>
      </c>
      <c r="O116" s="14">
        <f ca="1">L116/MAX(L$3:L116)-1</f>
        <v>-3.9323328033877836E-3</v>
      </c>
    </row>
    <row r="117" spans="1:15" x14ac:dyDescent="0.3">
      <c r="A117">
        <v>114</v>
      </c>
      <c r="B117" s="1">
        <v>39552</v>
      </c>
      <c r="C117" s="4">
        <v>176.02043317439419</v>
      </c>
      <c r="D117" s="4">
        <v>165.39514755621195</v>
      </c>
      <c r="E117" s="4">
        <v>118.84287506010801</v>
      </c>
      <c r="F117" s="4">
        <v>113.98821596648246</v>
      </c>
      <c r="G117" s="4">
        <v>113.61598473099262</v>
      </c>
      <c r="H117" s="4">
        <f t="shared" ca="1" si="6"/>
        <v>123.04115353081966</v>
      </c>
      <c r="I117">
        <f t="shared" si="7"/>
        <v>107</v>
      </c>
      <c r="J117">
        <f t="shared" ca="1" si="8"/>
        <v>119.98728713458425</v>
      </c>
      <c r="K117" s="14">
        <f ca="1">H117/MAX(H$3:H117)-1</f>
        <v>-5.0209549942903386E-3</v>
      </c>
      <c r="L117" s="19">
        <f t="shared" ca="1" si="9"/>
        <v>130.22560235862326</v>
      </c>
      <c r="M117">
        <f t="shared" si="10"/>
        <v>107</v>
      </c>
      <c r="N117" s="8">
        <f t="shared" ca="1" si="11"/>
        <v>162.70771027828118</v>
      </c>
      <c r="O117" s="14">
        <f ca="1">L117/MAX(L$3:L117)-1</f>
        <v>-6.423924648257473E-3</v>
      </c>
    </row>
    <row r="118" spans="1:15" x14ac:dyDescent="0.3">
      <c r="A118">
        <v>115</v>
      </c>
      <c r="B118" s="1">
        <v>39559</v>
      </c>
      <c r="C118" s="4">
        <v>175.8846022854834</v>
      </c>
      <c r="D118" s="4">
        <v>159.28088229091293</v>
      </c>
      <c r="E118" s="4">
        <v>117.73952456423395</v>
      </c>
      <c r="F118" s="4">
        <v>114.91014068071797</v>
      </c>
      <c r="G118" s="4">
        <v>112.45252092044825</v>
      </c>
      <c r="H118" s="4">
        <f t="shared" ca="1" si="6"/>
        <v>122.34805698185386</v>
      </c>
      <c r="I118">
        <f t="shared" si="7"/>
        <v>107</v>
      </c>
      <c r="J118">
        <f t="shared" ca="1" si="8"/>
        <v>119.98728713458425</v>
      </c>
      <c r="K118" s="14">
        <f ca="1">H118/MAX(H$3:H118)-1</f>
        <v>-1.062571829987824E-2</v>
      </c>
      <c r="L118" s="19">
        <f t="shared" ca="1" si="9"/>
        <v>129.28573485118048</v>
      </c>
      <c r="M118">
        <f t="shared" si="10"/>
        <v>107</v>
      </c>
      <c r="N118" s="8">
        <f t="shared" ca="1" si="11"/>
        <v>162.70771027828118</v>
      </c>
      <c r="O118" s="14">
        <f ca="1">L118/MAX(L$3:L118)-1</f>
        <v>-1.3594787001606323E-2</v>
      </c>
    </row>
    <row r="119" spans="1:15" x14ac:dyDescent="0.3">
      <c r="A119">
        <v>116</v>
      </c>
      <c r="B119" s="1">
        <v>39566</v>
      </c>
      <c r="C119" s="4">
        <v>171.99116209379619</v>
      </c>
      <c r="D119" s="4">
        <v>154.37123645973287</v>
      </c>
      <c r="E119" s="4">
        <v>117.56366442320976</v>
      </c>
      <c r="F119" s="4">
        <v>116.48232807665249</v>
      </c>
      <c r="G119" s="4">
        <v>112.60166254313768</v>
      </c>
      <c r="H119" s="4">
        <f t="shared" ca="1" si="6"/>
        <v>122.40576382246478</v>
      </c>
      <c r="I119">
        <f t="shared" si="7"/>
        <v>107</v>
      </c>
      <c r="J119">
        <f t="shared" ca="1" si="8"/>
        <v>119.98728713458425</v>
      </c>
      <c r="K119" s="14">
        <f ca="1">H119/MAX(H$3:H119)-1</f>
        <v>-1.0159068764225343E-2</v>
      </c>
      <c r="L119" s="19">
        <f t="shared" ca="1" si="9"/>
        <v>129.36398770719069</v>
      </c>
      <c r="M119">
        <f t="shared" si="10"/>
        <v>107</v>
      </c>
      <c r="N119" s="8">
        <f t="shared" ca="1" si="11"/>
        <v>162.70771027828118</v>
      </c>
      <c r="O119" s="14">
        <f ca="1">L119/MAX(L$3:L119)-1</f>
        <v>-1.2997744913480047E-2</v>
      </c>
    </row>
    <row r="120" spans="1:15" x14ac:dyDescent="0.3">
      <c r="A120">
        <v>117</v>
      </c>
      <c r="B120" s="1">
        <v>39573</v>
      </c>
      <c r="C120" s="4">
        <v>183.89787054948863</v>
      </c>
      <c r="D120" s="4">
        <v>159.55465669730509</v>
      </c>
      <c r="E120" s="4">
        <v>118.7238277379934</v>
      </c>
      <c r="F120" s="4">
        <v>114.33393663802919</v>
      </c>
      <c r="G120" s="4">
        <v>113.69559513843183</v>
      </c>
      <c r="H120" s="4">
        <f t="shared" ca="1" si="6"/>
        <v>123.32301562630268</v>
      </c>
      <c r="I120">
        <f t="shared" si="7"/>
        <v>107</v>
      </c>
      <c r="J120">
        <f t="shared" ca="1" si="8"/>
        <v>119.98728713458425</v>
      </c>
      <c r="K120" s="14">
        <f ca="1">H120/MAX(H$3:H120)-1</f>
        <v>-2.7416616803118687E-3</v>
      </c>
      <c r="L120" s="19">
        <f t="shared" ca="1" si="9"/>
        <v>130.60781898561342</v>
      </c>
      <c r="M120">
        <f t="shared" si="10"/>
        <v>107</v>
      </c>
      <c r="N120" s="8">
        <f t="shared" ca="1" si="11"/>
        <v>162.70771027828118</v>
      </c>
      <c r="O120" s="14">
        <f ca="1">L120/MAX(L$3:L120)-1</f>
        <v>-3.5077446552231883E-3</v>
      </c>
    </row>
    <row r="121" spans="1:15" x14ac:dyDescent="0.3">
      <c r="A121">
        <v>118</v>
      </c>
      <c r="B121" s="1">
        <v>39580</v>
      </c>
      <c r="C121" s="4">
        <v>183.49042846811628</v>
      </c>
      <c r="D121" s="4">
        <v>162.62090960721102</v>
      </c>
      <c r="E121" s="4">
        <v>117.95037787039149</v>
      </c>
      <c r="F121" s="4">
        <v>117.42894420112567</v>
      </c>
      <c r="G121" s="4">
        <v>112.8843586660447</v>
      </c>
      <c r="H121" s="4">
        <f t="shared" ca="1" si="6"/>
        <v>124.02748560268296</v>
      </c>
      <c r="I121">
        <f t="shared" si="7"/>
        <v>107</v>
      </c>
      <c r="J121">
        <f t="shared" ca="1" si="8"/>
        <v>119.98728713458425</v>
      </c>
      <c r="K121" s="14">
        <f ca="1">H121/MAX(H$3:H121)-1</f>
        <v>0</v>
      </c>
      <c r="L121" s="19">
        <f t="shared" ca="1" si="9"/>
        <v>131.56310932973182</v>
      </c>
      <c r="M121">
        <f t="shared" si="10"/>
        <v>107</v>
      </c>
      <c r="N121" s="8">
        <f t="shared" ca="1" si="11"/>
        <v>162.70771027828118</v>
      </c>
      <c r="O121" s="14">
        <f ca="1">L121/MAX(L$3:L121)-1</f>
        <v>0</v>
      </c>
    </row>
    <row r="122" spans="1:15" x14ac:dyDescent="0.3">
      <c r="A122">
        <v>119</v>
      </c>
      <c r="B122" s="1">
        <v>39587</v>
      </c>
      <c r="C122" s="4">
        <v>189.33060025231987</v>
      </c>
      <c r="D122" s="4">
        <v>166.5084893865945</v>
      </c>
      <c r="E122" s="4">
        <v>118.04372142047099</v>
      </c>
      <c r="F122" s="4">
        <v>113.29678047027757</v>
      </c>
      <c r="G122" s="4">
        <v>112.79832447479892</v>
      </c>
      <c r="H122" s="4">
        <f t="shared" ca="1" si="6"/>
        <v>123.19884145084097</v>
      </c>
      <c r="I122">
        <f t="shared" si="7"/>
        <v>107</v>
      </c>
      <c r="J122">
        <f t="shared" ca="1" si="8"/>
        <v>119.98728713458425</v>
      </c>
      <c r="K122" s="14">
        <f ca="1">H122/MAX(H$3:H122)-1</f>
        <v>-6.6811332005594082E-3</v>
      </c>
      <c r="L122" s="19">
        <f t="shared" ca="1" si="9"/>
        <v>130.43943368207366</v>
      </c>
      <c r="M122">
        <f t="shared" si="10"/>
        <v>107</v>
      </c>
      <c r="N122" s="8">
        <f t="shared" ca="1" si="11"/>
        <v>162.70771027828118</v>
      </c>
      <c r="O122" s="14">
        <f ca="1">L122/MAX(L$3:L122)-1</f>
        <v>-8.5409629901793682E-3</v>
      </c>
    </row>
    <row r="123" spans="1:15" x14ac:dyDescent="0.3">
      <c r="A123">
        <v>120</v>
      </c>
      <c r="B123" s="1">
        <v>39595</v>
      </c>
      <c r="C123" s="4">
        <v>183.58096706515983</v>
      </c>
      <c r="D123" s="4">
        <v>159.60940938840287</v>
      </c>
      <c r="E123" s="4">
        <v>116.43015662891504</v>
      </c>
      <c r="F123" s="4">
        <v>115.52749609932144</v>
      </c>
      <c r="G123" s="4">
        <v>110.96690243063371</v>
      </c>
      <c r="H123" s="4">
        <f t="shared" ca="1" si="6"/>
        <v>122.20231149076952</v>
      </c>
      <c r="I123">
        <f t="shared" si="7"/>
        <v>107</v>
      </c>
      <c r="J123">
        <f t="shared" ca="1" si="8"/>
        <v>119.98728713458425</v>
      </c>
      <c r="K123" s="14">
        <f ca="1">H123/MAX(H$3:H123)-1</f>
        <v>-1.4715884169097082E-2</v>
      </c>
      <c r="L123" s="19">
        <f t="shared" ca="1" si="9"/>
        <v>129.08809795393887</v>
      </c>
      <c r="M123">
        <f t="shared" si="10"/>
        <v>107</v>
      </c>
      <c r="N123" s="8">
        <f t="shared" ca="1" si="11"/>
        <v>162.70771027828118</v>
      </c>
      <c r="O123" s="14">
        <f ca="1">L123/MAX(L$3:L123)-1</f>
        <v>-1.8812350881658779E-2</v>
      </c>
    </row>
    <row r="124" spans="1:15" x14ac:dyDescent="0.3">
      <c r="A124">
        <v>121</v>
      </c>
      <c r="B124" s="1">
        <v>39601</v>
      </c>
      <c r="C124" s="4">
        <v>190.46242928741515</v>
      </c>
      <c r="D124" s="4">
        <v>162.54790358554661</v>
      </c>
      <c r="E124" s="4">
        <v>117.71084247591669</v>
      </c>
      <c r="F124" s="4">
        <v>112.18554519940587</v>
      </c>
      <c r="G124" s="4">
        <v>111.96243681211125</v>
      </c>
      <c r="H124" s="4">
        <f t="shared" ca="1" si="6"/>
        <v>122.28160952353535</v>
      </c>
      <c r="I124">
        <f t="shared" si="7"/>
        <v>107</v>
      </c>
      <c r="J124">
        <f t="shared" ca="1" si="8"/>
        <v>119.98728713458425</v>
      </c>
      <c r="K124" s="14">
        <f ca="1">H124/MAX(H$3:H124)-1</f>
        <v>-1.407652562384798E-2</v>
      </c>
      <c r="L124" s="19">
        <f t="shared" ca="1" si="9"/>
        <v>129.19562935704849</v>
      </c>
      <c r="M124">
        <f t="shared" si="10"/>
        <v>107</v>
      </c>
      <c r="N124" s="8">
        <f t="shared" ca="1" si="11"/>
        <v>162.70771027828118</v>
      </c>
      <c r="O124" s="14">
        <f ca="1">L124/MAX(L$3:L124)-1</f>
        <v>-1.799501383590596E-2</v>
      </c>
    </row>
    <row r="125" spans="1:15" x14ac:dyDescent="0.3">
      <c r="A125">
        <v>122</v>
      </c>
      <c r="B125" s="1">
        <v>39608</v>
      </c>
      <c r="C125" s="4">
        <v>197.38914701218496</v>
      </c>
      <c r="D125" s="4">
        <v>156.65267463674624</v>
      </c>
      <c r="E125" s="4">
        <v>115.00761267487411</v>
      </c>
      <c r="F125" s="4">
        <v>112.07030010314986</v>
      </c>
      <c r="G125" s="4">
        <v>109.63091391197844</v>
      </c>
      <c r="H125" s="4">
        <f t="shared" ca="1" si="6"/>
        <v>120.94242769380995</v>
      </c>
      <c r="I125">
        <f t="shared" si="7"/>
        <v>107</v>
      </c>
      <c r="J125">
        <f t="shared" ca="1" si="8"/>
        <v>119.98728713458425</v>
      </c>
      <c r="K125" s="14">
        <f ca="1">H125/MAX(H$3:H125)-1</f>
        <v>-2.4873985745029747E-2</v>
      </c>
      <c r="L125" s="19">
        <f t="shared" ca="1" si="9"/>
        <v>127.37964356084919</v>
      </c>
      <c r="M125">
        <f t="shared" si="10"/>
        <v>107</v>
      </c>
      <c r="N125" s="8">
        <f t="shared" ca="1" si="11"/>
        <v>162.70771027828118</v>
      </c>
      <c r="O125" s="14">
        <f ca="1">L125/MAX(L$3:L125)-1</f>
        <v>-3.1798167360105212E-2</v>
      </c>
    </row>
    <row r="126" spans="1:15" x14ac:dyDescent="0.3">
      <c r="A126">
        <v>123</v>
      </c>
      <c r="B126" s="1">
        <v>39615</v>
      </c>
      <c r="C126" s="4">
        <v>198.56625454314025</v>
      </c>
      <c r="D126" s="4">
        <v>162.34713520081888</v>
      </c>
      <c r="E126" s="4">
        <v>115.90422863807177</v>
      </c>
      <c r="F126" s="4">
        <v>108.85030750199749</v>
      </c>
      <c r="G126" s="4">
        <v>110.79050615989961</v>
      </c>
      <c r="H126" s="4">
        <f t="shared" ca="1" si="6"/>
        <v>120.88272637777079</v>
      </c>
      <c r="I126">
        <f t="shared" si="7"/>
        <v>107</v>
      </c>
      <c r="J126">
        <f t="shared" ca="1" si="8"/>
        <v>119.98728713458425</v>
      </c>
      <c r="K126" s="14">
        <f ca="1">H126/MAX(H$3:H126)-1</f>
        <v>-2.5355341274806431E-2</v>
      </c>
      <c r="L126" s="19">
        <f t="shared" ca="1" si="9"/>
        <v>127.29868611389534</v>
      </c>
      <c r="M126">
        <f t="shared" si="10"/>
        <v>107</v>
      </c>
      <c r="N126" s="8">
        <f t="shared" ca="1" si="11"/>
        <v>162.70771027828118</v>
      </c>
      <c r="O126" s="14">
        <f ca="1">L126/MAX(L$3:L126)-1</f>
        <v>-3.2413518026156551E-2</v>
      </c>
    </row>
    <row r="127" spans="1:15" x14ac:dyDescent="0.3">
      <c r="A127">
        <v>124</v>
      </c>
      <c r="B127" s="1">
        <v>39622</v>
      </c>
      <c r="C127" s="4">
        <v>206.39843181705103</v>
      </c>
      <c r="D127" s="4">
        <v>166.94652186627999</v>
      </c>
      <c r="E127" s="4">
        <v>117.6840770120719</v>
      </c>
      <c r="F127" s="4">
        <v>105.4999185674601</v>
      </c>
      <c r="G127" s="4">
        <v>113.88686922549961</v>
      </c>
      <c r="H127" s="4">
        <f t="shared" ca="1" si="6"/>
        <v>122.06732068703809</v>
      </c>
      <c r="I127">
        <f t="shared" si="7"/>
        <v>107</v>
      </c>
      <c r="J127">
        <f t="shared" ca="1" si="8"/>
        <v>119.98728713458425</v>
      </c>
      <c r="K127" s="14">
        <f ca="1">H127/MAX(H$3:H127)-1</f>
        <v>-1.5804278431670982E-2</v>
      </c>
      <c r="L127" s="19">
        <f t="shared" ca="1" si="9"/>
        <v>128.90504485632917</v>
      </c>
      <c r="M127">
        <f t="shared" si="10"/>
        <v>107</v>
      </c>
      <c r="N127" s="8">
        <f t="shared" ca="1" si="11"/>
        <v>162.70771027828118</v>
      </c>
      <c r="O127" s="14">
        <f ca="1">L127/MAX(L$3:L127)-1</f>
        <v>-2.0203721901561611E-2</v>
      </c>
    </row>
    <row r="128" spans="1:15" x14ac:dyDescent="0.3">
      <c r="A128">
        <v>125</v>
      </c>
      <c r="B128" s="1">
        <v>39629</v>
      </c>
      <c r="C128" s="4">
        <v>210.15605951450385</v>
      </c>
      <c r="D128" s="4">
        <v>168.02335521037867</v>
      </c>
      <c r="E128" s="4">
        <v>117.767054708733</v>
      </c>
      <c r="F128" s="4">
        <v>104.49066472622731</v>
      </c>
      <c r="G128" s="4">
        <v>113.9882968009718</v>
      </c>
      <c r="H128" s="4">
        <f t="shared" ca="1" si="6"/>
        <v>122.07128936129467</v>
      </c>
      <c r="I128">
        <f t="shared" si="7"/>
        <v>107</v>
      </c>
      <c r="J128">
        <f t="shared" ca="1" si="8"/>
        <v>119.98728713458425</v>
      </c>
      <c r="K128" s="14">
        <f ca="1">H128/MAX(H$3:H128)-1</f>
        <v>-1.5772280086809753E-2</v>
      </c>
      <c r="L128" s="19">
        <f t="shared" ca="1" si="9"/>
        <v>128.91042654231069</v>
      </c>
      <c r="M128">
        <f t="shared" si="10"/>
        <v>107</v>
      </c>
      <c r="N128" s="8">
        <f t="shared" ca="1" si="11"/>
        <v>162.70771027828118</v>
      </c>
      <c r="O128" s="14">
        <f ca="1">L128/MAX(L$3:L128)-1</f>
        <v>-2.0162816164315478E-2</v>
      </c>
    </row>
    <row r="129" spans="1:15" x14ac:dyDescent="0.3">
      <c r="A129">
        <v>126</v>
      </c>
      <c r="B129" s="1">
        <v>39636</v>
      </c>
      <c r="C129" s="4">
        <v>207.93771672952593</v>
      </c>
      <c r="D129" s="4">
        <v>173.68133284027505</v>
      </c>
      <c r="E129" s="4">
        <v>118.10272654271553</v>
      </c>
      <c r="F129" s="4">
        <v>102.44734089990223</v>
      </c>
      <c r="G129" s="4">
        <v>114.09972831493434</v>
      </c>
      <c r="H129" s="4">
        <f t="shared" ca="1" si="6"/>
        <v>121.66905416937797</v>
      </c>
      <c r="I129">
        <f t="shared" si="7"/>
        <v>107</v>
      </c>
      <c r="J129">
        <f t="shared" ca="1" si="8"/>
        <v>119.98728713458425</v>
      </c>
      <c r="K129" s="14">
        <f ca="1">H129/MAX(H$3:H129)-1</f>
        <v>-1.9015393417392334E-2</v>
      </c>
      <c r="L129" s="19">
        <f t="shared" ca="1" si="9"/>
        <v>128.3649790317198</v>
      </c>
      <c r="M129">
        <f t="shared" si="10"/>
        <v>107</v>
      </c>
      <c r="N129" s="8">
        <f t="shared" ca="1" si="11"/>
        <v>162.70771027828118</v>
      </c>
      <c r="O129" s="14">
        <f ca="1">L129/MAX(L$3:L129)-1</f>
        <v>-2.4308716283047538E-2</v>
      </c>
    </row>
    <row r="130" spans="1:15" x14ac:dyDescent="0.3">
      <c r="A130">
        <v>127</v>
      </c>
      <c r="B130" s="1">
        <v>39643</v>
      </c>
      <c r="C130" s="4">
        <v>190.37187229569523</v>
      </c>
      <c r="D130" s="4">
        <v>171.87442285317724</v>
      </c>
      <c r="E130" s="4">
        <v>117.1091471034227</v>
      </c>
      <c r="F130" s="4">
        <v>104.21767739895866</v>
      </c>
      <c r="G130" s="4">
        <v>111.98262882048229</v>
      </c>
      <c r="H130" s="4">
        <f t="shared" ca="1" si="6"/>
        <v>120.06718391816594</v>
      </c>
      <c r="I130">
        <f t="shared" si="7"/>
        <v>107</v>
      </c>
      <c r="J130">
        <f t="shared" ca="1" si="8"/>
        <v>119.98728713458425</v>
      </c>
      <c r="K130" s="14">
        <f ca="1">H130/MAX(H$3:H130)-1</f>
        <v>-3.1930839081940943E-2</v>
      </c>
      <c r="L130" s="19">
        <f t="shared" ca="1" si="9"/>
        <v>126.19277690129528</v>
      </c>
      <c r="M130">
        <f t="shared" si="10"/>
        <v>107</v>
      </c>
      <c r="N130" s="8">
        <f t="shared" ca="1" si="11"/>
        <v>162.70771027828118</v>
      </c>
      <c r="O130" s="14">
        <f ca="1">L130/MAX(L$3:L130)-1</f>
        <v>-4.0819439855112272E-2</v>
      </c>
    </row>
    <row r="131" spans="1:15" x14ac:dyDescent="0.3">
      <c r="A131">
        <v>128</v>
      </c>
      <c r="B131" s="1">
        <v>39650</v>
      </c>
      <c r="C131" s="4">
        <v>182.04169594869214</v>
      </c>
      <c r="D131" s="4">
        <v>167.34805681058489</v>
      </c>
      <c r="E131" s="4">
        <v>117.1091471034227</v>
      </c>
      <c r="F131" s="4">
        <v>103.80404706616632</v>
      </c>
      <c r="G131" s="4">
        <v>111.59883495746304</v>
      </c>
      <c r="H131" s="4">
        <f t="shared" ca="1" si="6"/>
        <v>119.02792818180777</v>
      </c>
      <c r="I131">
        <f t="shared" si="7"/>
        <v>107</v>
      </c>
      <c r="J131">
        <f t="shared" ca="1" si="8"/>
        <v>119.98728713458425</v>
      </c>
      <c r="K131" s="14">
        <f ca="1">H131/MAX(H$3:H131)-1</f>
        <v>-4.0310076404282413E-2</v>
      </c>
      <c r="L131" s="19">
        <f t="shared" ca="1" si="9"/>
        <v>124.7835032582739</v>
      </c>
      <c r="M131">
        <f t="shared" si="10"/>
        <v>107</v>
      </c>
      <c r="N131" s="8">
        <f t="shared" ca="1" si="11"/>
        <v>162.70771027828118</v>
      </c>
      <c r="O131" s="14">
        <f ca="1">L131/MAX(L$3:L131)-1</f>
        <v>-5.1531208908011106E-2</v>
      </c>
    </row>
    <row r="132" spans="1:15" x14ac:dyDescent="0.3">
      <c r="A132">
        <v>129</v>
      </c>
      <c r="B132" s="1">
        <v>39657</v>
      </c>
      <c r="C132" s="4">
        <v>180.86461141108236</v>
      </c>
      <c r="D132" s="4">
        <v>163.47873401206914</v>
      </c>
      <c r="E132" s="4">
        <v>118.67223476706927</v>
      </c>
      <c r="F132" s="4">
        <v>104.36658693037408</v>
      </c>
      <c r="G132" s="4">
        <v>113.74406652606299</v>
      </c>
      <c r="H132" s="4">
        <f t="shared" ca="1" si="6"/>
        <v>120.07599999816088</v>
      </c>
      <c r="I132">
        <f t="shared" si="7"/>
        <v>107</v>
      </c>
      <c r="J132">
        <f t="shared" ca="1" si="8"/>
        <v>119.98728713458425</v>
      </c>
      <c r="K132" s="14">
        <f ca="1">H132/MAX(H$3:H132)-1</f>
        <v>-3.1859757418452372E-2</v>
      </c>
      <c r="L132" s="19">
        <f t="shared" ca="1" si="9"/>
        <v>126.20473186939117</v>
      </c>
      <c r="M132">
        <f t="shared" si="10"/>
        <v>107</v>
      </c>
      <c r="N132" s="8">
        <f t="shared" ca="1" si="11"/>
        <v>162.70771027828118</v>
      </c>
      <c r="O132" s="14">
        <f ca="1">L132/MAX(L$3:L132)-1</f>
        <v>-4.0728571159800886E-2</v>
      </c>
    </row>
    <row r="133" spans="1:15" x14ac:dyDescent="0.3">
      <c r="A133">
        <v>130</v>
      </c>
      <c r="B133" s="1">
        <v>39664</v>
      </c>
      <c r="C133" s="4">
        <v>167.91660791866911</v>
      </c>
      <c r="D133" s="4">
        <v>154.09746022819024</v>
      </c>
      <c r="E133" s="4">
        <v>119.07642428499753</v>
      </c>
      <c r="F133" s="4">
        <v>107.02206926588603</v>
      </c>
      <c r="G133" s="4">
        <v>114.31564238430501</v>
      </c>
      <c r="H133" s="4">
        <f t="shared" ref="H133:H196" ca="1" si="12">J133*$C$2*$C133/INDIRECT("C"&amp;I133)+J133*$D$2*$D133/INDIRECT("D"&amp;I133)+J133*$E$2*$E133/INDIRECT("E"&amp;I133)+J133*$F$2*$F133/INDIRECT("F"&amp;I133)+J133*$G$2*$G133/INDIRECT("G"&amp;I133)</f>
        <v>119.97673983080941</v>
      </c>
      <c r="I133">
        <f t="shared" ref="I133:I196" si="13">INT($A133/52.001)*52+3</f>
        <v>107</v>
      </c>
      <c r="J133">
        <f t="shared" ref="J133:J196" ca="1" si="14">INDIRECT("H"&amp;I133)</f>
        <v>119.98728713458425</v>
      </c>
      <c r="K133" s="14">
        <f ca="1">H133/MAX(H$3:H133)-1</f>
        <v>-3.2660065244327741E-2</v>
      </c>
      <c r="L133" s="19">
        <f t="shared" ref="L133:L196" ca="1" si="15">N133*$C$2*$C133/INDIRECT("C"&amp;M133)+N133*$D$2*$D133/INDIRECT("D"&amp;M133)+N133*$E$2*$E133/INDIRECT("E"&amp;M133)+N133*$F$2*$F133/INDIRECT("F"&amp;M133)+N133*$G$2*$G133/INDIRECT("G"&amp;M133)-(N133-INDIRECT("L"&amp;M133))*(1+$M$2/365*7)</f>
        <v>126.07013098843717</v>
      </c>
      <c r="M133">
        <f t="shared" ref="M133:M196" si="16">INT($A133/52.001)*52+3</f>
        <v>107</v>
      </c>
      <c r="N133" s="8">
        <f t="shared" ref="N133:N196" ca="1" si="17">INDIRECT("L"&amp;M133)*(1+45/(55*$L$2+45)*($L$2-1))</f>
        <v>162.70771027828118</v>
      </c>
      <c r="O133" s="14">
        <f ca="1">L133/MAX(L$3:L133)-1</f>
        <v>-4.1751661003448848E-2</v>
      </c>
    </row>
    <row r="134" spans="1:15" x14ac:dyDescent="0.3">
      <c r="A134">
        <v>131</v>
      </c>
      <c r="B134" s="1">
        <v>39671</v>
      </c>
      <c r="C134" s="4">
        <v>168.05242501157261</v>
      </c>
      <c r="D134" s="4">
        <v>141.68643106978595</v>
      </c>
      <c r="E134" s="4">
        <v>119.87134428496076</v>
      </c>
      <c r="F134" s="4">
        <v>107.68387760345747</v>
      </c>
      <c r="G134" s="4">
        <v>115.60790850405556</v>
      </c>
      <c r="H134" s="4">
        <f t="shared" ca="1" si="12"/>
        <v>120.1965457763649</v>
      </c>
      <c r="I134">
        <f t="shared" si="13"/>
        <v>107</v>
      </c>
      <c r="J134">
        <f t="shared" ca="1" si="14"/>
        <v>119.98728713458425</v>
      </c>
      <c r="K134" s="14">
        <f ca="1">H134/MAX(H$3:H134)-1</f>
        <v>-3.0887829481525686E-2</v>
      </c>
      <c r="L134" s="19">
        <f t="shared" ca="1" si="15"/>
        <v>126.36819691659483</v>
      </c>
      <c r="M134">
        <f t="shared" si="16"/>
        <v>107</v>
      </c>
      <c r="N134" s="8">
        <f t="shared" ca="1" si="17"/>
        <v>162.70771027828118</v>
      </c>
      <c r="O134" s="14">
        <f ca="1">L134/MAX(L$3:L134)-1</f>
        <v>-3.9486087244389845E-2</v>
      </c>
    </row>
    <row r="135" spans="1:15" x14ac:dyDescent="0.3">
      <c r="A135">
        <v>132</v>
      </c>
      <c r="B135" s="1">
        <v>39678</v>
      </c>
      <c r="C135" s="4">
        <v>174.30005727182487</v>
      </c>
      <c r="D135" s="4">
        <v>147.98320956409549</v>
      </c>
      <c r="E135" s="4">
        <v>119.73662265037939</v>
      </c>
      <c r="F135" s="4">
        <v>107.25369765269744</v>
      </c>
      <c r="G135" s="4">
        <v>115.65761437257274</v>
      </c>
      <c r="H135" s="4">
        <f t="shared" ca="1" si="12"/>
        <v>120.76783176542733</v>
      </c>
      <c r="I135">
        <f t="shared" si="13"/>
        <v>107</v>
      </c>
      <c r="J135">
        <f t="shared" ca="1" si="14"/>
        <v>119.98728713458425</v>
      </c>
      <c r="K135" s="14">
        <f ca="1">H135/MAX(H$3:H135)-1</f>
        <v>-2.6281705393091603E-2</v>
      </c>
      <c r="L135" s="19">
        <f t="shared" ca="1" si="15"/>
        <v>127.14288428068323</v>
      </c>
      <c r="M135">
        <f t="shared" si="16"/>
        <v>107</v>
      </c>
      <c r="N135" s="8">
        <f t="shared" ca="1" si="17"/>
        <v>162.70771027828118</v>
      </c>
      <c r="O135" s="14">
        <f ca="1">L135/MAX(L$3:L135)-1</f>
        <v>-3.3597754504040567E-2</v>
      </c>
    </row>
    <row r="136" spans="1:15" x14ac:dyDescent="0.3">
      <c r="A136">
        <v>133</v>
      </c>
      <c r="B136" s="1">
        <v>39685</v>
      </c>
      <c r="C136" s="4">
        <v>170.9498716557444</v>
      </c>
      <c r="D136" s="4">
        <v>149.1330489298586</v>
      </c>
      <c r="E136" s="4">
        <v>120.42375221511266</v>
      </c>
      <c r="F136" s="4">
        <v>106.54225605292559</v>
      </c>
      <c r="G136" s="4">
        <v>116.60195382298569</v>
      </c>
      <c r="H136" s="4">
        <f t="shared" ca="1" si="12"/>
        <v>120.89841125993927</v>
      </c>
      <c r="I136">
        <f t="shared" si="13"/>
        <v>107</v>
      </c>
      <c r="J136">
        <f t="shared" ca="1" si="14"/>
        <v>119.98728713458425</v>
      </c>
      <c r="K136" s="14">
        <f ca="1">H136/MAX(H$3:H136)-1</f>
        <v>-2.5228878321113091E-2</v>
      </c>
      <c r="L136" s="19">
        <f t="shared" ca="1" si="15"/>
        <v>127.31995546104503</v>
      </c>
      <c r="M136">
        <f t="shared" si="16"/>
        <v>107</v>
      </c>
      <c r="N136" s="8">
        <f t="shared" ca="1" si="17"/>
        <v>162.70771027828118</v>
      </c>
      <c r="O136" s="14">
        <f ca="1">L136/MAX(L$3:L136)-1</f>
        <v>-3.2251851528169118E-2</v>
      </c>
    </row>
    <row r="137" spans="1:15" x14ac:dyDescent="0.3">
      <c r="A137">
        <v>134</v>
      </c>
      <c r="B137" s="1">
        <v>39693</v>
      </c>
      <c r="C137" s="4">
        <v>161.57840487068958</v>
      </c>
      <c r="D137" s="4">
        <v>144.15039525186359</v>
      </c>
      <c r="E137" s="4">
        <v>121.71470381785049</v>
      </c>
      <c r="F137" s="4">
        <v>102.92715411286268</v>
      </c>
      <c r="G137" s="4">
        <v>119.07118298590103</v>
      </c>
      <c r="H137" s="4">
        <f t="shared" ca="1" si="12"/>
        <v>120.11417218532785</v>
      </c>
      <c r="I137">
        <f t="shared" si="13"/>
        <v>107</v>
      </c>
      <c r="J137">
        <f t="shared" ca="1" si="14"/>
        <v>119.98728713458425</v>
      </c>
      <c r="K137" s="14">
        <f ca="1">H137/MAX(H$3:H137)-1</f>
        <v>-3.1551985419516204E-2</v>
      </c>
      <c r="L137" s="19">
        <f t="shared" ca="1" si="15"/>
        <v>126.25649492961676</v>
      </c>
      <c r="M137">
        <f t="shared" si="16"/>
        <v>107</v>
      </c>
      <c r="N137" s="8">
        <f t="shared" ca="1" si="17"/>
        <v>162.70771027828118</v>
      </c>
      <c r="O137" s="14">
        <f ca="1">L137/MAX(L$3:L137)-1</f>
        <v>-4.0335124543273593E-2</v>
      </c>
    </row>
    <row r="138" spans="1:15" x14ac:dyDescent="0.3">
      <c r="A138">
        <v>135</v>
      </c>
      <c r="B138" s="1">
        <v>39699</v>
      </c>
      <c r="C138" s="4">
        <v>155.28549871324643</v>
      </c>
      <c r="D138" s="4">
        <v>137.89012889413894</v>
      </c>
      <c r="E138" s="4">
        <v>121.14696125097311</v>
      </c>
      <c r="F138" s="4">
        <v>104.30867057609773</v>
      </c>
      <c r="G138" s="4">
        <v>118.39775364827543</v>
      </c>
      <c r="H138" s="4">
        <f t="shared" ca="1" si="12"/>
        <v>119.48663021912071</v>
      </c>
      <c r="I138">
        <f t="shared" si="13"/>
        <v>107</v>
      </c>
      <c r="J138">
        <f t="shared" ca="1" si="14"/>
        <v>119.98728713458425</v>
      </c>
      <c r="K138" s="14">
        <f ca="1">H138/MAX(H$3:H138)-1</f>
        <v>-3.6611686204045868E-2</v>
      </c>
      <c r="L138" s="19">
        <f t="shared" ca="1" si="15"/>
        <v>125.40552214021977</v>
      </c>
      <c r="M138">
        <f t="shared" si="16"/>
        <v>107</v>
      </c>
      <c r="N138" s="8">
        <f t="shared" ca="1" si="17"/>
        <v>162.70771027828118</v>
      </c>
      <c r="O138" s="14">
        <f ca="1">L138/MAX(L$3:L138)-1</f>
        <v>-4.6803296310666487E-2</v>
      </c>
    </row>
    <row r="139" spans="1:15" x14ac:dyDescent="0.3">
      <c r="A139">
        <v>136</v>
      </c>
      <c r="B139" s="1">
        <v>39706</v>
      </c>
      <c r="C139" s="4">
        <v>155.78351158234594</v>
      </c>
      <c r="D139" s="4">
        <v>156.92644904313838</v>
      </c>
      <c r="E139" s="4">
        <v>120.57920555653085</v>
      </c>
      <c r="F139" s="4">
        <v>103.27332109690006</v>
      </c>
      <c r="G139" s="4">
        <v>117.18808887019907</v>
      </c>
      <c r="H139" s="4">
        <f t="shared" ca="1" si="12"/>
        <v>119.60949607110287</v>
      </c>
      <c r="I139">
        <f t="shared" si="13"/>
        <v>107</v>
      </c>
      <c r="J139">
        <f t="shared" ca="1" si="14"/>
        <v>119.98728713458425</v>
      </c>
      <c r="K139" s="14">
        <f ca="1">H139/MAX(H$3:H139)-1</f>
        <v>-3.5621052141078913E-2</v>
      </c>
      <c r="L139" s="19">
        <f t="shared" ca="1" si="15"/>
        <v>125.57213330315892</v>
      </c>
      <c r="M139">
        <f t="shared" si="16"/>
        <v>107</v>
      </c>
      <c r="N139" s="8">
        <f t="shared" ca="1" si="17"/>
        <v>162.70771027828118</v>
      </c>
      <c r="O139" s="14">
        <f ca="1">L139/MAX(L$3:L139)-1</f>
        <v>-4.5536899037236456E-2</v>
      </c>
    </row>
    <row r="140" spans="1:15" x14ac:dyDescent="0.3">
      <c r="A140">
        <v>137</v>
      </c>
      <c r="B140" s="1">
        <v>39713</v>
      </c>
      <c r="C140" s="4">
        <v>159.1336971984264</v>
      </c>
      <c r="D140" s="4">
        <v>158.13104109999927</v>
      </c>
      <c r="E140" s="4">
        <v>120.18719677786565</v>
      </c>
      <c r="F140" s="4">
        <v>100.55253194001719</v>
      </c>
      <c r="G140" s="4">
        <v>117.84903409956449</v>
      </c>
      <c r="H140" s="4">
        <f t="shared" ca="1" si="12"/>
        <v>119.19458210168845</v>
      </c>
      <c r="I140">
        <f t="shared" si="13"/>
        <v>107</v>
      </c>
      <c r="J140">
        <f t="shared" ca="1" si="14"/>
        <v>119.98728713458425</v>
      </c>
      <c r="K140" s="14">
        <f ca="1">H140/MAX(H$3:H140)-1</f>
        <v>-3.8966391018169233E-2</v>
      </c>
      <c r="L140" s="19">
        <f t="shared" ca="1" si="15"/>
        <v>125.00949284733989</v>
      </c>
      <c r="M140">
        <f t="shared" si="16"/>
        <v>107</v>
      </c>
      <c r="N140" s="8">
        <f t="shared" ca="1" si="17"/>
        <v>162.70771027828118</v>
      </c>
      <c r="O140" s="14">
        <f ca="1">L140/MAX(L$3:L140)-1</f>
        <v>-4.9813481269790016E-2</v>
      </c>
    </row>
    <row r="141" spans="1:15" x14ac:dyDescent="0.3">
      <c r="A141">
        <v>138</v>
      </c>
      <c r="B141" s="1">
        <v>39720</v>
      </c>
      <c r="C141" s="4">
        <v>138.2629640390515</v>
      </c>
      <c r="D141" s="4">
        <v>150.73917593102436</v>
      </c>
      <c r="E141" s="4">
        <v>122.24195933369228</v>
      </c>
      <c r="F141" s="4">
        <v>91.8077451841786</v>
      </c>
      <c r="G141" s="4">
        <v>121.83796527320422</v>
      </c>
      <c r="H141" s="4">
        <f t="shared" ca="1" si="12"/>
        <v>116.65832368715971</v>
      </c>
      <c r="I141">
        <f t="shared" si="13"/>
        <v>107</v>
      </c>
      <c r="J141">
        <f t="shared" ca="1" si="14"/>
        <v>119.98728713458425</v>
      </c>
      <c r="K141" s="14">
        <f ca="1">H141/MAX(H$3:H141)-1</f>
        <v>-5.9415555186937086E-2</v>
      </c>
      <c r="L141" s="19">
        <f t="shared" ca="1" si="15"/>
        <v>121.57022182824332</v>
      </c>
      <c r="M141">
        <f t="shared" si="16"/>
        <v>107</v>
      </c>
      <c r="N141" s="8">
        <f t="shared" ca="1" si="17"/>
        <v>162.70771027828118</v>
      </c>
      <c r="O141" s="14">
        <f ca="1">L141/MAX(L$3:L141)-1</f>
        <v>-7.5955087656401354E-2</v>
      </c>
    </row>
    <row r="142" spans="1:15" x14ac:dyDescent="0.3">
      <c r="A142">
        <v>139</v>
      </c>
      <c r="B142" s="1">
        <v>39727</v>
      </c>
      <c r="C142" s="4">
        <v>123.86622802721418</v>
      </c>
      <c r="D142" s="4">
        <v>151.8890298979918</v>
      </c>
      <c r="E142" s="4">
        <v>118.93225080370254</v>
      </c>
      <c r="F142" s="4">
        <v>73.635903123020981</v>
      </c>
      <c r="G142" s="4">
        <v>120.0241461899486</v>
      </c>
      <c r="H142" s="4">
        <f t="shared" ca="1" si="12"/>
        <v>108.59501099186923</v>
      </c>
      <c r="I142">
        <f t="shared" si="13"/>
        <v>107</v>
      </c>
      <c r="J142">
        <f t="shared" ca="1" si="14"/>
        <v>119.98728713458425</v>
      </c>
      <c r="K142" s="14">
        <f ca="1">H142/MAX(H$3:H142)-1</f>
        <v>-0.12442785996848338</v>
      </c>
      <c r="L142" s="19">
        <f t="shared" ca="1" si="15"/>
        <v>110.63603723886311</v>
      </c>
      <c r="M142">
        <f t="shared" si="16"/>
        <v>107</v>
      </c>
      <c r="N142" s="8">
        <f t="shared" ca="1" si="17"/>
        <v>162.70771027828118</v>
      </c>
      <c r="O142" s="14">
        <f ca="1">L142/MAX(L$3:L142)-1</f>
        <v>-0.15906489438783289</v>
      </c>
    </row>
    <row r="143" spans="1:15" x14ac:dyDescent="0.3">
      <c r="A143">
        <v>140</v>
      </c>
      <c r="B143" s="1">
        <v>39734</v>
      </c>
      <c r="C143" s="4">
        <v>121.55731445450907</v>
      </c>
      <c r="D143" s="4">
        <v>140.9198714926105</v>
      </c>
      <c r="E143" s="4">
        <v>119.29849345439945</v>
      </c>
      <c r="F143" s="4">
        <v>77.55483180387337</v>
      </c>
      <c r="G143" s="4">
        <v>117.42227677919691</v>
      </c>
      <c r="H143" s="4">
        <f t="shared" ca="1" si="12"/>
        <v>108.11634194141737</v>
      </c>
      <c r="I143">
        <f t="shared" si="13"/>
        <v>107</v>
      </c>
      <c r="J143">
        <f t="shared" ca="1" si="14"/>
        <v>119.98728713458425</v>
      </c>
      <c r="K143" s="14">
        <f ca="1">H143/MAX(H$3:H143)-1</f>
        <v>-0.128287238783799</v>
      </c>
      <c r="L143" s="19">
        <f t="shared" ca="1" si="15"/>
        <v>109.98694226355343</v>
      </c>
      <c r="M143">
        <f t="shared" si="16"/>
        <v>107</v>
      </c>
      <c r="N143" s="8">
        <f t="shared" ca="1" si="17"/>
        <v>162.70771027828118</v>
      </c>
      <c r="O143" s="14">
        <f ca="1">L143/MAX(L$3:L143)-1</f>
        <v>-0.16399861006707306</v>
      </c>
    </row>
    <row r="144" spans="1:15" x14ac:dyDescent="0.3">
      <c r="A144">
        <v>141</v>
      </c>
      <c r="B144" s="1">
        <v>39741</v>
      </c>
      <c r="C144" s="4">
        <v>109.78640009837471</v>
      </c>
      <c r="D144" s="4">
        <v>131.79411878455707</v>
      </c>
      <c r="E144" s="4">
        <v>121.25176188330167</v>
      </c>
      <c r="F144" s="4">
        <v>72.421124328793027</v>
      </c>
      <c r="G144" s="4">
        <v>120.99985522469311</v>
      </c>
      <c r="H144" s="4">
        <f t="shared" ca="1" si="12"/>
        <v>107.03126536209825</v>
      </c>
      <c r="I144">
        <f t="shared" si="13"/>
        <v>107</v>
      </c>
      <c r="J144">
        <f t="shared" ca="1" si="14"/>
        <v>119.98728713458425</v>
      </c>
      <c r="K144" s="14">
        <f ca="1">H144/MAX(H$3:H144)-1</f>
        <v>-0.1370359171436516</v>
      </c>
      <c r="L144" s="19">
        <f t="shared" ca="1" si="15"/>
        <v>108.5155336675779</v>
      </c>
      <c r="M144">
        <f t="shared" si="16"/>
        <v>107</v>
      </c>
      <c r="N144" s="8">
        <f t="shared" ca="1" si="17"/>
        <v>162.70771027828118</v>
      </c>
      <c r="O144" s="14">
        <f ca="1">L144/MAX(L$3:L144)-1</f>
        <v>-0.175182661610639</v>
      </c>
    </row>
    <row r="145" spans="1:15" x14ac:dyDescent="0.3">
      <c r="A145">
        <v>142</v>
      </c>
      <c r="B145" s="1">
        <v>39748</v>
      </c>
      <c r="C145" s="4">
        <v>114.94749101672984</v>
      </c>
      <c r="D145" s="4">
        <v>130.20623233790417</v>
      </c>
      <c r="E145" s="4">
        <v>119.21710419308882</v>
      </c>
      <c r="F145" s="4">
        <v>80.566830116110523</v>
      </c>
      <c r="G145" s="4">
        <v>116.12133727039347</v>
      </c>
      <c r="H145" s="4">
        <f t="shared" ca="1" si="12"/>
        <v>107.57651115232167</v>
      </c>
      <c r="I145">
        <f t="shared" si="13"/>
        <v>107</v>
      </c>
      <c r="J145">
        <f t="shared" ca="1" si="14"/>
        <v>119.98728713458425</v>
      </c>
      <c r="K145" s="14">
        <f ca="1">H145/MAX(H$3:H145)-1</f>
        <v>-0.13263974812052004</v>
      </c>
      <c r="L145" s="19">
        <f t="shared" ca="1" si="15"/>
        <v>109.25490944800219</v>
      </c>
      <c r="M145">
        <f t="shared" si="16"/>
        <v>107</v>
      </c>
      <c r="N145" s="8">
        <f t="shared" ca="1" si="17"/>
        <v>162.70771027828118</v>
      </c>
      <c r="O145" s="14">
        <f ca="1">L145/MAX(L$3:L145)-1</f>
        <v>-0.16956272921324311</v>
      </c>
    </row>
    <row r="146" spans="1:15" x14ac:dyDescent="0.3">
      <c r="A146">
        <v>143</v>
      </c>
      <c r="B146" s="1">
        <v>39755</v>
      </c>
      <c r="C146" s="4">
        <v>110.8276721417501</v>
      </c>
      <c r="D146" s="4">
        <v>132.32341426677473</v>
      </c>
      <c r="E146" s="4">
        <v>120.6738027890564</v>
      </c>
      <c r="F146" s="4">
        <v>78.095661196509397</v>
      </c>
      <c r="G146" s="4">
        <v>118.38197118641567</v>
      </c>
      <c r="H146" s="4">
        <f t="shared" ca="1" si="12"/>
        <v>107.80445000277504</v>
      </c>
      <c r="I146">
        <f t="shared" si="13"/>
        <v>107</v>
      </c>
      <c r="J146">
        <f t="shared" ca="1" si="14"/>
        <v>119.98728713458425</v>
      </c>
      <c r="K146" s="14">
        <f ca="1">H146/MAX(H$3:H146)-1</f>
        <v>-0.13080193894986925</v>
      </c>
      <c r="L146" s="19">
        <f t="shared" ca="1" si="15"/>
        <v>109.56400393064627</v>
      </c>
      <c r="M146">
        <f t="shared" si="16"/>
        <v>107</v>
      </c>
      <c r="N146" s="8">
        <f t="shared" ca="1" si="17"/>
        <v>162.70771027828118</v>
      </c>
      <c r="O146" s="14">
        <f ca="1">L146/MAX(L$3:L146)-1</f>
        <v>-0.16721332834989477</v>
      </c>
    </row>
    <row r="147" spans="1:15" x14ac:dyDescent="0.3">
      <c r="A147">
        <v>144</v>
      </c>
      <c r="B147" s="1">
        <v>39762</v>
      </c>
      <c r="C147" s="4">
        <v>107.52276502152957</v>
      </c>
      <c r="D147" s="4">
        <v>133.7835401755149</v>
      </c>
      <c r="E147" s="4">
        <v>122.30746095960683</v>
      </c>
      <c r="F147" s="4">
        <v>72.071663597553666</v>
      </c>
      <c r="G147" s="4">
        <v>119.52483950067295</v>
      </c>
      <c r="H147" s="4">
        <f t="shared" ca="1" si="12"/>
        <v>106.42761386004048</v>
      </c>
      <c r="I147">
        <f t="shared" si="13"/>
        <v>107</v>
      </c>
      <c r="J147">
        <f t="shared" ca="1" si="14"/>
        <v>119.98728713458425</v>
      </c>
      <c r="K147" s="14">
        <f ca="1">H147/MAX(H$3:H147)-1</f>
        <v>-0.14190299559101727</v>
      </c>
      <c r="L147" s="19">
        <f t="shared" ca="1" si="15"/>
        <v>107.69695733293926</v>
      </c>
      <c r="M147">
        <f t="shared" si="16"/>
        <v>107</v>
      </c>
      <c r="N147" s="8">
        <f t="shared" ca="1" si="17"/>
        <v>162.70771027828118</v>
      </c>
      <c r="O147" s="14">
        <f ca="1">L147/MAX(L$3:L147)-1</f>
        <v>-0.1814045906818581</v>
      </c>
    </row>
    <row r="148" spans="1:15" x14ac:dyDescent="0.3">
      <c r="A148">
        <v>145</v>
      </c>
      <c r="B148" s="1">
        <v>39769</v>
      </c>
      <c r="C148" s="4">
        <v>98.78511900113962</v>
      </c>
      <c r="D148" s="4">
        <v>143.91311655570146</v>
      </c>
      <c r="E148" s="4">
        <v>126.45971465399894</v>
      </c>
      <c r="F148" s="4">
        <v>66.164144788332536</v>
      </c>
      <c r="G148" s="4">
        <v>129.25814007249537</v>
      </c>
      <c r="H148" s="4">
        <f t="shared" ca="1" si="12"/>
        <v>109.24009053459794</v>
      </c>
      <c r="I148">
        <f t="shared" si="13"/>
        <v>107</v>
      </c>
      <c r="J148">
        <f t="shared" ca="1" si="14"/>
        <v>119.98728713458425</v>
      </c>
      <c r="K148" s="14">
        <f ca="1">H148/MAX(H$3:H148)-1</f>
        <v>-0.11922675845784569</v>
      </c>
      <c r="L148" s="19">
        <f t="shared" ca="1" si="15"/>
        <v>111.51079170536772</v>
      </c>
      <c r="M148">
        <f t="shared" si="16"/>
        <v>107</v>
      </c>
      <c r="N148" s="8">
        <f t="shared" ca="1" si="17"/>
        <v>162.70771027828118</v>
      </c>
      <c r="O148" s="14">
        <f ca="1">L148/MAX(L$3:L148)-1</f>
        <v>-0.15241596011620329</v>
      </c>
    </row>
    <row r="149" spans="1:15" x14ac:dyDescent="0.3">
      <c r="A149">
        <v>146</v>
      </c>
      <c r="B149" s="1">
        <v>39776</v>
      </c>
      <c r="C149" s="4">
        <v>100.73185059365596</v>
      </c>
      <c r="D149" s="4">
        <v>146.57783634645307</v>
      </c>
      <c r="E149" s="4">
        <v>128.46095776875526</v>
      </c>
      <c r="F149" s="4">
        <v>74.958848380464985</v>
      </c>
      <c r="G149" s="4">
        <v>132.77468776840163</v>
      </c>
      <c r="H149" s="4">
        <f t="shared" ca="1" si="12"/>
        <v>114.19146148740769</v>
      </c>
      <c r="I149">
        <f t="shared" si="13"/>
        <v>107</v>
      </c>
      <c r="J149">
        <f t="shared" ca="1" si="14"/>
        <v>119.98728713458425</v>
      </c>
      <c r="K149" s="14">
        <f ca="1">H149/MAX(H$3:H149)-1</f>
        <v>-7.9305196485112806E-2</v>
      </c>
      <c r="L149" s="19">
        <f t="shared" ca="1" si="15"/>
        <v>118.22505493865867</v>
      </c>
      <c r="M149">
        <f t="shared" si="16"/>
        <v>107</v>
      </c>
      <c r="N149" s="8">
        <f t="shared" ca="1" si="17"/>
        <v>162.70771027828118</v>
      </c>
      <c r="O149" s="14">
        <f ca="1">L149/MAX(L$3:L149)-1</f>
        <v>-0.10138141656141975</v>
      </c>
    </row>
    <row r="150" spans="1:15" x14ac:dyDescent="0.3">
      <c r="A150">
        <v>147</v>
      </c>
      <c r="B150" s="1">
        <v>39783</v>
      </c>
      <c r="C150" s="4">
        <v>89.18730572347593</v>
      </c>
      <c r="D150" s="4">
        <v>136.01021288537669</v>
      </c>
      <c r="E150" s="4">
        <v>130.51394153954067</v>
      </c>
      <c r="F150" s="4">
        <v>73.161643479677082</v>
      </c>
      <c r="G150" s="4">
        <v>139.22031436127827</v>
      </c>
      <c r="H150" s="4">
        <f t="shared" ca="1" si="12"/>
        <v>115.36787316836674</v>
      </c>
      <c r="I150">
        <f t="shared" si="13"/>
        <v>107</v>
      </c>
      <c r="J150">
        <f t="shared" ca="1" si="14"/>
        <v>119.98728713458425</v>
      </c>
      <c r="K150" s="14">
        <f ca="1">H150/MAX(H$3:H150)-1</f>
        <v>-6.9820107956206856E-2</v>
      </c>
      <c r="L150" s="19">
        <f t="shared" ca="1" si="15"/>
        <v>119.8203176996108</v>
      </c>
      <c r="M150">
        <f t="shared" si="16"/>
        <v>107</v>
      </c>
      <c r="N150" s="8">
        <f t="shared" ca="1" si="17"/>
        <v>162.70771027828118</v>
      </c>
      <c r="O150" s="14">
        <f ca="1">L150/MAX(L$3:L150)-1</f>
        <v>-8.9255960047968208E-2</v>
      </c>
    </row>
    <row r="151" spans="1:15" x14ac:dyDescent="0.3">
      <c r="A151">
        <v>148</v>
      </c>
      <c r="B151" s="1">
        <v>39790</v>
      </c>
      <c r="C151" s="4">
        <v>99.147300981328371</v>
      </c>
      <c r="D151" s="4">
        <v>147.49041161725845</v>
      </c>
      <c r="E151" s="4">
        <v>132.166706880774</v>
      </c>
      <c r="F151" s="4">
        <v>74.04360665981261</v>
      </c>
      <c r="G151" s="4">
        <v>141.60198184297982</v>
      </c>
      <c r="H151" s="4">
        <f t="shared" ca="1" si="12"/>
        <v>118.12901756081496</v>
      </c>
      <c r="I151">
        <f t="shared" si="13"/>
        <v>107</v>
      </c>
      <c r="J151">
        <f t="shared" ca="1" si="14"/>
        <v>119.98728713458425</v>
      </c>
      <c r="K151" s="14">
        <f ca="1">H151/MAX(H$3:H151)-1</f>
        <v>-4.7557749100578417E-2</v>
      </c>
      <c r="L151" s="19">
        <f t="shared" ca="1" si="15"/>
        <v>123.56454338027854</v>
      </c>
      <c r="M151">
        <f t="shared" si="16"/>
        <v>107</v>
      </c>
      <c r="N151" s="8">
        <f t="shared" ca="1" si="17"/>
        <v>162.70771027828118</v>
      </c>
      <c r="O151" s="14">
        <f ca="1">L151/MAX(L$3:L151)-1</f>
        <v>-6.0796419225747855E-2</v>
      </c>
    </row>
    <row r="152" spans="1:15" x14ac:dyDescent="0.3">
      <c r="A152">
        <v>149</v>
      </c>
      <c r="B152" s="1">
        <v>39797</v>
      </c>
      <c r="C152" s="4">
        <v>94.272716344617251</v>
      </c>
      <c r="D152" s="4">
        <v>150.81218377783938</v>
      </c>
      <c r="E152" s="4">
        <v>135.93665470789293</v>
      </c>
      <c r="F152" s="4">
        <v>73.973638893806495</v>
      </c>
      <c r="G152" s="4">
        <v>154.06476928929234</v>
      </c>
      <c r="H152" s="4">
        <f t="shared" ca="1" si="12"/>
        <v>123.82290886893448</v>
      </c>
      <c r="I152">
        <f t="shared" si="13"/>
        <v>107</v>
      </c>
      <c r="J152">
        <f t="shared" ca="1" si="14"/>
        <v>119.98728713458425</v>
      </c>
      <c r="K152" s="14">
        <f ca="1">H152/MAX(H$3:H152)-1</f>
        <v>-1.6494467557283121E-3</v>
      </c>
      <c r="L152" s="19">
        <f t="shared" ca="1" si="15"/>
        <v>131.28569484091943</v>
      </c>
      <c r="M152">
        <f t="shared" si="16"/>
        <v>107</v>
      </c>
      <c r="N152" s="8">
        <f t="shared" ca="1" si="17"/>
        <v>162.70771027828118</v>
      </c>
      <c r="O152" s="14">
        <f ca="1">L152/MAX(L$3:L152)-1</f>
        <v>-2.108603925718322E-3</v>
      </c>
    </row>
    <row r="153" spans="1:15" x14ac:dyDescent="0.3">
      <c r="A153">
        <v>150</v>
      </c>
      <c r="B153" s="1">
        <v>39804</v>
      </c>
      <c r="C153" s="4">
        <v>91.97338179962658</v>
      </c>
      <c r="D153" s="4">
        <v>156.23288271157367</v>
      </c>
      <c r="E153" s="4">
        <v>136.1005589192026</v>
      </c>
      <c r="F153" s="4">
        <v>73.109674385511255</v>
      </c>
      <c r="G153" s="4">
        <v>152.85503245980237</v>
      </c>
      <c r="H153" s="4">
        <f t="shared" ca="1" si="12"/>
        <v>123.20940776791952</v>
      </c>
      <c r="I153">
        <f t="shared" si="13"/>
        <v>107</v>
      </c>
      <c r="J153">
        <f t="shared" ca="1" si="14"/>
        <v>119.98728713458425</v>
      </c>
      <c r="K153" s="14">
        <f ca="1">H153/MAX(H$3:H153)-1</f>
        <v>-6.5959398498500743E-3</v>
      </c>
      <c r="L153" s="19">
        <f t="shared" ca="1" si="15"/>
        <v>130.45376204384419</v>
      </c>
      <c r="M153">
        <f t="shared" si="16"/>
        <v>107</v>
      </c>
      <c r="N153" s="8">
        <f t="shared" ca="1" si="17"/>
        <v>162.70771027828118</v>
      </c>
      <c r="O153" s="14">
        <f ca="1">L153/MAX(L$3:L153)-1</f>
        <v>-8.4320543314866381E-3</v>
      </c>
    </row>
    <row r="154" spans="1:15" x14ac:dyDescent="0.3">
      <c r="A154">
        <v>151</v>
      </c>
      <c r="B154" s="1">
        <v>39811</v>
      </c>
      <c r="C154" s="4">
        <v>100.84881314329054</v>
      </c>
      <c r="D154" s="4">
        <v>157.38273667854111</v>
      </c>
      <c r="E154" s="4">
        <v>133.15154664374793</v>
      </c>
      <c r="F154" s="4">
        <v>77.974698817758153</v>
      </c>
      <c r="G154" s="4">
        <v>147.10849991806964</v>
      </c>
      <c r="H154" s="4">
        <f t="shared" ca="1" si="12"/>
        <v>122.53559951361248</v>
      </c>
      <c r="I154">
        <f t="shared" si="13"/>
        <v>107</v>
      </c>
      <c r="J154">
        <f t="shared" ca="1" si="14"/>
        <v>119.98728713458425</v>
      </c>
      <c r="K154" s="14">
        <f ca="1">H154/MAX(H$3:H154)-1</f>
        <v>-1.2028673175312754E-2</v>
      </c>
      <c r="L154" s="19">
        <f t="shared" ca="1" si="15"/>
        <v>129.54005025951213</v>
      </c>
      <c r="M154">
        <f t="shared" si="16"/>
        <v>107</v>
      </c>
      <c r="N154" s="8">
        <f t="shared" ca="1" si="17"/>
        <v>162.70771027828118</v>
      </c>
      <c r="O154" s="14">
        <f ca="1">L154/MAX(L$3:L154)-1</f>
        <v>-1.5377099861248911E-2</v>
      </c>
    </row>
    <row r="155" spans="1:15" x14ac:dyDescent="0.3">
      <c r="A155">
        <v>152</v>
      </c>
      <c r="B155" s="1">
        <v>39818</v>
      </c>
      <c r="C155" s="4">
        <v>98.457505216500252</v>
      </c>
      <c r="D155" s="4">
        <v>153.16662980166774</v>
      </c>
      <c r="E155" s="4">
        <v>133.83704674949047</v>
      </c>
      <c r="F155" s="4">
        <v>74.728551135274259</v>
      </c>
      <c r="G155" s="4">
        <v>142.53151552847271</v>
      </c>
      <c r="H155" s="4">
        <f t="shared" ca="1" si="12"/>
        <v>119.26750035907133</v>
      </c>
      <c r="I155">
        <f t="shared" si="13"/>
        <v>107</v>
      </c>
      <c r="J155">
        <f t="shared" ca="1" si="14"/>
        <v>119.98728713458425</v>
      </c>
      <c r="K155" s="14">
        <f ca="1">H155/MAX(H$3:H155)-1</f>
        <v>-3.8378470872658332E-2</v>
      </c>
      <c r="L155" s="19">
        <f t="shared" ca="1" si="15"/>
        <v>125.10837301189386</v>
      </c>
      <c r="M155">
        <f t="shared" si="16"/>
        <v>107</v>
      </c>
      <c r="N155" s="8">
        <f t="shared" ca="1" si="17"/>
        <v>162.70771027828118</v>
      </c>
      <c r="O155" s="14">
        <f ca="1">L155/MAX(L$3:L155)-1</f>
        <v>-4.906190155221013E-2</v>
      </c>
    </row>
    <row r="156" spans="1:15" x14ac:dyDescent="0.3">
      <c r="A156">
        <v>153</v>
      </c>
      <c r="B156" s="1">
        <v>39825</v>
      </c>
      <c r="C156" s="4">
        <v>94.548631891347043</v>
      </c>
      <c r="D156" s="4">
        <v>150.95819947146933</v>
      </c>
      <c r="E156" s="4">
        <v>134.16608259942612</v>
      </c>
      <c r="F156" s="4">
        <v>71.34819299912472</v>
      </c>
      <c r="G156" s="4">
        <v>144.51656239439473</v>
      </c>
      <c r="H156" s="4">
        <f t="shared" ca="1" si="12"/>
        <v>118.68576434729874</v>
      </c>
      <c r="I156">
        <f t="shared" si="13"/>
        <v>107</v>
      </c>
      <c r="J156">
        <f t="shared" ca="1" si="14"/>
        <v>119.98728713458425</v>
      </c>
      <c r="K156" s="14">
        <f ca="1">H156/MAX(H$3:H156)-1</f>
        <v>-4.3068850661829972E-2</v>
      </c>
      <c r="L156" s="19">
        <f t="shared" ca="1" si="15"/>
        <v>124.31951498599506</v>
      </c>
      <c r="M156">
        <f t="shared" si="16"/>
        <v>107</v>
      </c>
      <c r="N156" s="8">
        <f t="shared" ca="1" si="17"/>
        <v>162.70771027828118</v>
      </c>
      <c r="O156" s="14">
        <f ca="1">L156/MAX(L$3:L156)-1</f>
        <v>-5.5057944287272842E-2</v>
      </c>
    </row>
    <row r="157" spans="1:15" x14ac:dyDescent="0.3">
      <c r="A157">
        <v>154</v>
      </c>
      <c r="B157" s="1">
        <v>39833</v>
      </c>
      <c r="C157" s="4">
        <v>95.008503399014259</v>
      </c>
      <c r="D157" s="4">
        <v>161.58057562364351</v>
      </c>
      <c r="E157" s="4">
        <v>131.9176441560875</v>
      </c>
      <c r="F157" s="4">
        <v>69.712535679297289</v>
      </c>
      <c r="G157" s="4">
        <v>136.15913320035961</v>
      </c>
      <c r="H157" s="4">
        <f t="shared" ca="1" si="12"/>
        <v>114.88344031107067</v>
      </c>
      <c r="I157">
        <f t="shared" si="13"/>
        <v>107</v>
      </c>
      <c r="J157">
        <f t="shared" ca="1" si="14"/>
        <v>119.98728713458425</v>
      </c>
      <c r="K157" s="14">
        <f ca="1">H157/MAX(H$3:H157)-1</f>
        <v>-7.3725958783884993E-2</v>
      </c>
      <c r="L157" s="19">
        <f t="shared" ca="1" si="15"/>
        <v>119.16340676448985</v>
      </c>
      <c r="M157">
        <f t="shared" si="16"/>
        <v>107</v>
      </c>
      <c r="N157" s="8">
        <f t="shared" ca="1" si="17"/>
        <v>162.70771027828118</v>
      </c>
      <c r="O157" s="14">
        <f ca="1">L157/MAX(L$3:L157)-1</f>
        <v>-9.4249084172714714E-2</v>
      </c>
    </row>
    <row r="158" spans="1:15" x14ac:dyDescent="0.3">
      <c r="A158">
        <v>155</v>
      </c>
      <c r="B158" s="1">
        <v>39839</v>
      </c>
      <c r="C158" s="4">
        <v>93.123049072121916</v>
      </c>
      <c r="D158" s="4">
        <v>166.65449230417065</v>
      </c>
      <c r="E158" s="4">
        <v>129.83372363771673</v>
      </c>
      <c r="F158" s="4">
        <v>69.477672988650582</v>
      </c>
      <c r="G158" s="4">
        <v>131.17755130292818</v>
      </c>
      <c r="H158" s="4">
        <f t="shared" ca="1" si="12"/>
        <v>112.55174628697327</v>
      </c>
      <c r="I158">
        <f t="shared" si="13"/>
        <v>107</v>
      </c>
      <c r="J158">
        <f t="shared" ca="1" si="14"/>
        <v>119.98728713458425</v>
      </c>
      <c r="K158" s="14">
        <f ca="1">H158/MAX(H$3:H158)-1</f>
        <v>-9.2525775717745007E-2</v>
      </c>
      <c r="L158" s="19">
        <f t="shared" ca="1" si="15"/>
        <v>116.00153349615849</v>
      </c>
      <c r="M158">
        <f t="shared" si="16"/>
        <v>107</v>
      </c>
      <c r="N158" s="8">
        <f t="shared" ca="1" si="17"/>
        <v>162.70771027828118</v>
      </c>
      <c r="O158" s="14">
        <f ca="1">L158/MAX(L$3:L158)-1</f>
        <v>-0.11828221385808024</v>
      </c>
    </row>
    <row r="159" spans="1:15" x14ac:dyDescent="0.3">
      <c r="A159">
        <v>156</v>
      </c>
      <c r="B159" s="1">
        <v>39846</v>
      </c>
      <c r="C159" s="4">
        <v>93.49094259932042</v>
      </c>
      <c r="D159" s="4">
        <v>163.51522972229918</v>
      </c>
      <c r="E159" s="4">
        <v>128.61835070788447</v>
      </c>
      <c r="F159" s="4">
        <v>72.95869018315112</v>
      </c>
      <c r="G159" s="4">
        <v>129.68782908482447</v>
      </c>
      <c r="H159" s="4">
        <f t="shared" ca="1" si="12"/>
        <v>112.74039188653654</v>
      </c>
      <c r="I159">
        <f t="shared" si="13"/>
        <v>107</v>
      </c>
      <c r="J159">
        <f t="shared" ca="1" si="14"/>
        <v>119.98728713458425</v>
      </c>
      <c r="K159" s="14">
        <f ca="1">H159/MAX(H$3:H159)-1</f>
        <v>-9.1004777378976831E-2</v>
      </c>
      <c r="L159" s="19">
        <f t="shared" ca="1" si="15"/>
        <v>116.25734470992964</v>
      </c>
      <c r="M159">
        <f t="shared" si="16"/>
        <v>107</v>
      </c>
      <c r="N159" s="8">
        <f t="shared" ca="1" si="17"/>
        <v>162.70771027828118</v>
      </c>
      <c r="O159" s="14">
        <f ca="1">L159/MAX(L$3:L159)-1</f>
        <v>-0.11633781458784087</v>
      </c>
    </row>
    <row r="160" spans="1:15" x14ac:dyDescent="0.3">
      <c r="A160">
        <v>157</v>
      </c>
      <c r="B160" s="1">
        <v>39853</v>
      </c>
      <c r="C160" s="4">
        <v>89.720033945535747</v>
      </c>
      <c r="D160" s="4">
        <v>168.91768810152061</v>
      </c>
      <c r="E160" s="4">
        <v>130.00695498387367</v>
      </c>
      <c r="F160" s="4">
        <v>69.418961457534948</v>
      </c>
      <c r="G160" s="4">
        <v>129.83997605203155</v>
      </c>
      <c r="H160" s="4">
        <f t="shared" ca="1" si="12"/>
        <v>111.2732478172523</v>
      </c>
      <c r="I160">
        <f t="shared" si="13"/>
        <v>159</v>
      </c>
      <c r="J160">
        <f t="shared" ca="1" si="14"/>
        <v>112.74039188653654</v>
      </c>
      <c r="K160" s="14">
        <f ca="1">H160/MAX(H$3:H160)-1</f>
        <v>-0.10283396235483111</v>
      </c>
      <c r="L160" s="19">
        <f t="shared" ca="1" si="15"/>
        <v>114.29225437608363</v>
      </c>
      <c r="M160">
        <f t="shared" si="16"/>
        <v>159</v>
      </c>
      <c r="N160" s="8">
        <f t="shared" ca="1" si="17"/>
        <v>150.0094770450705</v>
      </c>
      <c r="O160" s="14">
        <f ca="1">L160/MAX(L$3:L160)-1</f>
        <v>-0.13127429901616927</v>
      </c>
    </row>
    <row r="161" spans="1:15" x14ac:dyDescent="0.3">
      <c r="A161">
        <v>158</v>
      </c>
      <c r="B161" s="1">
        <v>39861</v>
      </c>
      <c r="C161" s="4">
        <v>85.305307020484577</v>
      </c>
      <c r="D161" s="4">
        <v>178.49972844497671</v>
      </c>
      <c r="E161" s="4">
        <v>130.87312484222332</v>
      </c>
      <c r="F161" s="4">
        <v>64.93977612244349</v>
      </c>
      <c r="G161" s="4">
        <v>131.75441573492719</v>
      </c>
      <c r="H161" s="4">
        <f t="shared" ca="1" si="12"/>
        <v>110.07260167999758</v>
      </c>
      <c r="I161">
        <f t="shared" si="13"/>
        <v>159</v>
      </c>
      <c r="J161">
        <f t="shared" ca="1" si="14"/>
        <v>112.74039188653654</v>
      </c>
      <c r="K161" s="14">
        <f ca="1">H161/MAX(H$3:H161)-1</f>
        <v>-0.11251444673634103</v>
      </c>
      <c r="L161" s="19">
        <f t="shared" ca="1" si="15"/>
        <v>112.69470538630338</v>
      </c>
      <c r="M161">
        <f t="shared" si="16"/>
        <v>159</v>
      </c>
      <c r="N161" s="8">
        <f t="shared" ca="1" si="17"/>
        <v>150.0094770450705</v>
      </c>
      <c r="O161" s="14">
        <f ca="1">L161/MAX(L$3:L161)-1</f>
        <v>-0.14341713296042014</v>
      </c>
    </row>
    <row r="162" spans="1:15" x14ac:dyDescent="0.3">
      <c r="A162">
        <v>159</v>
      </c>
      <c r="B162" s="1">
        <v>39867</v>
      </c>
      <c r="C162" s="4">
        <v>87.880570908212292</v>
      </c>
      <c r="D162" s="4">
        <v>169.06368919394623</v>
      </c>
      <c r="E162" s="4">
        <v>128.87956955764986</v>
      </c>
      <c r="F162" s="4">
        <v>62.012368644411445</v>
      </c>
      <c r="G162" s="4">
        <v>129.16801175981544</v>
      </c>
      <c r="H162" s="4">
        <f t="shared" ca="1" si="12"/>
        <v>107.29899897775171</v>
      </c>
      <c r="I162">
        <f t="shared" si="13"/>
        <v>159</v>
      </c>
      <c r="J162">
        <f t="shared" ca="1" si="14"/>
        <v>112.74039188653654</v>
      </c>
      <c r="K162" s="14">
        <f ca="1">H162/MAX(H$3:H162)-1</f>
        <v>-0.13487725356716718</v>
      </c>
      <c r="L162" s="19">
        <f t="shared" ca="1" si="15"/>
        <v>109.00422069015801</v>
      </c>
      <c r="M162">
        <f t="shared" si="16"/>
        <v>159</v>
      </c>
      <c r="N162" s="8">
        <f t="shared" ca="1" si="17"/>
        <v>150.0094770450705</v>
      </c>
      <c r="O162" s="14">
        <f ca="1">L162/MAX(L$3:L162)-1</f>
        <v>-0.1714681931318246</v>
      </c>
    </row>
    <row r="163" spans="1:15" x14ac:dyDescent="0.3">
      <c r="A163">
        <v>160</v>
      </c>
      <c r="B163" s="1">
        <v>39874</v>
      </c>
      <c r="C163" s="4">
        <v>88.294451126310619</v>
      </c>
      <c r="D163" s="4">
        <v>168.44314531040078</v>
      </c>
      <c r="E163" s="4">
        <v>130.24154456827989</v>
      </c>
      <c r="F163" s="4">
        <v>57.809988654794935</v>
      </c>
      <c r="G163" s="4">
        <v>132.55238514035986</v>
      </c>
      <c r="H163" s="4">
        <f t="shared" ca="1" si="12"/>
        <v>106.71212612748961</v>
      </c>
      <c r="I163">
        <f t="shared" si="13"/>
        <v>159</v>
      </c>
      <c r="J163">
        <f t="shared" ca="1" si="14"/>
        <v>112.74039188653654</v>
      </c>
      <c r="K163" s="14">
        <f ca="1">H163/MAX(H$3:H163)-1</f>
        <v>-0.1396090502927908</v>
      </c>
      <c r="L163" s="19">
        <f t="shared" ca="1" si="15"/>
        <v>108.22334271123125</v>
      </c>
      <c r="M163">
        <f t="shared" si="16"/>
        <v>159</v>
      </c>
      <c r="N163" s="8">
        <f t="shared" ca="1" si="17"/>
        <v>150.0094770450705</v>
      </c>
      <c r="O163" s="14">
        <f ca="1">L163/MAX(L$3:L163)-1</f>
        <v>-0.17740358020883318</v>
      </c>
    </row>
    <row r="164" spans="1:15" x14ac:dyDescent="0.3">
      <c r="A164">
        <v>161</v>
      </c>
      <c r="B164" s="1">
        <v>39881</v>
      </c>
      <c r="C164" s="4">
        <v>87.972535092673752</v>
      </c>
      <c r="D164" s="4">
        <v>166.6362499245073</v>
      </c>
      <c r="E164" s="4">
        <v>130.54480280362802</v>
      </c>
      <c r="F164" s="4">
        <v>63.824169327918554</v>
      </c>
      <c r="G164" s="4">
        <v>130.60719871757453</v>
      </c>
      <c r="H164" s="4">
        <f t="shared" ca="1" si="12"/>
        <v>108.74109931689074</v>
      </c>
      <c r="I164">
        <f t="shared" si="13"/>
        <v>159</v>
      </c>
      <c r="J164">
        <f t="shared" ca="1" si="14"/>
        <v>112.74039188653654</v>
      </c>
      <c r="K164" s="14">
        <f ca="1">H164/MAX(H$3:H164)-1</f>
        <v>-0.12324998939962017</v>
      </c>
      <c r="L164" s="19">
        <f t="shared" ca="1" si="15"/>
        <v>110.92304245492957</v>
      </c>
      <c r="M164">
        <f t="shared" si="16"/>
        <v>159</v>
      </c>
      <c r="N164" s="8">
        <f t="shared" ca="1" si="17"/>
        <v>150.0094770450705</v>
      </c>
      <c r="O164" s="14">
        <f ca="1">L164/MAX(L$3:L164)-1</f>
        <v>-0.15688339216028102</v>
      </c>
    </row>
    <row r="165" spans="1:15" x14ac:dyDescent="0.3">
      <c r="A165">
        <v>162</v>
      </c>
      <c r="B165" s="1">
        <v>39888</v>
      </c>
      <c r="C165" s="4">
        <v>96.204157362409433</v>
      </c>
      <c r="D165" s="4">
        <v>170.81583188874194</v>
      </c>
      <c r="E165" s="4">
        <v>133.53618101284175</v>
      </c>
      <c r="F165" s="4">
        <v>64.804776338827082</v>
      </c>
      <c r="G165" s="4">
        <v>132.12011828856697</v>
      </c>
      <c r="H165" s="4">
        <f t="shared" ca="1" si="12"/>
        <v>111.07570370512249</v>
      </c>
      <c r="I165">
        <f t="shared" si="13"/>
        <v>159</v>
      </c>
      <c r="J165">
        <f t="shared" ca="1" si="14"/>
        <v>112.74039188653654</v>
      </c>
      <c r="K165" s="14">
        <f ca="1">H165/MAX(H$3:H165)-1</f>
        <v>-0.10442670698857004</v>
      </c>
      <c r="L165" s="19">
        <f t="shared" ca="1" si="15"/>
        <v>114.02940724154689</v>
      </c>
      <c r="M165">
        <f t="shared" si="16"/>
        <v>159</v>
      </c>
      <c r="N165" s="8">
        <f t="shared" ca="1" si="17"/>
        <v>150.0094770450705</v>
      </c>
      <c r="O165" s="14">
        <f ca="1">L165/MAX(L$3:L165)-1</f>
        <v>-0.13327217772149824</v>
      </c>
    </row>
    <row r="166" spans="1:15" x14ac:dyDescent="0.3">
      <c r="A166">
        <v>163</v>
      </c>
      <c r="B166" s="1">
        <v>39895</v>
      </c>
      <c r="C166" s="4">
        <v>95.008503399014273</v>
      </c>
      <c r="D166" s="4">
        <v>165.52290626897422</v>
      </c>
      <c r="E166" s="4">
        <v>132.35066672932913</v>
      </c>
      <c r="F166" s="4">
        <v>68.944308123697098</v>
      </c>
      <c r="G166" s="4">
        <v>132.93378529530565</v>
      </c>
      <c r="H166" s="4">
        <f t="shared" ca="1" si="12"/>
        <v>112.73992476419413</v>
      </c>
      <c r="I166">
        <f t="shared" si="13"/>
        <v>159</v>
      </c>
      <c r="J166">
        <f t="shared" ca="1" si="14"/>
        <v>112.74039188653654</v>
      </c>
      <c r="K166" s="14">
        <f ca="1">H166/MAX(H$3:H166)-1</f>
        <v>-9.1008543659814811E-2</v>
      </c>
      <c r="L166" s="19">
        <f t="shared" ca="1" si="15"/>
        <v>116.24377714554703</v>
      </c>
      <c r="M166">
        <f t="shared" si="16"/>
        <v>159</v>
      </c>
      <c r="N166" s="8">
        <f t="shared" ca="1" si="17"/>
        <v>150.0094770450705</v>
      </c>
      <c r="O166" s="14">
        <f ca="1">L166/MAX(L$3:L166)-1</f>
        <v>-0.11644094049032017</v>
      </c>
    </row>
    <row r="167" spans="1:15" x14ac:dyDescent="0.3">
      <c r="A167">
        <v>164</v>
      </c>
      <c r="B167" s="1">
        <v>39902</v>
      </c>
      <c r="C167" s="4">
        <v>96.756002251876268</v>
      </c>
      <c r="D167" s="4">
        <v>159.86492863907782</v>
      </c>
      <c r="E167" s="4">
        <v>131.08480354402266</v>
      </c>
      <c r="F167" s="4">
        <v>71.183031066574856</v>
      </c>
      <c r="G167" s="4">
        <v>131.22362898248582</v>
      </c>
      <c r="H167" s="4">
        <f t="shared" ca="1" si="12"/>
        <v>112.88210903530458</v>
      </c>
      <c r="I167">
        <f t="shared" si="13"/>
        <v>159</v>
      </c>
      <c r="J167">
        <f t="shared" ca="1" si="14"/>
        <v>112.74039188653654</v>
      </c>
      <c r="K167" s="14">
        <f ca="1">H167/MAX(H$3:H167)-1</f>
        <v>-8.9862150419481535E-2</v>
      </c>
      <c r="L167" s="19">
        <f t="shared" ca="1" si="15"/>
        <v>116.4329638939378</v>
      </c>
      <c r="M167">
        <f t="shared" si="16"/>
        <v>159</v>
      </c>
      <c r="N167" s="8">
        <f t="shared" ca="1" si="17"/>
        <v>150.0094770450705</v>
      </c>
      <c r="O167" s="14">
        <f ca="1">L167/MAX(L$3:L167)-1</f>
        <v>-0.11500294811271061</v>
      </c>
    </row>
    <row r="168" spans="1:15" x14ac:dyDescent="0.3">
      <c r="A168">
        <v>165</v>
      </c>
      <c r="B168" s="1">
        <v>39909</v>
      </c>
      <c r="C168" s="4">
        <v>95.928241815679627</v>
      </c>
      <c r="D168" s="4">
        <v>157.52873959611722</v>
      </c>
      <c r="E168" s="4">
        <v>130.98802713572704</v>
      </c>
      <c r="F168" s="4">
        <v>72.492474883935103</v>
      </c>
      <c r="G168" s="4">
        <v>130.4968783965237</v>
      </c>
      <c r="H168" s="4">
        <f t="shared" ca="1" si="12"/>
        <v>113.02803232409448</v>
      </c>
      <c r="I168">
        <f t="shared" si="13"/>
        <v>159</v>
      </c>
      <c r="J168">
        <f t="shared" ca="1" si="14"/>
        <v>112.74039188653654</v>
      </c>
      <c r="K168" s="14">
        <f ca="1">H168/MAX(H$3:H168)-1</f>
        <v>-8.8685610493022371E-2</v>
      </c>
      <c r="L168" s="19">
        <f t="shared" ca="1" si="15"/>
        <v>116.6271256834595</v>
      </c>
      <c r="M168">
        <f t="shared" si="16"/>
        <v>159</v>
      </c>
      <c r="N168" s="8">
        <f t="shared" ca="1" si="17"/>
        <v>150.0094770450705</v>
      </c>
      <c r="O168" s="14">
        <f ca="1">L168/MAX(L$3:L168)-1</f>
        <v>-0.11352714087076499</v>
      </c>
    </row>
    <row r="169" spans="1:15" x14ac:dyDescent="0.3">
      <c r="A169">
        <v>166</v>
      </c>
      <c r="B169" s="1">
        <v>39916</v>
      </c>
      <c r="C169" s="4">
        <v>92.893120216291948</v>
      </c>
      <c r="D169" s="4">
        <v>155.5393309812132</v>
      </c>
      <c r="E169" s="4">
        <v>130.97419396423473</v>
      </c>
      <c r="F169" s="4">
        <v>73.565376979160789</v>
      </c>
      <c r="G169" s="4">
        <v>129.66812542492323</v>
      </c>
      <c r="H169" s="4">
        <f t="shared" ca="1" si="12"/>
        <v>112.85802995945056</v>
      </c>
      <c r="I169">
        <f t="shared" si="13"/>
        <v>159</v>
      </c>
      <c r="J169">
        <f t="shared" ca="1" si="14"/>
        <v>112.74039188653654</v>
      </c>
      <c r="K169" s="14">
        <f ca="1">H169/MAX(H$3:H169)-1</f>
        <v>-9.0056293481698857E-2</v>
      </c>
      <c r="L169" s="19">
        <f t="shared" ca="1" si="15"/>
        <v>116.40092489251029</v>
      </c>
      <c r="M169">
        <f t="shared" si="16"/>
        <v>159</v>
      </c>
      <c r="N169" s="8">
        <f t="shared" ca="1" si="17"/>
        <v>150.0094770450705</v>
      </c>
      <c r="O169" s="14">
        <f ca="1">L169/MAX(L$3:L169)-1</f>
        <v>-0.11524647383653042</v>
      </c>
    </row>
    <row r="170" spans="1:15" x14ac:dyDescent="0.3">
      <c r="A170">
        <v>167</v>
      </c>
      <c r="B170" s="1">
        <v>39923</v>
      </c>
      <c r="C170" s="4">
        <v>92.433248708624731</v>
      </c>
      <c r="D170" s="4">
        <v>163.75250841846128</v>
      </c>
      <c r="E170" s="4">
        <v>130.5179979570886</v>
      </c>
      <c r="F170" s="4">
        <v>73.210563421477545</v>
      </c>
      <c r="G170" s="4">
        <v>128.22737575206068</v>
      </c>
      <c r="H170" s="4">
        <f t="shared" ca="1" si="12"/>
        <v>112.5156937908192</v>
      </c>
      <c r="I170">
        <f t="shared" si="13"/>
        <v>159</v>
      </c>
      <c r="J170">
        <f t="shared" ca="1" si="14"/>
        <v>112.74039188653654</v>
      </c>
      <c r="K170" s="14">
        <f ca="1">H170/MAX(H$3:H170)-1</f>
        <v>-9.2816457222565374E-2</v>
      </c>
      <c r="L170" s="19">
        <f t="shared" ca="1" si="15"/>
        <v>115.94542115715265</v>
      </c>
      <c r="M170">
        <f t="shared" si="16"/>
        <v>159</v>
      </c>
      <c r="N170" s="8">
        <f t="shared" ca="1" si="17"/>
        <v>150.0094770450705</v>
      </c>
      <c r="O170" s="14">
        <f ca="1">L170/MAX(L$3:L170)-1</f>
        <v>-0.11870871897255886</v>
      </c>
    </row>
    <row r="171" spans="1:15" x14ac:dyDescent="0.3">
      <c r="A171">
        <v>168</v>
      </c>
      <c r="B171" s="1">
        <v>39930</v>
      </c>
      <c r="C171" s="4">
        <v>94.640609871815755</v>
      </c>
      <c r="D171" s="4">
        <v>158.69683411759749</v>
      </c>
      <c r="E171" s="4">
        <v>129.07897890912321</v>
      </c>
      <c r="F171" s="4">
        <v>74.24966757758915</v>
      </c>
      <c r="G171" s="4">
        <v>124.19192818581172</v>
      </c>
      <c r="H171" s="4">
        <f t="shared" ca="1" si="12"/>
        <v>111.34315958012044</v>
      </c>
      <c r="I171">
        <f t="shared" si="13"/>
        <v>159</v>
      </c>
      <c r="J171">
        <f t="shared" ca="1" si="14"/>
        <v>112.74039188653654</v>
      </c>
      <c r="K171" s="14">
        <f ca="1">H171/MAX(H$3:H171)-1</f>
        <v>-0.10227028275971217</v>
      </c>
      <c r="L171" s="19">
        <f t="shared" ca="1" si="15"/>
        <v>114.38527717662262</v>
      </c>
      <c r="M171">
        <f t="shared" si="16"/>
        <v>159</v>
      </c>
      <c r="N171" s="8">
        <f t="shared" ca="1" si="17"/>
        <v>150.0094770450705</v>
      </c>
      <c r="O171" s="14">
        <f ca="1">L171/MAX(L$3:L171)-1</f>
        <v>-0.13056724062409486</v>
      </c>
    </row>
    <row r="172" spans="1:15" x14ac:dyDescent="0.3">
      <c r="A172">
        <v>169</v>
      </c>
      <c r="B172" s="1">
        <v>39937</v>
      </c>
      <c r="C172" s="4">
        <v>100.25098156292388</v>
      </c>
      <c r="D172" s="4">
        <v>164.22705120958113</v>
      </c>
      <c r="E172" s="4">
        <v>128.30248672836032</v>
      </c>
      <c r="F172" s="4">
        <v>78.549713993113713</v>
      </c>
      <c r="G172" s="4">
        <v>121.41676551853756</v>
      </c>
      <c r="H172" s="4">
        <f t="shared" ca="1" si="12"/>
        <v>113.06285989703579</v>
      </c>
      <c r="I172">
        <f t="shared" si="13"/>
        <v>159</v>
      </c>
      <c r="J172">
        <f t="shared" ca="1" si="14"/>
        <v>112.74039188653654</v>
      </c>
      <c r="K172" s="14">
        <f ca="1">H172/MAX(H$3:H172)-1</f>
        <v>-8.8404805212063287E-2</v>
      </c>
      <c r="L172" s="19">
        <f t="shared" ca="1" si="15"/>
        <v>116.67346635973578</v>
      </c>
      <c r="M172">
        <f t="shared" si="16"/>
        <v>159</v>
      </c>
      <c r="N172" s="8">
        <f t="shared" ca="1" si="17"/>
        <v>150.0094770450705</v>
      </c>
      <c r="O172" s="14">
        <f ca="1">L172/MAX(L$3:L172)-1</f>
        <v>-0.11317490933327412</v>
      </c>
    </row>
    <row r="173" spans="1:15" x14ac:dyDescent="0.3">
      <c r="A173">
        <v>170</v>
      </c>
      <c r="B173" s="1">
        <v>39944</v>
      </c>
      <c r="C173" s="4">
        <v>97.399811325804549</v>
      </c>
      <c r="D173" s="4">
        <v>167.09253755990994</v>
      </c>
      <c r="E173" s="4">
        <v>129.71683087718804</v>
      </c>
      <c r="F173" s="4">
        <v>74.942403032009281</v>
      </c>
      <c r="G173" s="4">
        <v>125.38128887554038</v>
      </c>
      <c r="H173" s="4">
        <f t="shared" ca="1" si="12"/>
        <v>112.84543639681863</v>
      </c>
      <c r="I173">
        <f t="shared" si="13"/>
        <v>159</v>
      </c>
      <c r="J173">
        <f t="shared" ca="1" si="14"/>
        <v>112.74039188653654</v>
      </c>
      <c r="K173" s="14">
        <f ca="1">H173/MAX(H$3:H173)-1</f>
        <v>-9.0157831963840418E-2</v>
      </c>
      <c r="L173" s="19">
        <f t="shared" ca="1" si="15"/>
        <v>116.38416822071821</v>
      </c>
      <c r="M173">
        <f t="shared" si="16"/>
        <v>159</v>
      </c>
      <c r="N173" s="8">
        <f t="shared" ca="1" si="17"/>
        <v>150.0094770450705</v>
      </c>
      <c r="O173" s="14">
        <f ca="1">L173/MAX(L$3:L173)-1</f>
        <v>-0.11537383987308469</v>
      </c>
    </row>
    <row r="174" spans="1:15" x14ac:dyDescent="0.3">
      <c r="A174">
        <v>171</v>
      </c>
      <c r="B174" s="1">
        <v>39951</v>
      </c>
      <c r="C174" s="4">
        <v>102.22841387028494</v>
      </c>
      <c r="D174" s="4">
        <v>171.83792714294719</v>
      </c>
      <c r="E174" s="4">
        <v>127.01293649317341</v>
      </c>
      <c r="F174" s="4">
        <v>75.204291015896203</v>
      </c>
      <c r="G174" s="4">
        <v>119.61353799307868</v>
      </c>
      <c r="H174" s="4">
        <f t="shared" ca="1" si="12"/>
        <v>111.28781420995728</v>
      </c>
      <c r="I174">
        <f t="shared" si="13"/>
        <v>159</v>
      </c>
      <c r="J174">
        <f t="shared" ca="1" si="14"/>
        <v>112.74039188653654</v>
      </c>
      <c r="K174" s="14">
        <f ca="1">H174/MAX(H$3:H174)-1</f>
        <v>-0.1027165174785265</v>
      </c>
      <c r="L174" s="19">
        <f t="shared" ca="1" si="15"/>
        <v>114.31163604502714</v>
      </c>
      <c r="M174">
        <f t="shared" si="16"/>
        <v>159</v>
      </c>
      <c r="N174" s="8">
        <f t="shared" ca="1" si="17"/>
        <v>150.0094770450705</v>
      </c>
      <c r="O174" s="14">
        <f ca="1">L174/MAX(L$3:L174)-1</f>
        <v>-0.13112698059961425</v>
      </c>
    </row>
    <row r="175" spans="1:15" x14ac:dyDescent="0.3">
      <c r="A175">
        <v>172</v>
      </c>
      <c r="B175" s="1">
        <v>39959</v>
      </c>
      <c r="C175" s="4">
        <v>106.82708296026627</v>
      </c>
      <c r="D175" s="4">
        <v>175.57947662749638</v>
      </c>
      <c r="E175" s="4">
        <v>126.8049515599422</v>
      </c>
      <c r="F175" s="4">
        <v>78.169547352308172</v>
      </c>
      <c r="G175" s="4">
        <v>120.43201803424469</v>
      </c>
      <c r="H175" s="4">
        <f t="shared" ca="1" si="12"/>
        <v>113.52910029780341</v>
      </c>
      <c r="I175">
        <f t="shared" si="13"/>
        <v>159</v>
      </c>
      <c r="J175">
        <f t="shared" ca="1" si="14"/>
        <v>112.74039188653654</v>
      </c>
      <c r="K175" s="14">
        <f ca="1">H175/MAX(H$3:H175)-1</f>
        <v>-8.4645635230489957E-2</v>
      </c>
      <c r="L175" s="19">
        <f t="shared" ca="1" si="15"/>
        <v>117.29383389195817</v>
      </c>
      <c r="M175">
        <f t="shared" si="16"/>
        <v>159</v>
      </c>
      <c r="N175" s="8">
        <f t="shared" ca="1" si="17"/>
        <v>150.0094770450705</v>
      </c>
      <c r="O175" s="14">
        <f ca="1">L175/MAX(L$3:L175)-1</f>
        <v>-0.10845954850467299</v>
      </c>
    </row>
    <row r="176" spans="1:15" x14ac:dyDescent="0.3">
      <c r="A176">
        <v>173</v>
      </c>
      <c r="B176" s="1">
        <v>39965</v>
      </c>
      <c r="C176" s="4">
        <v>109.86219996098485</v>
      </c>
      <c r="D176" s="4">
        <v>171.03485542918685</v>
      </c>
      <c r="E176" s="4">
        <v>123.21962652340488</v>
      </c>
      <c r="F176" s="4">
        <v>79.876050445901768</v>
      </c>
      <c r="G176" s="4">
        <v>115.26779861252035</v>
      </c>
      <c r="H176" s="4">
        <f t="shared" ca="1" si="12"/>
        <v>112.09254157397163</v>
      </c>
      <c r="I176">
        <f t="shared" si="13"/>
        <v>159</v>
      </c>
      <c r="J176">
        <f t="shared" ca="1" si="14"/>
        <v>112.74039188653654</v>
      </c>
      <c r="K176" s="14">
        <f ca="1">H176/MAX(H$3:H176)-1</f>
        <v>-9.6228218855814229E-2</v>
      </c>
      <c r="L176" s="19">
        <f t="shared" ca="1" si="15"/>
        <v>115.38238565853868</v>
      </c>
      <c r="M176">
        <f t="shared" si="16"/>
        <v>159</v>
      </c>
      <c r="N176" s="8">
        <f t="shared" ca="1" si="17"/>
        <v>150.0094770450705</v>
      </c>
      <c r="O176" s="14">
        <f ca="1">L176/MAX(L$3:L176)-1</f>
        <v>-0.12298830389178461</v>
      </c>
    </row>
    <row r="177" spans="1:15" x14ac:dyDescent="0.3">
      <c r="A177">
        <v>174</v>
      </c>
      <c r="B177" s="1">
        <v>39972</v>
      </c>
      <c r="C177" s="4">
        <v>109.67825779605471</v>
      </c>
      <c r="D177" s="4">
        <v>168.22412176995587</v>
      </c>
      <c r="E177" s="4">
        <v>123.87326602918357</v>
      </c>
      <c r="F177" s="4">
        <v>80.323790551862771</v>
      </c>
      <c r="G177" s="4">
        <v>115.4346040395353</v>
      </c>
      <c r="H177" s="4">
        <f t="shared" ca="1" si="12"/>
        <v>112.2820677592357</v>
      </c>
      <c r="I177">
        <f t="shared" si="13"/>
        <v>159</v>
      </c>
      <c r="J177">
        <f t="shared" ca="1" si="14"/>
        <v>112.74039188653654</v>
      </c>
      <c r="K177" s="14">
        <f ca="1">H177/MAX(H$3:H177)-1</f>
        <v>-9.4700120593214532E-2</v>
      </c>
      <c r="L177" s="19">
        <f t="shared" ca="1" si="15"/>
        <v>115.63456434500648</v>
      </c>
      <c r="M177">
        <f t="shared" si="16"/>
        <v>159</v>
      </c>
      <c r="N177" s="8">
        <f t="shared" ca="1" si="17"/>
        <v>150.0094770450705</v>
      </c>
      <c r="O177" s="14">
        <f ca="1">L177/MAX(L$3:L177)-1</f>
        <v>-0.12107151515250525</v>
      </c>
    </row>
    <row r="178" spans="1:15" x14ac:dyDescent="0.3">
      <c r="A178">
        <v>175</v>
      </c>
      <c r="B178" s="1">
        <v>39979</v>
      </c>
      <c r="C178" s="4">
        <v>106.68912748623593</v>
      </c>
      <c r="D178" s="4">
        <v>167.73133842432316</v>
      </c>
      <c r="E178" s="4">
        <v>123.84546020582205</v>
      </c>
      <c r="F178" s="4">
        <v>78.194810783139758</v>
      </c>
      <c r="G178" s="4">
        <v>117.64141554961093</v>
      </c>
      <c r="H178" s="4">
        <f t="shared" ca="1" si="12"/>
        <v>111.76300682748314</v>
      </c>
      <c r="I178">
        <f t="shared" si="13"/>
        <v>159</v>
      </c>
      <c r="J178">
        <f t="shared" ca="1" si="14"/>
        <v>112.74039188653654</v>
      </c>
      <c r="K178" s="14">
        <f ca="1">H178/MAX(H$3:H178)-1</f>
        <v>-9.8885168199640661E-2</v>
      </c>
      <c r="L178" s="19">
        <f t="shared" ca="1" si="15"/>
        <v>114.94391516751301</v>
      </c>
      <c r="M178">
        <f t="shared" si="16"/>
        <v>159</v>
      </c>
      <c r="N178" s="8">
        <f t="shared" ca="1" si="17"/>
        <v>150.0094770450705</v>
      </c>
      <c r="O178" s="14">
        <f ca="1">L178/MAX(L$3:L178)-1</f>
        <v>-0.12632108078691517</v>
      </c>
    </row>
    <row r="179" spans="1:15" x14ac:dyDescent="0.3">
      <c r="A179">
        <v>176</v>
      </c>
      <c r="B179" s="1">
        <v>39986</v>
      </c>
      <c r="C179" s="4">
        <v>104.89563734380505</v>
      </c>
      <c r="D179" s="4">
        <v>168.44314531040078</v>
      </c>
      <c r="E179" s="4">
        <v>126.16800047101727</v>
      </c>
      <c r="F179" s="4">
        <v>78.024890457812646</v>
      </c>
      <c r="G179" s="4">
        <v>121.36220978931495</v>
      </c>
      <c r="H179" s="4">
        <f t="shared" ca="1" si="12"/>
        <v>113.15803590653222</v>
      </c>
      <c r="I179">
        <f t="shared" si="13"/>
        <v>159</v>
      </c>
      <c r="J179">
        <f t="shared" ca="1" si="14"/>
        <v>112.74039188653654</v>
      </c>
      <c r="K179" s="14">
        <f ca="1">H179/MAX(H$3:H179)-1</f>
        <v>-8.7637426844002775E-2</v>
      </c>
      <c r="L179" s="19">
        <f t="shared" ca="1" si="15"/>
        <v>116.80010511957056</v>
      </c>
      <c r="M179">
        <f t="shared" si="16"/>
        <v>159</v>
      </c>
      <c r="N179" s="8">
        <f t="shared" ca="1" si="17"/>
        <v>150.0094770450705</v>
      </c>
      <c r="O179" s="14">
        <f ca="1">L179/MAX(L$3:L179)-1</f>
        <v>-0.1122123388947982</v>
      </c>
    </row>
    <row r="180" spans="1:15" x14ac:dyDescent="0.3">
      <c r="A180">
        <v>177</v>
      </c>
      <c r="B180" s="1">
        <v>39993</v>
      </c>
      <c r="C180" s="4">
        <v>101.30868465095779</v>
      </c>
      <c r="D180" s="4">
        <v>166.54498692197512</v>
      </c>
      <c r="E180" s="4">
        <v>126.43596524818538</v>
      </c>
      <c r="F180" s="4">
        <v>76.300262984275491</v>
      </c>
      <c r="G180" s="4">
        <v>121.37904420181302</v>
      </c>
      <c r="H180" s="4">
        <f t="shared" ca="1" si="12"/>
        <v>111.97705368795772</v>
      </c>
      <c r="I180">
        <f t="shared" si="13"/>
        <v>159</v>
      </c>
      <c r="J180">
        <f t="shared" ca="1" si="14"/>
        <v>112.74039188653654</v>
      </c>
      <c r="K180" s="14">
        <f ca="1">H180/MAX(H$3:H180)-1</f>
        <v>-9.7159366378903433E-2</v>
      </c>
      <c r="L180" s="19">
        <f t="shared" ca="1" si="15"/>
        <v>115.2287204361983</v>
      </c>
      <c r="M180">
        <f t="shared" si="16"/>
        <v>159</v>
      </c>
      <c r="N180" s="8">
        <f t="shared" ca="1" si="17"/>
        <v>150.0094770450705</v>
      </c>
      <c r="O180" s="14">
        <f ca="1">L180/MAX(L$3:L180)-1</f>
        <v>-0.12415630017222556</v>
      </c>
    </row>
    <row r="181" spans="1:15" x14ac:dyDescent="0.3">
      <c r="A181">
        <v>178</v>
      </c>
      <c r="B181" s="1">
        <v>40000</v>
      </c>
      <c r="C181" s="4">
        <v>95.376396926212777</v>
      </c>
      <c r="D181" s="4">
        <v>163.49698916778635</v>
      </c>
      <c r="E181" s="4">
        <v>128.52788537640495</v>
      </c>
      <c r="F181" s="4">
        <v>74.728551135274273</v>
      </c>
      <c r="G181" s="4">
        <v>123.86325045189847</v>
      </c>
      <c r="H181" s="4">
        <f t="shared" ca="1" si="12"/>
        <v>111.6931770299371</v>
      </c>
      <c r="I181">
        <f t="shared" si="13"/>
        <v>159</v>
      </c>
      <c r="J181">
        <f t="shared" ca="1" si="14"/>
        <v>112.74039188653654</v>
      </c>
      <c r="K181" s="14">
        <f ca="1">H181/MAX(H$3:H181)-1</f>
        <v>-9.9448186930583438E-2</v>
      </c>
      <c r="L181" s="19">
        <f t="shared" ca="1" si="15"/>
        <v>114.85100142793166</v>
      </c>
      <c r="M181">
        <f t="shared" si="16"/>
        <v>159</v>
      </c>
      <c r="N181" s="8">
        <f t="shared" ca="1" si="17"/>
        <v>150.0094770450705</v>
      </c>
      <c r="O181" s="14">
        <f ca="1">L181/MAX(L$3:L181)-1</f>
        <v>-0.12702731021592994</v>
      </c>
    </row>
    <row r="182" spans="1:15" x14ac:dyDescent="0.3">
      <c r="A182">
        <v>179</v>
      </c>
      <c r="B182" s="1">
        <v>40007</v>
      </c>
      <c r="C182" s="4">
        <v>100.11302608889355</v>
      </c>
      <c r="D182" s="4">
        <v>167.78608929027041</v>
      </c>
      <c r="E182" s="4">
        <v>125.4736737188385</v>
      </c>
      <c r="F182" s="4">
        <v>79.970418252200716</v>
      </c>
      <c r="G182" s="4">
        <v>117.44033286344072</v>
      </c>
      <c r="H182" s="4">
        <f t="shared" ca="1" si="12"/>
        <v>112.13837447970479</v>
      </c>
      <c r="I182">
        <f t="shared" si="13"/>
        <v>159</v>
      </c>
      <c r="J182">
        <f t="shared" ca="1" si="14"/>
        <v>112.74039188653654</v>
      </c>
      <c r="K182" s="14">
        <f ca="1">H182/MAX(H$3:H182)-1</f>
        <v>-9.5858680559440246E-2</v>
      </c>
      <c r="L182" s="19">
        <f t="shared" ca="1" si="15"/>
        <v>115.44336974867215</v>
      </c>
      <c r="M182">
        <f t="shared" si="16"/>
        <v>159</v>
      </c>
      <c r="N182" s="8">
        <f t="shared" ca="1" si="17"/>
        <v>150.0094770450705</v>
      </c>
      <c r="O182" s="14">
        <f ca="1">L182/MAX(L$3:L182)-1</f>
        <v>-0.12252476901149656</v>
      </c>
    </row>
    <row r="183" spans="1:15" x14ac:dyDescent="0.3">
      <c r="A183">
        <v>180</v>
      </c>
      <c r="B183" s="1">
        <v>40014</v>
      </c>
      <c r="C183" s="4">
        <v>104.15985488807712</v>
      </c>
      <c r="D183" s="4">
        <v>170.48731939245636</v>
      </c>
      <c r="E183" s="4">
        <v>125.62708572391782</v>
      </c>
      <c r="F183" s="4">
        <v>83.309246913644373</v>
      </c>
      <c r="G183" s="4">
        <v>117.71062973864136</v>
      </c>
      <c r="H183" s="4">
        <f t="shared" ca="1" si="12"/>
        <v>114.30603371963883</v>
      </c>
      <c r="I183">
        <f t="shared" si="13"/>
        <v>159</v>
      </c>
      <c r="J183">
        <f t="shared" ca="1" si="14"/>
        <v>112.74039188653654</v>
      </c>
      <c r="K183" s="14">
        <f ca="1">H183/MAX(H$3:H183)-1</f>
        <v>-7.8381431630295317E-2</v>
      </c>
      <c r="L183" s="19">
        <f t="shared" ca="1" si="15"/>
        <v>118.32760159808484</v>
      </c>
      <c r="M183">
        <f t="shared" si="16"/>
        <v>159</v>
      </c>
      <c r="N183" s="8">
        <f t="shared" ca="1" si="17"/>
        <v>150.0094770450705</v>
      </c>
      <c r="O183" s="14">
        <f ca="1">L183/MAX(L$3:L183)-1</f>
        <v>-0.10060196812827904</v>
      </c>
    </row>
    <row r="184" spans="1:15" x14ac:dyDescent="0.3">
      <c r="A184">
        <v>181</v>
      </c>
      <c r="B184" s="1">
        <v>40021</v>
      </c>
      <c r="C184" s="4">
        <v>105.95334043183894</v>
      </c>
      <c r="D184" s="4">
        <v>170.37779940905648</v>
      </c>
      <c r="E184" s="4">
        <v>127.14720686771207</v>
      </c>
      <c r="F184" s="4">
        <v>83.946423284344817</v>
      </c>
      <c r="G184" s="4">
        <v>122.0354822149732</v>
      </c>
      <c r="H184" s="4">
        <f t="shared" ca="1" si="12"/>
        <v>116.46170259600132</v>
      </c>
      <c r="I184">
        <f t="shared" si="13"/>
        <v>159</v>
      </c>
      <c r="J184">
        <f t="shared" ca="1" si="14"/>
        <v>112.74039188653654</v>
      </c>
      <c r="K184" s="14">
        <f ca="1">H184/MAX(H$3:H184)-1</f>
        <v>-6.1000857752759097E-2</v>
      </c>
      <c r="L184" s="19">
        <f t="shared" ca="1" si="15"/>
        <v>121.19587937692137</v>
      </c>
      <c r="M184">
        <f t="shared" si="16"/>
        <v>159</v>
      </c>
      <c r="N184" s="8">
        <f t="shared" ca="1" si="17"/>
        <v>150.0094770450705</v>
      </c>
      <c r="O184" s="14">
        <f ca="1">L184/MAX(L$3:L184)-1</f>
        <v>-7.8800432778062701E-2</v>
      </c>
    </row>
    <row r="185" spans="1:15" x14ac:dyDescent="0.3">
      <c r="A185">
        <v>182</v>
      </c>
      <c r="B185" s="1">
        <v>40028</v>
      </c>
      <c r="C185" s="4">
        <v>107.10300770433427</v>
      </c>
      <c r="D185" s="4">
        <v>171.10786327600184</v>
      </c>
      <c r="E185" s="4">
        <v>123.89392225252234</v>
      </c>
      <c r="F185" s="4">
        <v>85.976908317952194</v>
      </c>
      <c r="G185" s="4">
        <v>116.86693810729135</v>
      </c>
      <c r="H185" s="4">
        <f t="shared" ca="1" si="12"/>
        <v>115.3197235247151</v>
      </c>
      <c r="I185">
        <f t="shared" si="13"/>
        <v>159</v>
      </c>
      <c r="J185">
        <f t="shared" ca="1" si="14"/>
        <v>112.74039188653654</v>
      </c>
      <c r="K185" s="14">
        <f ca="1">H185/MAX(H$3:H185)-1</f>
        <v>-7.0208325482488787E-2</v>
      </c>
      <c r="L185" s="19">
        <f t="shared" ca="1" si="15"/>
        <v>119.67639128207364</v>
      </c>
      <c r="M185">
        <f t="shared" si="16"/>
        <v>159</v>
      </c>
      <c r="N185" s="8">
        <f t="shared" ca="1" si="17"/>
        <v>150.0094770450705</v>
      </c>
      <c r="O185" s="14">
        <f ca="1">L185/MAX(L$3:L185)-1</f>
        <v>-9.0349932501723851E-2</v>
      </c>
    </row>
    <row r="186" spans="1:15" x14ac:dyDescent="0.3">
      <c r="A186">
        <v>183</v>
      </c>
      <c r="B186" s="1">
        <v>40035</v>
      </c>
      <c r="C186" s="4">
        <v>104.38979294124529</v>
      </c>
      <c r="D186" s="4">
        <v>169.73900036979381</v>
      </c>
      <c r="E186" s="4">
        <v>126.57935107558758</v>
      </c>
      <c r="F186" s="4">
        <v>85.628584806530782</v>
      </c>
      <c r="G186" s="4">
        <v>120.56060098692505</v>
      </c>
      <c r="H186" s="4">
        <f t="shared" ca="1" si="12"/>
        <v>116.47955239089683</v>
      </c>
      <c r="I186">
        <f t="shared" si="13"/>
        <v>159</v>
      </c>
      <c r="J186">
        <f t="shared" ca="1" si="14"/>
        <v>112.74039188653654</v>
      </c>
      <c r="K186" s="14">
        <f ca="1">H186/MAX(H$3:H186)-1</f>
        <v>-6.0856939694525658E-2</v>
      </c>
      <c r="L186" s="19">
        <f t="shared" ca="1" si="15"/>
        <v>121.21962985669913</v>
      </c>
      <c r="M186">
        <f t="shared" si="16"/>
        <v>159</v>
      </c>
      <c r="N186" s="8">
        <f t="shared" ca="1" si="17"/>
        <v>150.0094770450705</v>
      </c>
      <c r="O186" s="14">
        <f ca="1">L186/MAX(L$3:L186)-1</f>
        <v>-7.8619907402075806E-2</v>
      </c>
    </row>
    <row r="187" spans="1:15" x14ac:dyDescent="0.3">
      <c r="A187">
        <v>184</v>
      </c>
      <c r="B187" s="1">
        <v>40042</v>
      </c>
      <c r="C187" s="4">
        <v>105.4934735228408</v>
      </c>
      <c r="D187" s="4">
        <v>170.92535187214187</v>
      </c>
      <c r="E187" s="4">
        <v>126.50941725558044</v>
      </c>
      <c r="F187" s="4">
        <v>87.480658858192513</v>
      </c>
      <c r="G187" s="4">
        <v>121.10302964665891</v>
      </c>
      <c r="H187" s="4">
        <f t="shared" ca="1" si="12"/>
        <v>117.67872460224675</v>
      </c>
      <c r="I187">
        <f t="shared" si="13"/>
        <v>159</v>
      </c>
      <c r="J187">
        <f t="shared" ca="1" si="14"/>
        <v>112.74039188653654</v>
      </c>
      <c r="K187" s="14">
        <f ca="1">H187/MAX(H$3:H187)-1</f>
        <v>-5.1188339178093289E-2</v>
      </c>
      <c r="L187" s="19">
        <f t="shared" ca="1" si="15"/>
        <v>122.81521767843228</v>
      </c>
      <c r="M187">
        <f t="shared" si="16"/>
        <v>159</v>
      </c>
      <c r="N187" s="8">
        <f t="shared" ca="1" si="17"/>
        <v>150.0094770450705</v>
      </c>
      <c r="O187" s="14">
        <f ca="1">L187/MAX(L$3:L187)-1</f>
        <v>-6.6491980129285477E-2</v>
      </c>
    </row>
    <row r="188" spans="1:15" x14ac:dyDescent="0.3">
      <c r="A188">
        <v>185</v>
      </c>
      <c r="B188" s="1">
        <v>40049</v>
      </c>
      <c r="C188" s="4">
        <v>104.52774841527564</v>
      </c>
      <c r="D188" s="4">
        <v>171.32688681644677</v>
      </c>
      <c r="E188" s="4">
        <v>127.74025117495015</v>
      </c>
      <c r="F188" s="4">
        <v>87.828981395132487</v>
      </c>
      <c r="G188" s="4">
        <v>124.64171153681791</v>
      </c>
      <c r="H188" s="4">
        <f t="shared" ca="1" si="12"/>
        <v>119.16595474476289</v>
      </c>
      <c r="I188">
        <f t="shared" si="13"/>
        <v>159</v>
      </c>
      <c r="J188">
        <f t="shared" ca="1" si="14"/>
        <v>112.74039188653654</v>
      </c>
      <c r="K188" s="14">
        <f ca="1">H188/MAX(H$3:H188)-1</f>
        <v>-3.919720563790019E-2</v>
      </c>
      <c r="L188" s="19">
        <f t="shared" ca="1" si="15"/>
        <v>124.79408800335574</v>
      </c>
      <c r="M188">
        <f t="shared" si="16"/>
        <v>159</v>
      </c>
      <c r="N188" s="8">
        <f t="shared" ca="1" si="17"/>
        <v>150.0094770450705</v>
      </c>
      <c r="O188" s="14">
        <f ca="1">L188/MAX(L$3:L188)-1</f>
        <v>-5.1450755161244532E-2</v>
      </c>
    </row>
    <row r="189" spans="1:15" x14ac:dyDescent="0.3">
      <c r="A189">
        <v>186</v>
      </c>
      <c r="B189" s="1">
        <v>40056</v>
      </c>
      <c r="C189" s="4">
        <v>99.423230324065443</v>
      </c>
      <c r="D189" s="4">
        <v>178.00693049813975</v>
      </c>
      <c r="E189" s="4">
        <v>127.91731412910649</v>
      </c>
      <c r="F189" s="4">
        <v>86.707546227230367</v>
      </c>
      <c r="G189" s="4">
        <v>123.35480604223795</v>
      </c>
      <c r="H189" s="4">
        <f t="shared" ca="1" si="12"/>
        <v>118.10563533457052</v>
      </c>
      <c r="I189">
        <f t="shared" si="13"/>
        <v>159</v>
      </c>
      <c r="J189">
        <f t="shared" ca="1" si="14"/>
        <v>112.74039188653654</v>
      </c>
      <c r="K189" s="14">
        <f ca="1">H189/MAX(H$3:H189)-1</f>
        <v>-4.7746273653267779E-2</v>
      </c>
      <c r="L189" s="19">
        <f t="shared" ca="1" si="15"/>
        <v>123.38325416144599</v>
      </c>
      <c r="M189">
        <f t="shared" si="16"/>
        <v>159</v>
      </c>
      <c r="N189" s="8">
        <f t="shared" ca="1" si="17"/>
        <v>150.0094770450705</v>
      </c>
      <c r="O189" s="14">
        <f ca="1">L189/MAX(L$3:L189)-1</f>
        <v>-6.217438315314483E-2</v>
      </c>
    </row>
    <row r="190" spans="1:15" x14ac:dyDescent="0.3">
      <c r="A190">
        <v>187</v>
      </c>
      <c r="B190" s="1">
        <v>40064</v>
      </c>
      <c r="C190" s="4">
        <v>100.89480443285946</v>
      </c>
      <c r="D190" s="4">
        <v>180.28836867515309</v>
      </c>
      <c r="E190" s="4">
        <v>129.0674479843218</v>
      </c>
      <c r="F190" s="4">
        <v>89.009888189658398</v>
      </c>
      <c r="G190" s="4">
        <v>125.28526195380186</v>
      </c>
      <c r="H190" s="4">
        <f t="shared" ca="1" si="12"/>
        <v>120.24651756871366</v>
      </c>
      <c r="I190">
        <f t="shared" si="13"/>
        <v>159</v>
      </c>
      <c r="J190">
        <f t="shared" ca="1" si="14"/>
        <v>112.74039188653654</v>
      </c>
      <c r="K190" s="14">
        <f ca="1">H190/MAX(H$3:H190)-1</f>
        <v>-3.048492046417417E-2</v>
      </c>
      <c r="L190" s="19">
        <f t="shared" ca="1" si="15"/>
        <v>126.23185721297793</v>
      </c>
      <c r="M190">
        <f t="shared" si="16"/>
        <v>159</v>
      </c>
      <c r="N190" s="8">
        <f t="shared" ca="1" si="17"/>
        <v>150.0094770450705</v>
      </c>
      <c r="O190" s="14">
        <f ca="1">L190/MAX(L$3:L190)-1</f>
        <v>-4.0522393731151185E-2</v>
      </c>
    </row>
    <row r="191" spans="1:15" x14ac:dyDescent="0.3">
      <c r="A191">
        <v>188</v>
      </c>
      <c r="B191" s="1">
        <v>40070</v>
      </c>
      <c r="C191" s="4">
        <v>103.14814768828123</v>
      </c>
      <c r="D191" s="4">
        <v>180.0876002904254</v>
      </c>
      <c r="E191" s="4">
        <v>127.88925724106663</v>
      </c>
      <c r="F191" s="4">
        <v>91.098422107015352</v>
      </c>
      <c r="G191" s="4">
        <v>124.06738811800459</v>
      </c>
      <c r="H191" s="4">
        <f t="shared" ca="1" si="12"/>
        <v>120.82973262719827</v>
      </c>
      <c r="I191">
        <f t="shared" si="13"/>
        <v>159</v>
      </c>
      <c r="J191">
        <f t="shared" ca="1" si="14"/>
        <v>112.74039188653654</v>
      </c>
      <c r="K191" s="14">
        <f ca="1">H191/MAX(H$3:H191)-1</f>
        <v>-2.5782615522244479E-2</v>
      </c>
      <c r="L191" s="19">
        <f t="shared" ca="1" si="15"/>
        <v>127.00786822787785</v>
      </c>
      <c r="M191">
        <f t="shared" si="16"/>
        <v>159</v>
      </c>
      <c r="N191" s="8">
        <f t="shared" ca="1" si="17"/>
        <v>150.0094770450705</v>
      </c>
      <c r="O191" s="14">
        <f ca="1">L191/MAX(L$3:L191)-1</f>
        <v>-3.4624000033606217E-2</v>
      </c>
    </row>
    <row r="192" spans="1:15" x14ac:dyDescent="0.3">
      <c r="A192">
        <v>189</v>
      </c>
      <c r="B192" s="1">
        <v>40077</v>
      </c>
      <c r="C192" s="4">
        <v>98.181585071101395</v>
      </c>
      <c r="D192" s="4">
        <v>177.03960253623663</v>
      </c>
      <c r="E192" s="4">
        <v>129.29187191067405</v>
      </c>
      <c r="F192" s="4">
        <v>89.16070088328847</v>
      </c>
      <c r="G192" s="4">
        <v>126.94364692424844</v>
      </c>
      <c r="H192" s="4">
        <f t="shared" ca="1" si="12"/>
        <v>120.50922030612065</v>
      </c>
      <c r="I192">
        <f t="shared" si="13"/>
        <v>159</v>
      </c>
      <c r="J192">
        <f t="shared" ca="1" si="14"/>
        <v>112.74039188653654</v>
      </c>
      <c r="K192" s="14">
        <f ca="1">H192/MAX(H$3:H192)-1</f>
        <v>-2.8366819495421525E-2</v>
      </c>
      <c r="L192" s="19">
        <f t="shared" ca="1" si="15"/>
        <v>126.58140274495011</v>
      </c>
      <c r="M192">
        <f t="shared" si="16"/>
        <v>159</v>
      </c>
      <c r="N192" s="8">
        <f t="shared" ca="1" si="17"/>
        <v>150.0094770450705</v>
      </c>
      <c r="O192" s="14">
        <f ca="1">L192/MAX(L$3:L192)-1</f>
        <v>-3.7865527883627625E-2</v>
      </c>
    </row>
    <row r="193" spans="1:15" x14ac:dyDescent="0.3">
      <c r="A193">
        <v>190</v>
      </c>
      <c r="B193" s="1">
        <v>40084</v>
      </c>
      <c r="C193" s="4">
        <v>99.791123851263947</v>
      </c>
      <c r="D193" s="4">
        <v>179.54006425369488</v>
      </c>
      <c r="E193" s="4">
        <v>130.47677248052852</v>
      </c>
      <c r="F193" s="4">
        <v>87.487602038314989</v>
      </c>
      <c r="G193" s="4">
        <v>128.67852807992494</v>
      </c>
      <c r="H193" s="4">
        <f t="shared" ca="1" si="12"/>
        <v>120.76753965894082</v>
      </c>
      <c r="I193">
        <f t="shared" si="13"/>
        <v>159</v>
      </c>
      <c r="J193">
        <f t="shared" ca="1" si="14"/>
        <v>112.74039188653654</v>
      </c>
      <c r="K193" s="14">
        <f ca="1">H193/MAX(H$3:H193)-1</f>
        <v>-2.628406056851984E-2</v>
      </c>
      <c r="L193" s="19">
        <f t="shared" ca="1" si="15"/>
        <v>126.92511585769302</v>
      </c>
      <c r="M193">
        <f t="shared" si="16"/>
        <v>159</v>
      </c>
      <c r="N193" s="8">
        <f t="shared" ca="1" si="17"/>
        <v>150.0094770450705</v>
      </c>
      <c r="O193" s="14">
        <f ca="1">L193/MAX(L$3:L193)-1</f>
        <v>-3.5252993758415729E-2</v>
      </c>
    </row>
    <row r="194" spans="1:15" x14ac:dyDescent="0.3">
      <c r="A194">
        <v>191</v>
      </c>
      <c r="B194" s="1">
        <v>40091</v>
      </c>
      <c r="C194" s="4">
        <v>104.38979294124528</v>
      </c>
      <c r="D194" s="4">
        <v>187.69847439864085</v>
      </c>
      <c r="E194" s="4">
        <v>129.14063744041923</v>
      </c>
      <c r="F194" s="4">
        <v>91.559381053448121</v>
      </c>
      <c r="G194" s="4">
        <v>124.63660549330865</v>
      </c>
      <c r="H194" s="4">
        <f t="shared" ca="1" si="12"/>
        <v>121.91175396601579</v>
      </c>
      <c r="I194">
        <f t="shared" si="13"/>
        <v>159</v>
      </c>
      <c r="J194">
        <f t="shared" ca="1" si="14"/>
        <v>112.74039188653654</v>
      </c>
      <c r="K194" s="14">
        <f ca="1">H194/MAX(H$3:H194)-1</f>
        <v>-1.705857073846373E-2</v>
      </c>
      <c r="L194" s="19">
        <f t="shared" ca="1" si="15"/>
        <v>128.44757810001474</v>
      </c>
      <c r="M194">
        <f t="shared" si="16"/>
        <v>159</v>
      </c>
      <c r="N194" s="8">
        <f t="shared" ca="1" si="17"/>
        <v>150.0094770450705</v>
      </c>
      <c r="O194" s="14">
        <f ca="1">L194/MAX(L$3:L194)-1</f>
        <v>-2.3680887792859484E-2</v>
      </c>
    </row>
    <row r="195" spans="1:15" x14ac:dyDescent="0.3">
      <c r="A195">
        <v>192</v>
      </c>
      <c r="B195" s="1">
        <v>40098</v>
      </c>
      <c r="C195" s="4">
        <v>109.90819125055377</v>
      </c>
      <c r="D195" s="4">
        <v>188.31903288339069</v>
      </c>
      <c r="E195" s="4">
        <v>129.09844708784038</v>
      </c>
      <c r="F195" s="4">
        <v>92.950778758289061</v>
      </c>
      <c r="G195" s="4">
        <v>124.05175136011454</v>
      </c>
      <c r="H195" s="4">
        <f t="shared" ca="1" si="12"/>
        <v>122.87904491394599</v>
      </c>
      <c r="I195">
        <f t="shared" si="13"/>
        <v>159</v>
      </c>
      <c r="J195">
        <f t="shared" ca="1" si="14"/>
        <v>112.74039188653654</v>
      </c>
      <c r="K195" s="14">
        <f ca="1">H195/MAX(H$3:H195)-1</f>
        <v>-9.2595659998780944E-3</v>
      </c>
      <c r="L195" s="19">
        <f t="shared" ca="1" si="15"/>
        <v>129.73463065341966</v>
      </c>
      <c r="M195">
        <f t="shared" si="16"/>
        <v>159</v>
      </c>
      <c r="N195" s="8">
        <f t="shared" ca="1" si="17"/>
        <v>150.0094770450705</v>
      </c>
      <c r="O195" s="14">
        <f ca="1">L195/MAX(L$3:L195)-1</f>
        <v>-1.3898110842983424E-2</v>
      </c>
    </row>
    <row r="196" spans="1:15" x14ac:dyDescent="0.3">
      <c r="A196">
        <v>193</v>
      </c>
      <c r="B196" s="1">
        <v>40105</v>
      </c>
      <c r="C196" s="4">
        <v>113.63310861476955</v>
      </c>
      <c r="D196" s="4">
        <v>188.88482590098889</v>
      </c>
      <c r="E196" s="4">
        <v>128.2827051290318</v>
      </c>
      <c r="F196" s="4">
        <v>92.259351057935504</v>
      </c>
      <c r="G196" s="4">
        <v>123.40193567243392</v>
      </c>
      <c r="H196" s="4">
        <f t="shared" ca="1" si="12"/>
        <v>122.59144586165885</v>
      </c>
      <c r="I196">
        <f t="shared" si="13"/>
        <v>159</v>
      </c>
      <c r="J196">
        <f t="shared" ca="1" si="14"/>
        <v>112.74039188653654</v>
      </c>
      <c r="K196" s="14">
        <f ca="1">H196/MAX(H$3:H196)-1</f>
        <v>-1.1578399207611167E-2</v>
      </c>
      <c r="L196" s="19">
        <f t="shared" ca="1" si="15"/>
        <v>129.35195872270941</v>
      </c>
      <c r="M196">
        <f t="shared" si="16"/>
        <v>159</v>
      </c>
      <c r="N196" s="8">
        <f t="shared" ca="1" si="17"/>
        <v>150.0094770450705</v>
      </c>
      <c r="O196" s="14">
        <f ca="1">L196/MAX(L$3:L196)-1</f>
        <v>-1.680676762876343E-2</v>
      </c>
    </row>
    <row r="197" spans="1:15" x14ac:dyDescent="0.3">
      <c r="A197">
        <v>194</v>
      </c>
      <c r="B197" s="1">
        <v>40112</v>
      </c>
      <c r="C197" s="4">
        <v>108.48260383265955</v>
      </c>
      <c r="D197" s="4">
        <v>187.13268320619318</v>
      </c>
      <c r="E197" s="4">
        <v>129.37973306147055</v>
      </c>
      <c r="F197" s="4">
        <v>88.4009776270467</v>
      </c>
      <c r="G197" s="4">
        <v>124.48064620575177</v>
      </c>
      <c r="H197" s="4">
        <f t="shared" ref="H197:H260" ca="1" si="18">J197*$C$2*$C197/INDIRECT("C"&amp;I197)+J197*$D$2*$D197/INDIRECT("D"&amp;I197)+J197*$E$2*$E197/INDIRECT("E"&amp;I197)+J197*$F$2*$F197/INDIRECT("F"&amp;I197)+J197*$G$2*$G197/INDIRECT("G"&amp;I197)</f>
        <v>120.76569515632019</v>
      </c>
      <c r="I197">
        <f t="shared" ref="I197:I260" si="19">INT($A197/52.001)*52+3</f>
        <v>159</v>
      </c>
      <c r="J197">
        <f t="shared" ref="J197:J260" ca="1" si="20">INDIRECT("H"&amp;I197)</f>
        <v>112.74039188653654</v>
      </c>
      <c r="K197" s="14">
        <f ca="1">H197/MAX(H$3:H197)-1</f>
        <v>-2.6298932293215893E-2</v>
      </c>
      <c r="L197" s="19">
        <f t="shared" ref="L197:L260" ca="1" si="21">N197*$C$2*$C197/INDIRECT("C"&amp;M197)+N197*$D$2*$D197/INDIRECT("D"&amp;M197)+N197*$E$2*$E197/INDIRECT("E"&amp;M197)+N197*$F$2*$F197/INDIRECT("F"&amp;M197)+N197*$G$2*$G197/INDIRECT("G"&amp;M197)-(N197-INDIRECT("L"&amp;M197))*(1+$M$2/365*7)</f>
        <v>126.92266160976197</v>
      </c>
      <c r="M197">
        <f t="shared" ref="M197:M260" si="22">INT($A197/52.001)*52+3</f>
        <v>159</v>
      </c>
      <c r="N197" s="8">
        <f t="shared" ref="N197:N260" ca="1" si="23">INDIRECT("L"&amp;M197)*(1+45/(55*$L$2+45)*($L$2-1))</f>
        <v>150.0094770450705</v>
      </c>
      <c r="O197" s="14">
        <f ca="1">L197/MAX(L$3:L197)-1</f>
        <v>-3.5271648288120461E-2</v>
      </c>
    </row>
    <row r="198" spans="1:15" x14ac:dyDescent="0.3">
      <c r="A198">
        <v>195</v>
      </c>
      <c r="B198" s="1">
        <v>40119</v>
      </c>
      <c r="C198" s="4">
        <v>109.2643775779564</v>
      </c>
      <c r="D198" s="4">
        <v>196.07592268523609</v>
      </c>
      <c r="E198" s="4">
        <v>128.79821803808838</v>
      </c>
      <c r="F198" s="4">
        <v>91.448403211333328</v>
      </c>
      <c r="G198" s="4">
        <v>121.68780852615441</v>
      </c>
      <c r="H198" s="4">
        <f t="shared" ca="1" si="18"/>
        <v>121.66397821066835</v>
      </c>
      <c r="I198">
        <f t="shared" si="19"/>
        <v>159</v>
      </c>
      <c r="J198">
        <f t="shared" ca="1" si="20"/>
        <v>112.74039188653654</v>
      </c>
      <c r="K198" s="14">
        <f ca="1">H198/MAX(H$3:H198)-1</f>
        <v>-1.9056319496680074E-2</v>
      </c>
      <c r="L198" s="19">
        <f t="shared" ca="1" si="21"/>
        <v>128.11789402794301</v>
      </c>
      <c r="M198">
        <f t="shared" si="22"/>
        <v>159</v>
      </c>
      <c r="N198" s="8">
        <f t="shared" ca="1" si="23"/>
        <v>150.0094770450705</v>
      </c>
      <c r="O198" s="14">
        <f ca="1">L198/MAX(L$3:L198)-1</f>
        <v>-2.6186788373587233E-2</v>
      </c>
    </row>
    <row r="199" spans="1:15" x14ac:dyDescent="0.3">
      <c r="A199">
        <v>196</v>
      </c>
      <c r="B199" s="1">
        <v>40126</v>
      </c>
      <c r="C199" s="4">
        <v>109.49430643378638</v>
      </c>
      <c r="D199" s="4">
        <v>200.29201678605568</v>
      </c>
      <c r="E199" s="4">
        <v>129.46483906458781</v>
      </c>
      <c r="F199" s="4">
        <v>93.573925519975703</v>
      </c>
      <c r="G199" s="4">
        <v>122.45707104727309</v>
      </c>
      <c r="H199" s="4">
        <f t="shared" ca="1" si="18"/>
        <v>123.24328279136807</v>
      </c>
      <c r="I199">
        <f t="shared" si="19"/>
        <v>159</v>
      </c>
      <c r="J199">
        <f t="shared" ca="1" si="20"/>
        <v>112.74039188653654</v>
      </c>
      <c r="K199" s="14">
        <f ca="1">H199/MAX(H$3:H199)-1</f>
        <v>-6.3228147172720295E-3</v>
      </c>
      <c r="L199" s="19">
        <f t="shared" ca="1" si="21"/>
        <v>130.21927624137439</v>
      </c>
      <c r="M199">
        <f t="shared" si="22"/>
        <v>159</v>
      </c>
      <c r="N199" s="8">
        <f t="shared" ca="1" si="23"/>
        <v>150.0094770450705</v>
      </c>
      <c r="O199" s="14">
        <f ca="1">L199/MAX(L$3:L199)-1</f>
        <v>-1.0214360964891922E-2</v>
      </c>
    </row>
    <row r="200" spans="1:15" x14ac:dyDescent="0.3">
      <c r="A200">
        <v>197</v>
      </c>
      <c r="B200" s="1">
        <v>40133</v>
      </c>
      <c r="C200" s="4">
        <v>111.56371212294708</v>
      </c>
      <c r="D200" s="4">
        <v>206.13250581981205</v>
      </c>
      <c r="E200" s="4">
        <v>130.25909612252462</v>
      </c>
      <c r="F200" s="4">
        <v>93.411737704721816</v>
      </c>
      <c r="G200" s="4">
        <v>124.02168830808266</v>
      </c>
      <c r="H200" s="4">
        <f t="shared" ca="1" si="18"/>
        <v>124.30576780648244</v>
      </c>
      <c r="I200">
        <f t="shared" si="19"/>
        <v>159</v>
      </c>
      <c r="J200">
        <f t="shared" ca="1" si="20"/>
        <v>112.74039188653654</v>
      </c>
      <c r="K200" s="14">
        <f ca="1">H200/MAX(H$3:H200)-1</f>
        <v>0</v>
      </c>
      <c r="L200" s="19">
        <f t="shared" ca="1" si="21"/>
        <v>131.63299158171068</v>
      </c>
      <c r="M200">
        <f t="shared" si="22"/>
        <v>159</v>
      </c>
      <c r="N200" s="8">
        <f t="shared" ca="1" si="23"/>
        <v>150.0094770450705</v>
      </c>
      <c r="O200" s="14">
        <f ca="1">L200/MAX(L$3:L200)-1</f>
        <v>0</v>
      </c>
    </row>
    <row r="201" spans="1:15" x14ac:dyDescent="0.3">
      <c r="A201">
        <v>198</v>
      </c>
      <c r="B201" s="1">
        <v>40140</v>
      </c>
      <c r="C201" s="4">
        <v>112.16153450597555</v>
      </c>
      <c r="D201" s="4">
        <v>210.00181766742452</v>
      </c>
      <c r="E201" s="4">
        <v>131.77671318331798</v>
      </c>
      <c r="F201" s="4">
        <v>93.531243233749123</v>
      </c>
      <c r="G201" s="4">
        <v>125.69061680205026</v>
      </c>
      <c r="H201" s="4">
        <f t="shared" ca="1" si="18"/>
        <v>125.39519635645489</v>
      </c>
      <c r="I201">
        <f t="shared" si="19"/>
        <v>159</v>
      </c>
      <c r="J201">
        <f t="shared" ca="1" si="20"/>
        <v>112.74039188653654</v>
      </c>
      <c r="K201" s="14">
        <f ca="1">H201/MAX(H$3:H201)-1</f>
        <v>0</v>
      </c>
      <c r="L201" s="19">
        <f t="shared" ca="1" si="21"/>
        <v>133.08255729923818</v>
      </c>
      <c r="M201">
        <f t="shared" si="22"/>
        <v>159</v>
      </c>
      <c r="N201" s="8">
        <f t="shared" ca="1" si="23"/>
        <v>150.0094770450705</v>
      </c>
      <c r="O201" s="14">
        <f ca="1">L201/MAX(L$3:L201)-1</f>
        <v>0</v>
      </c>
    </row>
    <row r="202" spans="1:15" x14ac:dyDescent="0.3">
      <c r="A202">
        <v>199</v>
      </c>
      <c r="B202" s="1">
        <v>40147</v>
      </c>
      <c r="C202" s="4">
        <v>112.43746384871261</v>
      </c>
      <c r="D202" s="4">
        <v>207.61087410821563</v>
      </c>
      <c r="E202" s="4">
        <v>129.41369735370643</v>
      </c>
      <c r="F202" s="4">
        <v>94.760459944706128</v>
      </c>
      <c r="G202" s="4">
        <v>122.08872981075365</v>
      </c>
      <c r="H202" s="4">
        <f t="shared" ca="1" si="18"/>
        <v>124.30317911214942</v>
      </c>
      <c r="I202">
        <f t="shared" si="19"/>
        <v>159</v>
      </c>
      <c r="J202">
        <f t="shared" ca="1" si="20"/>
        <v>112.74039188653654</v>
      </c>
      <c r="K202" s="14">
        <f ca="1">H202/MAX(H$3:H202)-1</f>
        <v>-8.708605082456633E-3</v>
      </c>
      <c r="L202" s="19">
        <f t="shared" ca="1" si="21"/>
        <v>131.62954713135335</v>
      </c>
      <c r="M202">
        <f t="shared" si="22"/>
        <v>159</v>
      </c>
      <c r="N202" s="8">
        <f t="shared" ca="1" si="23"/>
        <v>150.0094770450705</v>
      </c>
      <c r="O202" s="14">
        <f ca="1">L202/MAX(L$3:L202)-1</f>
        <v>-1.0918111263955588E-2</v>
      </c>
    </row>
    <row r="203" spans="1:15" x14ac:dyDescent="0.3">
      <c r="A203">
        <v>200</v>
      </c>
      <c r="B203" s="1">
        <v>40154</v>
      </c>
      <c r="C203" s="4">
        <v>108.89648405075789</v>
      </c>
      <c r="D203" s="4">
        <v>199.52545720888028</v>
      </c>
      <c r="E203" s="4">
        <v>128.88774474867898</v>
      </c>
      <c r="F203" s="4">
        <v>94.845817695789336</v>
      </c>
      <c r="G203" s="4">
        <v>120.4537247234435</v>
      </c>
      <c r="H203" s="4">
        <f t="shared" ca="1" si="18"/>
        <v>122.96669895152095</v>
      </c>
      <c r="I203">
        <f t="shared" si="19"/>
        <v>159</v>
      </c>
      <c r="J203">
        <f t="shared" ca="1" si="20"/>
        <v>112.74039188653654</v>
      </c>
      <c r="K203" s="14">
        <f ca="1">H203/MAX(H$3:H203)-1</f>
        <v>-1.9366749887536061E-2</v>
      </c>
      <c r="L203" s="19">
        <f t="shared" ca="1" si="21"/>
        <v>129.85126087012796</v>
      </c>
      <c r="M203">
        <f t="shared" si="22"/>
        <v>159</v>
      </c>
      <c r="N203" s="8">
        <f t="shared" ca="1" si="23"/>
        <v>150.0094770450705</v>
      </c>
      <c r="O203" s="14">
        <f ca="1">L203/MAX(L$3:L203)-1</f>
        <v>-2.4280390268159646E-2</v>
      </c>
    </row>
    <row r="204" spans="1:15" x14ac:dyDescent="0.3">
      <c r="A204">
        <v>201</v>
      </c>
      <c r="B204" s="1">
        <v>40161</v>
      </c>
      <c r="C204" s="4">
        <v>109.63227110515491</v>
      </c>
      <c r="D204" s="4">
        <v>198.85014603303273</v>
      </c>
      <c r="E204" s="4">
        <v>128.9730394605414</v>
      </c>
      <c r="F204" s="4">
        <v>94.584041777265796</v>
      </c>
      <c r="G204" s="4">
        <v>121.36933167126205</v>
      </c>
      <c r="H204" s="4">
        <f t="shared" ca="1" si="18"/>
        <v>123.20656777105128</v>
      </c>
      <c r="I204">
        <f t="shared" si="19"/>
        <v>159</v>
      </c>
      <c r="J204">
        <f t="shared" ca="1" si="20"/>
        <v>112.74039188653654</v>
      </c>
      <c r="K204" s="14">
        <f ca="1">H204/MAX(H$3:H204)-1</f>
        <v>-1.7453847108960141E-2</v>
      </c>
      <c r="L204" s="19">
        <f t="shared" ca="1" si="21"/>
        <v>130.17042417597648</v>
      </c>
      <c r="M204">
        <f t="shared" si="22"/>
        <v>159</v>
      </c>
      <c r="N204" s="8">
        <f t="shared" ca="1" si="23"/>
        <v>150.0094770450705</v>
      </c>
      <c r="O204" s="14">
        <f ca="1">L204/MAX(L$3:L204)-1</f>
        <v>-2.1882154824495292E-2</v>
      </c>
    </row>
    <row r="205" spans="1:15" x14ac:dyDescent="0.3">
      <c r="A205">
        <v>202</v>
      </c>
      <c r="B205" s="1">
        <v>40168</v>
      </c>
      <c r="C205" s="4">
        <v>111.93160565014557</v>
      </c>
      <c r="D205" s="4">
        <v>197.7733145140846</v>
      </c>
      <c r="E205" s="4">
        <v>126.57068688276681</v>
      </c>
      <c r="F205" s="4">
        <v>96.532201645971185</v>
      </c>
      <c r="G205" s="4">
        <v>117.34068896074039</v>
      </c>
      <c r="H205" s="4">
        <f t="shared" ca="1" si="18"/>
        <v>122.54522553303644</v>
      </c>
      <c r="I205">
        <f t="shared" si="19"/>
        <v>159</v>
      </c>
      <c r="J205">
        <f t="shared" ca="1" si="20"/>
        <v>112.74039188653654</v>
      </c>
      <c r="K205" s="14">
        <f ca="1">H205/MAX(H$3:H205)-1</f>
        <v>-2.2727910687399655E-2</v>
      </c>
      <c r="L205" s="19">
        <f t="shared" ca="1" si="21"/>
        <v>129.29045913760527</v>
      </c>
      <c r="M205">
        <f t="shared" si="22"/>
        <v>159</v>
      </c>
      <c r="N205" s="8">
        <f t="shared" ca="1" si="23"/>
        <v>150.0094770450705</v>
      </c>
      <c r="O205" s="14">
        <f ca="1">L205/MAX(L$3:L205)-1</f>
        <v>-2.8494328923258649E-2</v>
      </c>
    </row>
    <row r="206" spans="1:15" x14ac:dyDescent="0.3">
      <c r="A206">
        <v>203</v>
      </c>
      <c r="B206" s="1">
        <v>40175</v>
      </c>
      <c r="C206" s="4">
        <v>113.21923759400944</v>
      </c>
      <c r="D206" s="4">
        <v>195.85690096994176</v>
      </c>
      <c r="E206" s="4">
        <v>126.17825309918865</v>
      </c>
      <c r="F206" s="4">
        <v>95.639650725199758</v>
      </c>
      <c r="G206" s="4">
        <v>117.99557546679473</v>
      </c>
      <c r="H206" s="4">
        <f t="shared" ca="1" si="18"/>
        <v>122.32493893148397</v>
      </c>
      <c r="I206">
        <f t="shared" si="19"/>
        <v>159</v>
      </c>
      <c r="J206">
        <f t="shared" ca="1" si="20"/>
        <v>112.74039188653654</v>
      </c>
      <c r="K206" s="14">
        <f ca="1">H206/MAX(H$3:H206)-1</f>
        <v>-2.4484649445767004E-2</v>
      </c>
      <c r="L206" s="19">
        <f t="shared" ca="1" si="21"/>
        <v>128.99735142930336</v>
      </c>
      <c r="M206">
        <f t="shared" si="22"/>
        <v>159</v>
      </c>
      <c r="N206" s="8">
        <f t="shared" ca="1" si="23"/>
        <v>150.0094770450705</v>
      </c>
      <c r="O206" s="14">
        <f ca="1">L206/MAX(L$3:L206)-1</f>
        <v>-3.069677914851876E-2</v>
      </c>
    </row>
    <row r="207" spans="1:15" x14ac:dyDescent="0.3">
      <c r="A207">
        <v>204</v>
      </c>
      <c r="B207" s="1">
        <v>40182</v>
      </c>
      <c r="C207" s="4">
        <v>116.71421690505709</v>
      </c>
      <c r="D207" s="4">
        <v>203.26702129463385</v>
      </c>
      <c r="E207" s="4">
        <v>126.69094850463283</v>
      </c>
      <c r="F207" s="4">
        <v>98.325868204720521</v>
      </c>
      <c r="G207" s="4">
        <v>117.20797666149045</v>
      </c>
      <c r="H207" s="4">
        <f t="shared" ca="1" si="18"/>
        <v>124.06303102755268</v>
      </c>
      <c r="I207">
        <f t="shared" si="19"/>
        <v>159</v>
      </c>
      <c r="J207">
        <f t="shared" ca="1" si="20"/>
        <v>112.74039188653654</v>
      </c>
      <c r="K207" s="14">
        <f ca="1">H207/MAX(H$3:H207)-1</f>
        <v>-1.0623734940494289E-2</v>
      </c>
      <c r="L207" s="19">
        <f t="shared" ca="1" si="21"/>
        <v>131.31001224256218</v>
      </c>
      <c r="M207">
        <f t="shared" si="22"/>
        <v>159</v>
      </c>
      <c r="N207" s="8">
        <f t="shared" ca="1" si="23"/>
        <v>150.0094770450705</v>
      </c>
      <c r="O207" s="14">
        <f ca="1">L207/MAX(L$3:L207)-1</f>
        <v>-1.3319138831172306E-2</v>
      </c>
    </row>
    <row r="208" spans="1:15" x14ac:dyDescent="0.3">
      <c r="A208">
        <v>205</v>
      </c>
      <c r="B208" s="1">
        <v>40189</v>
      </c>
      <c r="C208" s="4">
        <v>112.06957032151411</v>
      </c>
      <c r="D208" s="4">
        <v>202.33619086811132</v>
      </c>
      <c r="E208" s="4">
        <v>128.24325679656729</v>
      </c>
      <c r="F208" s="4">
        <v>97.527730890874849</v>
      </c>
      <c r="G208" s="4">
        <v>119.55765171441864</v>
      </c>
      <c r="H208" s="4">
        <f t="shared" ca="1" si="18"/>
        <v>124.24597534692933</v>
      </c>
      <c r="I208">
        <f t="shared" si="19"/>
        <v>159</v>
      </c>
      <c r="J208">
        <f t="shared" ca="1" si="20"/>
        <v>112.74039188653654</v>
      </c>
      <c r="K208" s="14">
        <f ca="1">H208/MAX(H$3:H208)-1</f>
        <v>-9.1647929340030743E-3</v>
      </c>
      <c r="L208" s="19">
        <f t="shared" ca="1" si="21"/>
        <v>131.55343326690704</v>
      </c>
      <c r="M208">
        <f t="shared" si="22"/>
        <v>159</v>
      </c>
      <c r="N208" s="8">
        <f t="shared" ca="1" si="23"/>
        <v>150.0094770450705</v>
      </c>
      <c r="O208" s="14">
        <f ca="1">L208/MAX(L$3:L208)-1</f>
        <v>-1.1490040944230451E-2</v>
      </c>
    </row>
    <row r="209" spans="1:15" x14ac:dyDescent="0.3">
      <c r="A209">
        <v>206</v>
      </c>
      <c r="B209" s="1">
        <v>40197</v>
      </c>
      <c r="C209" s="4">
        <v>108.16069699636088</v>
      </c>
      <c r="D209" s="4">
        <v>195.60137989411626</v>
      </c>
      <c r="E209" s="4">
        <v>129.04076949059433</v>
      </c>
      <c r="F209" s="4">
        <v>93.725831581759778</v>
      </c>
      <c r="G209" s="4">
        <v>120.76530065405719</v>
      </c>
      <c r="H209" s="4">
        <f t="shared" ca="1" si="18"/>
        <v>122.30649677805491</v>
      </c>
      <c r="I209">
        <f t="shared" si="19"/>
        <v>159</v>
      </c>
      <c r="J209">
        <f t="shared" ca="1" si="20"/>
        <v>112.74039188653654</v>
      </c>
      <c r="K209" s="14">
        <f ca="1">H209/MAX(H$3:H209)-1</f>
        <v>-2.4631721693866848E-2</v>
      </c>
      <c r="L209" s="19">
        <f t="shared" ca="1" si="21"/>
        <v>128.97281277243704</v>
      </c>
      <c r="M209">
        <f t="shared" si="22"/>
        <v>159</v>
      </c>
      <c r="N209" s="8">
        <f t="shared" ca="1" si="23"/>
        <v>150.0094770450705</v>
      </c>
      <c r="O209" s="14">
        <f ca="1">L209/MAX(L$3:L209)-1</f>
        <v>-3.088116587330314E-2</v>
      </c>
    </row>
    <row r="210" spans="1:15" x14ac:dyDescent="0.3">
      <c r="A210">
        <v>207</v>
      </c>
      <c r="B210" s="1">
        <v>40203</v>
      </c>
      <c r="C210" s="4">
        <v>104.34380625034547</v>
      </c>
      <c r="D210" s="4">
        <v>193.39294956391785</v>
      </c>
      <c r="E210" s="4">
        <v>129.16894375219181</v>
      </c>
      <c r="F210" s="4">
        <v>92.163874291779749</v>
      </c>
      <c r="G210" s="4">
        <v>121.17221821740904</v>
      </c>
      <c r="H210" s="4">
        <f t="shared" ca="1" si="18"/>
        <v>121.28134750611856</v>
      </c>
      <c r="I210">
        <f t="shared" si="19"/>
        <v>159</v>
      </c>
      <c r="J210">
        <f t="shared" ca="1" si="20"/>
        <v>112.74039188653654</v>
      </c>
      <c r="K210" s="14">
        <f ca="1">H210/MAX(H$3:H210)-1</f>
        <v>-3.2807068929834315E-2</v>
      </c>
      <c r="L210" s="19">
        <f t="shared" ca="1" si="21"/>
        <v>127.60877541543479</v>
      </c>
      <c r="M210">
        <f t="shared" si="22"/>
        <v>159</v>
      </c>
      <c r="N210" s="8">
        <f t="shared" ca="1" si="23"/>
        <v>150.0094770450705</v>
      </c>
      <c r="O210" s="14">
        <f ca="1">L210/MAX(L$3:L210)-1</f>
        <v>-4.1130723626654597E-2</v>
      </c>
    </row>
    <row r="211" spans="1:15" x14ac:dyDescent="0.3">
      <c r="A211">
        <v>208</v>
      </c>
      <c r="B211" s="1">
        <v>40210</v>
      </c>
      <c r="C211" s="4">
        <v>102.91820963511309</v>
      </c>
      <c r="D211" s="4">
        <v>191.05675869580674</v>
      </c>
      <c r="E211" s="4">
        <v>129.79763103902474</v>
      </c>
      <c r="F211" s="4">
        <v>91.537382135375822</v>
      </c>
      <c r="G211" s="4">
        <v>121.16564712849028</v>
      </c>
      <c r="H211" s="4">
        <f t="shared" ca="1" si="18"/>
        <v>120.82155448598041</v>
      </c>
      <c r="I211">
        <f t="shared" si="19"/>
        <v>159</v>
      </c>
      <c r="J211">
        <f t="shared" ca="1" si="20"/>
        <v>112.74039188653654</v>
      </c>
      <c r="K211" s="14">
        <f ca="1">H211/MAX(H$3:H211)-1</f>
        <v>-3.6473820396382695E-2</v>
      </c>
      <c r="L211" s="19">
        <f t="shared" ca="1" si="21"/>
        <v>126.99698660269664</v>
      </c>
      <c r="M211">
        <f t="shared" si="22"/>
        <v>159</v>
      </c>
      <c r="N211" s="8">
        <f t="shared" ca="1" si="23"/>
        <v>150.0094770450705</v>
      </c>
      <c r="O211" s="14">
        <f ca="1">L211/MAX(L$3:L211)-1</f>
        <v>-4.5727785970163137E-2</v>
      </c>
    </row>
    <row r="212" spans="1:15" x14ac:dyDescent="0.3">
      <c r="A212">
        <v>209</v>
      </c>
      <c r="B212" s="1">
        <v>40217</v>
      </c>
      <c r="C212" s="4">
        <v>105.86136245137023</v>
      </c>
      <c r="D212" s="4">
        <v>195.3641157991585</v>
      </c>
      <c r="E212" s="4">
        <v>128.76885988017975</v>
      </c>
      <c r="F212" s="4">
        <v>92.721715206576903</v>
      </c>
      <c r="G212" s="4">
        <v>118.80766534814724</v>
      </c>
      <c r="H212" s="4">
        <f t="shared" ca="1" si="18"/>
        <v>120.66979032822894</v>
      </c>
      <c r="I212">
        <f t="shared" si="19"/>
        <v>211</v>
      </c>
      <c r="J212">
        <f t="shared" ca="1" si="20"/>
        <v>120.82155448598041</v>
      </c>
      <c r="K212" s="14">
        <f ca="1">H212/MAX(H$3:H212)-1</f>
        <v>-3.7684107250753551E-2</v>
      </c>
      <c r="L212" s="19">
        <f t="shared" ca="1" si="21"/>
        <v>126.7770109351746</v>
      </c>
      <c r="M212">
        <f t="shared" si="22"/>
        <v>211</v>
      </c>
      <c r="N212" s="8">
        <f t="shared" ca="1" si="23"/>
        <v>163.86707948735051</v>
      </c>
      <c r="O212" s="14">
        <f ca="1">L212/MAX(L$3:L212)-1</f>
        <v>-4.7380712333964681E-2</v>
      </c>
    </row>
    <row r="213" spans="1:15" x14ac:dyDescent="0.3">
      <c r="A213">
        <v>210</v>
      </c>
      <c r="B213" s="1">
        <v>40225</v>
      </c>
      <c r="C213" s="4">
        <v>110.13812930372195</v>
      </c>
      <c r="D213" s="4">
        <v>199.79923161527248</v>
      </c>
      <c r="E213" s="4">
        <v>127.98299133620127</v>
      </c>
      <c r="F213" s="4">
        <v>95.382186886962813</v>
      </c>
      <c r="G213" s="4">
        <v>117.83284814978865</v>
      </c>
      <c r="H213" s="4">
        <f t="shared" ca="1" si="18"/>
        <v>121.81162961236244</v>
      </c>
      <c r="I213">
        <f t="shared" si="19"/>
        <v>211</v>
      </c>
      <c r="J213">
        <f t="shared" ca="1" si="20"/>
        <v>120.82155448598041</v>
      </c>
      <c r="K213" s="14">
        <f ca="1">H213/MAX(H$3:H213)-1</f>
        <v>-2.8578182005518094E-2</v>
      </c>
      <c r="L213" s="19">
        <f t="shared" ca="1" si="21"/>
        <v>128.3256573628002</v>
      </c>
      <c r="M213">
        <f t="shared" si="22"/>
        <v>211</v>
      </c>
      <c r="N213" s="8">
        <f t="shared" ca="1" si="23"/>
        <v>163.86707948735051</v>
      </c>
      <c r="O213" s="14">
        <f ca="1">L213/MAX(L$3:L213)-1</f>
        <v>-3.5743977520224623E-2</v>
      </c>
    </row>
    <row r="214" spans="1:15" x14ac:dyDescent="0.3">
      <c r="A214">
        <v>211</v>
      </c>
      <c r="B214" s="1">
        <v>40231</v>
      </c>
      <c r="C214" s="4">
        <v>108.66654599758975</v>
      </c>
      <c r="D214" s="4">
        <v>199.72622376845752</v>
      </c>
      <c r="E214" s="4">
        <v>129.59759484632835</v>
      </c>
      <c r="F214" s="4">
        <v>95.038896572079324</v>
      </c>
      <c r="G214" s="4">
        <v>120.75727412658408</v>
      </c>
      <c r="H214" s="4">
        <f t="shared" ca="1" si="18"/>
        <v>122.9345549640565</v>
      </c>
      <c r="I214">
        <f t="shared" si="19"/>
        <v>211</v>
      </c>
      <c r="J214">
        <f t="shared" ca="1" si="20"/>
        <v>120.82155448598041</v>
      </c>
      <c r="K214" s="14">
        <f ca="1">H214/MAX(H$3:H214)-1</f>
        <v>-1.9623091345569832E-2</v>
      </c>
      <c r="L214" s="19">
        <f t="shared" ca="1" si="21"/>
        <v>129.84865132399574</v>
      </c>
      <c r="M214">
        <f t="shared" si="22"/>
        <v>211</v>
      </c>
      <c r="N214" s="8">
        <f t="shared" ca="1" si="23"/>
        <v>163.86707948735051</v>
      </c>
      <c r="O214" s="14">
        <f ca="1">L214/MAX(L$3:L214)-1</f>
        <v>-2.4299998744170104E-2</v>
      </c>
    </row>
    <row r="215" spans="1:15" x14ac:dyDescent="0.3">
      <c r="A215">
        <v>212</v>
      </c>
      <c r="B215" s="1">
        <v>40238</v>
      </c>
      <c r="C215" s="4">
        <v>110.09214261282213</v>
      </c>
      <c r="D215" s="4">
        <v>202.24492786557917</v>
      </c>
      <c r="E215" s="4">
        <v>129.288127272792</v>
      </c>
      <c r="F215" s="4">
        <v>98.051237901776574</v>
      </c>
      <c r="G215" s="4">
        <v>119.29041942600908</v>
      </c>
      <c r="H215" s="4">
        <f t="shared" ca="1" si="18"/>
        <v>123.74405823828792</v>
      </c>
      <c r="I215">
        <f t="shared" si="19"/>
        <v>211</v>
      </c>
      <c r="J215">
        <f t="shared" ca="1" si="20"/>
        <v>120.82155448598041</v>
      </c>
      <c r="K215" s="14">
        <f ca="1">H215/MAX(H$3:H215)-1</f>
        <v>-1.316747504005944E-2</v>
      </c>
      <c r="L215" s="19">
        <f t="shared" ca="1" si="21"/>
        <v>130.94655920929074</v>
      </c>
      <c r="M215">
        <f t="shared" si="22"/>
        <v>211</v>
      </c>
      <c r="N215" s="8">
        <f t="shared" ca="1" si="23"/>
        <v>163.86707948735051</v>
      </c>
      <c r="O215" s="14">
        <f ca="1">L215/MAX(L$3:L215)-1</f>
        <v>-1.6050173165402914E-2</v>
      </c>
    </row>
    <row r="216" spans="1:15" x14ac:dyDescent="0.3">
      <c r="A216">
        <v>213</v>
      </c>
      <c r="B216" s="1">
        <v>40245</v>
      </c>
      <c r="C216" s="4">
        <v>108.16069699636088</v>
      </c>
      <c r="D216" s="4">
        <v>197.02499549142206</v>
      </c>
      <c r="E216" s="4">
        <v>129.14485631158252</v>
      </c>
      <c r="F216" s="4">
        <v>99.089680385003533</v>
      </c>
      <c r="G216" s="4">
        <v>119.56793745399328</v>
      </c>
      <c r="H216" s="4">
        <f t="shared" ca="1" si="18"/>
        <v>123.82830910639669</v>
      </c>
      <c r="I216">
        <f t="shared" si="19"/>
        <v>211</v>
      </c>
      <c r="J216">
        <f t="shared" ca="1" si="20"/>
        <v>120.82155448598041</v>
      </c>
      <c r="K216" s="14">
        <f ca="1">H216/MAX(H$3:H216)-1</f>
        <v>-1.2495592300075686E-2</v>
      </c>
      <c r="L216" s="19">
        <f t="shared" ca="1" si="21"/>
        <v>131.06082643387657</v>
      </c>
      <c r="M216">
        <f t="shared" si="22"/>
        <v>211</v>
      </c>
      <c r="N216" s="8">
        <f t="shared" ca="1" si="23"/>
        <v>163.86707948735051</v>
      </c>
      <c r="O216" s="14">
        <f ca="1">L216/MAX(L$3:L216)-1</f>
        <v>-1.5191554072828017E-2</v>
      </c>
    </row>
    <row r="217" spans="1:15" x14ac:dyDescent="0.3">
      <c r="A217">
        <v>214</v>
      </c>
      <c r="B217" s="1">
        <v>40252</v>
      </c>
      <c r="C217" s="4">
        <v>107.70083008736276</v>
      </c>
      <c r="D217" s="4">
        <v>197.62729882045471</v>
      </c>
      <c r="E217" s="4">
        <v>129.28812727279197</v>
      </c>
      <c r="F217" s="4">
        <v>99.937228779285689</v>
      </c>
      <c r="G217" s="4">
        <v>120.59870177442788</v>
      </c>
      <c r="H217" s="4">
        <f t="shared" ca="1" si="18"/>
        <v>124.58313274474014</v>
      </c>
      <c r="I217">
        <f t="shared" si="19"/>
        <v>211</v>
      </c>
      <c r="J217">
        <f t="shared" ca="1" si="20"/>
        <v>120.82155448598041</v>
      </c>
      <c r="K217" s="14">
        <f ca="1">H217/MAX(H$3:H217)-1</f>
        <v>-6.4760344519604329E-3</v>
      </c>
      <c r="L217" s="19">
        <f t="shared" ca="1" si="21"/>
        <v>132.08457377490015</v>
      </c>
      <c r="M217">
        <f t="shared" si="22"/>
        <v>211</v>
      </c>
      <c r="N217" s="8">
        <f t="shared" ca="1" si="23"/>
        <v>163.86707948735051</v>
      </c>
      <c r="O217" s="14">
        <f ca="1">L217/MAX(L$3:L217)-1</f>
        <v>-7.4989806672713932E-3</v>
      </c>
    </row>
    <row r="218" spans="1:15" x14ac:dyDescent="0.3">
      <c r="A218">
        <v>215</v>
      </c>
      <c r="B218" s="1">
        <v>40259</v>
      </c>
      <c r="C218" s="4">
        <v>105.63142439820207</v>
      </c>
      <c r="D218" s="4">
        <v>198.19309001290239</v>
      </c>
      <c r="E218" s="4">
        <v>127.98435496200318</v>
      </c>
      <c r="F218" s="4">
        <v>100.46289913894137</v>
      </c>
      <c r="G218" s="4">
        <v>117.5460595065901</v>
      </c>
      <c r="H218" s="4">
        <f t="shared" ca="1" si="18"/>
        <v>123.23628426067776</v>
      </c>
      <c r="I218">
        <f t="shared" si="19"/>
        <v>211</v>
      </c>
      <c r="J218">
        <f t="shared" ca="1" si="20"/>
        <v>120.82155448598041</v>
      </c>
      <c r="K218" s="14">
        <f ca="1">H218/MAX(H$3:H218)-1</f>
        <v>-1.7216864429480117E-2</v>
      </c>
      <c r="L218" s="19">
        <f t="shared" ca="1" si="21"/>
        <v>130.25787879043128</v>
      </c>
      <c r="M218">
        <f t="shared" si="22"/>
        <v>211</v>
      </c>
      <c r="N218" s="8">
        <f t="shared" ca="1" si="23"/>
        <v>163.86707948735051</v>
      </c>
      <c r="O218" s="14">
        <f ca="1">L218/MAX(L$3:L218)-1</f>
        <v>-2.1225009243364346E-2</v>
      </c>
    </row>
    <row r="219" spans="1:15" x14ac:dyDescent="0.3">
      <c r="A219">
        <v>216</v>
      </c>
      <c r="B219" s="1">
        <v>40266</v>
      </c>
      <c r="C219" s="4">
        <v>110.27608477775229</v>
      </c>
      <c r="D219" s="4">
        <v>201.24110236829549</v>
      </c>
      <c r="E219" s="4">
        <v>127.96210866236835</v>
      </c>
      <c r="F219" s="4">
        <v>101.51423303688273</v>
      </c>
      <c r="G219" s="4">
        <v>117.98372541097415</v>
      </c>
      <c r="H219" s="4">
        <f t="shared" ca="1" si="18"/>
        <v>124.37755998342149</v>
      </c>
      <c r="I219">
        <f t="shared" si="19"/>
        <v>211</v>
      </c>
      <c r="J219">
        <f t="shared" ca="1" si="20"/>
        <v>120.82155448598041</v>
      </c>
      <c r="K219" s="14">
        <f ca="1">H219/MAX(H$3:H219)-1</f>
        <v>-8.1154334663714467E-3</v>
      </c>
      <c r="L219" s="19">
        <f t="shared" ca="1" si="21"/>
        <v>131.80576087464607</v>
      </c>
      <c r="M219">
        <f t="shared" si="22"/>
        <v>211</v>
      </c>
      <c r="N219" s="8">
        <f t="shared" ca="1" si="23"/>
        <v>163.86707948735051</v>
      </c>
      <c r="O219" s="14">
        <f ca="1">L219/MAX(L$3:L219)-1</f>
        <v>-9.5940178074667148E-3</v>
      </c>
    </row>
    <row r="220" spans="1:15" x14ac:dyDescent="0.3">
      <c r="A220">
        <v>217</v>
      </c>
      <c r="B220" s="1">
        <v>40273</v>
      </c>
      <c r="C220" s="4">
        <v>111.56371212294707</v>
      </c>
      <c r="D220" s="4">
        <v>207.41010572348799</v>
      </c>
      <c r="E220" s="4">
        <v>127.97648006402076</v>
      </c>
      <c r="F220" s="4">
        <v>103.02229565740963</v>
      </c>
      <c r="G220" s="4">
        <v>118.02352501069494</v>
      </c>
      <c r="H220" s="4">
        <f t="shared" ca="1" si="18"/>
        <v>125.39855617446361</v>
      </c>
      <c r="I220">
        <f t="shared" si="19"/>
        <v>211</v>
      </c>
      <c r="J220">
        <f t="shared" ca="1" si="20"/>
        <v>120.82155448598041</v>
      </c>
      <c r="K220" s="14">
        <f ca="1">H220/MAX(H$3:H220)-1</f>
        <v>0</v>
      </c>
      <c r="L220" s="19">
        <f t="shared" ca="1" si="21"/>
        <v>133.19051101054333</v>
      </c>
      <c r="M220">
        <f t="shared" si="22"/>
        <v>211</v>
      </c>
      <c r="N220" s="8">
        <f t="shared" ca="1" si="23"/>
        <v>163.86707948735051</v>
      </c>
      <c r="O220" s="14">
        <f ca="1">L220/MAX(L$3:L220)-1</f>
        <v>0</v>
      </c>
    </row>
    <row r="221" spans="1:15" x14ac:dyDescent="0.3">
      <c r="A221">
        <v>218</v>
      </c>
      <c r="B221" s="1">
        <v>40280</v>
      </c>
      <c r="C221" s="4">
        <v>111.51772543204724</v>
      </c>
      <c r="D221" s="4">
        <v>203.02974259847178</v>
      </c>
      <c r="E221" s="4">
        <v>129.21213508159269</v>
      </c>
      <c r="F221" s="4">
        <v>102.85856134014111</v>
      </c>
      <c r="G221" s="4">
        <v>119.19075150617087</v>
      </c>
      <c r="H221" s="4">
        <f t="shared" ca="1" si="18"/>
        <v>125.76001197707629</v>
      </c>
      <c r="I221">
        <f t="shared" si="19"/>
        <v>211</v>
      </c>
      <c r="J221">
        <f t="shared" ca="1" si="20"/>
        <v>120.82155448598041</v>
      </c>
      <c r="K221" s="14">
        <f ca="1">H221/MAX(H$3:H221)-1</f>
        <v>0</v>
      </c>
      <c r="L221" s="19">
        <f t="shared" ca="1" si="21"/>
        <v>133.68074395771811</v>
      </c>
      <c r="M221">
        <f t="shared" si="22"/>
        <v>211</v>
      </c>
      <c r="N221" s="8">
        <f t="shared" ca="1" si="23"/>
        <v>163.86707948735051</v>
      </c>
      <c r="O221" s="14">
        <f ca="1">L221/MAX(L$3:L221)-1</f>
        <v>0</v>
      </c>
    </row>
    <row r="222" spans="1:15" x14ac:dyDescent="0.3">
      <c r="A222">
        <v>219</v>
      </c>
      <c r="B222" s="1">
        <v>40287</v>
      </c>
      <c r="C222" s="4">
        <v>112.52942803317406</v>
      </c>
      <c r="D222" s="4">
        <v>206.58879345521481</v>
      </c>
      <c r="E222" s="4">
        <v>128.70925581278755</v>
      </c>
      <c r="F222" s="4">
        <v>104.96985329659705</v>
      </c>
      <c r="G222" s="4">
        <v>119.52235933090314</v>
      </c>
      <c r="H222" s="4">
        <f t="shared" ca="1" si="18"/>
        <v>126.91595979618607</v>
      </c>
      <c r="I222">
        <f t="shared" si="19"/>
        <v>211</v>
      </c>
      <c r="J222">
        <f t="shared" ca="1" si="20"/>
        <v>120.82155448598041</v>
      </c>
      <c r="K222" s="14">
        <f ca="1">H222/MAX(H$3:H222)-1</f>
        <v>0</v>
      </c>
      <c r="L222" s="19">
        <f t="shared" ca="1" si="21"/>
        <v>135.24852541826266</v>
      </c>
      <c r="M222">
        <f t="shared" si="22"/>
        <v>211</v>
      </c>
      <c r="N222" s="8">
        <f t="shared" ca="1" si="23"/>
        <v>163.86707948735051</v>
      </c>
      <c r="O222" s="14">
        <f ca="1">L222/MAX(L$3:L222)-1</f>
        <v>0</v>
      </c>
    </row>
    <row r="223" spans="1:15" x14ac:dyDescent="0.3">
      <c r="A223">
        <v>220</v>
      </c>
      <c r="B223" s="1">
        <v>40294</v>
      </c>
      <c r="C223" s="4">
        <v>112.39147715781277</v>
      </c>
      <c r="D223" s="4">
        <v>210.54936830535945</v>
      </c>
      <c r="E223" s="4">
        <v>130.34722146556427</v>
      </c>
      <c r="F223" s="4">
        <v>102.38459891363054</v>
      </c>
      <c r="G223" s="4">
        <v>122.20168881468423</v>
      </c>
      <c r="H223" s="4">
        <f t="shared" ca="1" si="18"/>
        <v>127.36535694082605</v>
      </c>
      <c r="I223">
        <f t="shared" si="19"/>
        <v>211</v>
      </c>
      <c r="J223">
        <f t="shared" ca="1" si="20"/>
        <v>120.82155448598041</v>
      </c>
      <c r="K223" s="14">
        <f ca="1">H223/MAX(H$3:H223)-1</f>
        <v>0</v>
      </c>
      <c r="L223" s="19">
        <f t="shared" ca="1" si="21"/>
        <v>135.8580308822124</v>
      </c>
      <c r="M223">
        <f t="shared" si="22"/>
        <v>211</v>
      </c>
      <c r="N223" s="8">
        <f t="shared" ca="1" si="23"/>
        <v>163.86707948735051</v>
      </c>
      <c r="O223" s="14">
        <f ca="1">L223/MAX(L$3:L223)-1</f>
        <v>0</v>
      </c>
    </row>
    <row r="224" spans="1:15" x14ac:dyDescent="0.3">
      <c r="A224">
        <v>221</v>
      </c>
      <c r="B224" s="1">
        <v>40301</v>
      </c>
      <c r="C224" s="4">
        <v>104.75768646844377</v>
      </c>
      <c r="D224" s="4">
        <v>215.86054908084441</v>
      </c>
      <c r="E224" s="4">
        <v>132.47002583110972</v>
      </c>
      <c r="F224" s="4">
        <v>95.878386005012331</v>
      </c>
      <c r="G224" s="4">
        <v>127.21966147940265</v>
      </c>
      <c r="H224" s="4">
        <f t="shared" ca="1" si="18"/>
        <v>126.6667250763811</v>
      </c>
      <c r="I224">
        <f t="shared" si="19"/>
        <v>211</v>
      </c>
      <c r="J224">
        <f t="shared" ca="1" si="20"/>
        <v>120.82155448598041</v>
      </c>
      <c r="K224" s="14">
        <f ca="1">H224/MAX(H$3:H224)-1</f>
        <v>-5.485258167725604E-3</v>
      </c>
      <c r="L224" s="19">
        <f t="shared" ca="1" si="21"/>
        <v>134.91049495825865</v>
      </c>
      <c r="M224">
        <f t="shared" si="22"/>
        <v>211</v>
      </c>
      <c r="N224" s="8">
        <f t="shared" ca="1" si="23"/>
        <v>163.86707948735051</v>
      </c>
      <c r="O224" s="14">
        <f ca="1">L224/MAX(L$3:L224)-1</f>
        <v>-6.9744564807895371E-3</v>
      </c>
    </row>
    <row r="225" spans="1:15" x14ac:dyDescent="0.3">
      <c r="A225">
        <v>222</v>
      </c>
      <c r="B225" s="1">
        <v>40308</v>
      </c>
      <c r="C225" s="4">
        <v>103.83794805177841</v>
      </c>
      <c r="D225" s="4">
        <v>219.69337616913009</v>
      </c>
      <c r="E225" s="4">
        <v>132.49884575885827</v>
      </c>
      <c r="F225" s="4">
        <v>98.144789092645013</v>
      </c>
      <c r="G225" s="4">
        <v>126.28794223436441</v>
      </c>
      <c r="H225" s="4">
        <f t="shared" ca="1" si="18"/>
        <v>127.29736441681263</v>
      </c>
      <c r="I225">
        <f t="shared" si="19"/>
        <v>211</v>
      </c>
      <c r="J225">
        <f t="shared" ca="1" si="20"/>
        <v>120.82155448598041</v>
      </c>
      <c r="K225" s="14">
        <f ca="1">H225/MAX(H$3:H225)-1</f>
        <v>-5.3383844435039851E-4</v>
      </c>
      <c r="L225" s="19">
        <f t="shared" ca="1" si="21"/>
        <v>135.7658144198067</v>
      </c>
      <c r="M225">
        <f t="shared" si="22"/>
        <v>211</v>
      </c>
      <c r="N225" s="8">
        <f t="shared" ca="1" si="23"/>
        <v>163.86707948735051</v>
      </c>
      <c r="O225" s="14">
        <f ca="1">L225/MAX(L$3:L225)-1</f>
        <v>-6.7877078599531959E-4</v>
      </c>
    </row>
    <row r="226" spans="1:15" x14ac:dyDescent="0.3">
      <c r="A226">
        <v>223</v>
      </c>
      <c r="B226" s="1">
        <v>40315</v>
      </c>
      <c r="C226" s="4">
        <v>98.779412052798961</v>
      </c>
      <c r="D226" s="4">
        <v>210.29384722953398</v>
      </c>
      <c r="E226" s="4">
        <v>134.66056186765374</v>
      </c>
      <c r="F226" s="4">
        <v>94.025621046023332</v>
      </c>
      <c r="G226" s="4">
        <v>131.01309154971105</v>
      </c>
      <c r="H226" s="4">
        <f t="shared" ca="1" si="18"/>
        <v>126.96160752295012</v>
      </c>
      <c r="I226">
        <f t="shared" si="19"/>
        <v>211</v>
      </c>
      <c r="J226">
        <f t="shared" ca="1" si="20"/>
        <v>120.82155448598041</v>
      </c>
      <c r="K226" s="14">
        <f ca="1">H226/MAX(H$3:H226)-1</f>
        <v>-3.1700097072983047E-3</v>
      </c>
      <c r="L226" s="19">
        <f t="shared" ca="1" si="21"/>
        <v>135.31043622301837</v>
      </c>
      <c r="M226">
        <f t="shared" si="22"/>
        <v>211</v>
      </c>
      <c r="N226" s="8">
        <f t="shared" ca="1" si="23"/>
        <v>163.86707948735051</v>
      </c>
      <c r="O226" s="14">
        <f ca="1">L226/MAX(L$3:L226)-1</f>
        <v>-4.0306388635118484E-3</v>
      </c>
    </row>
    <row r="227" spans="1:15" x14ac:dyDescent="0.3">
      <c r="A227">
        <v>224</v>
      </c>
      <c r="B227" s="1">
        <v>40322</v>
      </c>
      <c r="C227" s="4">
        <v>100.98676861732091</v>
      </c>
      <c r="D227" s="4">
        <v>216.97389091122693</v>
      </c>
      <c r="E227" s="4">
        <v>134.17057714945201</v>
      </c>
      <c r="F227" s="4">
        <v>94.249672839788801</v>
      </c>
      <c r="G227" s="4">
        <v>128.44421688295284</v>
      </c>
      <c r="H227" s="4">
        <f t="shared" ca="1" si="18"/>
        <v>126.46845743620844</v>
      </c>
      <c r="I227">
        <f t="shared" si="19"/>
        <v>211</v>
      </c>
      <c r="J227">
        <f t="shared" ca="1" si="20"/>
        <v>120.82155448598041</v>
      </c>
      <c r="K227" s="14">
        <f ca="1">H227/MAX(H$3:H227)-1</f>
        <v>-7.0419423786823865E-3</v>
      </c>
      <c r="L227" s="19">
        <f t="shared" ca="1" si="21"/>
        <v>134.64158980064701</v>
      </c>
      <c r="M227">
        <f t="shared" si="22"/>
        <v>211</v>
      </c>
      <c r="N227" s="8">
        <f t="shared" ca="1" si="23"/>
        <v>163.86707948735051</v>
      </c>
      <c r="O227" s="14">
        <f ca="1">L227/MAX(L$3:L227)-1</f>
        <v>-8.9537664697939556E-3</v>
      </c>
    </row>
    <row r="228" spans="1:15" x14ac:dyDescent="0.3">
      <c r="A228">
        <v>225</v>
      </c>
      <c r="B228" s="1">
        <v>40330</v>
      </c>
      <c r="C228" s="4">
        <v>97.721718162103244</v>
      </c>
      <c r="D228" s="4">
        <v>217.53969670487896</v>
      </c>
      <c r="E228" s="4">
        <v>135.24001094051292</v>
      </c>
      <c r="F228" s="4">
        <v>92.052213338189077</v>
      </c>
      <c r="G228" s="4">
        <v>130.60244652656317</v>
      </c>
      <c r="H228" s="4">
        <f t="shared" ca="1" si="18"/>
        <v>126.34783986562323</v>
      </c>
      <c r="I228">
        <f t="shared" si="19"/>
        <v>211</v>
      </c>
      <c r="J228">
        <f t="shared" ca="1" si="20"/>
        <v>120.82155448598041</v>
      </c>
      <c r="K228" s="14">
        <f ca="1">H228/MAX(H$3:H228)-1</f>
        <v>-7.9889626162281679E-3</v>
      </c>
      <c r="L228" s="19">
        <f t="shared" ca="1" si="21"/>
        <v>134.47799937913032</v>
      </c>
      <c r="M228">
        <f t="shared" si="22"/>
        <v>211</v>
      </c>
      <c r="N228" s="8">
        <f t="shared" ca="1" si="23"/>
        <v>163.86707948735051</v>
      </c>
      <c r="O228" s="14">
        <f ca="1">L228/MAX(L$3:L228)-1</f>
        <v>-1.0157894193818739E-2</v>
      </c>
    </row>
    <row r="229" spans="1:15" x14ac:dyDescent="0.3">
      <c r="A229">
        <v>226</v>
      </c>
      <c r="B229" s="1">
        <v>40336</v>
      </c>
      <c r="C229" s="4">
        <v>100.94079112375927</v>
      </c>
      <c r="D229" s="4">
        <v>219.03632014899972</v>
      </c>
      <c r="E229" s="4">
        <v>134.97988331957816</v>
      </c>
      <c r="F229" s="4">
        <v>94.516817176458957</v>
      </c>
      <c r="G229" s="4">
        <v>130.09494358870683</v>
      </c>
      <c r="H229" s="4">
        <f t="shared" ca="1" si="18"/>
        <v>127.4394268213523</v>
      </c>
      <c r="I229">
        <f t="shared" si="19"/>
        <v>211</v>
      </c>
      <c r="J229">
        <f t="shared" ca="1" si="20"/>
        <v>120.82155448598041</v>
      </c>
      <c r="K229" s="14">
        <f ca="1">H229/MAX(H$3:H229)-1</f>
        <v>0</v>
      </c>
      <c r="L229" s="19">
        <f t="shared" ca="1" si="21"/>
        <v>135.95848990255399</v>
      </c>
      <c r="M229">
        <f t="shared" si="22"/>
        <v>211</v>
      </c>
      <c r="N229" s="8">
        <f t="shared" ca="1" si="23"/>
        <v>163.86707948735051</v>
      </c>
      <c r="O229" s="14">
        <f ca="1">L229/MAX(L$3:L229)-1</f>
        <v>0</v>
      </c>
    </row>
    <row r="230" spans="1:15" x14ac:dyDescent="0.3">
      <c r="A230">
        <v>227</v>
      </c>
      <c r="B230" s="1">
        <v>40343</v>
      </c>
      <c r="C230" s="4">
        <v>103.01018761558177</v>
      </c>
      <c r="D230" s="4">
        <v>224.18324467634181</v>
      </c>
      <c r="E230" s="4">
        <v>135.18220863140047</v>
      </c>
      <c r="F230" s="4">
        <v>96.741495893101629</v>
      </c>
      <c r="G230" s="4">
        <v>130.46889202634557</v>
      </c>
      <c r="H230" s="4">
        <f t="shared" ca="1" si="18"/>
        <v>128.92406421706832</v>
      </c>
      <c r="I230">
        <f t="shared" si="19"/>
        <v>211</v>
      </c>
      <c r="J230">
        <f t="shared" ca="1" si="20"/>
        <v>120.82155448598041</v>
      </c>
      <c r="K230" s="14">
        <f ca="1">H230/MAX(H$3:H230)-1</f>
        <v>0</v>
      </c>
      <c r="L230" s="19">
        <f t="shared" ca="1" si="21"/>
        <v>137.97206434437203</v>
      </c>
      <c r="M230">
        <f t="shared" si="22"/>
        <v>211</v>
      </c>
      <c r="N230" s="8">
        <f t="shared" ca="1" si="23"/>
        <v>163.86707948735051</v>
      </c>
      <c r="O230" s="14">
        <f ca="1">L230/MAX(L$3:L230)-1</f>
        <v>0</v>
      </c>
    </row>
    <row r="231" spans="1:15" x14ac:dyDescent="0.3">
      <c r="A231">
        <v>228</v>
      </c>
      <c r="B231" s="1">
        <v>40350</v>
      </c>
      <c r="C231" s="4">
        <v>102.73426747018289</v>
      </c>
      <c r="D231" s="4">
        <v>224.05548413842908</v>
      </c>
      <c r="E231" s="4">
        <v>136.49731167162636</v>
      </c>
      <c r="F231" s="4">
        <v>93.399314041089355</v>
      </c>
      <c r="G231" s="4">
        <v>132.28522650450651</v>
      </c>
      <c r="H231" s="4">
        <f t="shared" ca="1" si="18"/>
        <v>128.47838633135552</v>
      </c>
      <c r="I231">
        <f t="shared" si="19"/>
        <v>211</v>
      </c>
      <c r="J231">
        <f t="shared" ca="1" si="20"/>
        <v>120.82155448598041</v>
      </c>
      <c r="K231" s="14">
        <f ca="1">H231/MAX(H$3:H231)-1</f>
        <v>-3.4569022348102108E-3</v>
      </c>
      <c r="L231" s="19">
        <f t="shared" ca="1" si="21"/>
        <v>137.36760321295748</v>
      </c>
      <c r="M231">
        <f t="shared" si="22"/>
        <v>211</v>
      </c>
      <c r="N231" s="8">
        <f t="shared" ca="1" si="23"/>
        <v>163.86707948735051</v>
      </c>
      <c r="O231" s="14">
        <f ca="1">L231/MAX(L$3:L231)-1</f>
        <v>-4.381039990137725E-3</v>
      </c>
    </row>
    <row r="232" spans="1:15" x14ac:dyDescent="0.3">
      <c r="A232">
        <v>229</v>
      </c>
      <c r="B232" s="1">
        <v>40357</v>
      </c>
      <c r="C232" s="4">
        <v>97.491789306273262</v>
      </c>
      <c r="D232" s="4">
        <v>216.26208402514928</v>
      </c>
      <c r="E232" s="4">
        <v>137.95325707355894</v>
      </c>
      <c r="F232" s="4">
        <v>88.489934138016537</v>
      </c>
      <c r="G232" s="4">
        <v>135.02043105895001</v>
      </c>
      <c r="H232" s="4">
        <f t="shared" ca="1" si="18"/>
        <v>126.99744518673242</v>
      </c>
      <c r="I232">
        <f t="shared" si="19"/>
        <v>211</v>
      </c>
      <c r="J232">
        <f t="shared" ca="1" si="20"/>
        <v>120.82155448598041</v>
      </c>
      <c r="K232" s="14">
        <f ca="1">H232/MAX(H$3:H232)-1</f>
        <v>-1.494382791944926E-2</v>
      </c>
      <c r="L232" s="19">
        <f t="shared" ca="1" si="21"/>
        <v>135.3590418987576</v>
      </c>
      <c r="M232">
        <f t="shared" si="22"/>
        <v>211</v>
      </c>
      <c r="N232" s="8">
        <f t="shared" ca="1" si="23"/>
        <v>163.86707948735051</v>
      </c>
      <c r="O232" s="14">
        <f ca="1">L232/MAX(L$3:L232)-1</f>
        <v>-1.8938779078440438E-2</v>
      </c>
    </row>
    <row r="233" spans="1:15" x14ac:dyDescent="0.3">
      <c r="A233">
        <v>230</v>
      </c>
      <c r="B233" s="1">
        <v>40365</v>
      </c>
      <c r="C233" s="4">
        <v>101.0787465977896</v>
      </c>
      <c r="D233" s="4">
        <v>216.02481993019151</v>
      </c>
      <c r="E233" s="4">
        <v>137.15634660657076</v>
      </c>
      <c r="F233" s="4">
        <v>93.47723747341405</v>
      </c>
      <c r="G233" s="4">
        <v>132.91723268389191</v>
      </c>
      <c r="H233" s="4">
        <f t="shared" ca="1" si="18"/>
        <v>128.32669649444375</v>
      </c>
      <c r="I233">
        <f t="shared" si="19"/>
        <v>211</v>
      </c>
      <c r="J233">
        <f t="shared" ca="1" si="20"/>
        <v>120.82155448598041</v>
      </c>
      <c r="K233" s="14">
        <f ca="1">H233/MAX(H$3:H233)-1</f>
        <v>-4.6334850382840909E-3</v>
      </c>
      <c r="L233" s="19">
        <f t="shared" ca="1" si="21"/>
        <v>137.16187029826034</v>
      </c>
      <c r="M233">
        <f t="shared" si="22"/>
        <v>211</v>
      </c>
      <c r="N233" s="8">
        <f t="shared" ca="1" si="23"/>
        <v>163.86707948735051</v>
      </c>
      <c r="O233" s="14">
        <f ca="1">L233/MAX(L$3:L233)-1</f>
        <v>-5.8721600634276117E-3</v>
      </c>
    </row>
    <row r="234" spans="1:15" x14ac:dyDescent="0.3">
      <c r="A234">
        <v>231</v>
      </c>
      <c r="B234" s="1">
        <v>40371</v>
      </c>
      <c r="C234" s="4">
        <v>101.0327553082207</v>
      </c>
      <c r="D234" s="4">
        <v>212.94031003941785</v>
      </c>
      <c r="E234" s="4">
        <v>138.89506960169294</v>
      </c>
      <c r="F234" s="4">
        <v>92.351630550549913</v>
      </c>
      <c r="G234" s="4">
        <v>135.03383102073394</v>
      </c>
      <c r="H234" s="4">
        <f t="shared" ca="1" si="18"/>
        <v>128.81764792085076</v>
      </c>
      <c r="I234">
        <f t="shared" si="19"/>
        <v>211</v>
      </c>
      <c r="J234">
        <f t="shared" ca="1" si="20"/>
        <v>120.82155448598041</v>
      </c>
      <c r="K234" s="14">
        <f ca="1">H234/MAX(H$3:H234)-1</f>
        <v>-8.2541841093675128E-4</v>
      </c>
      <c r="L234" s="19">
        <f t="shared" ca="1" si="21"/>
        <v>137.82773473575855</v>
      </c>
      <c r="M234">
        <f t="shared" si="22"/>
        <v>211</v>
      </c>
      <c r="N234" s="8">
        <f t="shared" ca="1" si="23"/>
        <v>163.86707948735051</v>
      </c>
      <c r="O234" s="14">
        <f ca="1">L234/MAX(L$3:L234)-1</f>
        <v>-1.0460784891442865E-3</v>
      </c>
    </row>
    <row r="235" spans="1:15" x14ac:dyDescent="0.3">
      <c r="A235">
        <v>232</v>
      </c>
      <c r="B235" s="1">
        <v>40378</v>
      </c>
      <c r="C235" s="4">
        <v>103.1941389778501</v>
      </c>
      <c r="D235" s="4">
        <v>211.88171907498256</v>
      </c>
      <c r="E235" s="4">
        <v>138.34447655738572</v>
      </c>
      <c r="F235" s="4">
        <v>95.598573409873097</v>
      </c>
      <c r="G235" s="4">
        <v>133.66741438955128</v>
      </c>
      <c r="H235" s="4">
        <f t="shared" ca="1" si="18"/>
        <v>129.62155738041167</v>
      </c>
      <c r="I235">
        <f t="shared" si="19"/>
        <v>211</v>
      </c>
      <c r="J235">
        <f t="shared" ca="1" si="20"/>
        <v>120.82155448598041</v>
      </c>
      <c r="K235" s="14">
        <f ca="1">H235/MAX(H$3:H235)-1</f>
        <v>0</v>
      </c>
      <c r="L235" s="19">
        <f t="shared" ca="1" si="21"/>
        <v>138.91805587813207</v>
      </c>
      <c r="M235">
        <f t="shared" si="22"/>
        <v>211</v>
      </c>
      <c r="N235" s="8">
        <f t="shared" ca="1" si="23"/>
        <v>163.86707948735051</v>
      </c>
      <c r="O235" s="14">
        <f ca="1">L235/MAX(L$3:L235)-1</f>
        <v>0</v>
      </c>
    </row>
    <row r="236" spans="1:15" x14ac:dyDescent="0.3">
      <c r="A236">
        <v>233</v>
      </c>
      <c r="B236" s="1">
        <v>40385</v>
      </c>
      <c r="C236" s="4">
        <v>105.26353087100351</v>
      </c>
      <c r="D236" s="4">
        <v>210.78663240031725</v>
      </c>
      <c r="E236" s="4">
        <v>139.51811039468188</v>
      </c>
      <c r="F236" s="4">
        <v>95.477350844582517</v>
      </c>
      <c r="G236" s="4">
        <v>134.60515713276507</v>
      </c>
      <c r="H236" s="4">
        <f t="shared" ca="1" si="18"/>
        <v>130.2417235030274</v>
      </c>
      <c r="I236">
        <f t="shared" si="19"/>
        <v>211</v>
      </c>
      <c r="J236">
        <f t="shared" ca="1" si="20"/>
        <v>120.82155448598041</v>
      </c>
      <c r="K236" s="14">
        <f ca="1">H236/MAX(H$3:H236)-1</f>
        <v>0</v>
      </c>
      <c r="L236" s="19">
        <f t="shared" ca="1" si="21"/>
        <v>139.75917079129789</v>
      </c>
      <c r="M236">
        <f t="shared" si="22"/>
        <v>211</v>
      </c>
      <c r="N236" s="8">
        <f t="shared" ca="1" si="23"/>
        <v>163.86707948735051</v>
      </c>
      <c r="O236" s="14">
        <f ca="1">L236/MAX(L$3:L236)-1</f>
        <v>0</v>
      </c>
    </row>
    <row r="237" spans="1:15" x14ac:dyDescent="0.3">
      <c r="A237">
        <v>234</v>
      </c>
      <c r="B237" s="1">
        <v>40392</v>
      </c>
      <c r="C237" s="4">
        <v>107.10300770433422</v>
      </c>
      <c r="D237" s="4">
        <v>215.07573252280125</v>
      </c>
      <c r="E237" s="4">
        <v>140.74278584517725</v>
      </c>
      <c r="F237" s="4">
        <v>97.312957134715887</v>
      </c>
      <c r="G237" s="4">
        <v>134.52988261928104</v>
      </c>
      <c r="H237" s="4">
        <f t="shared" ca="1" si="18"/>
        <v>131.47493740784469</v>
      </c>
      <c r="I237">
        <f t="shared" si="19"/>
        <v>211</v>
      </c>
      <c r="J237">
        <f t="shared" ca="1" si="20"/>
        <v>120.82155448598041</v>
      </c>
      <c r="K237" s="14">
        <f ca="1">H237/MAX(H$3:H237)-1</f>
        <v>0</v>
      </c>
      <c r="L237" s="19">
        <f t="shared" ca="1" si="21"/>
        <v>141.43174620075473</v>
      </c>
      <c r="M237">
        <f t="shared" si="22"/>
        <v>211</v>
      </c>
      <c r="N237" s="8">
        <f t="shared" ca="1" si="23"/>
        <v>163.86707948735051</v>
      </c>
      <c r="O237" s="14">
        <f ca="1">L237/MAX(L$3:L237)-1</f>
        <v>0</v>
      </c>
    </row>
    <row r="238" spans="1:15" x14ac:dyDescent="0.3">
      <c r="A238">
        <v>235</v>
      </c>
      <c r="B238" s="1">
        <v>40399</v>
      </c>
      <c r="C238" s="4">
        <v>103.05617430648155</v>
      </c>
      <c r="D238" s="4">
        <v>216.71837166055195</v>
      </c>
      <c r="E238" s="4">
        <v>142.47156635084843</v>
      </c>
      <c r="F238" s="4">
        <v>93.78028365458556</v>
      </c>
      <c r="G238" s="4">
        <v>137.47314603787211</v>
      </c>
      <c r="H238" s="4">
        <f t="shared" ca="1" si="18"/>
        <v>131.21303302623858</v>
      </c>
      <c r="I238">
        <f t="shared" si="19"/>
        <v>211</v>
      </c>
      <c r="J238">
        <f t="shared" ca="1" si="20"/>
        <v>120.82155448598041</v>
      </c>
      <c r="K238" s="14">
        <f ca="1">H238/MAX(H$3:H238)-1</f>
        <v>-1.9920479657173917E-3</v>
      </c>
      <c r="L238" s="19">
        <f t="shared" ca="1" si="21"/>
        <v>141.07653221347141</v>
      </c>
      <c r="M238">
        <f t="shared" si="22"/>
        <v>211</v>
      </c>
      <c r="N238" s="8">
        <f t="shared" ca="1" si="23"/>
        <v>163.86707948735051</v>
      </c>
      <c r="O238" s="14">
        <f ca="1">L238/MAX(L$3:L238)-1</f>
        <v>-2.5115576723426791E-3</v>
      </c>
    </row>
    <row r="239" spans="1:15" x14ac:dyDescent="0.3">
      <c r="A239">
        <v>236</v>
      </c>
      <c r="B239" s="1">
        <v>40406</v>
      </c>
      <c r="C239" s="4">
        <v>102.09045839625456</v>
      </c>
      <c r="D239" s="4">
        <v>218.96331230218473</v>
      </c>
      <c r="E239" s="4">
        <v>142.80569733690314</v>
      </c>
      <c r="F239" s="4">
        <v>93.104922229415067</v>
      </c>
      <c r="G239" s="4">
        <v>142.51298390489922</v>
      </c>
      <c r="H239" s="4">
        <f t="shared" ca="1" si="18"/>
        <v>133.02391793262458</v>
      </c>
      <c r="I239">
        <f t="shared" si="19"/>
        <v>211</v>
      </c>
      <c r="J239">
        <f t="shared" ca="1" si="20"/>
        <v>120.82155448598041</v>
      </c>
      <c r="K239" s="14">
        <f ca="1">H239/MAX(H$3:H239)-1</f>
        <v>0</v>
      </c>
      <c r="L239" s="19">
        <f t="shared" ca="1" si="21"/>
        <v>143.5325875271086</v>
      </c>
      <c r="M239">
        <f t="shared" si="22"/>
        <v>211</v>
      </c>
      <c r="N239" s="8">
        <f t="shared" ca="1" si="23"/>
        <v>163.86707948735051</v>
      </c>
      <c r="O239" s="14">
        <f ca="1">L239/MAX(L$3:L239)-1</f>
        <v>0</v>
      </c>
    </row>
    <row r="240" spans="1:15" x14ac:dyDescent="0.3">
      <c r="A240">
        <v>237</v>
      </c>
      <c r="B240" s="1">
        <v>40413</v>
      </c>
      <c r="C240" s="4">
        <v>103.65400588684822</v>
      </c>
      <c r="D240" s="4">
        <v>220.86147069061042</v>
      </c>
      <c r="E240" s="4">
        <v>142.47156635084843</v>
      </c>
      <c r="F240" s="4">
        <v>92.524799796933635</v>
      </c>
      <c r="G240" s="4">
        <v>141.5856501892344</v>
      </c>
      <c r="H240" s="4">
        <f t="shared" ca="1" si="18"/>
        <v>132.60536344356814</v>
      </c>
      <c r="I240">
        <f t="shared" si="19"/>
        <v>211</v>
      </c>
      <c r="J240">
        <f t="shared" ca="1" si="20"/>
        <v>120.82155448598041</v>
      </c>
      <c r="K240" s="14">
        <f ca="1">H240/MAX(H$3:H240)-1</f>
        <v>-3.1464603926975032E-3</v>
      </c>
      <c r="L240" s="19">
        <f t="shared" ca="1" si="21"/>
        <v>142.96491314136017</v>
      </c>
      <c r="M240">
        <f t="shared" si="22"/>
        <v>211</v>
      </c>
      <c r="N240" s="8">
        <f t="shared" ca="1" si="23"/>
        <v>163.86707948735051</v>
      </c>
      <c r="O240" s="14">
        <f ca="1">L240/MAX(L$3:L240)-1</f>
        <v>-3.9550209156594685E-3</v>
      </c>
    </row>
    <row r="241" spans="1:15" x14ac:dyDescent="0.3">
      <c r="A241">
        <v>238</v>
      </c>
      <c r="B241" s="1">
        <v>40420</v>
      </c>
      <c r="C241" s="4">
        <v>105.40149554237205</v>
      </c>
      <c r="D241" s="4">
        <v>222.41284682582895</v>
      </c>
      <c r="E241" s="4">
        <v>141.74924670750863</v>
      </c>
      <c r="F241" s="4">
        <v>96.014180965468</v>
      </c>
      <c r="G241" s="4">
        <v>139.62099067107135</v>
      </c>
      <c r="H241" s="4">
        <f t="shared" ca="1" si="18"/>
        <v>133.33002295437871</v>
      </c>
      <c r="I241">
        <f t="shared" si="19"/>
        <v>211</v>
      </c>
      <c r="J241">
        <f t="shared" ca="1" si="20"/>
        <v>120.82155448598041</v>
      </c>
      <c r="K241" s="14">
        <f ca="1">H241/MAX(H$3:H241)-1</f>
        <v>0</v>
      </c>
      <c r="L241" s="19">
        <f t="shared" ca="1" si="21"/>
        <v>143.94774967383535</v>
      </c>
      <c r="M241">
        <f t="shared" si="22"/>
        <v>211</v>
      </c>
      <c r="N241" s="8">
        <f t="shared" ca="1" si="23"/>
        <v>163.86707948735051</v>
      </c>
      <c r="O241" s="14">
        <f ca="1">L241/MAX(L$3:L241)-1</f>
        <v>0</v>
      </c>
    </row>
    <row r="242" spans="1:15" x14ac:dyDescent="0.3">
      <c r="A242">
        <v>239</v>
      </c>
      <c r="B242" s="1">
        <v>40428</v>
      </c>
      <c r="C242" s="4">
        <v>106.68912748623592</v>
      </c>
      <c r="D242" s="4">
        <v>222.17558090572064</v>
      </c>
      <c r="E242" s="4">
        <v>140.9482420812235</v>
      </c>
      <c r="F242" s="4">
        <v>96.525034335121944</v>
      </c>
      <c r="G242" s="4">
        <v>137.92256272724032</v>
      </c>
      <c r="H242" s="4">
        <f t="shared" ca="1" si="18"/>
        <v>132.84514281222999</v>
      </c>
      <c r="I242">
        <f t="shared" si="19"/>
        <v>211</v>
      </c>
      <c r="J242">
        <f t="shared" ca="1" si="20"/>
        <v>120.82155448598041</v>
      </c>
      <c r="K242" s="14">
        <f ca="1">H242/MAX(H$3:H242)-1</f>
        <v>-3.63669135731437E-3</v>
      </c>
      <c r="L242" s="19">
        <f t="shared" ca="1" si="21"/>
        <v>143.29011955863484</v>
      </c>
      <c r="M242">
        <f t="shared" si="22"/>
        <v>211</v>
      </c>
      <c r="N242" s="8">
        <f t="shared" ca="1" si="23"/>
        <v>163.86707948735051</v>
      </c>
      <c r="O242" s="14">
        <f ca="1">L242/MAX(L$3:L242)-1</f>
        <v>-4.5685334900378294E-3</v>
      </c>
    </row>
    <row r="243" spans="1:15" x14ac:dyDescent="0.3">
      <c r="A243">
        <v>240</v>
      </c>
      <c r="B243" s="1">
        <v>40434</v>
      </c>
      <c r="C243" s="4">
        <v>107.42491454063294</v>
      </c>
      <c r="D243" s="4">
        <v>227.3042502773456</v>
      </c>
      <c r="E243" s="4">
        <v>141.66186143093907</v>
      </c>
      <c r="F243" s="4">
        <v>97.920974097864757</v>
      </c>
      <c r="G243" s="4">
        <v>137.04638871750453</v>
      </c>
      <c r="H243" s="4">
        <f t="shared" ca="1" si="18"/>
        <v>133.45609636387044</v>
      </c>
      <c r="I243">
        <f t="shared" si="19"/>
        <v>211</v>
      </c>
      <c r="J243">
        <f t="shared" ca="1" si="20"/>
        <v>120.82155448598041</v>
      </c>
      <c r="K243" s="14">
        <f ca="1">H243/MAX(H$3:H243)-1</f>
        <v>0</v>
      </c>
      <c r="L243" s="19">
        <f t="shared" ca="1" si="21"/>
        <v>144.11873970539318</v>
      </c>
      <c r="M243">
        <f t="shared" si="22"/>
        <v>211</v>
      </c>
      <c r="N243" s="8">
        <f t="shared" ca="1" si="23"/>
        <v>163.86707948735051</v>
      </c>
      <c r="O243" s="14">
        <f ca="1">L243/MAX(L$3:L243)-1</f>
        <v>0</v>
      </c>
    </row>
    <row r="244" spans="1:15" x14ac:dyDescent="0.3">
      <c r="A244">
        <v>241</v>
      </c>
      <c r="B244" s="1">
        <v>40441</v>
      </c>
      <c r="C244" s="4">
        <v>109.54029772335525</v>
      </c>
      <c r="D244" s="4">
        <v>231.2283257669591</v>
      </c>
      <c r="E244" s="4">
        <v>143.13280507574709</v>
      </c>
      <c r="F244" s="4">
        <v>99.949212951797421</v>
      </c>
      <c r="G244" s="4">
        <v>139.51315051979026</v>
      </c>
      <c r="H244" s="4">
        <f t="shared" ca="1" si="18"/>
        <v>135.82088035722569</v>
      </c>
      <c r="I244">
        <f t="shared" si="19"/>
        <v>211</v>
      </c>
      <c r="J244">
        <f t="shared" ca="1" si="20"/>
        <v>120.82155448598041</v>
      </c>
      <c r="K244" s="14">
        <f ca="1">H244/MAX(H$3:H244)-1</f>
        <v>0</v>
      </c>
      <c r="L244" s="19">
        <f t="shared" ca="1" si="21"/>
        <v>147.32603370403581</v>
      </c>
      <c r="M244">
        <f t="shared" si="22"/>
        <v>211</v>
      </c>
      <c r="N244" s="8">
        <f t="shared" ca="1" si="23"/>
        <v>163.86707948735051</v>
      </c>
      <c r="O244" s="14">
        <f ca="1">L244/MAX(L$3:L244)-1</f>
        <v>0</v>
      </c>
    </row>
    <row r="245" spans="1:15" x14ac:dyDescent="0.3">
      <c r="A245">
        <v>242</v>
      </c>
      <c r="B245" s="1">
        <v>40448</v>
      </c>
      <c r="C245" s="4">
        <v>111.10384521394892</v>
      </c>
      <c r="D245" s="4">
        <v>235.28016361963589</v>
      </c>
      <c r="E245" s="4">
        <v>144.27333775819824</v>
      </c>
      <c r="F245" s="4">
        <v>99.766409007607251</v>
      </c>
      <c r="G245" s="4">
        <v>141.53521099744117</v>
      </c>
      <c r="H245" s="4">
        <f t="shared" ca="1" si="18"/>
        <v>137.04411051475438</v>
      </c>
      <c r="I245">
        <f t="shared" si="19"/>
        <v>211</v>
      </c>
      <c r="J245">
        <f t="shared" ca="1" si="20"/>
        <v>120.82155448598041</v>
      </c>
      <c r="K245" s="14">
        <f ca="1">H245/MAX(H$3:H245)-1</f>
        <v>0</v>
      </c>
      <c r="L245" s="19">
        <f t="shared" ca="1" si="21"/>
        <v>148.98506842104348</v>
      </c>
      <c r="M245">
        <f t="shared" si="22"/>
        <v>211</v>
      </c>
      <c r="N245" s="8">
        <f t="shared" ca="1" si="23"/>
        <v>163.86707948735051</v>
      </c>
      <c r="O245" s="14">
        <f ca="1">L245/MAX(L$3:L245)-1</f>
        <v>0</v>
      </c>
    </row>
    <row r="246" spans="1:15" x14ac:dyDescent="0.3">
      <c r="A246">
        <v>243</v>
      </c>
      <c r="B246" s="1">
        <v>40455</v>
      </c>
      <c r="C246" s="4">
        <v>115.61053632346153</v>
      </c>
      <c r="D246" s="4">
        <v>240.29932760906524</v>
      </c>
      <c r="E246" s="4">
        <v>145.95212849680627</v>
      </c>
      <c r="F246" s="4">
        <v>101.44644323685183</v>
      </c>
      <c r="G246" s="4">
        <v>141.00755127634932</v>
      </c>
      <c r="H246" s="4">
        <f t="shared" ca="1" si="18"/>
        <v>138.36815410120641</v>
      </c>
      <c r="I246">
        <f t="shared" si="19"/>
        <v>211</v>
      </c>
      <c r="J246">
        <f t="shared" ca="1" si="20"/>
        <v>120.82155448598041</v>
      </c>
      <c r="K246" s="14">
        <f ca="1">H246/MAX(H$3:H246)-1</f>
        <v>0</v>
      </c>
      <c r="L246" s="19">
        <f t="shared" ca="1" si="21"/>
        <v>150.78083372590908</v>
      </c>
      <c r="M246">
        <f t="shared" si="22"/>
        <v>211</v>
      </c>
      <c r="N246" s="8">
        <f t="shared" ca="1" si="23"/>
        <v>163.86707948735051</v>
      </c>
      <c r="O246" s="14">
        <f ca="1">L246/MAX(L$3:L246)-1</f>
        <v>0</v>
      </c>
    </row>
    <row r="247" spans="1:15" x14ac:dyDescent="0.3">
      <c r="A247">
        <v>244</v>
      </c>
      <c r="B247" s="1">
        <v>40462</v>
      </c>
      <c r="C247" s="4">
        <v>114.69081170280344</v>
      </c>
      <c r="D247" s="4">
        <v>243.98611162646287</v>
      </c>
      <c r="E247" s="4">
        <v>144.21494634961186</v>
      </c>
      <c r="F247" s="4">
        <v>102.45621062979333</v>
      </c>
      <c r="G247" s="4">
        <v>135.66328497893599</v>
      </c>
      <c r="H247" s="4">
        <f t="shared" ca="1" si="18"/>
        <v>136.48768462037938</v>
      </c>
      <c r="I247">
        <f t="shared" si="19"/>
        <v>211</v>
      </c>
      <c r="J247">
        <f t="shared" ca="1" si="20"/>
        <v>120.82155448598041</v>
      </c>
      <c r="K247" s="14">
        <f ca="1">H247/MAX(H$3:H247)-1</f>
        <v>-1.3590334373121737E-2</v>
      </c>
      <c r="L247" s="19">
        <f t="shared" ca="1" si="21"/>
        <v>148.23040269396955</v>
      </c>
      <c r="M247">
        <f t="shared" si="22"/>
        <v>211</v>
      </c>
      <c r="N247" s="8">
        <f t="shared" ca="1" si="23"/>
        <v>163.86707948735051</v>
      </c>
      <c r="O247" s="14">
        <f ca="1">L247/MAX(L$3:L247)-1</f>
        <v>-1.6914822453997891E-2</v>
      </c>
    </row>
    <row r="248" spans="1:15" x14ac:dyDescent="0.3">
      <c r="A248">
        <v>245</v>
      </c>
      <c r="B248" s="1">
        <v>40469</v>
      </c>
      <c r="C248" s="4">
        <v>114.64482041323456</v>
      </c>
      <c r="D248" s="4">
        <v>236.77677246255229</v>
      </c>
      <c r="E248" s="4">
        <v>144.55069202614683</v>
      </c>
      <c r="F248" s="4">
        <v>103.02202864950031</v>
      </c>
      <c r="G248" s="4">
        <v>137.16508781738381</v>
      </c>
      <c r="H248" s="4">
        <f t="shared" ca="1" si="18"/>
        <v>137.01164780658684</v>
      </c>
      <c r="I248">
        <f t="shared" si="19"/>
        <v>211</v>
      </c>
      <c r="J248">
        <f t="shared" ca="1" si="20"/>
        <v>120.82155448598041</v>
      </c>
      <c r="K248" s="14">
        <f ca="1">H248/MAX(H$3:H248)-1</f>
        <v>-9.8036018723455243E-3</v>
      </c>
      <c r="L248" s="19">
        <f t="shared" ca="1" si="21"/>
        <v>148.94104010836122</v>
      </c>
      <c r="M248">
        <f t="shared" si="22"/>
        <v>211</v>
      </c>
      <c r="N248" s="8">
        <f t="shared" ca="1" si="23"/>
        <v>163.86707948735051</v>
      </c>
      <c r="O248" s="14">
        <f ca="1">L248/MAX(L$3:L248)-1</f>
        <v>-1.2201773740635025E-2</v>
      </c>
    </row>
    <row r="249" spans="1:15" x14ac:dyDescent="0.3">
      <c r="A249">
        <v>246</v>
      </c>
      <c r="B249" s="1">
        <v>40476</v>
      </c>
      <c r="C249" s="4">
        <v>115.79448768572988</v>
      </c>
      <c r="D249" s="4">
        <v>242.05145570265663</v>
      </c>
      <c r="E249" s="4">
        <v>144.18573915869942</v>
      </c>
      <c r="F249" s="4">
        <v>103.14389047460286</v>
      </c>
      <c r="G249" s="4">
        <v>135.86622499043409</v>
      </c>
      <c r="H249" s="4">
        <f t="shared" ca="1" si="18"/>
        <v>136.84227211376054</v>
      </c>
      <c r="I249">
        <f t="shared" si="19"/>
        <v>211</v>
      </c>
      <c r="J249">
        <f t="shared" ca="1" si="20"/>
        <v>120.82155448598041</v>
      </c>
      <c r="K249" s="14">
        <f ca="1">H249/MAX(H$3:H249)-1</f>
        <v>-1.1027696346442517E-2</v>
      </c>
      <c r="L249" s="19">
        <f t="shared" ca="1" si="21"/>
        <v>148.71132033495098</v>
      </c>
      <c r="M249">
        <f t="shared" si="22"/>
        <v>211</v>
      </c>
      <c r="N249" s="8">
        <f t="shared" ca="1" si="23"/>
        <v>163.86707948735051</v>
      </c>
      <c r="O249" s="14">
        <f ca="1">L249/MAX(L$3:L249)-1</f>
        <v>-1.3725308050226537E-2</v>
      </c>
    </row>
    <row r="250" spans="1:15" x14ac:dyDescent="0.3">
      <c r="A250">
        <v>247</v>
      </c>
      <c r="B250" s="1">
        <v>40483</v>
      </c>
      <c r="C250" s="4">
        <v>121.45085066640692</v>
      </c>
      <c r="D250" s="4">
        <v>248.91403999061828</v>
      </c>
      <c r="E250" s="4">
        <v>145.45150224632368</v>
      </c>
      <c r="F250" s="4">
        <v>106.82605330259392</v>
      </c>
      <c r="G250" s="4">
        <v>132.98741236186436</v>
      </c>
      <c r="H250" s="4">
        <f t="shared" ca="1" si="18"/>
        <v>138.15230371711189</v>
      </c>
      <c r="I250">
        <f t="shared" si="19"/>
        <v>211</v>
      </c>
      <c r="J250">
        <f t="shared" ca="1" si="20"/>
        <v>120.82155448598041</v>
      </c>
      <c r="K250" s="14">
        <f ca="1">H250/MAX(H$3:H250)-1</f>
        <v>-1.5599715519558632E-3</v>
      </c>
      <c r="L250" s="19">
        <f t="shared" ca="1" si="21"/>
        <v>150.4880815576534</v>
      </c>
      <c r="M250">
        <f t="shared" si="22"/>
        <v>211</v>
      </c>
      <c r="N250" s="8">
        <f t="shared" ca="1" si="23"/>
        <v>163.86707948735051</v>
      </c>
      <c r="O250" s="14">
        <f ca="1">L250/MAX(L$3:L250)-1</f>
        <v>-1.9415741445484302E-3</v>
      </c>
    </row>
    <row r="251" spans="1:15" x14ac:dyDescent="0.3">
      <c r="A251">
        <v>248</v>
      </c>
      <c r="B251" s="1">
        <v>40490</v>
      </c>
      <c r="C251" s="4">
        <v>116.16238121292839</v>
      </c>
      <c r="D251" s="4">
        <v>244.00437955823386</v>
      </c>
      <c r="E251" s="4">
        <v>143.44678032687418</v>
      </c>
      <c r="F251" s="4">
        <v>104.63242253849612</v>
      </c>
      <c r="G251" s="4">
        <v>130.04208507055975</v>
      </c>
      <c r="H251" s="4">
        <f t="shared" ca="1" si="18"/>
        <v>135.13049115122178</v>
      </c>
      <c r="I251">
        <f t="shared" si="19"/>
        <v>211</v>
      </c>
      <c r="J251">
        <f t="shared" ca="1" si="20"/>
        <v>120.82155448598041</v>
      </c>
      <c r="K251" s="14">
        <f ca="1">H251/MAX(H$3:H251)-1</f>
        <v>-2.339890252215493E-2</v>
      </c>
      <c r="L251" s="19">
        <f t="shared" ca="1" si="21"/>
        <v>146.38967707976661</v>
      </c>
      <c r="M251">
        <f t="shared" si="22"/>
        <v>211</v>
      </c>
      <c r="N251" s="8">
        <f t="shared" ca="1" si="23"/>
        <v>163.86707948735051</v>
      </c>
      <c r="O251" s="14">
        <f ca="1">L251/MAX(L$3:L251)-1</f>
        <v>-2.9122777329410154E-2</v>
      </c>
    </row>
    <row r="252" spans="1:15" x14ac:dyDescent="0.3">
      <c r="A252">
        <v>249</v>
      </c>
      <c r="B252" s="1">
        <v>40497</v>
      </c>
      <c r="C252" s="4">
        <v>113.40317975893959</v>
      </c>
      <c r="D252" s="4">
        <v>241.28489612548125</v>
      </c>
      <c r="E252" s="4">
        <v>142.20298786002223</v>
      </c>
      <c r="F252" s="4">
        <v>104.71076889575738</v>
      </c>
      <c r="G252" s="4">
        <v>131.10076370975898</v>
      </c>
      <c r="H252" s="4">
        <f t="shared" ca="1" si="18"/>
        <v>135.03819538681032</v>
      </c>
      <c r="I252">
        <f t="shared" si="19"/>
        <v>211</v>
      </c>
      <c r="J252">
        <f t="shared" ca="1" si="20"/>
        <v>120.82155448598041</v>
      </c>
      <c r="K252" s="14">
        <f ca="1">H252/MAX(H$3:H252)-1</f>
        <v>-2.4065932916619515E-2</v>
      </c>
      <c r="L252" s="19">
        <f t="shared" ca="1" si="21"/>
        <v>146.26449877505507</v>
      </c>
      <c r="M252">
        <f t="shared" si="22"/>
        <v>211</v>
      </c>
      <c r="N252" s="8">
        <f t="shared" ca="1" si="23"/>
        <v>163.86707948735051</v>
      </c>
      <c r="O252" s="14">
        <f ca="1">L252/MAX(L$3:L252)-1</f>
        <v>-2.9952977704473027E-2</v>
      </c>
    </row>
    <row r="253" spans="1:15" x14ac:dyDescent="0.3">
      <c r="A253">
        <v>250</v>
      </c>
      <c r="B253" s="1">
        <v>40504</v>
      </c>
      <c r="C253" s="4">
        <v>116.16238121292838</v>
      </c>
      <c r="D253" s="4">
        <v>242.94579041894917</v>
      </c>
      <c r="E253" s="4">
        <v>142.33466718144265</v>
      </c>
      <c r="F253" s="4">
        <v>103.41374776754822</v>
      </c>
      <c r="G253" s="4">
        <v>131.75227820965765</v>
      </c>
      <c r="H253" s="4">
        <f t="shared" ca="1" si="18"/>
        <v>135.1245730422464</v>
      </c>
      <c r="I253">
        <f t="shared" si="19"/>
        <v>211</v>
      </c>
      <c r="J253">
        <f t="shared" ca="1" si="20"/>
        <v>120.82155448598041</v>
      </c>
      <c r="K253" s="14">
        <f ca="1">H253/MAX(H$3:H253)-1</f>
        <v>-2.3441673266722751E-2</v>
      </c>
      <c r="L253" s="19">
        <f t="shared" ca="1" si="21"/>
        <v>146.38165050505472</v>
      </c>
      <c r="M253">
        <f t="shared" si="22"/>
        <v>211</v>
      </c>
      <c r="N253" s="8">
        <f t="shared" ca="1" si="23"/>
        <v>163.86707948735051</v>
      </c>
      <c r="O253" s="14">
        <f ca="1">L253/MAX(L$3:L253)-1</f>
        <v>-2.9176010717988476E-2</v>
      </c>
    </row>
    <row r="254" spans="1:15" x14ac:dyDescent="0.3">
      <c r="A254">
        <v>251</v>
      </c>
      <c r="B254" s="1">
        <v>40511</v>
      </c>
      <c r="C254" s="4">
        <v>121.22092181057693</v>
      </c>
      <c r="D254" s="4">
        <v>251.99854805624139</v>
      </c>
      <c r="E254" s="4">
        <v>140.67426652028598</v>
      </c>
      <c r="F254" s="4">
        <v>106.97403415321544</v>
      </c>
      <c r="G254" s="4">
        <v>129.23990145800371</v>
      </c>
      <c r="H254" s="4">
        <f t="shared" ca="1" si="18"/>
        <v>136.1751730198485</v>
      </c>
      <c r="I254">
        <f t="shared" si="19"/>
        <v>211</v>
      </c>
      <c r="J254">
        <f t="shared" ca="1" si="20"/>
        <v>120.82155448598041</v>
      </c>
      <c r="K254" s="14">
        <f ca="1">H254/MAX(H$3:H254)-1</f>
        <v>-1.5848885862522311E-2</v>
      </c>
      <c r="L254" s="19">
        <f t="shared" ca="1" si="21"/>
        <v>147.80655147385585</v>
      </c>
      <c r="M254">
        <f t="shared" si="22"/>
        <v>211</v>
      </c>
      <c r="N254" s="8">
        <f t="shared" ca="1" si="23"/>
        <v>163.86707948735051</v>
      </c>
      <c r="O254" s="14">
        <f ca="1">L254/MAX(L$3:L254)-1</f>
        <v>-1.9725864213351652E-2</v>
      </c>
    </row>
    <row r="255" spans="1:15" x14ac:dyDescent="0.3">
      <c r="A255">
        <v>252</v>
      </c>
      <c r="B255" s="1">
        <v>40518</v>
      </c>
      <c r="C255" s="4">
        <v>120.66907692111006</v>
      </c>
      <c r="D255" s="4">
        <v>247.1436421401053</v>
      </c>
      <c r="E255" s="4">
        <v>137.13906909024308</v>
      </c>
      <c r="F255" s="4">
        <v>108.35810765569842</v>
      </c>
      <c r="G255" s="4">
        <v>126.87002318870687</v>
      </c>
      <c r="H255" s="4">
        <f t="shared" ca="1" si="18"/>
        <v>135.00551194698519</v>
      </c>
      <c r="I255">
        <f t="shared" si="19"/>
        <v>211</v>
      </c>
      <c r="J255">
        <f t="shared" ca="1" si="20"/>
        <v>120.82155448598041</v>
      </c>
      <c r="K255" s="14">
        <f ca="1">H255/MAX(H$3:H255)-1</f>
        <v>-2.4302139289664071E-2</v>
      </c>
      <c r="L255" s="19">
        <f t="shared" ca="1" si="21"/>
        <v>146.22017108986245</v>
      </c>
      <c r="M255">
        <f t="shared" si="22"/>
        <v>211</v>
      </c>
      <c r="N255" s="8">
        <f t="shared" ca="1" si="23"/>
        <v>163.86707948735051</v>
      </c>
      <c r="O255" s="14">
        <f ca="1">L255/MAX(L$3:L255)-1</f>
        <v>-3.0246965236556789E-2</v>
      </c>
    </row>
    <row r="256" spans="1:15" x14ac:dyDescent="0.3">
      <c r="A256">
        <v>253</v>
      </c>
      <c r="B256" s="1">
        <v>40525</v>
      </c>
      <c r="C256" s="4">
        <v>121.72676621313668</v>
      </c>
      <c r="D256" s="4">
        <v>244.93519720870259</v>
      </c>
      <c r="E256" s="4">
        <v>137.54979449453597</v>
      </c>
      <c r="F256" s="4">
        <v>108.77045946886679</v>
      </c>
      <c r="G256" s="4">
        <v>126.99259545235189</v>
      </c>
      <c r="H256" s="4">
        <f t="shared" ca="1" si="18"/>
        <v>135.2634126633474</v>
      </c>
      <c r="I256">
        <f t="shared" si="19"/>
        <v>211</v>
      </c>
      <c r="J256">
        <f t="shared" ca="1" si="20"/>
        <v>120.82155448598041</v>
      </c>
      <c r="K256" s="14">
        <f ca="1">H256/MAX(H$3:H256)-1</f>
        <v>-2.2438265929226153E-2</v>
      </c>
      <c r="L256" s="19">
        <f t="shared" ca="1" si="21"/>
        <v>146.5699550118436</v>
      </c>
      <c r="M256">
        <f t="shared" si="22"/>
        <v>211</v>
      </c>
      <c r="N256" s="8">
        <f t="shared" ca="1" si="23"/>
        <v>163.86707948735051</v>
      </c>
      <c r="O256" s="14">
        <f ca="1">L256/MAX(L$3:L256)-1</f>
        <v>-2.7927148365023968E-2</v>
      </c>
    </row>
    <row r="257" spans="1:15" x14ac:dyDescent="0.3">
      <c r="A257">
        <v>254</v>
      </c>
      <c r="B257" s="1">
        <v>40532</v>
      </c>
      <c r="C257" s="4">
        <v>124.7159103189627</v>
      </c>
      <c r="D257" s="4">
        <v>245.77477923389728</v>
      </c>
      <c r="E257" s="4">
        <v>136.96305962316839</v>
      </c>
      <c r="F257" s="4">
        <v>109.90803594702135</v>
      </c>
      <c r="G257" s="4">
        <v>126.5703821744676</v>
      </c>
      <c r="H257" s="4">
        <f t="shared" ca="1" si="18"/>
        <v>135.76653924287831</v>
      </c>
      <c r="I257">
        <f t="shared" si="19"/>
        <v>211</v>
      </c>
      <c r="J257">
        <f t="shared" ca="1" si="20"/>
        <v>120.82155448598041</v>
      </c>
      <c r="K257" s="14">
        <f ca="1">H257/MAX(H$3:H257)-1</f>
        <v>-1.8802121595300147E-2</v>
      </c>
      <c r="L257" s="19">
        <f t="shared" ca="1" si="21"/>
        <v>147.2523322875785</v>
      </c>
      <c r="M257">
        <f t="shared" si="22"/>
        <v>211</v>
      </c>
      <c r="N257" s="8">
        <f t="shared" ca="1" si="23"/>
        <v>163.86707948735051</v>
      </c>
      <c r="O257" s="14">
        <f ca="1">L257/MAX(L$3:L257)-1</f>
        <v>-2.3401524922887273E-2</v>
      </c>
    </row>
    <row r="258" spans="1:15" x14ac:dyDescent="0.3">
      <c r="A258">
        <v>255</v>
      </c>
      <c r="B258" s="1">
        <v>40539</v>
      </c>
      <c r="C258" s="4">
        <v>126.6933288303165</v>
      </c>
      <c r="D258" s="4">
        <v>253.18488495738507</v>
      </c>
      <c r="E258" s="4">
        <v>137.98825023869236</v>
      </c>
      <c r="F258" s="4">
        <v>110.03929567094511</v>
      </c>
      <c r="G258" s="4">
        <v>128.63017677798325</v>
      </c>
      <c r="H258" s="4">
        <f t="shared" ca="1" si="18"/>
        <v>137.30879557555593</v>
      </c>
      <c r="I258">
        <f t="shared" si="19"/>
        <v>211</v>
      </c>
      <c r="J258">
        <f t="shared" ca="1" si="20"/>
        <v>120.82155448598041</v>
      </c>
      <c r="K258" s="14">
        <f ca="1">H258/MAX(H$3:H258)-1</f>
        <v>-7.6560862760056692E-3</v>
      </c>
      <c r="L258" s="19">
        <f t="shared" ca="1" si="21"/>
        <v>149.34405376999064</v>
      </c>
      <c r="M258">
        <f t="shared" si="22"/>
        <v>211</v>
      </c>
      <c r="N258" s="8">
        <f t="shared" ca="1" si="23"/>
        <v>163.86707948735051</v>
      </c>
      <c r="O258" s="14">
        <f ca="1">L258/MAX(L$3:L258)-1</f>
        <v>-9.5289296418815672E-3</v>
      </c>
    </row>
    <row r="259" spans="1:15" x14ac:dyDescent="0.3">
      <c r="A259">
        <v>256</v>
      </c>
      <c r="B259" s="1">
        <v>40546</v>
      </c>
      <c r="C259" s="4">
        <v>124.7159103189627</v>
      </c>
      <c r="D259" s="4">
        <v>243.80361299865672</v>
      </c>
      <c r="E259" s="4">
        <v>138.01765762496922</v>
      </c>
      <c r="F259" s="4">
        <v>111.25563460992758</v>
      </c>
      <c r="G259" s="4">
        <v>126.21117865833301</v>
      </c>
      <c r="H259" s="4">
        <f t="shared" ca="1" si="18"/>
        <v>136.21064042917288</v>
      </c>
      <c r="I259">
        <f t="shared" si="19"/>
        <v>211</v>
      </c>
      <c r="J259">
        <f t="shared" ca="1" si="20"/>
        <v>120.82155448598041</v>
      </c>
      <c r="K259" s="14">
        <f ca="1">H259/MAX(H$3:H259)-1</f>
        <v>-1.5592559473298073E-2</v>
      </c>
      <c r="L259" s="19">
        <f t="shared" ca="1" si="21"/>
        <v>147.85465498326437</v>
      </c>
      <c r="M259">
        <f t="shared" si="22"/>
        <v>211</v>
      </c>
      <c r="N259" s="8">
        <f t="shared" ca="1" si="23"/>
        <v>163.86707948735051</v>
      </c>
      <c r="O259" s="14">
        <f ca="1">L259/MAX(L$3:L259)-1</f>
        <v>-1.9406834876400492E-2</v>
      </c>
    </row>
    <row r="260" spans="1:15" x14ac:dyDescent="0.3">
      <c r="A260">
        <v>257</v>
      </c>
      <c r="B260" s="1">
        <v>40553</v>
      </c>
      <c r="C260" s="4">
        <v>128.85470790127681</v>
      </c>
      <c r="D260" s="4">
        <v>242.17922901662317</v>
      </c>
      <c r="E260" s="4">
        <v>138.09119660248157</v>
      </c>
      <c r="F260" s="4">
        <v>113.14577482932603</v>
      </c>
      <c r="G260" s="4">
        <v>125.51418370503819</v>
      </c>
      <c r="H260" s="4">
        <f t="shared" ca="1" si="18"/>
        <v>136.97871447909245</v>
      </c>
      <c r="I260">
        <f t="shared" si="19"/>
        <v>211</v>
      </c>
      <c r="J260">
        <f t="shared" ca="1" si="20"/>
        <v>120.82155448598041</v>
      </c>
      <c r="K260" s="14">
        <f ca="1">H260/MAX(H$3:H260)-1</f>
        <v>-1.0041614207686012E-2</v>
      </c>
      <c r="L260" s="19">
        <f t="shared" ca="1" si="21"/>
        <v>148.89637350713048</v>
      </c>
      <c r="M260">
        <f t="shared" si="22"/>
        <v>211</v>
      </c>
      <c r="N260" s="8">
        <f t="shared" ca="1" si="23"/>
        <v>163.86707948735051</v>
      </c>
      <c r="O260" s="14">
        <f ca="1">L260/MAX(L$3:L260)-1</f>
        <v>-1.249800901223419E-2</v>
      </c>
    </row>
    <row r="261" spans="1:15" x14ac:dyDescent="0.3">
      <c r="A261">
        <v>258</v>
      </c>
      <c r="B261" s="1">
        <v>40561</v>
      </c>
      <c r="C261" s="4">
        <v>128.57878315720885</v>
      </c>
      <c r="D261" s="4">
        <v>239.14947364209783</v>
      </c>
      <c r="E261" s="4">
        <v>137.48818683255396</v>
      </c>
      <c r="F261" s="4">
        <v>112.3319571349399</v>
      </c>
      <c r="G261" s="4">
        <v>125.07684923715662</v>
      </c>
      <c r="H261" s="4">
        <f t="shared" ref="H261:H324" ca="1" si="24">J261*$C$2*$C261/INDIRECT("C"&amp;I261)+J261*$D$2*$D261/INDIRECT("D"&amp;I261)+J261*$E$2*$E261/INDIRECT("E"&amp;I261)+J261*$F$2*$F261/INDIRECT("F"&amp;I261)+J261*$G$2*$G261/INDIRECT("G"&amp;I261)</f>
        <v>136.22983777588937</v>
      </c>
      <c r="I261">
        <f t="shared" ref="I261:I324" si="25">INT($A261/52.001)*52+3</f>
        <v>211</v>
      </c>
      <c r="J261">
        <f t="shared" ref="J261:J324" ca="1" si="26">INDIRECT("H"&amp;I261)</f>
        <v>120.82155448598041</v>
      </c>
      <c r="K261" s="14">
        <f ca="1">H261/MAX(H$3:H261)-1</f>
        <v>-1.5453818396341523E-2</v>
      </c>
      <c r="L261" s="19">
        <f t="shared" ref="L261:L324" ca="1" si="27">N261*$C$2*$C261/INDIRECT("C"&amp;M261)+N261*$D$2*$D261/INDIRECT("D"&amp;M261)+N261*$E$2*$E261/INDIRECT("E"&amp;M261)+N261*$F$2*$F261/INDIRECT("F"&amp;M261)+N261*$G$2*$G261/INDIRECT("G"&amp;M261)-(N261-INDIRECT("L"&amp;M261))*(1+$M$2/365*7)</f>
        <v>147.88069183698406</v>
      </c>
      <c r="M261">
        <f t="shared" ref="M261:M324" si="28">INT($A261/52.001)*52+3</f>
        <v>211</v>
      </c>
      <c r="N261" s="8">
        <f t="shared" ref="N261:N324" ca="1" si="29">INDIRECT("L"&amp;M261)*(1+45/(55*$L$2+45)*($L$2-1))</f>
        <v>163.86707948735051</v>
      </c>
      <c r="O261" s="14">
        <f ca="1">L261/MAX(L$3:L261)-1</f>
        <v>-1.9234154748055898E-2</v>
      </c>
    </row>
    <row r="262" spans="1:15" x14ac:dyDescent="0.3">
      <c r="A262">
        <v>259</v>
      </c>
      <c r="B262" s="1">
        <v>40567</v>
      </c>
      <c r="C262" s="4">
        <v>129.17661473757553</v>
      </c>
      <c r="D262" s="4">
        <v>237.78061073588984</v>
      </c>
      <c r="E262" s="4">
        <v>138.5030099537139</v>
      </c>
      <c r="F262" s="4">
        <v>111.76317279378831</v>
      </c>
      <c r="G262" s="4">
        <v>125.62351612115171</v>
      </c>
      <c r="H262" s="4">
        <f t="shared" ca="1" si="24"/>
        <v>136.35206946461977</v>
      </c>
      <c r="I262">
        <f t="shared" si="25"/>
        <v>211</v>
      </c>
      <c r="J262">
        <f t="shared" ca="1" si="26"/>
        <v>120.82155448598041</v>
      </c>
      <c r="K262" s="14">
        <f ca="1">H262/MAX(H$3:H262)-1</f>
        <v>-1.4570438188486801E-2</v>
      </c>
      <c r="L262" s="19">
        <f t="shared" ca="1" si="27"/>
        <v>148.04647144425923</v>
      </c>
      <c r="M262">
        <f t="shared" si="28"/>
        <v>211</v>
      </c>
      <c r="N262" s="8">
        <f t="shared" ca="1" si="29"/>
        <v>163.86707948735051</v>
      </c>
      <c r="O262" s="14">
        <f ca="1">L262/MAX(L$3:L262)-1</f>
        <v>-1.8134680742118769E-2</v>
      </c>
    </row>
    <row r="263" spans="1:15" x14ac:dyDescent="0.3">
      <c r="A263">
        <v>260</v>
      </c>
      <c r="B263" s="1">
        <v>40574</v>
      </c>
      <c r="C263" s="4">
        <v>131.84384280976471</v>
      </c>
      <c r="D263" s="4">
        <v>240.29932760906527</v>
      </c>
      <c r="E263" s="4">
        <v>135.37113890420841</v>
      </c>
      <c r="F263" s="4">
        <v>114.7646359873863</v>
      </c>
      <c r="G263" s="4">
        <v>121.80047452100317</v>
      </c>
      <c r="H263" s="4">
        <f t="shared" ca="1" si="24"/>
        <v>135.93270597692864</v>
      </c>
      <c r="I263">
        <f t="shared" si="25"/>
        <v>211</v>
      </c>
      <c r="J263">
        <f t="shared" ca="1" si="26"/>
        <v>120.82155448598041</v>
      </c>
      <c r="K263" s="14">
        <f ca="1">H263/MAX(H$3:H263)-1</f>
        <v>-1.7601218575890032E-2</v>
      </c>
      <c r="L263" s="19">
        <f t="shared" ca="1" si="27"/>
        <v>147.47769983505475</v>
      </c>
      <c r="M263">
        <f t="shared" si="28"/>
        <v>211</v>
      </c>
      <c r="N263" s="8">
        <f t="shared" ca="1" si="29"/>
        <v>163.86707948735051</v>
      </c>
      <c r="O263" s="14">
        <f ca="1">L263/MAX(L$3:L263)-1</f>
        <v>-2.1906855196588193E-2</v>
      </c>
    </row>
    <row r="264" spans="1:15" x14ac:dyDescent="0.3">
      <c r="A264">
        <v>261</v>
      </c>
      <c r="B264" s="1">
        <v>40581</v>
      </c>
      <c r="C264" s="4">
        <v>131.75186942796506</v>
      </c>
      <c r="D264" s="4">
        <v>241.50393244198</v>
      </c>
      <c r="E264" s="4">
        <v>135.32690885623634</v>
      </c>
      <c r="F264" s="4">
        <v>116.47977006292301</v>
      </c>
      <c r="G264" s="4">
        <v>122.69193143613118</v>
      </c>
      <c r="H264" s="4">
        <f t="shared" ca="1" si="24"/>
        <v>136.97744087056543</v>
      </c>
      <c r="I264">
        <f t="shared" si="25"/>
        <v>263</v>
      </c>
      <c r="J264">
        <f t="shared" ca="1" si="26"/>
        <v>135.93270597692864</v>
      </c>
      <c r="K264" s="14">
        <f ca="1">H264/MAX(H$3:H264)-1</f>
        <v>-1.0050818699393615E-2</v>
      </c>
      <c r="L264" s="19">
        <f t="shared" ca="1" si="27"/>
        <v>148.92381397921685</v>
      </c>
      <c r="M264">
        <f t="shared" si="28"/>
        <v>263</v>
      </c>
      <c r="N264" s="8">
        <f t="shared" ca="1" si="29"/>
        <v>190.29380623878032</v>
      </c>
      <c r="O264" s="14">
        <f ca="1">L264/MAX(L$3:L264)-1</f>
        <v>-1.2316019886638552E-2</v>
      </c>
    </row>
    <row r="265" spans="1:15" x14ac:dyDescent="0.3">
      <c r="A265">
        <v>262</v>
      </c>
      <c r="B265" s="1">
        <v>40588</v>
      </c>
      <c r="C265" s="4">
        <v>131.93582079023341</v>
      </c>
      <c r="D265" s="4">
        <v>247.14364214010536</v>
      </c>
      <c r="E265" s="4">
        <v>135.96092921630182</v>
      </c>
      <c r="F265" s="4">
        <v>117.72235471000916</v>
      </c>
      <c r="G265" s="4">
        <v>122.73307439442964</v>
      </c>
      <c r="H265" s="4">
        <f t="shared" ca="1" si="24"/>
        <v>137.78633292819535</v>
      </c>
      <c r="I265">
        <f t="shared" si="25"/>
        <v>263</v>
      </c>
      <c r="J265">
        <f t="shared" ca="1" si="26"/>
        <v>135.93270597692864</v>
      </c>
      <c r="K265" s="14">
        <f ca="1">H265/MAX(H$3:H265)-1</f>
        <v>-4.2048777537749826E-3</v>
      </c>
      <c r="L265" s="19">
        <f t="shared" ca="1" si="27"/>
        <v>150.05619155808176</v>
      </c>
      <c r="M265">
        <f t="shared" si="28"/>
        <v>263</v>
      </c>
      <c r="N265" s="8">
        <f t="shared" ca="1" si="29"/>
        <v>190.29380623878032</v>
      </c>
      <c r="O265" s="14">
        <f ca="1">L265/MAX(L$3:L265)-1</f>
        <v>-4.8059302360973222E-3</v>
      </c>
    </row>
    <row r="266" spans="1:15" x14ac:dyDescent="0.3">
      <c r="A266">
        <v>263</v>
      </c>
      <c r="B266" s="1">
        <v>40596</v>
      </c>
      <c r="C266" s="4">
        <v>136.44251189974605</v>
      </c>
      <c r="D266" s="4">
        <v>250.73919053222903</v>
      </c>
      <c r="E266" s="4">
        <v>137.73030015258206</v>
      </c>
      <c r="F266" s="4">
        <v>115.79721988831201</v>
      </c>
      <c r="G266" s="4">
        <v>126.55948639959134</v>
      </c>
      <c r="H266" s="4">
        <f t="shared" ca="1" si="24"/>
        <v>139.57795507386979</v>
      </c>
      <c r="I266">
        <f t="shared" si="25"/>
        <v>263</v>
      </c>
      <c r="J266">
        <f t="shared" ca="1" si="26"/>
        <v>135.93270597692864</v>
      </c>
      <c r="K266" s="14">
        <f ca="1">H266/MAX(H$3:H266)-1</f>
        <v>0</v>
      </c>
      <c r="L266" s="19">
        <f t="shared" ca="1" si="27"/>
        <v>152.5643046350034</v>
      </c>
      <c r="M266">
        <f t="shared" si="28"/>
        <v>263</v>
      </c>
      <c r="N266" s="8">
        <f t="shared" ca="1" si="29"/>
        <v>190.29380623878032</v>
      </c>
      <c r="O266" s="14">
        <f ca="1">L266/MAX(L$3:L266)-1</f>
        <v>0</v>
      </c>
    </row>
    <row r="267" spans="1:15" x14ac:dyDescent="0.3">
      <c r="A267">
        <v>264</v>
      </c>
      <c r="B267" s="1">
        <v>40602</v>
      </c>
      <c r="C267" s="4">
        <v>139.93750040813185</v>
      </c>
      <c r="D267" s="4">
        <v>254.33473892435265</v>
      </c>
      <c r="E267" s="4">
        <v>137.1481468013576</v>
      </c>
      <c r="F267" s="4">
        <v>115.91972876907789</v>
      </c>
      <c r="G267" s="4">
        <v>124.94502877429258</v>
      </c>
      <c r="H267" s="4">
        <f t="shared" ca="1" si="24"/>
        <v>139.23588796168019</v>
      </c>
      <c r="I267">
        <f t="shared" si="25"/>
        <v>263</v>
      </c>
      <c r="J267">
        <f t="shared" ca="1" si="26"/>
        <v>135.93270597692864</v>
      </c>
      <c r="K267" s="14">
        <f ca="1">H267/MAX(H$3:H267)-1</f>
        <v>-2.4507244858872346E-3</v>
      </c>
      <c r="L267" s="19">
        <f t="shared" ca="1" si="27"/>
        <v>152.08544083030057</v>
      </c>
      <c r="M267">
        <f t="shared" si="28"/>
        <v>263</v>
      </c>
      <c r="N267" s="8">
        <f t="shared" ca="1" si="29"/>
        <v>190.29380623878032</v>
      </c>
      <c r="O267" s="14">
        <f ca="1">L267/MAX(L$3:L267)-1</f>
        <v>-3.1387669995839307E-3</v>
      </c>
    </row>
    <row r="268" spans="1:15" x14ac:dyDescent="0.3">
      <c r="A268">
        <v>265</v>
      </c>
      <c r="B268" s="1">
        <v>40609</v>
      </c>
      <c r="C268" s="4">
        <v>135.6147514635494</v>
      </c>
      <c r="D268" s="4">
        <v>252.27230968657986</v>
      </c>
      <c r="E268" s="4">
        <v>138.12354620423719</v>
      </c>
      <c r="F268" s="4">
        <v>114.49336667086232</v>
      </c>
      <c r="G268" s="4">
        <v>125.96319850763285</v>
      </c>
      <c r="H268" s="4">
        <f t="shared" ca="1" si="24"/>
        <v>138.90873020301311</v>
      </c>
      <c r="I268">
        <f t="shared" si="25"/>
        <v>263</v>
      </c>
      <c r="J268">
        <f t="shared" ca="1" si="26"/>
        <v>135.93270597692864</v>
      </c>
      <c r="K268" s="14">
        <f ca="1">H268/MAX(H$3:H268)-1</f>
        <v>-4.7946315770459602E-3</v>
      </c>
      <c r="L268" s="19">
        <f t="shared" ca="1" si="27"/>
        <v>151.62744880630692</v>
      </c>
      <c r="M268">
        <f t="shared" si="28"/>
        <v>263</v>
      </c>
      <c r="N268" s="8">
        <f t="shared" ca="1" si="29"/>
        <v>190.29380623878032</v>
      </c>
      <c r="O268" s="14">
        <f ca="1">L268/MAX(L$3:L268)-1</f>
        <v>-6.1407275505094283E-3</v>
      </c>
    </row>
    <row r="269" spans="1:15" x14ac:dyDescent="0.3">
      <c r="A269">
        <v>266</v>
      </c>
      <c r="B269" s="1">
        <v>40616</v>
      </c>
      <c r="C269" s="4">
        <v>136.67244075557605</v>
      </c>
      <c r="D269" s="4">
        <v>252.54607131691822</v>
      </c>
      <c r="E269" s="4">
        <v>139.60143925370355</v>
      </c>
      <c r="F269" s="4">
        <v>112.28384698720004</v>
      </c>
      <c r="G269" s="4">
        <v>128.59116013695677</v>
      </c>
      <c r="H269" s="4">
        <f t="shared" ca="1" si="24"/>
        <v>139.6127683367821</v>
      </c>
      <c r="I269">
        <f t="shared" si="25"/>
        <v>263</v>
      </c>
      <c r="J269">
        <f t="shared" ca="1" si="26"/>
        <v>135.93270597692864</v>
      </c>
      <c r="K269" s="14">
        <f ca="1">H269/MAX(H$3:H269)-1</f>
        <v>0</v>
      </c>
      <c r="L269" s="19">
        <f t="shared" ca="1" si="27"/>
        <v>152.61304013437837</v>
      </c>
      <c r="M269">
        <f t="shared" si="28"/>
        <v>263</v>
      </c>
      <c r="N269" s="8">
        <f t="shared" ca="1" si="29"/>
        <v>190.29380623878032</v>
      </c>
      <c r="O269" s="14">
        <f ca="1">L269/MAX(L$3:L269)-1</f>
        <v>0</v>
      </c>
    </row>
    <row r="270" spans="1:15" x14ac:dyDescent="0.3">
      <c r="A270">
        <v>267</v>
      </c>
      <c r="B270" s="1">
        <v>40623</v>
      </c>
      <c r="C270" s="4">
        <v>139.43164680823395</v>
      </c>
      <c r="D270" s="4">
        <v>254.17045529895174</v>
      </c>
      <c r="E270" s="4">
        <v>137.69495746603377</v>
      </c>
      <c r="F270" s="4">
        <v>115.39502509499157</v>
      </c>
      <c r="G270" s="4">
        <v>126.81624881703603</v>
      </c>
      <c r="H270" s="4">
        <f t="shared" ca="1" si="24"/>
        <v>139.921052451554</v>
      </c>
      <c r="I270">
        <f t="shared" si="25"/>
        <v>263</v>
      </c>
      <c r="J270">
        <f t="shared" ca="1" si="26"/>
        <v>135.93270597692864</v>
      </c>
      <c r="K270" s="14">
        <f ca="1">H270/MAX(H$3:H270)-1</f>
        <v>0</v>
      </c>
      <c r="L270" s="19">
        <f t="shared" ca="1" si="27"/>
        <v>153.04461072058342</v>
      </c>
      <c r="M270">
        <f t="shared" si="28"/>
        <v>263</v>
      </c>
      <c r="N270" s="8">
        <f t="shared" ca="1" si="29"/>
        <v>190.29380623878032</v>
      </c>
      <c r="O270" s="14">
        <f ca="1">L270/MAX(L$3:L270)-1</f>
        <v>0</v>
      </c>
    </row>
    <row r="271" spans="1:15" x14ac:dyDescent="0.3">
      <c r="A271">
        <v>268</v>
      </c>
      <c r="B271" s="1">
        <v>40630</v>
      </c>
      <c r="C271" s="4">
        <v>141.27110984555739</v>
      </c>
      <c r="D271" s="4">
        <v>254.06094991675616</v>
      </c>
      <c r="E271" s="4">
        <v>137.75189499680971</v>
      </c>
      <c r="F271" s="4">
        <v>117.02092005994643</v>
      </c>
      <c r="G271" s="4">
        <v>127.37743966486693</v>
      </c>
      <c r="H271" s="4">
        <f t="shared" ca="1" si="24"/>
        <v>140.89547896079463</v>
      </c>
      <c r="I271">
        <f t="shared" si="25"/>
        <v>263</v>
      </c>
      <c r="J271">
        <f t="shared" ca="1" si="26"/>
        <v>135.93270597692864</v>
      </c>
      <c r="K271" s="14">
        <f ca="1">H271/MAX(H$3:H271)-1</f>
        <v>0</v>
      </c>
      <c r="L271" s="19">
        <f t="shared" ca="1" si="27"/>
        <v>154.4087219402544</v>
      </c>
      <c r="M271">
        <f t="shared" si="28"/>
        <v>263</v>
      </c>
      <c r="N271" s="8">
        <f t="shared" ca="1" si="29"/>
        <v>190.29380623878032</v>
      </c>
      <c r="O271" s="14">
        <f ca="1">L271/MAX(L$3:L271)-1</f>
        <v>0</v>
      </c>
    </row>
    <row r="272" spans="1:15" x14ac:dyDescent="0.3">
      <c r="A272">
        <v>269</v>
      </c>
      <c r="B272" s="1">
        <v>40637</v>
      </c>
      <c r="C272" s="4">
        <v>146.78951735220406</v>
      </c>
      <c r="D272" s="4">
        <v>262.2011341083936</v>
      </c>
      <c r="E272" s="4">
        <v>136.38860558874603</v>
      </c>
      <c r="F272" s="4">
        <v>116.76605906158417</v>
      </c>
      <c r="G272" s="4">
        <v>124.1857461745264</v>
      </c>
      <c r="H272" s="4">
        <f t="shared" ca="1" si="24"/>
        <v>139.94684114696449</v>
      </c>
      <c r="I272">
        <f t="shared" si="25"/>
        <v>263</v>
      </c>
      <c r="J272">
        <f t="shared" ca="1" si="26"/>
        <v>135.93270597692864</v>
      </c>
      <c r="K272" s="14">
        <f ca="1">H272/MAX(H$3:H272)-1</f>
        <v>-6.7329187623834663E-3</v>
      </c>
      <c r="L272" s="19">
        <f t="shared" ca="1" si="27"/>
        <v>153.08071262094893</v>
      </c>
      <c r="M272">
        <f t="shared" si="28"/>
        <v>263</v>
      </c>
      <c r="N272" s="8">
        <f t="shared" ca="1" si="29"/>
        <v>190.29380623878032</v>
      </c>
      <c r="O272" s="14">
        <f ca="1">L272/MAX(L$3:L272)-1</f>
        <v>-8.600610785570173E-3</v>
      </c>
    </row>
    <row r="273" spans="1:15" x14ac:dyDescent="0.3">
      <c r="A273">
        <v>270</v>
      </c>
      <c r="B273" s="1">
        <v>40644</v>
      </c>
      <c r="C273" s="4">
        <v>143.34051553471807</v>
      </c>
      <c r="D273" s="4">
        <v>264.73809153608192</v>
      </c>
      <c r="E273" s="4">
        <v>138.41872934623842</v>
      </c>
      <c r="F273" s="4">
        <v>116.0453832758698</v>
      </c>
      <c r="G273" s="4">
        <v>128.04064570747633</v>
      </c>
      <c r="H273" s="4">
        <f t="shared" ca="1" si="24"/>
        <v>141.55834772084393</v>
      </c>
      <c r="I273">
        <f t="shared" si="25"/>
        <v>263</v>
      </c>
      <c r="J273">
        <f t="shared" ca="1" si="26"/>
        <v>135.93270597692864</v>
      </c>
      <c r="K273" s="14">
        <f ca="1">H273/MAX(H$3:H273)-1</f>
        <v>0</v>
      </c>
      <c r="L273" s="19">
        <f t="shared" ca="1" si="27"/>
        <v>155.33667977409584</v>
      </c>
      <c r="M273">
        <f t="shared" si="28"/>
        <v>263</v>
      </c>
      <c r="N273" s="8">
        <f t="shared" ca="1" si="29"/>
        <v>190.29380623878032</v>
      </c>
      <c r="O273" s="14">
        <f ca="1">L273/MAX(L$3:L273)-1</f>
        <v>0</v>
      </c>
    </row>
    <row r="274" spans="1:15" x14ac:dyDescent="0.3">
      <c r="A274">
        <v>271</v>
      </c>
      <c r="B274" s="1">
        <v>40651</v>
      </c>
      <c r="C274" s="4">
        <v>145.82379224463887</v>
      </c>
      <c r="D274" s="4">
        <v>267.82259960170506</v>
      </c>
      <c r="E274" s="4">
        <v>138.49281968147574</v>
      </c>
      <c r="F274" s="4">
        <v>117.57461260733569</v>
      </c>
      <c r="G274" s="4">
        <v>127.94393349673754</v>
      </c>
      <c r="H274" s="4">
        <f t="shared" ca="1" si="24"/>
        <v>142.3926069009789</v>
      </c>
      <c r="I274">
        <f t="shared" si="25"/>
        <v>263</v>
      </c>
      <c r="J274">
        <f t="shared" ca="1" si="26"/>
        <v>135.93270597692864</v>
      </c>
      <c r="K274" s="14">
        <f ca="1">H274/MAX(H$3:H274)-1</f>
        <v>0</v>
      </c>
      <c r="L274" s="19">
        <f t="shared" ca="1" si="27"/>
        <v>156.50456908841937</v>
      </c>
      <c r="M274">
        <f t="shared" si="28"/>
        <v>263</v>
      </c>
      <c r="N274" s="8">
        <f t="shared" ca="1" si="29"/>
        <v>190.29380623878032</v>
      </c>
      <c r="O274" s="14">
        <f ca="1">L274/MAX(L$3:L274)-1</f>
        <v>0</v>
      </c>
    </row>
    <row r="275" spans="1:15" x14ac:dyDescent="0.3">
      <c r="A275">
        <v>272</v>
      </c>
      <c r="B275" s="1">
        <v>40658</v>
      </c>
      <c r="C275" s="4">
        <v>146.69754397040441</v>
      </c>
      <c r="D275" s="4">
        <v>278.09817889946783</v>
      </c>
      <c r="E275" s="4">
        <v>139.98947858493813</v>
      </c>
      <c r="F275" s="4">
        <v>119.90359981524986</v>
      </c>
      <c r="G275" s="4">
        <v>129.7263093431055</v>
      </c>
      <c r="H275" s="4">
        <f t="shared" ca="1" si="24"/>
        <v>144.74479443250056</v>
      </c>
      <c r="I275">
        <f t="shared" si="25"/>
        <v>263</v>
      </c>
      <c r="J275">
        <f t="shared" ca="1" si="26"/>
        <v>135.93270597692864</v>
      </c>
      <c r="K275" s="14">
        <f ca="1">H275/MAX(H$3:H275)-1</f>
        <v>0</v>
      </c>
      <c r="L275" s="19">
        <f t="shared" ca="1" si="27"/>
        <v>159.79742429308675</v>
      </c>
      <c r="M275">
        <f t="shared" si="28"/>
        <v>263</v>
      </c>
      <c r="N275" s="8">
        <f t="shared" ca="1" si="29"/>
        <v>190.29380623878032</v>
      </c>
      <c r="O275" s="14">
        <f ca="1">L275/MAX(L$3:L275)-1</f>
        <v>0</v>
      </c>
    </row>
    <row r="276" spans="1:15" x14ac:dyDescent="0.3">
      <c r="A276">
        <v>273</v>
      </c>
      <c r="B276" s="1">
        <v>40665</v>
      </c>
      <c r="C276" s="4">
        <v>131.52193597346604</v>
      </c>
      <c r="D276" s="4">
        <v>265.19437917148463</v>
      </c>
      <c r="E276" s="4">
        <v>141.44687786468117</v>
      </c>
      <c r="F276" s="4">
        <v>117.94373057779337</v>
      </c>
      <c r="G276" s="4">
        <v>131.91870576703693</v>
      </c>
      <c r="H276" s="4">
        <f t="shared" ca="1" si="24"/>
        <v>143.52568656136413</v>
      </c>
      <c r="I276">
        <f t="shared" si="25"/>
        <v>263</v>
      </c>
      <c r="J276">
        <f t="shared" ca="1" si="26"/>
        <v>135.93270597692864</v>
      </c>
      <c r="K276" s="14">
        <f ca="1">H276/MAX(H$3:H276)-1</f>
        <v>-8.422464351247827E-3</v>
      </c>
      <c r="L276" s="19">
        <f t="shared" ca="1" si="27"/>
        <v>158.09078073481334</v>
      </c>
      <c r="M276">
        <f t="shared" si="28"/>
        <v>263</v>
      </c>
      <c r="N276" s="8">
        <f t="shared" ca="1" si="29"/>
        <v>190.29380623878032</v>
      </c>
      <c r="O276" s="14">
        <f ca="1">L276/MAX(L$3:L276)-1</f>
        <v>-1.0680044223636775E-2</v>
      </c>
    </row>
    <row r="277" spans="1:15" x14ac:dyDescent="0.3">
      <c r="A277">
        <v>274</v>
      </c>
      <c r="B277" s="1">
        <v>40672</v>
      </c>
      <c r="C277" s="4">
        <v>133.54535497172691</v>
      </c>
      <c r="D277" s="4">
        <v>265.79668250051725</v>
      </c>
      <c r="E277" s="4">
        <v>141.71429292506991</v>
      </c>
      <c r="F277" s="4">
        <v>117.8031099853424</v>
      </c>
      <c r="G277" s="4">
        <v>131.93258286929301</v>
      </c>
      <c r="H277" s="4">
        <f t="shared" ca="1" si="24"/>
        <v>143.70420898322459</v>
      </c>
      <c r="I277">
        <f t="shared" si="25"/>
        <v>263</v>
      </c>
      <c r="J277">
        <f t="shared" ca="1" si="26"/>
        <v>135.93270597692864</v>
      </c>
      <c r="K277" s="14">
        <f ca="1">H277/MAX(H$3:H277)-1</f>
        <v>-7.1891044742284915E-3</v>
      </c>
      <c r="L277" s="19">
        <f t="shared" ca="1" si="27"/>
        <v>158.34069638911183</v>
      </c>
      <c r="M277">
        <f t="shared" si="28"/>
        <v>263</v>
      </c>
      <c r="N277" s="8">
        <f t="shared" ca="1" si="29"/>
        <v>190.29380623878032</v>
      </c>
      <c r="O277" s="14">
        <f ca="1">L277/MAX(L$3:L277)-1</f>
        <v>-9.1160912662967553E-3</v>
      </c>
    </row>
    <row r="278" spans="1:15" x14ac:dyDescent="0.3">
      <c r="A278">
        <v>275</v>
      </c>
      <c r="B278" s="1">
        <v>40679</v>
      </c>
      <c r="C278" s="4">
        <v>134.97093779095204</v>
      </c>
      <c r="D278" s="4">
        <v>269.19146250791306</v>
      </c>
      <c r="E278" s="4">
        <v>142.14513632254148</v>
      </c>
      <c r="F278" s="4">
        <v>117.42520414143286</v>
      </c>
      <c r="G278" s="4">
        <v>132.26560930630163</v>
      </c>
      <c r="H278" s="4">
        <f t="shared" ca="1" si="24"/>
        <v>144.03774907452015</v>
      </c>
      <c r="I278">
        <f t="shared" si="25"/>
        <v>263</v>
      </c>
      <c r="J278">
        <f t="shared" ca="1" si="26"/>
        <v>135.93270597692864</v>
      </c>
      <c r="K278" s="14">
        <f ca="1">H278/MAX(H$3:H278)-1</f>
        <v>-4.8847722693760032E-3</v>
      </c>
      <c r="L278" s="19">
        <f t="shared" ca="1" si="27"/>
        <v>158.80762311619861</v>
      </c>
      <c r="M278">
        <f t="shared" si="28"/>
        <v>263</v>
      </c>
      <c r="N278" s="8">
        <f t="shared" ca="1" si="29"/>
        <v>190.29380623878032</v>
      </c>
      <c r="O278" s="14">
        <f ca="1">L278/MAX(L$3:L278)-1</f>
        <v>-6.1940996938268933E-3</v>
      </c>
    </row>
    <row r="279" spans="1:15" x14ac:dyDescent="0.3">
      <c r="A279">
        <v>276</v>
      </c>
      <c r="B279" s="1">
        <v>40686</v>
      </c>
      <c r="C279" s="4">
        <v>138.32796622663841</v>
      </c>
      <c r="D279" s="4">
        <v>273.2250306036683</v>
      </c>
      <c r="E279" s="4">
        <v>143.27421192274358</v>
      </c>
      <c r="F279" s="4">
        <v>117.33731176417442</v>
      </c>
      <c r="G279" s="4">
        <v>133.8613399686389</v>
      </c>
      <c r="H279" s="4">
        <f t="shared" ca="1" si="24"/>
        <v>145.31964753759536</v>
      </c>
      <c r="I279">
        <f t="shared" si="25"/>
        <v>263</v>
      </c>
      <c r="J279">
        <f t="shared" ca="1" si="26"/>
        <v>135.93270597692864</v>
      </c>
      <c r="K279" s="14">
        <f ca="1">H279/MAX(H$3:H279)-1</f>
        <v>0</v>
      </c>
      <c r="L279" s="19">
        <f t="shared" ca="1" si="27"/>
        <v>160.60216796835232</v>
      </c>
      <c r="M279">
        <f t="shared" si="28"/>
        <v>263</v>
      </c>
      <c r="N279" s="8">
        <f t="shared" ca="1" si="29"/>
        <v>190.29380623878032</v>
      </c>
      <c r="O279" s="14">
        <f ca="1">L279/MAX(L$3:L279)-1</f>
        <v>0</v>
      </c>
    </row>
    <row r="280" spans="1:15" x14ac:dyDescent="0.3">
      <c r="A280">
        <v>277</v>
      </c>
      <c r="B280" s="1">
        <v>40694</v>
      </c>
      <c r="C280" s="4">
        <v>139.10973997193526</v>
      </c>
      <c r="D280" s="4">
        <v>274.17411618590802</v>
      </c>
      <c r="E280" s="4">
        <v>144.38175503465121</v>
      </c>
      <c r="F280" s="4">
        <v>114.62162206856607</v>
      </c>
      <c r="G280" s="4">
        <v>134.15546985031031</v>
      </c>
      <c r="H280" s="4">
        <f t="shared" ca="1" si="24"/>
        <v>144.7535106865559</v>
      </c>
      <c r="I280">
        <f t="shared" si="25"/>
        <v>263</v>
      </c>
      <c r="J280">
        <f t="shared" ca="1" si="26"/>
        <v>135.93270597692864</v>
      </c>
      <c r="K280" s="14">
        <f ca="1">H280/MAX(H$3:H280)-1</f>
        <v>-3.8958039097430897E-3</v>
      </c>
      <c r="L280" s="19">
        <f t="shared" ca="1" si="27"/>
        <v>159.80962628044824</v>
      </c>
      <c r="M280">
        <f t="shared" si="28"/>
        <v>263</v>
      </c>
      <c r="N280" s="8">
        <f t="shared" ca="1" si="29"/>
        <v>190.29380623878032</v>
      </c>
      <c r="O280" s="14">
        <f ca="1">L280/MAX(L$3:L280)-1</f>
        <v>-4.9348131344045809E-3</v>
      </c>
    </row>
    <row r="281" spans="1:15" x14ac:dyDescent="0.3">
      <c r="A281">
        <v>278</v>
      </c>
      <c r="B281" s="1">
        <v>40700</v>
      </c>
      <c r="C281" s="4">
        <v>139.24770464330379</v>
      </c>
      <c r="D281" s="4">
        <v>272.38547595573175</v>
      </c>
      <c r="E281" s="4">
        <v>144.75410856679974</v>
      </c>
      <c r="F281" s="4">
        <v>112.1432195733791</v>
      </c>
      <c r="G281" s="4">
        <v>135.28352119164984</v>
      </c>
      <c r="H281" s="4">
        <f t="shared" ca="1" si="24"/>
        <v>144.36729192106287</v>
      </c>
      <c r="I281">
        <f t="shared" si="25"/>
        <v>263</v>
      </c>
      <c r="J281">
        <f t="shared" ca="1" si="26"/>
        <v>135.93270597692864</v>
      </c>
      <c r="K281" s="14">
        <f ca="1">H281/MAX(H$3:H281)-1</f>
        <v>-6.5535227525659323E-3</v>
      </c>
      <c r="L281" s="19">
        <f t="shared" ca="1" si="27"/>
        <v>159.26895405297864</v>
      </c>
      <c r="M281">
        <f t="shared" si="28"/>
        <v>263</v>
      </c>
      <c r="N281" s="8">
        <f t="shared" ca="1" si="29"/>
        <v>190.29380623878032</v>
      </c>
      <c r="O281" s="14">
        <f ca="1">L281/MAX(L$3:L281)-1</f>
        <v>-8.3013444478308163E-3</v>
      </c>
    </row>
    <row r="282" spans="1:15" x14ac:dyDescent="0.3">
      <c r="A282">
        <v>279</v>
      </c>
      <c r="B282" s="1">
        <v>40707</v>
      </c>
      <c r="C282" s="4">
        <v>134.41909750015432</v>
      </c>
      <c r="D282" s="4">
        <v>273.66307585940757</v>
      </c>
      <c r="E282" s="4">
        <v>145.14133398901177</v>
      </c>
      <c r="F282" s="4">
        <v>112.21342511285187</v>
      </c>
      <c r="G282" s="4">
        <v>134.94928589203556</v>
      </c>
      <c r="H282" s="4">
        <f t="shared" ca="1" si="24"/>
        <v>143.98218357721609</v>
      </c>
      <c r="I282">
        <f t="shared" si="25"/>
        <v>263</v>
      </c>
      <c r="J282">
        <f t="shared" ca="1" si="26"/>
        <v>135.93270597692864</v>
      </c>
      <c r="K282" s="14">
        <f ca="1">H282/MAX(H$3:H282)-1</f>
        <v>-9.2036003599117455E-3</v>
      </c>
      <c r="L282" s="19">
        <f t="shared" ca="1" si="27"/>
        <v>158.72983631793295</v>
      </c>
      <c r="M282">
        <f t="shared" si="28"/>
        <v>263</v>
      </c>
      <c r="N282" s="8">
        <f t="shared" ca="1" si="29"/>
        <v>190.29380623878032</v>
      </c>
      <c r="O282" s="14">
        <f ca="1">L282/MAX(L$3:L282)-1</f>
        <v>-1.1658196611569527E-2</v>
      </c>
    </row>
    <row r="283" spans="1:15" x14ac:dyDescent="0.3">
      <c r="A283">
        <v>280</v>
      </c>
      <c r="B283" s="1">
        <v>40714</v>
      </c>
      <c r="C283" s="4">
        <v>129.95838848287244</v>
      </c>
      <c r="D283" s="4">
        <v>266.94650909022647</v>
      </c>
      <c r="E283" s="4">
        <v>146.03498312254655</v>
      </c>
      <c r="F283" s="4">
        <v>112.00144714388885</v>
      </c>
      <c r="G283" s="4">
        <v>135.06070619800045</v>
      </c>
      <c r="H283" s="4">
        <f t="shared" ca="1" si="24"/>
        <v>143.46131714658702</v>
      </c>
      <c r="I283">
        <f t="shared" si="25"/>
        <v>263</v>
      </c>
      <c r="J283">
        <f t="shared" ca="1" si="26"/>
        <v>135.93270597692864</v>
      </c>
      <c r="K283" s="14">
        <f ca="1">H283/MAX(H$3:H283)-1</f>
        <v>-1.2787881215632457E-2</v>
      </c>
      <c r="L283" s="19">
        <f t="shared" ca="1" si="27"/>
        <v>158.00066922812869</v>
      </c>
      <c r="M283">
        <f t="shared" si="28"/>
        <v>263</v>
      </c>
      <c r="N283" s="8">
        <f t="shared" ca="1" si="29"/>
        <v>190.29380623878032</v>
      </c>
      <c r="O283" s="14">
        <f ca="1">L283/MAX(L$3:L283)-1</f>
        <v>-1.6198403627628921E-2</v>
      </c>
    </row>
    <row r="284" spans="1:15" x14ac:dyDescent="0.3">
      <c r="A284">
        <v>281</v>
      </c>
      <c r="B284" s="1">
        <v>40721</v>
      </c>
      <c r="C284" s="4">
        <v>133.36140360945859</v>
      </c>
      <c r="D284" s="4">
        <v>264.51905521958315</v>
      </c>
      <c r="E284" s="4">
        <v>142.41638134998394</v>
      </c>
      <c r="F284" s="4">
        <v>118.28116231037562</v>
      </c>
      <c r="G284" s="4">
        <v>130.84021459024487</v>
      </c>
      <c r="H284" s="4">
        <f t="shared" ca="1" si="24"/>
        <v>143.4237532950691</v>
      </c>
      <c r="I284">
        <f t="shared" si="25"/>
        <v>263</v>
      </c>
      <c r="J284">
        <f t="shared" ca="1" si="26"/>
        <v>135.93270597692864</v>
      </c>
      <c r="K284" s="14">
        <f ca="1">H284/MAX(H$3:H284)-1</f>
        <v>-1.3046372425557728E-2</v>
      </c>
      <c r="L284" s="19">
        <f t="shared" ca="1" si="27"/>
        <v>157.9480831471634</v>
      </c>
      <c r="M284">
        <f t="shared" si="28"/>
        <v>263</v>
      </c>
      <c r="N284" s="8">
        <f t="shared" ca="1" si="29"/>
        <v>190.29380623878032</v>
      </c>
      <c r="O284" s="14">
        <f ca="1">L284/MAX(L$3:L284)-1</f>
        <v>-1.6525834331899691E-2</v>
      </c>
    </row>
    <row r="285" spans="1:15" x14ac:dyDescent="0.3">
      <c r="A285">
        <v>282</v>
      </c>
      <c r="B285" s="1">
        <v>40729</v>
      </c>
      <c r="C285" s="4">
        <v>137.8221080280714</v>
      </c>
      <c r="D285" s="4">
        <v>274.22886887700582</v>
      </c>
      <c r="E285" s="4">
        <v>144.53642072217653</v>
      </c>
      <c r="F285" s="4">
        <v>118.70510363108035</v>
      </c>
      <c r="G285" s="4">
        <v>133.27172243643568</v>
      </c>
      <c r="H285" s="4">
        <f t="shared" ca="1" si="24"/>
        <v>145.73604875823679</v>
      </c>
      <c r="I285">
        <f t="shared" si="25"/>
        <v>263</v>
      </c>
      <c r="J285">
        <f t="shared" ca="1" si="26"/>
        <v>135.93270597692864</v>
      </c>
      <c r="K285" s="14">
        <f ca="1">H285/MAX(H$3:H285)-1</f>
        <v>0</v>
      </c>
      <c r="L285" s="19">
        <f t="shared" ca="1" si="27"/>
        <v>161.18509297252155</v>
      </c>
      <c r="M285">
        <f t="shared" si="28"/>
        <v>263</v>
      </c>
      <c r="N285" s="8">
        <f t="shared" ca="1" si="29"/>
        <v>190.29380623878032</v>
      </c>
      <c r="O285" s="14">
        <f ca="1">L285/MAX(L$3:L285)-1</f>
        <v>0</v>
      </c>
    </row>
    <row r="286" spans="1:15" x14ac:dyDescent="0.3">
      <c r="A286">
        <v>283</v>
      </c>
      <c r="B286" s="1">
        <v>40735</v>
      </c>
      <c r="C286" s="4">
        <v>140.30539393533041</v>
      </c>
      <c r="D286" s="4">
        <v>283.26335858252708</v>
      </c>
      <c r="E286" s="4">
        <v>145.85025859333712</v>
      </c>
      <c r="F286" s="4">
        <v>116.31157554419191</v>
      </c>
      <c r="G286" s="4">
        <v>134.38964655131051</v>
      </c>
      <c r="H286" s="4">
        <f t="shared" ca="1" si="24"/>
        <v>146.15781333180524</v>
      </c>
      <c r="I286">
        <f t="shared" si="25"/>
        <v>263</v>
      </c>
      <c r="J286">
        <f t="shared" ca="1" si="26"/>
        <v>135.93270597692864</v>
      </c>
      <c r="K286" s="14">
        <f ca="1">H286/MAX(H$3:H286)-1</f>
        <v>0</v>
      </c>
      <c r="L286" s="19">
        <f t="shared" ca="1" si="27"/>
        <v>161.77552619802242</v>
      </c>
      <c r="M286">
        <f t="shared" si="28"/>
        <v>263</v>
      </c>
      <c r="N286" s="8">
        <f t="shared" ca="1" si="29"/>
        <v>190.29380623878032</v>
      </c>
      <c r="O286" s="14">
        <f ca="1">L286/MAX(L$3:L286)-1</f>
        <v>0</v>
      </c>
    </row>
    <row r="287" spans="1:15" x14ac:dyDescent="0.3">
      <c r="A287">
        <v>284</v>
      </c>
      <c r="B287" s="1">
        <v>40742</v>
      </c>
      <c r="C287" s="4">
        <v>141.40907451692593</v>
      </c>
      <c r="D287" s="4">
        <v>284.94249343050785</v>
      </c>
      <c r="E287" s="4">
        <v>145.34264683739272</v>
      </c>
      <c r="F287" s="4">
        <v>118.86408735142297</v>
      </c>
      <c r="G287" s="4">
        <v>134.2219733050475</v>
      </c>
      <c r="H287" s="4">
        <f t="shared" ca="1" si="24"/>
        <v>147.07008175141368</v>
      </c>
      <c r="I287">
        <f t="shared" si="25"/>
        <v>263</v>
      </c>
      <c r="J287">
        <f t="shared" ca="1" si="26"/>
        <v>135.93270597692864</v>
      </c>
      <c r="K287" s="14">
        <f ca="1">H287/MAX(H$3:H287)-1</f>
        <v>0</v>
      </c>
      <c r="L287" s="19">
        <f t="shared" ca="1" si="27"/>
        <v>163.05262157128891</v>
      </c>
      <c r="M287">
        <f t="shared" si="28"/>
        <v>263</v>
      </c>
      <c r="N287" s="8">
        <f t="shared" ca="1" si="29"/>
        <v>190.29380623878032</v>
      </c>
      <c r="O287" s="14">
        <f ca="1">L287/MAX(L$3:L287)-1</f>
        <v>0</v>
      </c>
    </row>
    <row r="288" spans="1:15" x14ac:dyDescent="0.3">
      <c r="A288">
        <v>285</v>
      </c>
      <c r="B288" s="1">
        <v>40749</v>
      </c>
      <c r="C288" s="4">
        <v>139.24770464330379</v>
      </c>
      <c r="D288" s="4">
        <v>288.90306645550197</v>
      </c>
      <c r="E288" s="4">
        <v>147.29846693671851</v>
      </c>
      <c r="F288" s="4">
        <v>114.22717440254017</v>
      </c>
      <c r="G288" s="4">
        <v>136.83512916945136</v>
      </c>
      <c r="H288" s="4">
        <f t="shared" ca="1" si="24"/>
        <v>146.88446078515369</v>
      </c>
      <c r="I288">
        <f t="shared" si="25"/>
        <v>263</v>
      </c>
      <c r="J288">
        <f t="shared" ca="1" si="26"/>
        <v>135.93270597692864</v>
      </c>
      <c r="K288" s="14">
        <f ca="1">H288/MAX(H$3:H288)-1</f>
        <v>-1.2621259473679647E-3</v>
      </c>
      <c r="L288" s="19">
        <f t="shared" ca="1" si="27"/>
        <v>162.79276858054999</v>
      </c>
      <c r="M288">
        <f t="shared" si="28"/>
        <v>263</v>
      </c>
      <c r="N288" s="8">
        <f t="shared" ca="1" si="29"/>
        <v>190.29380623878032</v>
      </c>
      <c r="O288" s="14">
        <f ca="1">L288/MAX(L$3:L288)-1</f>
        <v>-1.5936756381761397E-3</v>
      </c>
    </row>
    <row r="289" spans="1:15" x14ac:dyDescent="0.3">
      <c r="A289">
        <v>286</v>
      </c>
      <c r="B289" s="1">
        <v>40756</v>
      </c>
      <c r="C289" s="4">
        <v>132.53364317326196</v>
      </c>
      <c r="D289" s="4">
        <v>295.21810010552872</v>
      </c>
      <c r="E289" s="4">
        <v>149.54037113463806</v>
      </c>
      <c r="F289" s="4">
        <v>106.05736481728171</v>
      </c>
      <c r="G289" s="4">
        <v>143.4599252119138</v>
      </c>
      <c r="H289" s="4">
        <f t="shared" ca="1" si="24"/>
        <v>147.02526093840262</v>
      </c>
      <c r="I289">
        <f t="shared" si="25"/>
        <v>263</v>
      </c>
      <c r="J289">
        <f t="shared" ca="1" si="26"/>
        <v>135.93270597692864</v>
      </c>
      <c r="K289" s="14">
        <f ca="1">H289/MAX(H$3:H289)-1</f>
        <v>-3.0475819743414068E-4</v>
      </c>
      <c r="L289" s="19">
        <f t="shared" ca="1" si="27"/>
        <v>162.98987638391628</v>
      </c>
      <c r="M289">
        <f t="shared" si="28"/>
        <v>263</v>
      </c>
      <c r="N289" s="8">
        <f t="shared" ca="1" si="29"/>
        <v>190.29380623878032</v>
      </c>
      <c r="O289" s="14">
        <f ca="1">L289/MAX(L$3:L289)-1</f>
        <v>-3.8481556915781479E-4</v>
      </c>
    </row>
    <row r="290" spans="1:15" x14ac:dyDescent="0.3">
      <c r="A290">
        <v>287</v>
      </c>
      <c r="B290" s="1">
        <v>40763</v>
      </c>
      <c r="C290" s="4">
        <v>132.02778497469492</v>
      </c>
      <c r="D290" s="4">
        <v>310.22083938271913</v>
      </c>
      <c r="E290" s="4">
        <v>153.61112234247253</v>
      </c>
      <c r="F290" s="4">
        <v>104.32624632300129</v>
      </c>
      <c r="G290" s="4">
        <v>148.01665514858124</v>
      </c>
      <c r="H290" s="4">
        <f t="shared" ca="1" si="24"/>
        <v>149.65484673932326</v>
      </c>
      <c r="I290">
        <f t="shared" si="25"/>
        <v>263</v>
      </c>
      <c r="J290">
        <f t="shared" ca="1" si="26"/>
        <v>135.93270597692864</v>
      </c>
      <c r="K290" s="14">
        <f ca="1">H290/MAX(H$3:H290)-1</f>
        <v>0</v>
      </c>
      <c r="L290" s="19">
        <f t="shared" ca="1" si="27"/>
        <v>166.67106471377684</v>
      </c>
      <c r="M290">
        <f t="shared" si="28"/>
        <v>263</v>
      </c>
      <c r="N290" s="8">
        <f t="shared" ca="1" si="29"/>
        <v>190.29380623878032</v>
      </c>
      <c r="O290" s="14">
        <f ca="1">L290/MAX(L$3:L290)-1</f>
        <v>0</v>
      </c>
    </row>
    <row r="291" spans="1:15" x14ac:dyDescent="0.3">
      <c r="A291">
        <v>288</v>
      </c>
      <c r="B291" s="1">
        <v>40770</v>
      </c>
      <c r="C291" s="4">
        <v>133.82127051845674</v>
      </c>
      <c r="D291" s="4">
        <v>328.43583448739162</v>
      </c>
      <c r="E291" s="4">
        <v>155.79616285216861</v>
      </c>
      <c r="F291" s="4">
        <v>99.486187130271233</v>
      </c>
      <c r="G291" s="4">
        <v>155.9103134105199</v>
      </c>
      <c r="H291" s="4">
        <f t="shared" ca="1" si="24"/>
        <v>152.69941341232828</v>
      </c>
      <c r="I291">
        <f t="shared" si="25"/>
        <v>263</v>
      </c>
      <c r="J291">
        <f t="shared" ca="1" si="26"/>
        <v>135.93270597692864</v>
      </c>
      <c r="K291" s="14">
        <f ca="1">H291/MAX(H$3:H291)-1</f>
        <v>0</v>
      </c>
      <c r="L291" s="19">
        <f t="shared" ca="1" si="27"/>
        <v>170.93318968502695</v>
      </c>
      <c r="M291">
        <f t="shared" si="28"/>
        <v>263</v>
      </c>
      <c r="N291" s="8">
        <f t="shared" ca="1" si="29"/>
        <v>190.29380623878032</v>
      </c>
      <c r="O291" s="14">
        <f ca="1">L291/MAX(L$3:L291)-1</f>
        <v>0</v>
      </c>
    </row>
    <row r="292" spans="1:15" x14ac:dyDescent="0.3">
      <c r="A292">
        <v>289</v>
      </c>
      <c r="B292" s="1">
        <v>40777</v>
      </c>
      <c r="C292" s="4">
        <v>136.1665963530163</v>
      </c>
      <c r="D292" s="4">
        <v>323.9094684447993</v>
      </c>
      <c r="E292" s="4">
        <v>154.65873483881157</v>
      </c>
      <c r="F292" s="4">
        <v>104.19375972696885</v>
      </c>
      <c r="G292" s="4">
        <v>152.11070132892607</v>
      </c>
      <c r="H292" s="4">
        <f t="shared" ca="1" si="24"/>
        <v>152.49398322986713</v>
      </c>
      <c r="I292">
        <f t="shared" si="25"/>
        <v>263</v>
      </c>
      <c r="J292">
        <f t="shared" ca="1" si="26"/>
        <v>135.93270597692864</v>
      </c>
      <c r="K292" s="14">
        <f ca="1">H292/MAX(H$3:H292)-1</f>
        <v>-1.3453239791199056E-3</v>
      </c>
      <c r="L292" s="19">
        <f t="shared" ca="1" si="27"/>
        <v>170.64560553773947</v>
      </c>
      <c r="M292">
        <f t="shared" si="28"/>
        <v>263</v>
      </c>
      <c r="N292" s="8">
        <f t="shared" ca="1" si="29"/>
        <v>190.29380623878032</v>
      </c>
      <c r="O292" s="14">
        <f ca="1">L292/MAX(L$3:L292)-1</f>
        <v>-1.6824359728933036E-3</v>
      </c>
    </row>
    <row r="293" spans="1:15" x14ac:dyDescent="0.3">
      <c r="A293">
        <v>290</v>
      </c>
      <c r="B293" s="1">
        <v>40784</v>
      </c>
      <c r="C293" s="4">
        <v>136.99435678921296</v>
      </c>
      <c r="D293" s="4">
        <v>334.44059437049515</v>
      </c>
      <c r="E293" s="4">
        <v>156.80329978409128</v>
      </c>
      <c r="F293" s="4">
        <v>104.08777025524662</v>
      </c>
      <c r="G293" s="4">
        <v>158.22304690313274</v>
      </c>
      <c r="H293" s="4">
        <f t="shared" ca="1" si="24"/>
        <v>156.01876110415114</v>
      </c>
      <c r="I293">
        <f t="shared" si="25"/>
        <v>263</v>
      </c>
      <c r="J293">
        <f t="shared" ca="1" si="26"/>
        <v>135.93270597692864</v>
      </c>
      <c r="K293" s="14">
        <f ca="1">H293/MAX(H$3:H293)-1</f>
        <v>0</v>
      </c>
      <c r="L293" s="19">
        <f t="shared" ca="1" si="27"/>
        <v>175.57998386136074</v>
      </c>
      <c r="M293">
        <f t="shared" si="28"/>
        <v>263</v>
      </c>
      <c r="N293" s="8">
        <f t="shared" ca="1" si="29"/>
        <v>190.29380623878032</v>
      </c>
      <c r="O293" s="14">
        <f ca="1">L293/MAX(L$3:L293)-1</f>
        <v>0</v>
      </c>
    </row>
    <row r="294" spans="1:15" x14ac:dyDescent="0.3">
      <c r="A294">
        <v>291</v>
      </c>
      <c r="B294" s="1">
        <v>40792</v>
      </c>
      <c r="C294" s="4">
        <v>134.69502224422229</v>
      </c>
      <c r="D294" s="4">
        <v>329.80469739359967</v>
      </c>
      <c r="E294" s="4">
        <v>157.70325835349652</v>
      </c>
      <c r="F294" s="4">
        <v>102.38315668112777</v>
      </c>
      <c r="G294" s="4">
        <v>159.91060308922536</v>
      </c>
      <c r="H294" s="4">
        <f t="shared" ca="1" si="24"/>
        <v>155.92746990928555</v>
      </c>
      <c r="I294">
        <f t="shared" si="25"/>
        <v>263</v>
      </c>
      <c r="J294">
        <f t="shared" ca="1" si="26"/>
        <v>135.93270597692864</v>
      </c>
      <c r="K294" s="14">
        <f ca="1">H294/MAX(H$3:H294)-1</f>
        <v>-5.8512959736067849E-4</v>
      </c>
      <c r="L294" s="19">
        <f t="shared" ca="1" si="27"/>
        <v>175.45218423564</v>
      </c>
      <c r="M294">
        <f t="shared" si="28"/>
        <v>263</v>
      </c>
      <c r="N294" s="8">
        <f t="shared" ca="1" si="29"/>
        <v>190.29380623878032</v>
      </c>
      <c r="O294" s="14">
        <f ca="1">L294/MAX(L$3:L294)-1</f>
        <v>-7.2787126932216673E-4</v>
      </c>
    </row>
    <row r="295" spans="1:15" x14ac:dyDescent="0.3">
      <c r="A295">
        <v>292</v>
      </c>
      <c r="B295" s="1">
        <v>40798</v>
      </c>
      <c r="C295" s="4">
        <v>133.269430227659</v>
      </c>
      <c r="D295" s="4">
        <v>321.28124801457881</v>
      </c>
      <c r="E295" s="4">
        <v>155.97832094244399</v>
      </c>
      <c r="F295" s="4">
        <v>107.88448045079649</v>
      </c>
      <c r="G295" s="4">
        <v>157.84333275126485</v>
      </c>
      <c r="H295" s="4">
        <f t="shared" ca="1" si="24"/>
        <v>156.227760956509</v>
      </c>
      <c r="I295">
        <f t="shared" si="25"/>
        <v>263</v>
      </c>
      <c r="J295">
        <f t="shared" ca="1" si="26"/>
        <v>135.93270597692864</v>
      </c>
      <c r="K295" s="14">
        <f ca="1">H295/MAX(H$3:H295)-1</f>
        <v>0</v>
      </c>
      <c r="L295" s="19">
        <f t="shared" ca="1" si="27"/>
        <v>175.87256523184612</v>
      </c>
      <c r="M295">
        <f t="shared" si="28"/>
        <v>263</v>
      </c>
      <c r="N295" s="8">
        <f t="shared" ca="1" si="29"/>
        <v>190.29380623878032</v>
      </c>
      <c r="O295" s="14">
        <f ca="1">L295/MAX(L$3:L295)-1</f>
        <v>0</v>
      </c>
    </row>
    <row r="296" spans="1:15" x14ac:dyDescent="0.3">
      <c r="A296">
        <v>293</v>
      </c>
      <c r="B296" s="1">
        <v>40805</v>
      </c>
      <c r="C296" s="4">
        <v>122.09465974033527</v>
      </c>
      <c r="D296" s="4">
        <v>291.6590620248395</v>
      </c>
      <c r="E296" s="4">
        <v>158.28822920833335</v>
      </c>
      <c r="F296" s="4">
        <v>100.79990697210549</v>
      </c>
      <c r="G296" s="4">
        <v>169.92347435374788</v>
      </c>
      <c r="H296" s="4">
        <f t="shared" ca="1" si="24"/>
        <v>157.33014922418585</v>
      </c>
      <c r="I296">
        <f t="shared" si="25"/>
        <v>263</v>
      </c>
      <c r="J296">
        <f t="shared" ca="1" si="26"/>
        <v>135.93270597692864</v>
      </c>
      <c r="K296" s="14">
        <f ca="1">H296/MAX(H$3:H296)-1</f>
        <v>0</v>
      </c>
      <c r="L296" s="19">
        <f t="shared" ca="1" si="27"/>
        <v>177.41581163381807</v>
      </c>
      <c r="M296">
        <f t="shared" si="28"/>
        <v>263</v>
      </c>
      <c r="N296" s="8">
        <f t="shared" ca="1" si="29"/>
        <v>190.29380623878032</v>
      </c>
      <c r="O296" s="14">
        <f ca="1">L296/MAX(L$3:L296)-1</f>
        <v>0</v>
      </c>
    </row>
    <row r="297" spans="1:15" x14ac:dyDescent="0.3">
      <c r="A297">
        <v>294</v>
      </c>
      <c r="B297" s="1">
        <v>40812</v>
      </c>
      <c r="C297" s="4">
        <v>118.4157290670193</v>
      </c>
      <c r="D297" s="4">
        <v>288.48329095668424</v>
      </c>
      <c r="E297" s="4">
        <v>157.59825752580355</v>
      </c>
      <c r="F297" s="4">
        <v>100.4536659274801</v>
      </c>
      <c r="G297" s="4">
        <v>169.8812922539513</v>
      </c>
      <c r="H297" s="4">
        <f t="shared" ca="1" si="24"/>
        <v>156.66514993358101</v>
      </c>
      <c r="I297">
        <f t="shared" si="25"/>
        <v>263</v>
      </c>
      <c r="J297">
        <f t="shared" ca="1" si="26"/>
        <v>135.93270597692864</v>
      </c>
      <c r="K297" s="14">
        <f ca="1">H297/MAX(H$3:H297)-1</f>
        <v>-4.2267759478017419E-3</v>
      </c>
      <c r="L297" s="19">
        <f t="shared" ca="1" si="27"/>
        <v>176.48487124499974</v>
      </c>
      <c r="M297">
        <f t="shared" si="28"/>
        <v>263</v>
      </c>
      <c r="N297" s="8">
        <f t="shared" ca="1" si="29"/>
        <v>190.29380623878032</v>
      </c>
      <c r="O297" s="14">
        <f ca="1">L297/MAX(L$3:L297)-1</f>
        <v>-5.2472233463597417E-3</v>
      </c>
    </row>
    <row r="298" spans="1:15" x14ac:dyDescent="0.3">
      <c r="A298">
        <v>295</v>
      </c>
      <c r="B298" s="1">
        <v>40819</v>
      </c>
      <c r="C298" s="4">
        <v>121.17493052100809</v>
      </c>
      <c r="D298" s="4">
        <v>290.52745043753549</v>
      </c>
      <c r="E298" s="4">
        <v>155.67597671380065</v>
      </c>
      <c r="F298" s="4">
        <v>102.72641678708722</v>
      </c>
      <c r="G298" s="4">
        <v>166.70342623044863</v>
      </c>
      <c r="H298" s="4">
        <f t="shared" ca="1" si="24"/>
        <v>156.0646469304161</v>
      </c>
      <c r="I298">
        <f t="shared" si="25"/>
        <v>263</v>
      </c>
      <c r="J298">
        <f t="shared" ca="1" si="26"/>
        <v>135.93270597692864</v>
      </c>
      <c r="K298" s="14">
        <f ca="1">H298/MAX(H$3:H298)-1</f>
        <v>-8.0436095688594111E-3</v>
      </c>
      <c r="L298" s="19">
        <f t="shared" ca="1" si="27"/>
        <v>175.64421997341054</v>
      </c>
      <c r="M298">
        <f t="shared" si="28"/>
        <v>263</v>
      </c>
      <c r="N298" s="8">
        <f t="shared" ca="1" si="29"/>
        <v>190.29380623878032</v>
      </c>
      <c r="O298" s="14">
        <f ca="1">L298/MAX(L$3:L298)-1</f>
        <v>-9.9855342322252572E-3</v>
      </c>
    </row>
    <row r="299" spans="1:15" x14ac:dyDescent="0.3">
      <c r="A299">
        <v>296</v>
      </c>
      <c r="B299" s="1">
        <v>40826</v>
      </c>
      <c r="C299" s="4">
        <v>128.16491213644881</v>
      </c>
      <c r="D299" s="4">
        <v>298.22958754828312</v>
      </c>
      <c r="E299" s="4">
        <v>153.87242816235522</v>
      </c>
      <c r="F299" s="4">
        <v>108.81666547991053</v>
      </c>
      <c r="G299" s="4">
        <v>160.6550687160738</v>
      </c>
      <c r="H299" s="4">
        <f t="shared" ca="1" si="24"/>
        <v>156.12429120228109</v>
      </c>
      <c r="I299">
        <f t="shared" si="25"/>
        <v>263</v>
      </c>
      <c r="J299">
        <f t="shared" ca="1" si="26"/>
        <v>135.93270597692864</v>
      </c>
      <c r="K299" s="14">
        <f ca="1">H299/MAX(H$3:H299)-1</f>
        <v>-7.6645069482931261E-3</v>
      </c>
      <c r="L299" s="19">
        <f t="shared" ca="1" si="27"/>
        <v>175.72771669652775</v>
      </c>
      <c r="M299">
        <f t="shared" si="28"/>
        <v>263</v>
      </c>
      <c r="N299" s="8">
        <f t="shared" ca="1" si="29"/>
        <v>190.29380623878032</v>
      </c>
      <c r="O299" s="14">
        <f ca="1">L299/MAX(L$3:L299)-1</f>
        <v>-9.514906939492529E-3</v>
      </c>
    </row>
    <row r="300" spans="1:15" x14ac:dyDescent="0.3">
      <c r="A300">
        <v>297</v>
      </c>
      <c r="B300" s="1">
        <v>40833</v>
      </c>
      <c r="C300" s="4">
        <v>124.99182586569259</v>
      </c>
      <c r="D300" s="4">
        <v>291.14802169833905</v>
      </c>
      <c r="E300" s="4">
        <v>154.35337455213704</v>
      </c>
      <c r="F300" s="4">
        <v>110.05957755275404</v>
      </c>
      <c r="G300" s="4">
        <v>159.49897016114016</v>
      </c>
      <c r="H300" s="4">
        <f t="shared" ca="1" si="24"/>
        <v>155.57648162287572</v>
      </c>
      <c r="I300">
        <f t="shared" si="25"/>
        <v>263</v>
      </c>
      <c r="J300">
        <f t="shared" ca="1" si="26"/>
        <v>135.93270597692864</v>
      </c>
      <c r="K300" s="14">
        <f ca="1">H300/MAX(H$3:H300)-1</f>
        <v>-1.1146417962213051E-2</v>
      </c>
      <c r="L300" s="19">
        <f t="shared" ca="1" si="27"/>
        <v>174.96083157340803</v>
      </c>
      <c r="M300">
        <f t="shared" si="28"/>
        <v>263</v>
      </c>
      <c r="N300" s="8">
        <f t="shared" ca="1" si="29"/>
        <v>190.29380623878032</v>
      </c>
      <c r="O300" s="14">
        <f ca="1">L300/MAX(L$3:L300)-1</f>
        <v>-1.3837436685051774E-2</v>
      </c>
    </row>
    <row r="301" spans="1:15" x14ac:dyDescent="0.3">
      <c r="A301">
        <v>298</v>
      </c>
      <c r="B301" s="1">
        <v>40840</v>
      </c>
      <c r="C301" s="4">
        <v>129.45253488297448</v>
      </c>
      <c r="D301" s="4">
        <v>309.58202574225209</v>
      </c>
      <c r="E301" s="4">
        <v>153.51171878025525</v>
      </c>
      <c r="F301" s="4">
        <v>114.17006102095445</v>
      </c>
      <c r="G301" s="4">
        <v>157.14448207378464</v>
      </c>
      <c r="H301" s="4">
        <f t="shared" ca="1" si="24"/>
        <v>156.98624647130697</v>
      </c>
      <c r="I301">
        <f t="shared" si="25"/>
        <v>263</v>
      </c>
      <c r="J301">
        <f t="shared" ca="1" si="26"/>
        <v>135.93270597692864</v>
      </c>
      <c r="K301" s="14">
        <f ca="1">H301/MAX(H$3:H301)-1</f>
        <v>-2.1858668193903696E-3</v>
      </c>
      <c r="L301" s="19">
        <f t="shared" ca="1" si="27"/>
        <v>176.93437809395732</v>
      </c>
      <c r="M301">
        <f t="shared" si="28"/>
        <v>263</v>
      </c>
      <c r="N301" s="8">
        <f t="shared" ca="1" si="29"/>
        <v>190.29380623878032</v>
      </c>
      <c r="O301" s="14">
        <f ca="1">L301/MAX(L$3:L301)-1</f>
        <v>-2.713588689910118E-3</v>
      </c>
    </row>
    <row r="302" spans="1:15" x14ac:dyDescent="0.3">
      <c r="A302">
        <v>299</v>
      </c>
      <c r="B302" s="1">
        <v>40847</v>
      </c>
      <c r="C302" s="4">
        <v>128.71674782857747</v>
      </c>
      <c r="D302" s="4">
        <v>311.82698098508922</v>
      </c>
      <c r="E302" s="4">
        <v>156.78912857780327</v>
      </c>
      <c r="F302" s="4">
        <v>111.4001433832471</v>
      </c>
      <c r="G302" s="4">
        <v>164.64689315425451</v>
      </c>
      <c r="H302" s="4">
        <f t="shared" ca="1" si="24"/>
        <v>159.88315921571348</v>
      </c>
      <c r="I302">
        <f t="shared" si="25"/>
        <v>263</v>
      </c>
      <c r="J302">
        <f t="shared" ca="1" si="26"/>
        <v>135.93270597692864</v>
      </c>
      <c r="K302" s="14">
        <f ca="1">H302/MAX(H$3:H302)-1</f>
        <v>0</v>
      </c>
      <c r="L302" s="19">
        <f t="shared" ca="1" si="27"/>
        <v>180.98980058049494</v>
      </c>
      <c r="M302">
        <f t="shared" si="28"/>
        <v>263</v>
      </c>
      <c r="N302" s="8">
        <f t="shared" ca="1" si="29"/>
        <v>190.29380623878032</v>
      </c>
      <c r="O302" s="14">
        <f ca="1">L302/MAX(L$3:L302)-1</f>
        <v>0</v>
      </c>
    </row>
    <row r="303" spans="1:15" x14ac:dyDescent="0.3">
      <c r="A303">
        <v>300</v>
      </c>
      <c r="B303" s="1">
        <v>40854</v>
      </c>
      <c r="C303" s="4">
        <v>129.45253488297448</v>
      </c>
      <c r="D303" s="4">
        <v>317.50320099464898</v>
      </c>
      <c r="E303" s="4">
        <v>156.15660968297095</v>
      </c>
      <c r="F303" s="4">
        <v>112.44773722149584</v>
      </c>
      <c r="G303" s="4">
        <v>163.47366877888342</v>
      </c>
      <c r="H303" s="4">
        <f t="shared" ca="1" si="24"/>
        <v>159.93410852999813</v>
      </c>
      <c r="I303">
        <f t="shared" si="25"/>
        <v>263</v>
      </c>
      <c r="J303">
        <f t="shared" ca="1" si="26"/>
        <v>135.93270597692864</v>
      </c>
      <c r="K303" s="14">
        <f ca="1">H303/MAX(H$3:H303)-1</f>
        <v>0</v>
      </c>
      <c r="L303" s="19">
        <f t="shared" ca="1" si="27"/>
        <v>181.06112512943855</v>
      </c>
      <c r="M303">
        <f t="shared" si="28"/>
        <v>263</v>
      </c>
      <c r="N303" s="8">
        <f t="shared" ca="1" si="29"/>
        <v>190.29380623878032</v>
      </c>
      <c r="O303" s="14">
        <f ca="1">L303/MAX(L$3:L303)-1</f>
        <v>0</v>
      </c>
    </row>
    <row r="304" spans="1:15" x14ac:dyDescent="0.3">
      <c r="A304">
        <v>301</v>
      </c>
      <c r="B304" s="1">
        <v>40861</v>
      </c>
      <c r="C304" s="4">
        <v>125.49768406425963</v>
      </c>
      <c r="D304" s="4">
        <v>305.93172465903069</v>
      </c>
      <c r="E304" s="4">
        <v>157.22586789285157</v>
      </c>
      <c r="F304" s="4">
        <v>108.29287586939684</v>
      </c>
      <c r="G304" s="4">
        <v>168.68954906414683</v>
      </c>
      <c r="H304" s="4">
        <f t="shared" ca="1" si="24"/>
        <v>160.15047986099029</v>
      </c>
      <c r="I304">
        <f t="shared" si="25"/>
        <v>263</v>
      </c>
      <c r="J304">
        <f t="shared" ca="1" si="26"/>
        <v>135.93270597692864</v>
      </c>
      <c r="K304" s="14">
        <f ca="1">H304/MAX(H$3:H304)-1</f>
        <v>0</v>
      </c>
      <c r="L304" s="19">
        <f t="shared" ca="1" si="27"/>
        <v>181.3640259202345</v>
      </c>
      <c r="M304">
        <f t="shared" si="28"/>
        <v>263</v>
      </c>
      <c r="N304" s="8">
        <f t="shared" ca="1" si="29"/>
        <v>190.29380623878032</v>
      </c>
      <c r="O304" s="14">
        <f ca="1">L304/MAX(L$3:L304)-1</f>
        <v>0</v>
      </c>
    </row>
    <row r="305" spans="1:15" x14ac:dyDescent="0.3">
      <c r="A305">
        <v>302</v>
      </c>
      <c r="B305" s="1">
        <v>40868</v>
      </c>
      <c r="C305" s="4">
        <v>122.50853995843359</v>
      </c>
      <c r="D305" s="4">
        <v>298.22958754828306</v>
      </c>
      <c r="E305" s="4">
        <v>157.6776563200892</v>
      </c>
      <c r="F305" s="4">
        <v>103.28572234745971</v>
      </c>
      <c r="G305" s="4">
        <v>170.75330169198199</v>
      </c>
      <c r="H305" s="4">
        <f t="shared" ca="1" si="24"/>
        <v>158.80268813498893</v>
      </c>
      <c r="I305">
        <f t="shared" si="25"/>
        <v>263</v>
      </c>
      <c r="J305">
        <f t="shared" ca="1" si="26"/>
        <v>135.93270597692864</v>
      </c>
      <c r="K305" s="14">
        <f ca="1">H305/MAX(H$3:H305)-1</f>
        <v>-8.4157832506729369E-3</v>
      </c>
      <c r="L305" s="19">
        <f t="shared" ca="1" si="27"/>
        <v>179.47723630831092</v>
      </c>
      <c r="M305">
        <f t="shared" si="28"/>
        <v>263</v>
      </c>
      <c r="N305" s="8">
        <f t="shared" ca="1" si="29"/>
        <v>190.29380623878032</v>
      </c>
      <c r="O305" s="14">
        <f ca="1">L305/MAX(L$3:L305)-1</f>
        <v>-1.0403328898055064E-2</v>
      </c>
    </row>
    <row r="306" spans="1:15" x14ac:dyDescent="0.3">
      <c r="A306">
        <v>303</v>
      </c>
      <c r="B306" s="1">
        <v>40875</v>
      </c>
      <c r="C306" s="4">
        <v>127.75103191835048</v>
      </c>
      <c r="D306" s="4">
        <v>309.94707775238078</v>
      </c>
      <c r="E306" s="4">
        <v>157.12168097418115</v>
      </c>
      <c r="F306" s="4">
        <v>110.8497153486172</v>
      </c>
      <c r="G306" s="4">
        <v>168.11366132908753</v>
      </c>
      <c r="H306" s="4">
        <f t="shared" ca="1" si="24"/>
        <v>161.13083499898949</v>
      </c>
      <c r="I306">
        <f t="shared" si="25"/>
        <v>263</v>
      </c>
      <c r="J306">
        <f t="shared" ca="1" si="26"/>
        <v>135.93270597692864</v>
      </c>
      <c r="K306" s="14">
        <f ca="1">H306/MAX(H$3:H306)-1</f>
        <v>0</v>
      </c>
      <c r="L306" s="19">
        <f t="shared" ca="1" si="27"/>
        <v>182.73643669757365</v>
      </c>
      <c r="M306">
        <f t="shared" si="28"/>
        <v>263</v>
      </c>
      <c r="N306" s="8">
        <f t="shared" ca="1" si="29"/>
        <v>190.29380623878032</v>
      </c>
      <c r="O306" s="14">
        <f ca="1">L306/MAX(L$3:L306)-1</f>
        <v>0</v>
      </c>
    </row>
    <row r="307" spans="1:15" x14ac:dyDescent="0.3">
      <c r="A307">
        <v>304</v>
      </c>
      <c r="B307" s="1">
        <v>40882</v>
      </c>
      <c r="C307" s="4">
        <v>125.49768406425963</v>
      </c>
      <c r="D307" s="4">
        <v>303.70503917311515</v>
      </c>
      <c r="E307" s="4">
        <v>157.04625162732609</v>
      </c>
      <c r="F307" s="4">
        <v>111.90618671260849</v>
      </c>
      <c r="G307" s="4">
        <v>165.37884905456241</v>
      </c>
      <c r="H307" s="4">
        <f t="shared" ca="1" si="24"/>
        <v>159.83495626031748</v>
      </c>
      <c r="I307">
        <f t="shared" si="25"/>
        <v>263</v>
      </c>
      <c r="J307">
        <f t="shared" ca="1" si="26"/>
        <v>135.93270597692864</v>
      </c>
      <c r="K307" s="14">
        <f ca="1">H307/MAX(H$3:H307)-1</f>
        <v>-8.0424006905949197E-3</v>
      </c>
      <c r="L307" s="19">
        <f t="shared" ca="1" si="27"/>
        <v>180.92232069191084</v>
      </c>
      <c r="M307">
        <f t="shared" si="28"/>
        <v>263</v>
      </c>
      <c r="N307" s="8">
        <f t="shared" ca="1" si="29"/>
        <v>190.29380623878032</v>
      </c>
      <c r="O307" s="14">
        <f ca="1">L307/MAX(L$3:L307)-1</f>
        <v>-9.9275001660733553E-3</v>
      </c>
    </row>
    <row r="308" spans="1:15" x14ac:dyDescent="0.3">
      <c r="A308">
        <v>305</v>
      </c>
      <c r="B308" s="1">
        <v>40889</v>
      </c>
      <c r="C308" s="4">
        <v>120.34717008481145</v>
      </c>
      <c r="D308" s="4">
        <v>283.31811127362488</v>
      </c>
      <c r="E308" s="4">
        <v>159.61136795921141</v>
      </c>
      <c r="F308" s="4">
        <v>108.63124407862441</v>
      </c>
      <c r="G308" s="4">
        <v>173.32824629004895</v>
      </c>
      <c r="H308" s="4">
        <f t="shared" ca="1" si="24"/>
        <v>161.3431140287899</v>
      </c>
      <c r="I308">
        <f t="shared" si="25"/>
        <v>263</v>
      </c>
      <c r="J308">
        <f t="shared" ca="1" si="26"/>
        <v>135.93270597692864</v>
      </c>
      <c r="K308" s="14">
        <f ca="1">H308/MAX(H$3:H308)-1</f>
        <v>0</v>
      </c>
      <c r="L308" s="19">
        <f t="shared" ca="1" si="27"/>
        <v>183.03360862742738</v>
      </c>
      <c r="M308">
        <f t="shared" si="28"/>
        <v>263</v>
      </c>
      <c r="N308" s="8">
        <f t="shared" ca="1" si="29"/>
        <v>190.29380623878032</v>
      </c>
      <c r="O308" s="14">
        <f ca="1">L308/MAX(L$3:L308)-1</f>
        <v>0</v>
      </c>
    </row>
    <row r="309" spans="1:15" x14ac:dyDescent="0.3">
      <c r="A309">
        <v>306</v>
      </c>
      <c r="B309" s="1">
        <v>40896</v>
      </c>
      <c r="C309" s="4">
        <v>124.16406542949595</v>
      </c>
      <c r="D309" s="4">
        <v>285.2892775088655</v>
      </c>
      <c r="E309" s="4">
        <v>157.74034044239139</v>
      </c>
      <c r="F309" s="4">
        <v>112.91966980320711</v>
      </c>
      <c r="G309" s="4">
        <v>167.58937361415136</v>
      </c>
      <c r="H309" s="4">
        <f t="shared" ca="1" si="24"/>
        <v>160.4019979559385</v>
      </c>
      <c r="I309">
        <f t="shared" si="25"/>
        <v>263</v>
      </c>
      <c r="J309">
        <f t="shared" ca="1" si="26"/>
        <v>135.93270597692864</v>
      </c>
      <c r="K309" s="14">
        <f ca="1">H309/MAX(H$3:H309)-1</f>
        <v>-5.8330104666473037E-3</v>
      </c>
      <c r="L309" s="19">
        <f t="shared" ca="1" si="27"/>
        <v>181.71612908246942</v>
      </c>
      <c r="M309">
        <f t="shared" si="28"/>
        <v>263</v>
      </c>
      <c r="N309" s="8">
        <f t="shared" ca="1" si="29"/>
        <v>190.29380623878032</v>
      </c>
      <c r="O309" s="14">
        <f ca="1">L309/MAX(L$3:L309)-1</f>
        <v>-7.1980198327387113E-3</v>
      </c>
    </row>
    <row r="310" spans="1:15" x14ac:dyDescent="0.3">
      <c r="A310">
        <v>307</v>
      </c>
      <c r="B310" s="1">
        <v>40904</v>
      </c>
      <c r="C310" s="4">
        <v>123.42827837509894</v>
      </c>
      <c r="D310" s="4">
        <v>277.40463994516108</v>
      </c>
      <c r="E310" s="4">
        <v>159.58301241907054</v>
      </c>
      <c r="F310" s="4">
        <v>112.12452901973009</v>
      </c>
      <c r="G310" s="4">
        <v>172.36586516567482</v>
      </c>
      <c r="H310" s="4">
        <f t="shared" ca="1" si="24"/>
        <v>162.13787382777227</v>
      </c>
      <c r="I310">
        <f t="shared" si="25"/>
        <v>263</v>
      </c>
      <c r="J310">
        <f t="shared" ca="1" si="26"/>
        <v>135.93270597692864</v>
      </c>
      <c r="K310" s="14">
        <f ca="1">H310/MAX(H$3:H310)-1</f>
        <v>0</v>
      </c>
      <c r="L310" s="19">
        <f t="shared" ca="1" si="27"/>
        <v>184.14620228990907</v>
      </c>
      <c r="M310">
        <f t="shared" si="28"/>
        <v>263</v>
      </c>
      <c r="N310" s="8">
        <f t="shared" ca="1" si="29"/>
        <v>190.29380623878032</v>
      </c>
      <c r="O310" s="14">
        <f ca="1">L310/MAX(L$3:L310)-1</f>
        <v>0</v>
      </c>
    </row>
    <row r="311" spans="1:15" x14ac:dyDescent="0.3">
      <c r="A311">
        <v>308</v>
      </c>
      <c r="B311" s="1">
        <v>40911</v>
      </c>
      <c r="C311" s="4">
        <v>126.87728019258493</v>
      </c>
      <c r="D311" s="4">
        <v>286.91365966574847</v>
      </c>
      <c r="E311" s="4">
        <v>158.7213879800606</v>
      </c>
      <c r="F311" s="4">
        <v>114.09899306542437</v>
      </c>
      <c r="G311" s="4">
        <v>168.78351211317187</v>
      </c>
      <c r="H311" s="4">
        <f t="shared" ca="1" si="24"/>
        <v>161.78061431242028</v>
      </c>
      <c r="I311">
        <f t="shared" si="25"/>
        <v>263</v>
      </c>
      <c r="J311">
        <f t="shared" ca="1" si="26"/>
        <v>135.93270597692864</v>
      </c>
      <c r="K311" s="14">
        <f ca="1">H311/MAX(H$3:H311)-1</f>
        <v>-2.2034303702013203E-3</v>
      </c>
      <c r="L311" s="19">
        <f t="shared" ca="1" si="27"/>
        <v>183.64607045995132</v>
      </c>
      <c r="M311">
        <f t="shared" si="28"/>
        <v>263</v>
      </c>
      <c r="N311" s="8">
        <f t="shared" ca="1" si="29"/>
        <v>190.29380623878032</v>
      </c>
      <c r="O311" s="14">
        <f ca="1">L311/MAX(L$3:L311)-1</f>
        <v>-2.7159497385147446E-3</v>
      </c>
    </row>
    <row r="312" spans="1:15" x14ac:dyDescent="0.3">
      <c r="A312">
        <v>309</v>
      </c>
      <c r="B312" s="1">
        <v>40917</v>
      </c>
      <c r="C312" s="4">
        <v>125.49768406425962</v>
      </c>
      <c r="D312" s="4">
        <v>290.67346613116541</v>
      </c>
      <c r="E312" s="4">
        <v>159.73417140582731</v>
      </c>
      <c r="F312" s="4">
        <v>115.1085587407118</v>
      </c>
      <c r="G312" s="4">
        <v>171.83988023966316</v>
      </c>
      <c r="H312" s="4">
        <f t="shared" ca="1" si="24"/>
        <v>163.70912712466162</v>
      </c>
      <c r="I312">
        <f t="shared" si="25"/>
        <v>263</v>
      </c>
      <c r="J312">
        <f t="shared" ca="1" si="26"/>
        <v>135.93270597692864</v>
      </c>
      <c r="K312" s="14">
        <f ca="1">H312/MAX(H$3:H312)-1</f>
        <v>0</v>
      </c>
      <c r="L312" s="19">
        <f t="shared" ca="1" si="27"/>
        <v>186.34581840349591</v>
      </c>
      <c r="M312">
        <f t="shared" si="28"/>
        <v>263</v>
      </c>
      <c r="N312" s="8">
        <f t="shared" ca="1" si="29"/>
        <v>190.29380623878032</v>
      </c>
      <c r="O312" s="14">
        <f ca="1">L312/MAX(L$3:L312)-1</f>
        <v>0</v>
      </c>
    </row>
    <row r="313" spans="1:15" x14ac:dyDescent="0.3">
      <c r="A313">
        <v>310</v>
      </c>
      <c r="B313" s="1">
        <v>40925</v>
      </c>
      <c r="C313" s="4">
        <v>126.04951975638829</v>
      </c>
      <c r="D313" s="4">
        <v>295.80216105489797</v>
      </c>
      <c r="E313" s="4">
        <v>157.88998647729574</v>
      </c>
      <c r="F313" s="4">
        <v>117.8871005389923</v>
      </c>
      <c r="G313" s="4">
        <v>166.29575132668296</v>
      </c>
      <c r="H313" s="4">
        <f t="shared" ca="1" si="24"/>
        <v>162.20396395662129</v>
      </c>
      <c r="I313">
        <f t="shared" si="25"/>
        <v>263</v>
      </c>
      <c r="J313">
        <f t="shared" ca="1" si="26"/>
        <v>135.93270597692864</v>
      </c>
      <c r="K313" s="14">
        <f ca="1">H313/MAX(H$3:H313)-1</f>
        <v>-9.1941310449610292E-3</v>
      </c>
      <c r="L313" s="19">
        <f t="shared" ca="1" si="27"/>
        <v>184.23872264461778</v>
      </c>
      <c r="M313">
        <f t="shared" si="28"/>
        <v>263</v>
      </c>
      <c r="N313" s="8">
        <f t="shared" ca="1" si="29"/>
        <v>190.29380623878032</v>
      </c>
      <c r="O313" s="14">
        <f ca="1">L313/MAX(L$3:L313)-1</f>
        <v>-1.1307448575613388E-2</v>
      </c>
    </row>
    <row r="314" spans="1:15" x14ac:dyDescent="0.3">
      <c r="A314">
        <v>311</v>
      </c>
      <c r="B314" s="1">
        <v>40931</v>
      </c>
      <c r="C314" s="4">
        <v>129.63648624524282</v>
      </c>
      <c r="D314" s="4">
        <v>308.39568884110844</v>
      </c>
      <c r="E314" s="4">
        <v>159.80976320629776</v>
      </c>
      <c r="F314" s="4">
        <v>117.77096281775495</v>
      </c>
      <c r="G314" s="4">
        <v>167.85947675110663</v>
      </c>
      <c r="H314" s="4">
        <f t="shared" ca="1" si="24"/>
        <v>163.96158109209944</v>
      </c>
      <c r="I314">
        <f t="shared" si="25"/>
        <v>263</v>
      </c>
      <c r="J314">
        <f t="shared" ca="1" si="26"/>
        <v>135.93270597692864</v>
      </c>
      <c r="K314" s="14">
        <f ca="1">H314/MAX(H$3:H314)-1</f>
        <v>0</v>
      </c>
      <c r="L314" s="19">
        <f t="shared" ca="1" si="27"/>
        <v>186.69923170472134</v>
      </c>
      <c r="M314">
        <f t="shared" si="28"/>
        <v>263</v>
      </c>
      <c r="N314" s="8">
        <f t="shared" ca="1" si="29"/>
        <v>190.29380623878032</v>
      </c>
      <c r="O314" s="14">
        <f ca="1">L314/MAX(L$3:L314)-1</f>
        <v>0</v>
      </c>
    </row>
    <row r="315" spans="1:15" x14ac:dyDescent="0.3">
      <c r="A315">
        <v>312</v>
      </c>
      <c r="B315" s="1">
        <v>40938</v>
      </c>
      <c r="C315" s="4">
        <v>130.23430862827132</v>
      </c>
      <c r="D315" s="4">
        <v>305.96823497046512</v>
      </c>
      <c r="E315" s="4">
        <v>159.35490785171501</v>
      </c>
      <c r="F315" s="4">
        <v>120.20106221788075</v>
      </c>
      <c r="G315" s="4">
        <v>166.1101324750102</v>
      </c>
      <c r="H315" s="4">
        <f t="shared" ca="1" si="24"/>
        <v>163.91888064447068</v>
      </c>
      <c r="I315">
        <f t="shared" si="25"/>
        <v>263</v>
      </c>
      <c r="J315">
        <f t="shared" ca="1" si="26"/>
        <v>135.93270597692864</v>
      </c>
      <c r="K315" s="14">
        <f ca="1">H315/MAX(H$3:H315)-1</f>
        <v>-2.6042959176375557E-4</v>
      </c>
      <c r="L315" s="19">
        <f t="shared" ca="1" si="27"/>
        <v>186.63945484197905</v>
      </c>
      <c r="M315">
        <f t="shared" si="28"/>
        <v>263</v>
      </c>
      <c r="N315" s="8">
        <f t="shared" ca="1" si="29"/>
        <v>190.29380623878032</v>
      </c>
      <c r="O315" s="14">
        <f ca="1">L315/MAX(L$3:L315)-1</f>
        <v>-3.2017733654543523E-4</v>
      </c>
    </row>
    <row r="316" spans="1:15" x14ac:dyDescent="0.3">
      <c r="A316">
        <v>313</v>
      </c>
      <c r="B316" s="1">
        <v>40945</v>
      </c>
      <c r="C316" s="4">
        <v>130.83214020863801</v>
      </c>
      <c r="D316" s="4">
        <v>305.05565969965977</v>
      </c>
      <c r="E316" s="4">
        <v>159.37004393402168</v>
      </c>
      <c r="F316" s="4">
        <v>120.04024939591147</v>
      </c>
      <c r="G316" s="4">
        <v>166.70861873565426</v>
      </c>
      <c r="H316" s="4">
        <f t="shared" ca="1" si="24"/>
        <v>164.11142894919885</v>
      </c>
      <c r="I316">
        <f t="shared" si="25"/>
        <v>315</v>
      </c>
      <c r="J316">
        <f t="shared" ca="1" si="26"/>
        <v>163.91888064447068</v>
      </c>
      <c r="K316" s="14">
        <f ca="1">H316/MAX(H$3:H316)-1</f>
        <v>0</v>
      </c>
      <c r="L316" s="19">
        <f t="shared" ca="1" si="27"/>
        <v>186.90155796975625</v>
      </c>
      <c r="M316">
        <f t="shared" si="28"/>
        <v>315</v>
      </c>
      <c r="N316" s="8">
        <f t="shared" ca="1" si="29"/>
        <v>240.82510302190843</v>
      </c>
      <c r="O316" s="14">
        <f ca="1">L316/MAX(L$3:L316)-1</f>
        <v>0</v>
      </c>
    </row>
    <row r="317" spans="1:15" x14ac:dyDescent="0.3">
      <c r="A317">
        <v>314</v>
      </c>
      <c r="B317" s="1">
        <v>40952</v>
      </c>
      <c r="C317" s="4">
        <v>131.93582079023352</v>
      </c>
      <c r="D317" s="4">
        <v>305.43895408945184</v>
      </c>
      <c r="E317" s="4">
        <v>158.82488570157477</v>
      </c>
      <c r="F317" s="4">
        <v>121.87177455785493</v>
      </c>
      <c r="G317" s="4">
        <v>166.12437623890435</v>
      </c>
      <c r="H317" s="4">
        <f t="shared" ca="1" si="24"/>
        <v>164.66558408042653</v>
      </c>
      <c r="I317">
        <f t="shared" si="25"/>
        <v>315</v>
      </c>
      <c r="J317">
        <f t="shared" ca="1" si="26"/>
        <v>163.91888064447068</v>
      </c>
      <c r="K317" s="14">
        <f ca="1">H317/MAX(H$3:H317)-1</f>
        <v>0</v>
      </c>
      <c r="L317" s="19">
        <f t="shared" ca="1" si="27"/>
        <v>187.71570742004127</v>
      </c>
      <c r="M317">
        <f t="shared" si="28"/>
        <v>315</v>
      </c>
      <c r="N317" s="8">
        <f t="shared" ca="1" si="29"/>
        <v>240.82510302190843</v>
      </c>
      <c r="O317" s="14">
        <f ca="1">L317/MAX(L$3:L317)-1</f>
        <v>0</v>
      </c>
    </row>
    <row r="318" spans="1:15" x14ac:dyDescent="0.3">
      <c r="A318">
        <v>315</v>
      </c>
      <c r="B318" s="1">
        <v>40960</v>
      </c>
      <c r="C318" s="4">
        <v>136.48849859064595</v>
      </c>
      <c r="D318" s="4">
        <v>314.34567048100655</v>
      </c>
      <c r="E318" s="4">
        <v>159.21860926840242</v>
      </c>
      <c r="F318" s="4">
        <v>122.33633908554431</v>
      </c>
      <c r="G318" s="4">
        <v>167.43535811361872</v>
      </c>
      <c r="H318" s="4">
        <f t="shared" ca="1" si="24"/>
        <v>166.22150889201163</v>
      </c>
      <c r="I318">
        <f t="shared" si="25"/>
        <v>315</v>
      </c>
      <c r="J318">
        <f t="shared" ca="1" si="26"/>
        <v>163.91888064447068</v>
      </c>
      <c r="K318" s="14">
        <f ca="1">H318/MAX(H$3:H318)-1</f>
        <v>0</v>
      </c>
      <c r="L318" s="19">
        <f t="shared" ca="1" si="27"/>
        <v>190.00162928316723</v>
      </c>
      <c r="M318">
        <f t="shared" si="28"/>
        <v>315</v>
      </c>
      <c r="N318" s="8">
        <f t="shared" ca="1" si="29"/>
        <v>240.82510302190843</v>
      </c>
      <c r="O318" s="14">
        <f ca="1">L318/MAX(L$3:L318)-1</f>
        <v>0</v>
      </c>
    </row>
    <row r="319" spans="1:15" x14ac:dyDescent="0.3">
      <c r="A319">
        <v>316</v>
      </c>
      <c r="B319" s="1">
        <v>40966</v>
      </c>
      <c r="C319" s="4">
        <v>135.5687647726497</v>
      </c>
      <c r="D319" s="4">
        <v>303.59553379091966</v>
      </c>
      <c r="E319" s="4">
        <v>159.30966369935595</v>
      </c>
      <c r="F319" s="4">
        <v>122.6758445145898</v>
      </c>
      <c r="G319" s="4">
        <v>167.31704809137281</v>
      </c>
      <c r="H319" s="4">
        <f t="shared" ca="1" si="24"/>
        <v>165.80898827053647</v>
      </c>
      <c r="I319">
        <f t="shared" si="25"/>
        <v>315</v>
      </c>
      <c r="J319">
        <f t="shared" ca="1" si="26"/>
        <v>163.91888064447068</v>
      </c>
      <c r="K319" s="14">
        <f ca="1">H319/MAX(H$3:H319)-1</f>
        <v>-2.4817523569897748E-3</v>
      </c>
      <c r="L319" s="19">
        <f t="shared" ca="1" si="27"/>
        <v>189.39556535218605</v>
      </c>
      <c r="M319">
        <f t="shared" si="28"/>
        <v>315</v>
      </c>
      <c r="N319" s="8">
        <f t="shared" ca="1" si="29"/>
        <v>240.82510302190843</v>
      </c>
      <c r="O319" s="14">
        <f ca="1">L319/MAX(L$3:L319)-1</f>
        <v>-3.1897828101143944E-3</v>
      </c>
    </row>
    <row r="320" spans="1:15" x14ac:dyDescent="0.3">
      <c r="A320">
        <v>317</v>
      </c>
      <c r="B320" s="1">
        <v>40973</v>
      </c>
      <c r="C320" s="4">
        <v>134.78698642868378</v>
      </c>
      <c r="D320" s="4">
        <v>303.66855623893895</v>
      </c>
      <c r="E320" s="4">
        <v>158.76361607438841</v>
      </c>
      <c r="F320" s="4">
        <v>122.90814237013723</v>
      </c>
      <c r="G320" s="4">
        <v>165.63173990938401</v>
      </c>
      <c r="H320" s="4">
        <f t="shared" ca="1" si="24"/>
        <v>165.08367593316541</v>
      </c>
      <c r="I320">
        <f t="shared" si="25"/>
        <v>315</v>
      </c>
      <c r="J320">
        <f t="shared" ca="1" si="26"/>
        <v>163.91888064447068</v>
      </c>
      <c r="K320" s="14">
        <f ca="1">H320/MAX(H$3:H320)-1</f>
        <v>-6.8452811337756936E-3</v>
      </c>
      <c r="L320" s="19">
        <f t="shared" ca="1" si="27"/>
        <v>188.32995645049215</v>
      </c>
      <c r="M320">
        <f t="shared" si="28"/>
        <v>315</v>
      </c>
      <c r="N320" s="8">
        <f t="shared" ca="1" si="29"/>
        <v>240.82510302190843</v>
      </c>
      <c r="O320" s="14">
        <f ca="1">L320/MAX(L$3:L320)-1</f>
        <v>-8.798202620587614E-3</v>
      </c>
    </row>
    <row r="321" spans="1:15" x14ac:dyDescent="0.3">
      <c r="A321">
        <v>318</v>
      </c>
      <c r="B321" s="1">
        <v>40980</v>
      </c>
      <c r="C321" s="4">
        <v>136.02863168164782</v>
      </c>
      <c r="D321" s="4">
        <v>294.39678783725554</v>
      </c>
      <c r="E321" s="4">
        <v>155.68451455380944</v>
      </c>
      <c r="F321" s="4">
        <v>125.89649878862683</v>
      </c>
      <c r="G321" s="4">
        <v>159.1475834228082</v>
      </c>
      <c r="H321" s="4">
        <f t="shared" ca="1" si="24"/>
        <v>163.01637258340514</v>
      </c>
      <c r="I321">
        <f t="shared" si="25"/>
        <v>315</v>
      </c>
      <c r="J321">
        <f t="shared" ca="1" si="26"/>
        <v>163.91888064447068</v>
      </c>
      <c r="K321" s="14">
        <f ca="1">H321/MAX(H$3:H321)-1</f>
        <v>-1.9282319899338374E-2</v>
      </c>
      <c r="L321" s="19">
        <f t="shared" ca="1" si="27"/>
        <v>185.29273132897987</v>
      </c>
      <c r="M321">
        <f t="shared" si="28"/>
        <v>315</v>
      </c>
      <c r="N321" s="8">
        <f t="shared" ca="1" si="29"/>
        <v>240.82510302190843</v>
      </c>
      <c r="O321" s="14">
        <f ca="1">L321/MAX(L$3:L321)-1</f>
        <v>-2.4783460920587697E-2</v>
      </c>
    </row>
    <row r="322" spans="1:15" x14ac:dyDescent="0.3">
      <c r="A322">
        <v>319</v>
      </c>
      <c r="B322" s="1">
        <v>40987</v>
      </c>
      <c r="C322" s="4">
        <v>134.05120397295585</v>
      </c>
      <c r="D322" s="4">
        <v>294.81656516122382</v>
      </c>
      <c r="E322" s="4">
        <v>156.36707408501886</v>
      </c>
      <c r="F322" s="4">
        <v>125.31321611289809</v>
      </c>
      <c r="G322" s="4">
        <v>161.68982788710608</v>
      </c>
      <c r="H322" s="4">
        <f t="shared" ca="1" si="24"/>
        <v>163.71674506291967</v>
      </c>
      <c r="I322">
        <f t="shared" si="25"/>
        <v>315</v>
      </c>
      <c r="J322">
        <f t="shared" ca="1" si="26"/>
        <v>163.91888064447068</v>
      </c>
      <c r="K322" s="14">
        <f ca="1">H322/MAX(H$3:H322)-1</f>
        <v>-1.5068831018248185E-2</v>
      </c>
      <c r="L322" s="19">
        <f t="shared" ca="1" si="27"/>
        <v>186.32169927867346</v>
      </c>
      <c r="M322">
        <f t="shared" si="28"/>
        <v>315</v>
      </c>
      <c r="N322" s="8">
        <f t="shared" ca="1" si="29"/>
        <v>240.82510302190843</v>
      </c>
      <c r="O322" s="14">
        <f ca="1">L322/MAX(L$3:L322)-1</f>
        <v>-1.9367886572222104E-2</v>
      </c>
    </row>
    <row r="323" spans="1:15" x14ac:dyDescent="0.3">
      <c r="A323">
        <v>320</v>
      </c>
      <c r="B323" s="1">
        <v>40994</v>
      </c>
      <c r="C323" s="4">
        <v>132.44166519279329</v>
      </c>
      <c r="D323" s="4">
        <v>295.89339668017192</v>
      </c>
      <c r="E323" s="4">
        <v>156.65525859399344</v>
      </c>
      <c r="F323" s="4">
        <v>126.35413475341502</v>
      </c>
      <c r="G323" s="4">
        <v>160.24730574946938</v>
      </c>
      <c r="H323" s="4">
        <f t="shared" ca="1" si="24"/>
        <v>163.50899513811737</v>
      </c>
      <c r="I323">
        <f t="shared" si="25"/>
        <v>315</v>
      </c>
      <c r="J323">
        <f t="shared" ca="1" si="26"/>
        <v>163.91888064447068</v>
      </c>
      <c r="K323" s="14">
        <f ca="1">H323/MAX(H$3:H323)-1</f>
        <v>-1.6318668817141391E-2</v>
      </c>
      <c r="L323" s="19">
        <f t="shared" ca="1" si="27"/>
        <v>186.01647881324197</v>
      </c>
      <c r="M323">
        <f t="shared" si="28"/>
        <v>315</v>
      </c>
      <c r="N323" s="8">
        <f t="shared" ca="1" si="29"/>
        <v>240.82510302190843</v>
      </c>
      <c r="O323" s="14">
        <f ca="1">L323/MAX(L$3:L323)-1</f>
        <v>-2.0974296299249184E-2</v>
      </c>
    </row>
    <row r="324" spans="1:15" x14ac:dyDescent="0.3">
      <c r="A324">
        <v>321</v>
      </c>
      <c r="B324" s="1">
        <v>41001</v>
      </c>
      <c r="C324" s="4">
        <v>131.98180748113336</v>
      </c>
      <c r="D324" s="4">
        <v>288.93957859208683</v>
      </c>
      <c r="E324" s="4">
        <v>157.36482152616108</v>
      </c>
      <c r="F324" s="4">
        <v>125.43884820661729</v>
      </c>
      <c r="G324" s="4">
        <v>161.67924913844956</v>
      </c>
      <c r="H324" s="4">
        <f t="shared" ca="1" si="24"/>
        <v>163.48642814402126</v>
      </c>
      <c r="I324">
        <f t="shared" si="25"/>
        <v>315</v>
      </c>
      <c r="J324">
        <f t="shared" ca="1" si="26"/>
        <v>163.91888064447068</v>
      </c>
      <c r="K324" s="14">
        <f ca="1">H324/MAX(H$3:H324)-1</f>
        <v>-1.6454433401679958E-2</v>
      </c>
      <c r="L324" s="19">
        <f t="shared" ca="1" si="27"/>
        <v>185.98332400729942</v>
      </c>
      <c r="M324">
        <f t="shared" si="28"/>
        <v>315</v>
      </c>
      <c r="N324" s="8">
        <f t="shared" ca="1" si="29"/>
        <v>240.82510302190843</v>
      </c>
      <c r="O324" s="14">
        <f ca="1">L324/MAX(L$3:L324)-1</f>
        <v>-2.1148793781547881E-2</v>
      </c>
    </row>
    <row r="325" spans="1:15" x14ac:dyDescent="0.3">
      <c r="A325">
        <v>322</v>
      </c>
      <c r="B325" s="1">
        <v>41008</v>
      </c>
      <c r="C325" s="4">
        <v>130.326282010071</v>
      </c>
      <c r="D325" s="4">
        <v>293.57547556898226</v>
      </c>
      <c r="E325" s="4">
        <v>159.73509854009691</v>
      </c>
      <c r="F325" s="4">
        <v>123.0609098734972</v>
      </c>
      <c r="G325" s="4">
        <v>167.30672552552014</v>
      </c>
      <c r="H325" s="4">
        <f t="shared" ref="H325:H388" ca="1" si="30">J325*$C$2*$C325/INDIRECT("C"&amp;I325)+J325*$D$2*$D325/INDIRECT("D"&amp;I325)+J325*$E$2*$E325/INDIRECT("E"&amp;I325)+J325*$F$2*$F325/INDIRECT("F"&amp;I325)+J325*$G$2*$G325/INDIRECT("G"&amp;I325)</f>
        <v>165.13059954707617</v>
      </c>
      <c r="I325">
        <f t="shared" ref="I325:I388" si="31">INT($A325/52.001)*52+3</f>
        <v>315</v>
      </c>
      <c r="J325">
        <f t="shared" ref="J325:J388" ca="1" si="32">INDIRECT("H"&amp;I325)</f>
        <v>163.91888064447068</v>
      </c>
      <c r="K325" s="14">
        <f ca="1">H325/MAX(H$3:H325)-1</f>
        <v>-6.5629854536104482E-3</v>
      </c>
      <c r="L325" s="19">
        <f t="shared" ref="L325:L388" ca="1" si="33">N325*$C$2*$C325/INDIRECT("C"&amp;M325)+N325*$D$2*$D325/INDIRECT("D"&amp;M325)+N325*$E$2*$E325/INDIRECT("E"&amp;M325)+N325*$F$2*$F325/INDIRECT("F"&amp;M325)+N325*$G$2*$G325/INDIRECT("G"&amp;M325)-(N325-INDIRECT("L"&amp;M325))*(1+$M$2/365*7)</f>
        <v>188.39889533117378</v>
      </c>
      <c r="M325">
        <f t="shared" ref="M325:M388" si="34">INT($A325/52.001)*52+3</f>
        <v>315</v>
      </c>
      <c r="N325" s="8">
        <f t="shared" ref="N325:N388" ca="1" si="35">INDIRECT("L"&amp;M325)*(1+45/(55*$L$2+45)*($L$2-1))</f>
        <v>240.82510302190843</v>
      </c>
      <c r="O325" s="14">
        <f ca="1">L325/MAX(L$3:L325)-1</f>
        <v>-8.4353695178309707E-3</v>
      </c>
    </row>
    <row r="326" spans="1:15" x14ac:dyDescent="0.3">
      <c r="A326">
        <v>323</v>
      </c>
      <c r="B326" s="1">
        <v>41015</v>
      </c>
      <c r="C326" s="4">
        <v>128.94668588174568</v>
      </c>
      <c r="D326" s="4">
        <v>291.1845046325152</v>
      </c>
      <c r="E326" s="4">
        <v>160.03898197572244</v>
      </c>
      <c r="F326" s="4">
        <v>123.78774925419749</v>
      </c>
      <c r="G326" s="4">
        <v>167.63607413815095</v>
      </c>
      <c r="H326" s="4">
        <f t="shared" ca="1" si="30"/>
        <v>165.37854585248232</v>
      </c>
      <c r="I326">
        <f t="shared" si="31"/>
        <v>315</v>
      </c>
      <c r="J326">
        <f t="shared" ca="1" si="32"/>
        <v>163.91888064447068</v>
      </c>
      <c r="K326" s="14">
        <f ca="1">H326/MAX(H$3:H326)-1</f>
        <v>-5.0713234716028843E-3</v>
      </c>
      <c r="L326" s="19">
        <f t="shared" ca="1" si="33"/>
        <v>188.76317121146639</v>
      </c>
      <c r="M326">
        <f t="shared" si="34"/>
        <v>315</v>
      </c>
      <c r="N326" s="8">
        <f t="shared" ca="1" si="35"/>
        <v>240.82510302190843</v>
      </c>
      <c r="O326" s="14">
        <f ca="1">L326/MAX(L$3:L326)-1</f>
        <v>-6.5181444831461377E-3</v>
      </c>
    </row>
    <row r="327" spans="1:15" x14ac:dyDescent="0.3">
      <c r="A327">
        <v>324</v>
      </c>
      <c r="B327" s="1">
        <v>41022</v>
      </c>
      <c r="C327" s="4">
        <v>130.14233064780265</v>
      </c>
      <c r="D327" s="4">
        <v>294.54280353088541</v>
      </c>
      <c r="E327" s="4">
        <v>160.44921837822355</v>
      </c>
      <c r="F327" s="4">
        <v>125.97725406396005</v>
      </c>
      <c r="G327" s="4">
        <v>167.95110693547406</v>
      </c>
      <c r="H327" s="4">
        <f t="shared" ca="1" si="30"/>
        <v>166.70975129928993</v>
      </c>
      <c r="I327">
        <f t="shared" si="31"/>
        <v>315</v>
      </c>
      <c r="J327">
        <f t="shared" ca="1" si="32"/>
        <v>163.91888064447068</v>
      </c>
      <c r="K327" s="14">
        <f ca="1">H327/MAX(H$3:H327)-1</f>
        <v>0</v>
      </c>
      <c r="L327" s="19">
        <f t="shared" ca="1" si="33"/>
        <v>190.71894157550457</v>
      </c>
      <c r="M327">
        <f t="shared" si="34"/>
        <v>315</v>
      </c>
      <c r="N327" s="8">
        <f t="shared" ca="1" si="35"/>
        <v>240.82510302190843</v>
      </c>
      <c r="O327" s="14">
        <f ca="1">L327/MAX(L$3:L327)-1</f>
        <v>0</v>
      </c>
    </row>
    <row r="328" spans="1:15" x14ac:dyDescent="0.3">
      <c r="A328">
        <v>325</v>
      </c>
      <c r="B328" s="1">
        <v>41029</v>
      </c>
      <c r="C328" s="4">
        <v>125.26774601109152</v>
      </c>
      <c r="D328" s="4">
        <v>291.05675869580682</v>
      </c>
      <c r="E328" s="4">
        <v>161.22210540148126</v>
      </c>
      <c r="F328" s="4">
        <v>122.93528655011076</v>
      </c>
      <c r="G328" s="4">
        <v>169.57730413775928</v>
      </c>
      <c r="H328" s="4">
        <f t="shared" ca="1" si="30"/>
        <v>165.62617441088798</v>
      </c>
      <c r="I328">
        <f t="shared" si="31"/>
        <v>315</v>
      </c>
      <c r="J328">
        <f t="shared" ca="1" si="32"/>
        <v>163.91888064447068</v>
      </c>
      <c r="K328" s="14">
        <f ca="1">H328/MAX(H$3:H328)-1</f>
        <v>-6.499781086330314E-3</v>
      </c>
      <c r="L328" s="19">
        <f t="shared" ca="1" si="33"/>
        <v>189.12698026662065</v>
      </c>
      <c r="M328">
        <f t="shared" si="34"/>
        <v>315</v>
      </c>
      <c r="N328" s="8">
        <f t="shared" ca="1" si="35"/>
        <v>240.82510302190843</v>
      </c>
      <c r="O328" s="14">
        <f ca="1">L328/MAX(L$3:L328)-1</f>
        <v>-8.3471588911564476E-3</v>
      </c>
    </row>
    <row r="329" spans="1:15" x14ac:dyDescent="0.3">
      <c r="A329">
        <v>326</v>
      </c>
      <c r="B329" s="1">
        <v>41036</v>
      </c>
      <c r="C329" s="4">
        <v>122.69249132070198</v>
      </c>
      <c r="D329" s="4">
        <v>280.27011351943605</v>
      </c>
      <c r="E329" s="4">
        <v>161.98301023989472</v>
      </c>
      <c r="F329" s="4">
        <v>121.68798833639271</v>
      </c>
      <c r="G329" s="4">
        <v>171.52944112024161</v>
      </c>
      <c r="H329" s="4">
        <f t="shared" ca="1" si="30"/>
        <v>165.32733739209419</v>
      </c>
      <c r="I329">
        <f t="shared" si="31"/>
        <v>315</v>
      </c>
      <c r="J329">
        <f t="shared" ca="1" si="32"/>
        <v>163.91888064447068</v>
      </c>
      <c r="K329" s="14">
        <f ca="1">H329/MAX(H$3:H329)-1</f>
        <v>-8.2923398086889311E-3</v>
      </c>
      <c r="L329" s="19">
        <f t="shared" ca="1" si="33"/>
        <v>188.68793715239963</v>
      </c>
      <c r="M329">
        <f t="shared" si="34"/>
        <v>315</v>
      </c>
      <c r="N329" s="8">
        <f t="shared" ca="1" si="35"/>
        <v>240.82510302190843</v>
      </c>
      <c r="O329" s="14">
        <f ca="1">L329/MAX(L$3:L329)-1</f>
        <v>-1.0649201418207799E-2</v>
      </c>
    </row>
    <row r="330" spans="1:15" x14ac:dyDescent="0.3">
      <c r="A330">
        <v>327</v>
      </c>
      <c r="B330" s="1">
        <v>41043</v>
      </c>
      <c r="C330" s="4">
        <v>120.80703699380963</v>
      </c>
      <c r="D330" s="4">
        <v>282.07702168138331</v>
      </c>
      <c r="E330" s="4">
        <v>163.36787151894751</v>
      </c>
      <c r="F330" s="4">
        <v>116.42061221931665</v>
      </c>
      <c r="G330" s="4">
        <v>178.27577188599346</v>
      </c>
      <c r="H330" s="4">
        <f t="shared" ca="1" si="30"/>
        <v>165.94362340309982</v>
      </c>
      <c r="I330">
        <f t="shared" si="31"/>
        <v>315</v>
      </c>
      <c r="J330">
        <f t="shared" ca="1" si="32"/>
        <v>163.91888064447068</v>
      </c>
      <c r="K330" s="14">
        <f ca="1">H330/MAX(H$3:H330)-1</f>
        <v>-4.5955793840439796E-3</v>
      </c>
      <c r="L330" s="19">
        <f t="shared" ca="1" si="33"/>
        <v>189.59336757937587</v>
      </c>
      <c r="M330">
        <f t="shared" si="34"/>
        <v>315</v>
      </c>
      <c r="N330" s="8">
        <f t="shared" ca="1" si="35"/>
        <v>240.82510302190843</v>
      </c>
      <c r="O330" s="14">
        <f ca="1">L330/MAX(L$3:L330)-1</f>
        <v>-5.9017420442378787E-3</v>
      </c>
    </row>
    <row r="331" spans="1:15" x14ac:dyDescent="0.3">
      <c r="A331">
        <v>328</v>
      </c>
      <c r="B331" s="1">
        <v>41050</v>
      </c>
      <c r="C331" s="4">
        <v>119.79532519534465</v>
      </c>
      <c r="D331" s="4">
        <v>278.66397191706591</v>
      </c>
      <c r="E331" s="4">
        <v>163.13959137041172</v>
      </c>
      <c r="F331" s="4">
        <v>118.53833575314917</v>
      </c>
      <c r="G331" s="4">
        <v>177.12746609172444</v>
      </c>
      <c r="H331" s="4">
        <f t="shared" ca="1" si="30"/>
        <v>166.088881460057</v>
      </c>
      <c r="I331">
        <f t="shared" si="31"/>
        <v>315</v>
      </c>
      <c r="J331">
        <f t="shared" ca="1" si="32"/>
        <v>163.91888064447068</v>
      </c>
      <c r="K331" s="14">
        <f ca="1">H331/MAX(H$3:H331)-1</f>
        <v>-3.7242562861143913E-3</v>
      </c>
      <c r="L331" s="19">
        <f t="shared" ca="1" si="33"/>
        <v>189.80677671439395</v>
      </c>
      <c r="M331">
        <f t="shared" si="34"/>
        <v>315</v>
      </c>
      <c r="N331" s="8">
        <f t="shared" ca="1" si="35"/>
        <v>240.82510302190843</v>
      </c>
      <c r="O331" s="14">
        <f ca="1">L331/MAX(L$3:L331)-1</f>
        <v>-4.7827701515924526E-3</v>
      </c>
    </row>
    <row r="332" spans="1:15" x14ac:dyDescent="0.3">
      <c r="A332">
        <v>329</v>
      </c>
      <c r="B332" s="1">
        <v>41058</v>
      </c>
      <c r="C332" s="4">
        <v>113.67909530566948</v>
      </c>
      <c r="D332" s="4">
        <v>287.46121030368323</v>
      </c>
      <c r="E332" s="4">
        <v>166.61310565497453</v>
      </c>
      <c r="F332" s="4">
        <v>115.00282165967754</v>
      </c>
      <c r="G332" s="4">
        <v>187.50426744511259</v>
      </c>
      <c r="H332" s="4">
        <f t="shared" ca="1" si="30"/>
        <v>169.05049044735361</v>
      </c>
      <c r="I332">
        <f t="shared" si="31"/>
        <v>315</v>
      </c>
      <c r="J332">
        <f t="shared" ca="1" si="32"/>
        <v>163.91888064447068</v>
      </c>
      <c r="K332" s="14">
        <f ca="1">H332/MAX(H$3:H332)-1</f>
        <v>0</v>
      </c>
      <c r="L332" s="19">
        <f t="shared" ca="1" si="33"/>
        <v>194.1578910379676</v>
      </c>
      <c r="M332">
        <f t="shared" si="34"/>
        <v>315</v>
      </c>
      <c r="N332" s="8">
        <f t="shared" ca="1" si="35"/>
        <v>240.82510302190843</v>
      </c>
      <c r="O332" s="14">
        <f ca="1">L332/MAX(L$3:L332)-1</f>
        <v>0</v>
      </c>
    </row>
    <row r="333" spans="1:15" x14ac:dyDescent="0.3">
      <c r="A333">
        <v>330</v>
      </c>
      <c r="B333" s="1">
        <v>41064</v>
      </c>
      <c r="C333" s="4">
        <v>115.61053632346163</v>
      </c>
      <c r="D333" s="4">
        <v>282.40553600281947</v>
      </c>
      <c r="E333" s="4">
        <v>164.54015157611542</v>
      </c>
      <c r="F333" s="4">
        <v>119.43567430114049</v>
      </c>
      <c r="G333" s="4">
        <v>180.09672405919378</v>
      </c>
      <c r="H333" s="4">
        <f t="shared" ca="1" si="30"/>
        <v>167.59942947571815</v>
      </c>
      <c r="I333">
        <f t="shared" si="31"/>
        <v>315</v>
      </c>
      <c r="J333">
        <f t="shared" ca="1" si="32"/>
        <v>163.91888064447068</v>
      </c>
      <c r="K333" s="14">
        <f ca="1">H333/MAX(H$3:H333)-1</f>
        <v>-8.5835951602125649E-3</v>
      </c>
      <c r="L333" s="19">
        <f t="shared" ca="1" si="33"/>
        <v>192.02603223920534</v>
      </c>
      <c r="M333">
        <f t="shared" si="34"/>
        <v>315</v>
      </c>
      <c r="N333" s="8">
        <f t="shared" ca="1" si="35"/>
        <v>240.82510302190843</v>
      </c>
      <c r="O333" s="14">
        <f ca="1">L333/MAX(L$3:L333)-1</f>
        <v>-1.0980026551407951E-2</v>
      </c>
    </row>
    <row r="334" spans="1:15" x14ac:dyDescent="0.3">
      <c r="A334">
        <v>331</v>
      </c>
      <c r="B334" s="1">
        <v>41071</v>
      </c>
      <c r="C334" s="4">
        <v>114.32291817560504</v>
      </c>
      <c r="D334" s="4">
        <v>288.08175418722874</v>
      </c>
      <c r="E334" s="4">
        <v>165.28703617523701</v>
      </c>
      <c r="F334" s="4">
        <v>120.99257598150996</v>
      </c>
      <c r="G334" s="4">
        <v>181.80837103570354</v>
      </c>
      <c r="H334" s="4">
        <f t="shared" ca="1" si="30"/>
        <v>169.13376800641578</v>
      </c>
      <c r="I334">
        <f t="shared" si="31"/>
        <v>315</v>
      </c>
      <c r="J334">
        <f t="shared" ca="1" si="32"/>
        <v>163.91888064447068</v>
      </c>
      <c r="K334" s="14">
        <f ca="1">H334/MAX(H$3:H334)-1</f>
        <v>0</v>
      </c>
      <c r="L334" s="19">
        <f t="shared" ca="1" si="33"/>
        <v>194.2802401332134</v>
      </c>
      <c r="M334">
        <f t="shared" si="34"/>
        <v>315</v>
      </c>
      <c r="N334" s="8">
        <f t="shared" ca="1" si="35"/>
        <v>240.82510302190843</v>
      </c>
      <c r="O334" s="14">
        <f ca="1">L334/MAX(L$3:L334)-1</f>
        <v>0</v>
      </c>
    </row>
    <row r="335" spans="1:15" x14ac:dyDescent="0.3">
      <c r="A335">
        <v>332</v>
      </c>
      <c r="B335" s="1">
        <v>41078</v>
      </c>
      <c r="C335" s="4">
        <v>112.16153450597564</v>
      </c>
      <c r="D335" s="4">
        <v>278.59097684630473</v>
      </c>
      <c r="E335" s="4">
        <v>163.97620287548835</v>
      </c>
      <c r="F335" s="4">
        <v>120.37923542635978</v>
      </c>
      <c r="G335" s="4">
        <v>179.82343304747317</v>
      </c>
      <c r="H335" s="4">
        <f t="shared" ca="1" si="30"/>
        <v>167.31171120082618</v>
      </c>
      <c r="I335">
        <f t="shared" si="31"/>
        <v>315</v>
      </c>
      <c r="J335">
        <f t="shared" ca="1" si="32"/>
        <v>163.91888064447068</v>
      </c>
      <c r="K335" s="14">
        <f ca="1">H335/MAX(H$3:H335)-1</f>
        <v>-1.0772874199317051E-2</v>
      </c>
      <c r="L335" s="19">
        <f t="shared" ca="1" si="33"/>
        <v>191.60332447717258</v>
      </c>
      <c r="M335">
        <f t="shared" si="34"/>
        <v>315</v>
      </c>
      <c r="N335" s="8">
        <f t="shared" ca="1" si="35"/>
        <v>240.82510302190843</v>
      </c>
      <c r="O335" s="14">
        <f ca="1">L335/MAX(L$3:L335)-1</f>
        <v>-1.3778630571000483E-2</v>
      </c>
    </row>
    <row r="336" spans="1:15" x14ac:dyDescent="0.3">
      <c r="A336">
        <v>333</v>
      </c>
      <c r="B336" s="1">
        <v>41085</v>
      </c>
      <c r="C336" s="4">
        <v>118.41572906701934</v>
      </c>
      <c r="D336" s="4">
        <v>283.24511620286358</v>
      </c>
      <c r="E336" s="4">
        <v>164.50967921613767</v>
      </c>
      <c r="F336" s="4">
        <v>122.76048114942172</v>
      </c>
      <c r="G336" s="4">
        <v>180.08233459133001</v>
      </c>
      <c r="H336" s="4">
        <f t="shared" ca="1" si="30"/>
        <v>169.24780579454574</v>
      </c>
      <c r="I336">
        <f t="shared" si="31"/>
        <v>315</v>
      </c>
      <c r="J336">
        <f t="shared" ca="1" si="32"/>
        <v>163.91888064447068</v>
      </c>
      <c r="K336" s="14">
        <f ca="1">H336/MAX(H$3:H336)-1</f>
        <v>0</v>
      </c>
      <c r="L336" s="19">
        <f t="shared" ca="1" si="33"/>
        <v>194.44778130947583</v>
      </c>
      <c r="M336">
        <f t="shared" si="34"/>
        <v>315</v>
      </c>
      <c r="N336" s="8">
        <f t="shared" ca="1" si="35"/>
        <v>240.82510302190843</v>
      </c>
      <c r="O336" s="14">
        <f ca="1">L336/MAX(L$3:L336)-1</f>
        <v>0</v>
      </c>
    </row>
    <row r="337" spans="1:15" x14ac:dyDescent="0.3">
      <c r="A337">
        <v>334</v>
      </c>
      <c r="B337" s="1">
        <v>41092</v>
      </c>
      <c r="C337" s="4">
        <v>119.15151612141636</v>
      </c>
      <c r="D337" s="4">
        <v>280.54390252703246</v>
      </c>
      <c r="E337" s="4">
        <v>165.88352318636487</v>
      </c>
      <c r="F337" s="4">
        <v>122.21026847518579</v>
      </c>
      <c r="G337" s="4">
        <v>183.15119803407913</v>
      </c>
      <c r="H337" s="4">
        <f t="shared" ca="1" si="30"/>
        <v>170.40695956210371</v>
      </c>
      <c r="I337">
        <f t="shared" si="31"/>
        <v>315</v>
      </c>
      <c r="J337">
        <f t="shared" ca="1" si="32"/>
        <v>163.91888064447068</v>
      </c>
      <c r="K337" s="14">
        <f ca="1">H337/MAX(H$3:H337)-1</f>
        <v>0</v>
      </c>
      <c r="L337" s="19">
        <f t="shared" ca="1" si="33"/>
        <v>196.15077808686266</v>
      </c>
      <c r="M337">
        <f t="shared" si="34"/>
        <v>315</v>
      </c>
      <c r="N337" s="8">
        <f t="shared" ca="1" si="35"/>
        <v>240.82510302190843</v>
      </c>
      <c r="O337" s="14">
        <f ca="1">L337/MAX(L$3:L337)-1</f>
        <v>0</v>
      </c>
    </row>
    <row r="338" spans="1:15" x14ac:dyDescent="0.3">
      <c r="A338">
        <v>335</v>
      </c>
      <c r="B338" s="1">
        <v>41099</v>
      </c>
      <c r="C338" s="4">
        <v>122.7844693011707</v>
      </c>
      <c r="D338" s="4">
        <v>281.32870265872072</v>
      </c>
      <c r="E338" s="4">
        <v>166.50938148296621</v>
      </c>
      <c r="F338" s="4">
        <v>122.44478132700246</v>
      </c>
      <c r="G338" s="4">
        <v>186.19266272595638</v>
      </c>
      <c r="H338" s="4">
        <f t="shared" ca="1" si="30"/>
        <v>172.17448487457281</v>
      </c>
      <c r="I338">
        <f t="shared" si="31"/>
        <v>315</v>
      </c>
      <c r="J338">
        <f t="shared" ca="1" si="32"/>
        <v>163.91888064447068</v>
      </c>
      <c r="K338" s="14">
        <f ca="1">H338/MAX(H$3:H338)-1</f>
        <v>0</v>
      </c>
      <c r="L338" s="19">
        <f t="shared" ca="1" si="33"/>
        <v>198.74757757570518</v>
      </c>
      <c r="M338">
        <f t="shared" si="34"/>
        <v>315</v>
      </c>
      <c r="N338" s="8">
        <f t="shared" ca="1" si="35"/>
        <v>240.82510302190843</v>
      </c>
      <c r="O338" s="14">
        <f ca="1">L338/MAX(L$3:L338)-1</f>
        <v>0</v>
      </c>
    </row>
    <row r="339" spans="1:15" x14ac:dyDescent="0.3">
      <c r="A339">
        <v>336</v>
      </c>
      <c r="B339" s="1">
        <v>41106</v>
      </c>
      <c r="C339" s="4">
        <v>127.06122235751515</v>
      </c>
      <c r="D339" s="4">
        <v>280.47088007901317</v>
      </c>
      <c r="E339" s="4">
        <v>167.02838796522647</v>
      </c>
      <c r="F339" s="4">
        <v>123.09420985260535</v>
      </c>
      <c r="G339" s="4">
        <v>187.47556056079861</v>
      </c>
      <c r="H339" s="4">
        <f t="shared" ca="1" si="30"/>
        <v>173.39589531873256</v>
      </c>
      <c r="I339">
        <f t="shared" si="31"/>
        <v>315</v>
      </c>
      <c r="J339">
        <f t="shared" ca="1" si="32"/>
        <v>163.91888064447068</v>
      </c>
      <c r="K339" s="14">
        <f ca="1">H339/MAX(H$3:H339)-1</f>
        <v>0</v>
      </c>
      <c r="L339" s="19">
        <f t="shared" ca="1" si="33"/>
        <v>200.54204014701071</v>
      </c>
      <c r="M339">
        <f t="shared" si="34"/>
        <v>315</v>
      </c>
      <c r="N339" s="8">
        <f t="shared" ca="1" si="35"/>
        <v>240.82510302190843</v>
      </c>
      <c r="O339" s="14">
        <f ca="1">L339/MAX(L$3:L339)-1</f>
        <v>0</v>
      </c>
    </row>
    <row r="340" spans="1:15" x14ac:dyDescent="0.3">
      <c r="A340">
        <v>337</v>
      </c>
      <c r="B340" s="1">
        <v>41113</v>
      </c>
      <c r="C340" s="4">
        <v>126.09550644728816</v>
      </c>
      <c r="D340" s="4">
        <v>287.53420354929386</v>
      </c>
      <c r="E340" s="4">
        <v>165.99037664165158</v>
      </c>
      <c r="F340" s="4">
        <v>125.08758760819397</v>
      </c>
      <c r="G340" s="4">
        <v>185.19805700714281</v>
      </c>
      <c r="H340" s="4">
        <f t="shared" ca="1" si="30"/>
        <v>173.3449094540934</v>
      </c>
      <c r="I340">
        <f t="shared" si="31"/>
        <v>315</v>
      </c>
      <c r="J340">
        <f t="shared" ca="1" si="32"/>
        <v>163.91888064447068</v>
      </c>
      <c r="K340" s="14">
        <f ca="1">H340/MAX(H$3:H340)-1</f>
        <v>-2.9404308876768148E-4</v>
      </c>
      <c r="L340" s="19">
        <f t="shared" ca="1" si="33"/>
        <v>200.46713311948525</v>
      </c>
      <c r="M340">
        <f t="shared" si="34"/>
        <v>315</v>
      </c>
      <c r="N340" s="8">
        <f t="shared" ca="1" si="35"/>
        <v>240.82510302190843</v>
      </c>
      <c r="O340" s="14">
        <f ca="1">L340/MAX(L$3:L340)-1</f>
        <v>-3.735228158172621E-4</v>
      </c>
    </row>
    <row r="341" spans="1:15" x14ac:dyDescent="0.3">
      <c r="A341">
        <v>338</v>
      </c>
      <c r="B341" s="1">
        <v>41120</v>
      </c>
      <c r="C341" s="4">
        <v>126.55537335628628</v>
      </c>
      <c r="D341" s="4">
        <v>283.90217222299401</v>
      </c>
      <c r="E341" s="4">
        <v>165.7323264578591</v>
      </c>
      <c r="F341" s="4">
        <v>125.69194052120105</v>
      </c>
      <c r="G341" s="4">
        <v>184.05754557468097</v>
      </c>
      <c r="H341" s="4">
        <f t="shared" ca="1" si="30"/>
        <v>172.99962904049312</v>
      </c>
      <c r="I341">
        <f t="shared" si="31"/>
        <v>315</v>
      </c>
      <c r="J341">
        <f t="shared" ca="1" si="32"/>
        <v>163.91888064447068</v>
      </c>
      <c r="K341" s="14">
        <f ca="1">H341/MAX(H$3:H341)-1</f>
        <v>-2.2853267518878617E-3</v>
      </c>
      <c r="L341" s="19">
        <f t="shared" ca="1" si="33"/>
        <v>199.95985664925917</v>
      </c>
      <c r="M341">
        <f t="shared" si="34"/>
        <v>315</v>
      </c>
      <c r="N341" s="8">
        <f t="shared" ca="1" si="35"/>
        <v>240.82510302190843</v>
      </c>
      <c r="O341" s="14">
        <f ca="1">L341/MAX(L$3:L341)-1</f>
        <v>-2.9030496414854667E-3</v>
      </c>
    </row>
    <row r="342" spans="1:15" x14ac:dyDescent="0.3">
      <c r="A342">
        <v>339</v>
      </c>
      <c r="B342" s="1">
        <v>41127</v>
      </c>
      <c r="C342" s="4">
        <v>128.99266337530727</v>
      </c>
      <c r="D342" s="4">
        <v>286.87714935431399</v>
      </c>
      <c r="E342" s="4">
        <v>165.09023100444676</v>
      </c>
      <c r="F342" s="4">
        <v>127.03589657255672</v>
      </c>
      <c r="G342" s="4">
        <v>181.57300948923555</v>
      </c>
      <c r="H342" s="4">
        <f t="shared" ca="1" si="30"/>
        <v>172.81929202007666</v>
      </c>
      <c r="I342">
        <f t="shared" si="31"/>
        <v>315</v>
      </c>
      <c r="J342">
        <f t="shared" ca="1" si="32"/>
        <v>163.91888064447068</v>
      </c>
      <c r="K342" s="14">
        <f ca="1">H342/MAX(H$3:H342)-1</f>
        <v>-3.3253572559834854E-3</v>
      </c>
      <c r="L342" s="19">
        <f t="shared" ca="1" si="33"/>
        <v>199.69491046764961</v>
      </c>
      <c r="M342">
        <f t="shared" si="34"/>
        <v>315</v>
      </c>
      <c r="N342" s="8">
        <f t="shared" ca="1" si="35"/>
        <v>240.82510302190843</v>
      </c>
      <c r="O342" s="14">
        <f ca="1">L342/MAX(L$3:L342)-1</f>
        <v>-4.2241999669501151E-3</v>
      </c>
    </row>
    <row r="343" spans="1:15" x14ac:dyDescent="0.3">
      <c r="A343">
        <v>340</v>
      </c>
      <c r="B343" s="1">
        <v>41134</v>
      </c>
      <c r="C343" s="4">
        <v>129.91240179197263</v>
      </c>
      <c r="D343" s="4">
        <v>286.03759470637738</v>
      </c>
      <c r="E343" s="4">
        <v>163.1487183098946</v>
      </c>
      <c r="F343" s="4">
        <v>128.24455659794413</v>
      </c>
      <c r="G343" s="4">
        <v>175.65058343552121</v>
      </c>
      <c r="H343" s="4">
        <f t="shared" ca="1" si="30"/>
        <v>170.72956953572373</v>
      </c>
      <c r="I343">
        <f t="shared" si="31"/>
        <v>315</v>
      </c>
      <c r="J343">
        <f t="shared" ca="1" si="32"/>
        <v>163.91888064447068</v>
      </c>
      <c r="K343" s="14">
        <f ca="1">H343/MAX(H$3:H343)-1</f>
        <v>-1.5377098622246232E-2</v>
      </c>
      <c r="L343" s="19">
        <f t="shared" ca="1" si="33"/>
        <v>196.62474777130336</v>
      </c>
      <c r="M343">
        <f t="shared" si="34"/>
        <v>315</v>
      </c>
      <c r="N343" s="8">
        <f t="shared" ca="1" si="35"/>
        <v>240.82510302190843</v>
      </c>
      <c r="O343" s="14">
        <f ca="1">L343/MAX(L$3:L343)-1</f>
        <v>-1.9533522112549107E-2</v>
      </c>
    </row>
    <row r="344" spans="1:15" x14ac:dyDescent="0.3">
      <c r="A344">
        <v>341</v>
      </c>
      <c r="B344" s="1">
        <v>41141</v>
      </c>
      <c r="C344" s="4">
        <v>131.15404244626757</v>
      </c>
      <c r="D344" s="4">
        <v>295.61963504983345</v>
      </c>
      <c r="E344" s="4">
        <v>164.86092526490475</v>
      </c>
      <c r="F344" s="4">
        <v>127.64021927663977</v>
      </c>
      <c r="G344" s="4">
        <v>180.28741212809774</v>
      </c>
      <c r="H344" s="4">
        <f t="shared" ca="1" si="30"/>
        <v>173.07899833265392</v>
      </c>
      <c r="I344">
        <f t="shared" si="31"/>
        <v>315</v>
      </c>
      <c r="J344">
        <f t="shared" ca="1" si="32"/>
        <v>163.91888064447068</v>
      </c>
      <c r="K344" s="14">
        <f ca="1">H344/MAX(H$3:H344)-1</f>
        <v>-1.8275922016268709E-3</v>
      </c>
      <c r="L344" s="19">
        <f t="shared" ca="1" si="33"/>
        <v>200.07646382645714</v>
      </c>
      <c r="M344">
        <f t="shared" si="34"/>
        <v>315</v>
      </c>
      <c r="N344" s="8">
        <f t="shared" ca="1" si="35"/>
        <v>240.82510302190843</v>
      </c>
      <c r="O344" s="14">
        <f ca="1">L344/MAX(L$3:L344)-1</f>
        <v>-2.3215896288492077E-3</v>
      </c>
    </row>
    <row r="345" spans="1:15" x14ac:dyDescent="0.3">
      <c r="A345">
        <v>342</v>
      </c>
      <c r="B345" s="1">
        <v>41148</v>
      </c>
      <c r="C345" s="4">
        <v>132.39568769923162</v>
      </c>
      <c r="D345" s="4">
        <v>299.72622376845749</v>
      </c>
      <c r="E345" s="4">
        <v>166.61899008593207</v>
      </c>
      <c r="F345" s="4">
        <v>127.32452627559043</v>
      </c>
      <c r="G345" s="4">
        <v>184.49089960224771</v>
      </c>
      <c r="H345" s="4">
        <f t="shared" ca="1" si="30"/>
        <v>175.1625354617218</v>
      </c>
      <c r="I345">
        <f t="shared" si="31"/>
        <v>315</v>
      </c>
      <c r="J345">
        <f t="shared" ca="1" si="32"/>
        <v>163.91888064447068</v>
      </c>
      <c r="K345" s="14">
        <f ca="1">H345/MAX(H$3:H345)-1</f>
        <v>0</v>
      </c>
      <c r="L345" s="19">
        <f t="shared" ca="1" si="33"/>
        <v>203.13753916924236</v>
      </c>
      <c r="M345">
        <f t="shared" si="34"/>
        <v>315</v>
      </c>
      <c r="N345" s="8">
        <f t="shared" ca="1" si="35"/>
        <v>240.82510302190843</v>
      </c>
      <c r="O345" s="14">
        <f ca="1">L345/MAX(L$3:L345)-1</f>
        <v>0</v>
      </c>
    </row>
    <row r="346" spans="1:15" x14ac:dyDescent="0.3">
      <c r="A346">
        <v>343</v>
      </c>
      <c r="B346" s="1">
        <v>41156</v>
      </c>
      <c r="C346" s="4">
        <v>133.22343893809008</v>
      </c>
      <c r="D346" s="4">
        <v>307.42836087920512</v>
      </c>
      <c r="E346" s="4">
        <v>165.25804066630826</v>
      </c>
      <c r="F346" s="4">
        <v>130.18382432368566</v>
      </c>
      <c r="G346" s="4">
        <v>179.54305698008349</v>
      </c>
      <c r="H346" s="4">
        <f t="shared" ca="1" si="30"/>
        <v>174.55690269505777</v>
      </c>
      <c r="I346">
        <f t="shared" si="31"/>
        <v>315</v>
      </c>
      <c r="J346">
        <f t="shared" ca="1" si="32"/>
        <v>163.91888064447068</v>
      </c>
      <c r="K346" s="14">
        <f ca="1">H346/MAX(H$3:H346)-1</f>
        <v>-3.457547386303883E-3</v>
      </c>
      <c r="L346" s="19">
        <f t="shared" ca="1" si="33"/>
        <v>202.24776019532624</v>
      </c>
      <c r="M346">
        <f t="shared" si="34"/>
        <v>315</v>
      </c>
      <c r="N346" s="8">
        <f t="shared" ca="1" si="35"/>
        <v>240.82510302190843</v>
      </c>
      <c r="O346" s="14">
        <f ca="1">L346/MAX(L$3:L346)-1</f>
        <v>-4.3801799389467932E-3</v>
      </c>
    </row>
    <row r="347" spans="1:15" x14ac:dyDescent="0.3">
      <c r="A347">
        <v>344</v>
      </c>
      <c r="B347" s="1">
        <v>41162</v>
      </c>
      <c r="C347" s="4">
        <v>136.71843204514499</v>
      </c>
      <c r="D347" s="4">
        <v>313.56086852416763</v>
      </c>
      <c r="E347" s="4">
        <v>163.1454380596202</v>
      </c>
      <c r="F347" s="4">
        <v>132.80861634133413</v>
      </c>
      <c r="G347" s="4">
        <v>171.24844220841007</v>
      </c>
      <c r="H347" s="4">
        <f t="shared" ca="1" si="30"/>
        <v>172.60701963867794</v>
      </c>
      <c r="I347">
        <f t="shared" si="31"/>
        <v>315</v>
      </c>
      <c r="J347">
        <f t="shared" ca="1" si="32"/>
        <v>163.91888064447068</v>
      </c>
      <c r="K347" s="14">
        <f ca="1">H347/MAX(H$3:H347)-1</f>
        <v>-1.4589397306379537E-2</v>
      </c>
      <c r="L347" s="19">
        <f t="shared" ca="1" si="33"/>
        <v>199.38304573359301</v>
      </c>
      <c r="M347">
        <f t="shared" si="34"/>
        <v>315</v>
      </c>
      <c r="N347" s="8">
        <f t="shared" ca="1" si="35"/>
        <v>240.82510302190843</v>
      </c>
      <c r="O347" s="14">
        <f ca="1">L347/MAX(L$3:L347)-1</f>
        <v>-1.8482519041058798E-2</v>
      </c>
    </row>
    <row r="348" spans="1:15" x14ac:dyDescent="0.3">
      <c r="A348">
        <v>345</v>
      </c>
      <c r="B348" s="1">
        <v>41169</v>
      </c>
      <c r="C348" s="4">
        <v>131.65989144749645</v>
      </c>
      <c r="D348" s="4">
        <v>313.85289991142747</v>
      </c>
      <c r="E348" s="4">
        <v>164.72223418289278</v>
      </c>
      <c r="F348" s="4">
        <v>132.2752358846779</v>
      </c>
      <c r="G348" s="4">
        <v>175.95306968002572</v>
      </c>
      <c r="H348" s="4">
        <f t="shared" ca="1" si="30"/>
        <v>174.02334285145579</v>
      </c>
      <c r="I348">
        <f t="shared" si="31"/>
        <v>315</v>
      </c>
      <c r="J348">
        <f t="shared" ca="1" si="32"/>
        <v>163.91888064447068</v>
      </c>
      <c r="K348" s="14">
        <f ca="1">H348/MAX(H$3:H348)-1</f>
        <v>-6.503631654241282E-3</v>
      </c>
      <c r="L348" s="19">
        <f t="shared" ca="1" si="33"/>
        <v>201.46386877416353</v>
      </c>
      <c r="M348">
        <f t="shared" si="34"/>
        <v>315</v>
      </c>
      <c r="N348" s="8">
        <f t="shared" ca="1" si="35"/>
        <v>240.82510302190843</v>
      </c>
      <c r="O348" s="14">
        <f ca="1">L348/MAX(L$3:L348)-1</f>
        <v>-8.2390994885708224E-3</v>
      </c>
    </row>
    <row r="349" spans="1:15" x14ac:dyDescent="0.3">
      <c r="A349">
        <v>346</v>
      </c>
      <c r="B349" s="1">
        <v>41176</v>
      </c>
      <c r="C349" s="4">
        <v>131.8898295006646</v>
      </c>
      <c r="D349" s="4">
        <v>313.72512477231038</v>
      </c>
      <c r="E349" s="4">
        <v>166.03878945998349</v>
      </c>
      <c r="F349" s="4">
        <v>130.55231765155264</v>
      </c>
      <c r="G349" s="4">
        <v>179.81810764743807</v>
      </c>
      <c r="H349" s="4">
        <f t="shared" ca="1" si="30"/>
        <v>175.06380864655779</v>
      </c>
      <c r="I349">
        <f t="shared" si="31"/>
        <v>315</v>
      </c>
      <c r="J349">
        <f t="shared" ca="1" si="32"/>
        <v>163.91888064447068</v>
      </c>
      <c r="K349" s="14">
        <f ca="1">H349/MAX(H$3:H349)-1</f>
        <v>-5.6362974481827255E-4</v>
      </c>
      <c r="L349" s="19">
        <f t="shared" ca="1" si="33"/>
        <v>202.9924924526016</v>
      </c>
      <c r="M349">
        <f t="shared" si="34"/>
        <v>315</v>
      </c>
      <c r="N349" s="8">
        <f t="shared" ca="1" si="35"/>
        <v>240.82510302190843</v>
      </c>
      <c r="O349" s="14">
        <f ca="1">L349/MAX(L$3:L349)-1</f>
        <v>-7.1403206533837693E-4</v>
      </c>
    </row>
    <row r="350" spans="1:15" x14ac:dyDescent="0.3">
      <c r="A350">
        <v>347</v>
      </c>
      <c r="B350" s="1">
        <v>41183</v>
      </c>
      <c r="C350" s="4">
        <v>131.24602042673629</v>
      </c>
      <c r="D350" s="4">
        <v>315.057477367084</v>
      </c>
      <c r="E350" s="4">
        <v>164.99797540130669</v>
      </c>
      <c r="F350" s="4">
        <v>132.52009090781243</v>
      </c>
      <c r="G350" s="4">
        <v>175.74188378452865</v>
      </c>
      <c r="H350" s="4">
        <f t="shared" ca="1" si="30"/>
        <v>174.09203326717454</v>
      </c>
      <c r="I350">
        <f t="shared" si="31"/>
        <v>315</v>
      </c>
      <c r="J350">
        <f t="shared" ca="1" si="32"/>
        <v>163.91888064447068</v>
      </c>
      <c r="K350" s="14">
        <f ca="1">H350/MAX(H$3:H350)-1</f>
        <v>-6.1114792140080088E-3</v>
      </c>
      <c r="L350" s="19">
        <f t="shared" ca="1" si="33"/>
        <v>201.56478684032555</v>
      </c>
      <c r="M350">
        <f t="shared" si="34"/>
        <v>315</v>
      </c>
      <c r="N350" s="8">
        <f t="shared" ca="1" si="35"/>
        <v>240.82510302190843</v>
      </c>
      <c r="O350" s="14">
        <f ca="1">L350/MAX(L$3:L350)-1</f>
        <v>-7.7423027538325861E-3</v>
      </c>
    </row>
    <row r="351" spans="1:15" x14ac:dyDescent="0.3">
      <c r="A351">
        <v>348</v>
      </c>
      <c r="B351" s="1">
        <v>41190</v>
      </c>
      <c r="C351" s="4">
        <v>131.29199792029792</v>
      </c>
      <c r="D351" s="4">
        <v>310.38509745601232</v>
      </c>
      <c r="E351" s="4">
        <v>165.7644020216978</v>
      </c>
      <c r="F351" s="4">
        <v>129.57297454304677</v>
      </c>
      <c r="G351" s="4">
        <v>179.83262040327622</v>
      </c>
      <c r="H351" s="4">
        <f t="shared" ca="1" si="30"/>
        <v>174.43590162814274</v>
      </c>
      <c r="I351">
        <f t="shared" si="31"/>
        <v>315</v>
      </c>
      <c r="J351">
        <f t="shared" ca="1" si="32"/>
        <v>163.91888064447068</v>
      </c>
      <c r="K351" s="14">
        <f ca="1">H351/MAX(H$3:H351)-1</f>
        <v>-4.1483404636938337E-3</v>
      </c>
      <c r="L351" s="19">
        <f t="shared" ca="1" si="33"/>
        <v>202.06998876173054</v>
      </c>
      <c r="M351">
        <f t="shared" si="34"/>
        <v>315</v>
      </c>
      <c r="N351" s="8">
        <f t="shared" ca="1" si="35"/>
        <v>240.82510302190843</v>
      </c>
      <c r="O351" s="14">
        <f ca="1">L351/MAX(L$3:L351)-1</f>
        <v>-5.2553083584535587E-3</v>
      </c>
    </row>
    <row r="352" spans="1:15" x14ac:dyDescent="0.3">
      <c r="A352">
        <v>349</v>
      </c>
      <c r="B352" s="1">
        <v>41197</v>
      </c>
      <c r="C352" s="4">
        <v>128.76273451947728</v>
      </c>
      <c r="D352" s="4">
        <v>304.74538775788693</v>
      </c>
      <c r="E352" s="4">
        <v>164.38482458750926</v>
      </c>
      <c r="F352" s="4">
        <v>130.02637248813636</v>
      </c>
      <c r="G352" s="4">
        <v>176.59774249791909</v>
      </c>
      <c r="H352" s="4">
        <f t="shared" ca="1" si="30"/>
        <v>172.6662826393094</v>
      </c>
      <c r="I352">
        <f t="shared" si="31"/>
        <v>315</v>
      </c>
      <c r="J352">
        <f t="shared" ca="1" si="32"/>
        <v>163.91888064447068</v>
      </c>
      <c r="K352" s="14">
        <f ca="1">H352/MAX(H$3:H352)-1</f>
        <v>-1.4251065821994313E-2</v>
      </c>
      <c r="L352" s="19">
        <f t="shared" ca="1" si="33"/>
        <v>199.47011330126026</v>
      </c>
      <c r="M352">
        <f t="shared" si="34"/>
        <v>315</v>
      </c>
      <c r="N352" s="8">
        <f t="shared" ca="1" si="35"/>
        <v>240.82510302190843</v>
      </c>
      <c r="O352" s="14">
        <f ca="1">L352/MAX(L$3:L352)-1</f>
        <v>-1.8053905166817152E-2</v>
      </c>
    </row>
    <row r="353" spans="1:15" x14ac:dyDescent="0.3">
      <c r="A353">
        <v>350</v>
      </c>
      <c r="B353" s="1">
        <v>41204</v>
      </c>
      <c r="C353" s="4">
        <v>126.83129350168511</v>
      </c>
      <c r="D353" s="4">
        <v>302.8472165934075</v>
      </c>
      <c r="E353" s="4">
        <v>164.70672396498699</v>
      </c>
      <c r="F353" s="4">
        <v>128.17651440722528</v>
      </c>
      <c r="G353" s="4">
        <v>177.90330130290445</v>
      </c>
      <c r="H353" s="4">
        <f t="shared" ca="1" si="30"/>
        <v>172.21589214370965</v>
      </c>
      <c r="I353">
        <f t="shared" si="31"/>
        <v>315</v>
      </c>
      <c r="J353">
        <f t="shared" ca="1" si="32"/>
        <v>163.91888064447068</v>
      </c>
      <c r="K353" s="14">
        <f ca="1">H353/MAX(H$3:H353)-1</f>
        <v>-1.682233766624186E-2</v>
      </c>
      <c r="L353" s="19">
        <f t="shared" ca="1" si="33"/>
        <v>198.80841199463561</v>
      </c>
      <c r="M353">
        <f t="shared" si="34"/>
        <v>315</v>
      </c>
      <c r="N353" s="8">
        <f t="shared" ca="1" si="35"/>
        <v>240.82510302190843</v>
      </c>
      <c r="O353" s="14">
        <f ca="1">L353/MAX(L$3:L353)-1</f>
        <v>-2.1311310515581106E-2</v>
      </c>
    </row>
    <row r="354" spans="1:15" x14ac:dyDescent="0.3">
      <c r="A354">
        <v>351</v>
      </c>
      <c r="B354" s="1">
        <v>41213</v>
      </c>
      <c r="C354" s="4">
        <v>124.80787450342424</v>
      </c>
      <c r="D354" s="4">
        <v>296.769489016801</v>
      </c>
      <c r="E354" s="4">
        <v>165.18933427361733</v>
      </c>
      <c r="F354" s="4">
        <v>128.36693197475535</v>
      </c>
      <c r="G354" s="4">
        <v>177.35206475814567</v>
      </c>
      <c r="H354" s="4">
        <f t="shared" ca="1" si="30"/>
        <v>171.71546018548651</v>
      </c>
      <c r="I354">
        <f t="shared" si="31"/>
        <v>315</v>
      </c>
      <c r="J354">
        <f t="shared" ca="1" si="32"/>
        <v>163.91888064447068</v>
      </c>
      <c r="K354" s="14">
        <f ca="1">H354/MAX(H$3:H354)-1</f>
        <v>-1.9679295387846074E-2</v>
      </c>
      <c r="L354" s="19">
        <f t="shared" ca="1" si="33"/>
        <v>198.07319114990605</v>
      </c>
      <c r="M354">
        <f t="shared" si="34"/>
        <v>315</v>
      </c>
      <c r="N354" s="8">
        <f t="shared" ca="1" si="35"/>
        <v>240.82510302190843</v>
      </c>
      <c r="O354" s="14">
        <f ca="1">L354/MAX(L$3:L354)-1</f>
        <v>-2.4930635863994577E-2</v>
      </c>
    </row>
    <row r="355" spans="1:15" x14ac:dyDescent="0.3">
      <c r="A355">
        <v>352</v>
      </c>
      <c r="B355" s="1">
        <v>41218</v>
      </c>
      <c r="C355" s="4">
        <v>126.92326688348474</v>
      </c>
      <c r="D355" s="4">
        <v>306.29677666915933</v>
      </c>
      <c r="E355" s="4">
        <v>166.96984723058952</v>
      </c>
      <c r="F355" s="4">
        <v>125.28380431465862</v>
      </c>
      <c r="G355" s="4">
        <v>182.74834737273841</v>
      </c>
      <c r="H355" s="4">
        <f t="shared" ca="1" si="30"/>
        <v>173.44138116691303</v>
      </c>
      <c r="I355">
        <f t="shared" si="31"/>
        <v>315</v>
      </c>
      <c r="J355">
        <f t="shared" ca="1" si="32"/>
        <v>163.91888064447068</v>
      </c>
      <c r="K355" s="14">
        <f ca="1">H355/MAX(H$3:H355)-1</f>
        <v>-9.8260412266348851E-3</v>
      </c>
      <c r="L355" s="19">
        <f t="shared" ca="1" si="33"/>
        <v>200.60886670189586</v>
      </c>
      <c r="M355">
        <f t="shared" si="34"/>
        <v>315</v>
      </c>
      <c r="N355" s="8">
        <f t="shared" ca="1" si="35"/>
        <v>240.82510302190843</v>
      </c>
      <c r="O355" s="14">
        <f ca="1">L355/MAX(L$3:L355)-1</f>
        <v>-1.2448080633879033E-2</v>
      </c>
    </row>
    <row r="356" spans="1:15" x14ac:dyDescent="0.3">
      <c r="A356">
        <v>353</v>
      </c>
      <c r="B356" s="1">
        <v>41225</v>
      </c>
      <c r="C356" s="4">
        <v>126.50938666538642</v>
      </c>
      <c r="D356" s="4">
        <v>302.75598096813354</v>
      </c>
      <c r="E356" s="4">
        <v>167.35357907959786</v>
      </c>
      <c r="F356" s="4">
        <v>123.66062328046038</v>
      </c>
      <c r="G356" s="4">
        <v>183.3140950721928</v>
      </c>
      <c r="H356" s="4">
        <f t="shared" ca="1" si="30"/>
        <v>172.87850079874079</v>
      </c>
      <c r="I356">
        <f t="shared" si="31"/>
        <v>315</v>
      </c>
      <c r="J356">
        <f t="shared" ca="1" si="32"/>
        <v>163.91888064447068</v>
      </c>
      <c r="K356" s="14">
        <f ca="1">H356/MAX(H$3:H356)-1</f>
        <v>-1.3039515881409169E-2</v>
      </c>
      <c r="L356" s="19">
        <f t="shared" ca="1" si="33"/>
        <v>199.78189837389647</v>
      </c>
      <c r="M356">
        <f t="shared" si="34"/>
        <v>315</v>
      </c>
      <c r="N356" s="8">
        <f t="shared" ca="1" si="35"/>
        <v>240.82510302190843</v>
      </c>
      <c r="O356" s="14">
        <f ca="1">L356/MAX(L$3:L356)-1</f>
        <v>-1.6519058018863553E-2</v>
      </c>
    </row>
    <row r="357" spans="1:15" x14ac:dyDescent="0.3">
      <c r="A357">
        <v>354</v>
      </c>
      <c r="B357" s="1">
        <v>41232</v>
      </c>
      <c r="C357" s="4">
        <v>129.03865006620705</v>
      </c>
      <c r="D357" s="4">
        <v>309.56378518773926</v>
      </c>
      <c r="E357" s="4">
        <v>165.98749678210598</v>
      </c>
      <c r="F357" s="4">
        <v>128.17651440722528</v>
      </c>
      <c r="G357" s="4">
        <v>180.18075682228451</v>
      </c>
      <c r="H357" s="4">
        <f t="shared" ca="1" si="30"/>
        <v>173.79072047259294</v>
      </c>
      <c r="I357">
        <f t="shared" si="31"/>
        <v>315</v>
      </c>
      <c r="J357">
        <f t="shared" ca="1" si="32"/>
        <v>163.91888064447068</v>
      </c>
      <c r="K357" s="14">
        <f ca="1">H357/MAX(H$3:H357)-1</f>
        <v>-7.8316689440056653E-3</v>
      </c>
      <c r="L357" s="19">
        <f t="shared" ca="1" si="33"/>
        <v>201.12210638453155</v>
      </c>
      <c r="M357">
        <f t="shared" si="34"/>
        <v>315</v>
      </c>
      <c r="N357" s="8">
        <f t="shared" ca="1" si="35"/>
        <v>240.82510302190843</v>
      </c>
      <c r="O357" s="14">
        <f ca="1">L357/MAX(L$3:L357)-1</f>
        <v>-9.9215181642604566E-3</v>
      </c>
    </row>
    <row r="358" spans="1:15" x14ac:dyDescent="0.3">
      <c r="A358">
        <v>355</v>
      </c>
      <c r="B358" s="1">
        <v>41239</v>
      </c>
      <c r="C358" s="4">
        <v>129.2226014284754</v>
      </c>
      <c r="D358" s="4">
        <v>303.06625290990627</v>
      </c>
      <c r="E358" s="4">
        <v>167.00055588673519</v>
      </c>
      <c r="F358" s="4">
        <v>128.9019329940142</v>
      </c>
      <c r="G358" s="4">
        <v>181.02211558897696</v>
      </c>
      <c r="H358" s="4">
        <f t="shared" ca="1" si="30"/>
        <v>174.33220419916034</v>
      </c>
      <c r="I358">
        <f t="shared" si="31"/>
        <v>315</v>
      </c>
      <c r="J358">
        <f t="shared" ca="1" si="32"/>
        <v>163.91888064447068</v>
      </c>
      <c r="K358" s="14">
        <f ca="1">H358/MAX(H$3:H358)-1</f>
        <v>-4.7403473600832191E-3</v>
      </c>
      <c r="L358" s="19">
        <f t="shared" ca="1" si="33"/>
        <v>201.91763935622203</v>
      </c>
      <c r="M358">
        <f t="shared" si="34"/>
        <v>315</v>
      </c>
      <c r="N358" s="8">
        <f t="shared" ca="1" si="35"/>
        <v>240.82510302190843</v>
      </c>
      <c r="O358" s="14">
        <f ca="1">L358/MAX(L$3:L358)-1</f>
        <v>-6.0052899036252549E-3</v>
      </c>
    </row>
    <row r="359" spans="1:15" x14ac:dyDescent="0.3">
      <c r="A359">
        <v>356</v>
      </c>
      <c r="B359" s="1">
        <v>41246</v>
      </c>
      <c r="C359" s="4">
        <v>126.96925817305363</v>
      </c>
      <c r="D359" s="4">
        <v>301.44187075302324</v>
      </c>
      <c r="E359" s="4">
        <v>166.98056260542288</v>
      </c>
      <c r="F359" s="4">
        <v>129.13771656960344</v>
      </c>
      <c r="G359" s="4">
        <v>180.85496751746186</v>
      </c>
      <c r="H359" s="4">
        <f t="shared" ca="1" si="30"/>
        <v>174.08162352173974</v>
      </c>
      <c r="I359">
        <f t="shared" si="31"/>
        <v>315</v>
      </c>
      <c r="J359">
        <f t="shared" ca="1" si="32"/>
        <v>163.91888064447068</v>
      </c>
      <c r="K359" s="14">
        <f ca="1">H359/MAX(H$3:H359)-1</f>
        <v>-6.1709082774624724E-3</v>
      </c>
      <c r="L359" s="19">
        <f t="shared" ca="1" si="33"/>
        <v>201.54949312915016</v>
      </c>
      <c r="M359">
        <f t="shared" si="34"/>
        <v>315</v>
      </c>
      <c r="N359" s="8">
        <f t="shared" ca="1" si="35"/>
        <v>240.82510302190843</v>
      </c>
      <c r="O359" s="14">
        <f ca="1">L359/MAX(L$3:L359)-1</f>
        <v>-7.8175902227954897E-3</v>
      </c>
    </row>
    <row r="360" spans="1:15" x14ac:dyDescent="0.3">
      <c r="A360">
        <v>357</v>
      </c>
      <c r="B360" s="1">
        <v>41253</v>
      </c>
      <c r="C360" s="4">
        <v>126.69332883031656</v>
      </c>
      <c r="D360" s="4">
        <v>299.56196752031479</v>
      </c>
      <c r="E360" s="4">
        <v>166.15065108127189</v>
      </c>
      <c r="F360" s="4">
        <v>128.85661083761894</v>
      </c>
      <c r="G360" s="4">
        <v>179.64858988498742</v>
      </c>
      <c r="H360" s="4">
        <f t="shared" ca="1" si="30"/>
        <v>173.26079984947145</v>
      </c>
      <c r="I360">
        <f t="shared" si="31"/>
        <v>315</v>
      </c>
      <c r="J360">
        <f t="shared" ca="1" si="32"/>
        <v>163.91888064447068</v>
      </c>
      <c r="K360" s="14">
        <f ca="1">H360/MAX(H$3:H360)-1</f>
        <v>-1.0856976962781761E-2</v>
      </c>
      <c r="L360" s="19">
        <f t="shared" ca="1" si="33"/>
        <v>200.34356160582814</v>
      </c>
      <c r="M360">
        <f t="shared" si="34"/>
        <v>315</v>
      </c>
      <c r="N360" s="8">
        <f t="shared" ca="1" si="35"/>
        <v>240.82510302190843</v>
      </c>
      <c r="O360" s="14">
        <f ca="1">L360/MAX(L$3:L360)-1</f>
        <v>-1.3754117406563848E-2</v>
      </c>
    </row>
    <row r="361" spans="1:15" x14ac:dyDescent="0.3">
      <c r="A361">
        <v>358</v>
      </c>
      <c r="B361" s="1">
        <v>41260</v>
      </c>
      <c r="C361" s="4">
        <v>126.55537335628621</v>
      </c>
      <c r="D361" s="4">
        <v>292.62638998674254</v>
      </c>
      <c r="E361" s="4">
        <v>165.41295577756634</v>
      </c>
      <c r="F361" s="4">
        <v>130.40063474601388</v>
      </c>
      <c r="G361" s="4">
        <v>177.68641053659414</v>
      </c>
      <c r="H361" s="4">
        <f t="shared" ca="1" si="30"/>
        <v>172.71243977871666</v>
      </c>
      <c r="I361">
        <f t="shared" si="31"/>
        <v>315</v>
      </c>
      <c r="J361">
        <f t="shared" ca="1" si="32"/>
        <v>163.91888064447068</v>
      </c>
      <c r="K361" s="14">
        <f ca="1">H361/MAX(H$3:H361)-1</f>
        <v>-1.3987555481237979E-2</v>
      </c>
      <c r="L361" s="19">
        <f t="shared" ca="1" si="33"/>
        <v>199.53792609871988</v>
      </c>
      <c r="M361">
        <f t="shared" si="34"/>
        <v>315</v>
      </c>
      <c r="N361" s="8">
        <f t="shared" ca="1" si="35"/>
        <v>240.82510302190843</v>
      </c>
      <c r="O361" s="14">
        <f ca="1">L361/MAX(L$3:L361)-1</f>
        <v>-1.7720078156127972E-2</v>
      </c>
    </row>
    <row r="362" spans="1:15" x14ac:dyDescent="0.3">
      <c r="A362">
        <v>359</v>
      </c>
      <c r="B362" s="1">
        <v>41267</v>
      </c>
      <c r="C362" s="4">
        <v>127.06122235751508</v>
      </c>
      <c r="D362" s="4">
        <v>293.0096551741259</v>
      </c>
      <c r="E362" s="4">
        <v>166.30738107837462</v>
      </c>
      <c r="F362" s="4">
        <v>127.88010736797298</v>
      </c>
      <c r="G362" s="4">
        <v>179.62156740260872</v>
      </c>
      <c r="H362" s="4">
        <f t="shared" ca="1" si="30"/>
        <v>172.64627150151304</v>
      </c>
      <c r="I362">
        <f t="shared" si="31"/>
        <v>315</v>
      </c>
      <c r="J362">
        <f t="shared" ca="1" si="32"/>
        <v>163.91888064447068</v>
      </c>
      <c r="K362" s="14">
        <f ca="1">H362/MAX(H$3:H362)-1</f>
        <v>-1.436530907466016E-2</v>
      </c>
      <c r="L362" s="19">
        <f t="shared" ca="1" si="33"/>
        <v>199.44071348897234</v>
      </c>
      <c r="M362">
        <f t="shared" si="34"/>
        <v>315</v>
      </c>
      <c r="N362" s="8">
        <f t="shared" ca="1" si="35"/>
        <v>240.82510302190843</v>
      </c>
      <c r="O362" s="14">
        <f ca="1">L362/MAX(L$3:L362)-1</f>
        <v>-1.8198633769950567E-2</v>
      </c>
    </row>
    <row r="363" spans="1:15" x14ac:dyDescent="0.3">
      <c r="A363">
        <v>360</v>
      </c>
      <c r="B363" s="1">
        <v>41274</v>
      </c>
      <c r="C363" s="4">
        <v>126.60136464585511</v>
      </c>
      <c r="D363" s="4">
        <v>292.82715654631966</v>
      </c>
      <c r="E363" s="4">
        <v>163.90649386502974</v>
      </c>
      <c r="F363" s="4">
        <v>133.67001601453006</v>
      </c>
      <c r="G363" s="4">
        <v>172.46933259672272</v>
      </c>
      <c r="H363" s="4">
        <f t="shared" ca="1" si="30"/>
        <v>171.77064664481458</v>
      </c>
      <c r="I363">
        <f t="shared" si="31"/>
        <v>315</v>
      </c>
      <c r="J363">
        <f t="shared" ca="1" si="32"/>
        <v>163.91888064447068</v>
      </c>
      <c r="K363" s="14">
        <f ca="1">H363/MAX(H$3:H363)-1</f>
        <v>-1.9364236809922497E-2</v>
      </c>
      <c r="L363" s="19">
        <f t="shared" ca="1" si="33"/>
        <v>198.15426957541052</v>
      </c>
      <c r="M363">
        <f t="shared" si="34"/>
        <v>315</v>
      </c>
      <c r="N363" s="8">
        <f t="shared" ca="1" si="35"/>
        <v>240.82510302190843</v>
      </c>
      <c r="O363" s="14">
        <f ca="1">L363/MAX(L$3:L363)-1</f>
        <v>-2.4531505177288082E-2</v>
      </c>
    </row>
    <row r="364" spans="1:15" x14ac:dyDescent="0.3">
      <c r="A364">
        <v>361</v>
      </c>
      <c r="B364" s="1">
        <v>41281</v>
      </c>
      <c r="C364" s="4">
        <v>126.87728019258492</v>
      </c>
      <c r="D364" s="4">
        <v>293.95874258151611</v>
      </c>
      <c r="E364" s="4">
        <v>164.53749816706403</v>
      </c>
      <c r="F364" s="4">
        <v>134.30928167339647</v>
      </c>
      <c r="G364" s="4">
        <v>174.58149736991561</v>
      </c>
      <c r="H364" s="4">
        <f t="shared" ca="1" si="30"/>
        <v>173.03477354153472</v>
      </c>
      <c r="I364">
        <f t="shared" si="31"/>
        <v>315</v>
      </c>
      <c r="J364">
        <f t="shared" ca="1" si="32"/>
        <v>163.91888064447068</v>
      </c>
      <c r="K364" s="14">
        <f ca="1">H364/MAX(H$3:H364)-1</f>
        <v>-1.2147357393396896E-2</v>
      </c>
      <c r="L364" s="19">
        <f t="shared" ca="1" si="33"/>
        <v>200.01148998186073</v>
      </c>
      <c r="M364">
        <f t="shared" si="34"/>
        <v>315</v>
      </c>
      <c r="N364" s="8">
        <f t="shared" ca="1" si="35"/>
        <v>240.82510302190843</v>
      </c>
      <c r="O364" s="14">
        <f ca="1">L364/MAX(L$3:L364)-1</f>
        <v>-1.538883064236185E-2</v>
      </c>
    </row>
    <row r="365" spans="1:15" x14ac:dyDescent="0.3">
      <c r="A365">
        <v>362</v>
      </c>
      <c r="B365" s="1">
        <v>41288</v>
      </c>
      <c r="C365" s="4">
        <v>128.67076113767763</v>
      </c>
      <c r="D365" s="4">
        <v>297.6637945306847</v>
      </c>
      <c r="E365" s="4">
        <v>164.79912889417756</v>
      </c>
      <c r="F365" s="4">
        <v>135.45995030943811</v>
      </c>
      <c r="G365" s="4">
        <v>174.85826926548356</v>
      </c>
      <c r="H365" s="4">
        <f t="shared" ca="1" si="30"/>
        <v>173.97331465633934</v>
      </c>
      <c r="I365">
        <f t="shared" si="31"/>
        <v>315</v>
      </c>
      <c r="J365">
        <f t="shared" ca="1" si="32"/>
        <v>163.91888064447068</v>
      </c>
      <c r="K365" s="14">
        <f ca="1">H365/MAX(H$3:H365)-1</f>
        <v>-6.789241787621525E-3</v>
      </c>
      <c r="L365" s="19">
        <f t="shared" ca="1" si="33"/>
        <v>201.39036872831429</v>
      </c>
      <c r="M365">
        <f t="shared" si="34"/>
        <v>315</v>
      </c>
      <c r="N365" s="8">
        <f t="shared" ca="1" si="35"/>
        <v>240.82510302190843</v>
      </c>
      <c r="O365" s="14">
        <f ca="1">L365/MAX(L$3:L365)-1</f>
        <v>-8.6009235322695998E-3</v>
      </c>
    </row>
    <row r="366" spans="1:15" x14ac:dyDescent="0.3">
      <c r="A366">
        <v>363</v>
      </c>
      <c r="B366" s="1">
        <v>41296</v>
      </c>
      <c r="C366" s="4">
        <v>128.80872121037709</v>
      </c>
      <c r="D366" s="4">
        <v>293.21042355885351</v>
      </c>
      <c r="E366" s="4">
        <v>163.64486313791627</v>
      </c>
      <c r="F366" s="4">
        <v>137.21336591310552</v>
      </c>
      <c r="G366" s="4">
        <v>171.93036240484082</v>
      </c>
      <c r="H366" s="4">
        <f t="shared" ca="1" si="30"/>
        <v>173.19093075590149</v>
      </c>
      <c r="I366">
        <f t="shared" si="31"/>
        <v>315</v>
      </c>
      <c r="J366">
        <f t="shared" ca="1" si="32"/>
        <v>163.91888064447068</v>
      </c>
      <c r="K366" s="14">
        <f ca="1">H366/MAX(H$3:H366)-1</f>
        <v>-1.1255858455252676E-2</v>
      </c>
      <c r="L366" s="19">
        <f t="shared" ca="1" si="33"/>
        <v>200.24091185864296</v>
      </c>
      <c r="M366">
        <f t="shared" si="34"/>
        <v>315</v>
      </c>
      <c r="N366" s="8">
        <f t="shared" ca="1" si="35"/>
        <v>240.82510302190843</v>
      </c>
      <c r="O366" s="14">
        <f ca="1">L366/MAX(L$3:L366)-1</f>
        <v>-1.425943881394609E-2</v>
      </c>
    </row>
    <row r="367" spans="1:15" x14ac:dyDescent="0.3">
      <c r="A367">
        <v>364</v>
      </c>
      <c r="B367" s="1">
        <v>41302</v>
      </c>
      <c r="C367" s="4">
        <v>131.42996259166642</v>
      </c>
      <c r="D367" s="4">
        <v>294.67054946759373</v>
      </c>
      <c r="E367" s="4">
        <v>162.73610417720457</v>
      </c>
      <c r="F367" s="4">
        <v>138.11747028560075</v>
      </c>
      <c r="G367" s="4">
        <v>168.67708897302461</v>
      </c>
      <c r="H367" s="4">
        <f t="shared" ca="1" si="30"/>
        <v>172.44255897407459</v>
      </c>
      <c r="I367">
        <f t="shared" si="31"/>
        <v>315</v>
      </c>
      <c r="J367">
        <f t="shared" ca="1" si="32"/>
        <v>163.91888064447068</v>
      </c>
      <c r="K367" s="14">
        <f ca="1">H367/MAX(H$3:H367)-1</f>
        <v>-1.552830050374332E-2</v>
      </c>
      <c r="L367" s="19">
        <f t="shared" ca="1" si="33"/>
        <v>199.14142465650627</v>
      </c>
      <c r="M367">
        <f t="shared" si="34"/>
        <v>315</v>
      </c>
      <c r="N367" s="8">
        <f t="shared" ca="1" si="35"/>
        <v>240.82510302190843</v>
      </c>
      <c r="O367" s="14">
        <f ca="1">L367/MAX(L$3:L367)-1</f>
        <v>-1.9671964763768979E-2</v>
      </c>
    </row>
    <row r="368" spans="1:15" x14ac:dyDescent="0.3">
      <c r="A368">
        <v>365</v>
      </c>
      <c r="B368" s="1">
        <v>41309</v>
      </c>
      <c r="C368" s="4">
        <v>131.29199792029789</v>
      </c>
      <c r="D368" s="4">
        <v>294.88958578409245</v>
      </c>
      <c r="E368" s="4">
        <v>163.78401696659026</v>
      </c>
      <c r="F368" s="4">
        <v>138.62887423725738</v>
      </c>
      <c r="G368" s="4">
        <v>170.98372691604834</v>
      </c>
      <c r="H368" s="4">
        <f t="shared" ca="1" si="30"/>
        <v>173.73996038894717</v>
      </c>
      <c r="I368">
        <f t="shared" si="31"/>
        <v>367</v>
      </c>
      <c r="J368">
        <f t="shared" ca="1" si="32"/>
        <v>172.44255897407459</v>
      </c>
      <c r="K368" s="14">
        <f ca="1">H368/MAX(H$3:H368)-1</f>
        <v>-8.1214574168202436E-3</v>
      </c>
      <c r="L368" s="19">
        <f t="shared" ca="1" si="33"/>
        <v>201.05250694092578</v>
      </c>
      <c r="M368">
        <f t="shared" si="34"/>
        <v>367</v>
      </c>
      <c r="N368" s="8">
        <f t="shared" ca="1" si="35"/>
        <v>256.95667697613715</v>
      </c>
      <c r="O368" s="14">
        <f ca="1">L368/MAX(L$3:L368)-1</f>
        <v>-1.0264140428419055E-2</v>
      </c>
    </row>
    <row r="369" spans="1:15" x14ac:dyDescent="0.3">
      <c r="A369">
        <v>366</v>
      </c>
      <c r="B369" s="1">
        <v>41316</v>
      </c>
      <c r="C369" s="4">
        <v>130.37226870097072</v>
      </c>
      <c r="D369" s="4">
        <v>284.28543923552786</v>
      </c>
      <c r="E369" s="4">
        <v>163.41416751744256</v>
      </c>
      <c r="F369" s="4">
        <v>138.91197278374716</v>
      </c>
      <c r="G369" s="4">
        <v>170.07858983919471</v>
      </c>
      <c r="H369" s="4">
        <f t="shared" ca="1" si="30"/>
        <v>172.86114878172322</v>
      </c>
      <c r="I369">
        <f t="shared" si="31"/>
        <v>367</v>
      </c>
      <c r="J369">
        <f t="shared" ca="1" si="32"/>
        <v>172.44255897407459</v>
      </c>
      <c r="K369" s="14">
        <f ca="1">H369/MAX(H$3:H369)-1</f>
        <v>-1.3138578257800515E-2</v>
      </c>
      <c r="L369" s="19">
        <f t="shared" ca="1" si="33"/>
        <v>199.74298966384643</v>
      </c>
      <c r="M369">
        <f t="shared" si="34"/>
        <v>367</v>
      </c>
      <c r="N369" s="8">
        <f t="shared" ca="1" si="35"/>
        <v>256.95667697613715</v>
      </c>
      <c r="O369" s="14">
        <f ca="1">L369/MAX(L$3:L369)-1</f>
        <v>-1.6710596767482655E-2</v>
      </c>
    </row>
    <row r="370" spans="1:15" x14ac:dyDescent="0.3">
      <c r="A370">
        <v>367</v>
      </c>
      <c r="B370" s="1">
        <v>41324</v>
      </c>
      <c r="C370" s="4">
        <v>126.92326688348471</v>
      </c>
      <c r="D370" s="4">
        <v>279.19328017533729</v>
      </c>
      <c r="E370" s="4">
        <v>164.0305985815144</v>
      </c>
      <c r="F370" s="4">
        <v>138.71107174509325</v>
      </c>
      <c r="G370" s="4">
        <v>170.85233395823826</v>
      </c>
      <c r="H370" s="4">
        <f t="shared" ca="1" si="30"/>
        <v>172.63739542792808</v>
      </c>
      <c r="I370">
        <f t="shared" si="31"/>
        <v>367</v>
      </c>
      <c r="J370">
        <f t="shared" ca="1" si="32"/>
        <v>172.44255897407459</v>
      </c>
      <c r="K370" s="14">
        <f ca="1">H370/MAX(H$3:H370)-1</f>
        <v>-1.4415982431046359E-2</v>
      </c>
      <c r="L370" s="19">
        <f t="shared" ca="1" si="33"/>
        <v>199.40957476560132</v>
      </c>
      <c r="M370">
        <f t="shared" si="34"/>
        <v>367</v>
      </c>
      <c r="N370" s="8">
        <f t="shared" ca="1" si="35"/>
        <v>256.95667697613715</v>
      </c>
      <c r="O370" s="14">
        <f ca="1">L370/MAX(L$3:L370)-1</f>
        <v>-1.8351922637672158E-2</v>
      </c>
    </row>
    <row r="371" spans="1:15" x14ac:dyDescent="0.3">
      <c r="A371">
        <v>368</v>
      </c>
      <c r="B371" s="1">
        <v>41330</v>
      </c>
      <c r="C371" s="4">
        <v>123.88814988276611</v>
      </c>
      <c r="D371" s="4">
        <v>278.22595221343414</v>
      </c>
      <c r="E371" s="4">
        <v>165.55210960624032</v>
      </c>
      <c r="F371" s="4">
        <v>138.91197278374716</v>
      </c>
      <c r="G371" s="4">
        <v>173.95519606134346</v>
      </c>
      <c r="H371" s="4">
        <f t="shared" ca="1" si="30"/>
        <v>173.88221204410988</v>
      </c>
      <c r="I371">
        <f t="shared" si="31"/>
        <v>367</v>
      </c>
      <c r="J371">
        <f t="shared" ca="1" si="32"/>
        <v>172.44255897407459</v>
      </c>
      <c r="K371" s="14">
        <f ca="1">H371/MAX(H$3:H371)-1</f>
        <v>-7.3093450847638852E-3</v>
      </c>
      <c r="L371" s="19">
        <f t="shared" ca="1" si="33"/>
        <v>201.26447614865756</v>
      </c>
      <c r="M371">
        <f t="shared" si="34"/>
        <v>367</v>
      </c>
      <c r="N371" s="8">
        <f t="shared" ca="1" si="35"/>
        <v>256.95667697613715</v>
      </c>
      <c r="O371" s="14">
        <f ca="1">L371/MAX(L$3:L371)-1</f>
        <v>-9.220664128574807E-3</v>
      </c>
    </row>
    <row r="372" spans="1:15" x14ac:dyDescent="0.3">
      <c r="A372">
        <v>369</v>
      </c>
      <c r="B372" s="1">
        <v>41337</v>
      </c>
      <c r="C372" s="4">
        <v>125.08380384616127</v>
      </c>
      <c r="D372" s="4">
        <v>278.71875198542176</v>
      </c>
      <c r="E372" s="4">
        <v>163.00633510026012</v>
      </c>
      <c r="F372" s="4">
        <v>141.95304864709652</v>
      </c>
      <c r="G372" s="4">
        <v>167.88357874952146</v>
      </c>
      <c r="H372" s="4">
        <f t="shared" ca="1" si="30"/>
        <v>172.2730463983134</v>
      </c>
      <c r="I372">
        <f t="shared" si="31"/>
        <v>367</v>
      </c>
      <c r="J372">
        <f t="shared" ca="1" si="32"/>
        <v>172.44255897407459</v>
      </c>
      <c r="K372" s="14">
        <f ca="1">H372/MAX(H$3:H372)-1</f>
        <v>-1.6496044977836299E-2</v>
      </c>
      <c r="L372" s="19">
        <f t="shared" ca="1" si="33"/>
        <v>198.8666582346344</v>
      </c>
      <c r="M372">
        <f t="shared" si="34"/>
        <v>367</v>
      </c>
      <c r="N372" s="8">
        <f t="shared" ca="1" si="35"/>
        <v>256.95667697613715</v>
      </c>
      <c r="O372" s="14">
        <f ca="1">L372/MAX(L$3:L372)-1</f>
        <v>-2.1024577495987629E-2</v>
      </c>
    </row>
    <row r="373" spans="1:15" x14ac:dyDescent="0.3">
      <c r="A373">
        <v>370</v>
      </c>
      <c r="B373" s="1">
        <v>41344</v>
      </c>
      <c r="C373" s="4">
        <v>126.00353306548844</v>
      </c>
      <c r="D373" s="4">
        <v>281.07318340804579</v>
      </c>
      <c r="E373" s="4">
        <v>164.00921541927045</v>
      </c>
      <c r="F373" s="4">
        <v>142.94214728910501</v>
      </c>
      <c r="G373" s="4">
        <v>169.36125557241667</v>
      </c>
      <c r="H373" s="4">
        <f t="shared" ca="1" si="30"/>
        <v>173.60103120861675</v>
      </c>
      <c r="I373">
        <f t="shared" si="31"/>
        <v>367</v>
      </c>
      <c r="J373">
        <f t="shared" ca="1" si="32"/>
        <v>172.44255897407459</v>
      </c>
      <c r="K373" s="14">
        <f ca="1">H373/MAX(H$3:H373)-1</f>
        <v>-8.9146017953496415E-3</v>
      </c>
      <c r="L373" s="19">
        <f t="shared" ca="1" si="33"/>
        <v>200.84548855332409</v>
      </c>
      <c r="M373">
        <f t="shared" si="34"/>
        <v>367</v>
      </c>
      <c r="N373" s="8">
        <f t="shared" ca="1" si="35"/>
        <v>256.95667697613715</v>
      </c>
      <c r="O373" s="14">
        <f ca="1">L373/MAX(L$3:L373)-1</f>
        <v>-1.1283244964431005E-2</v>
      </c>
    </row>
    <row r="374" spans="1:15" x14ac:dyDescent="0.3">
      <c r="A374">
        <v>371</v>
      </c>
      <c r="B374" s="1">
        <v>41351</v>
      </c>
      <c r="C374" s="4">
        <v>124.89985248389293</v>
      </c>
      <c r="D374" s="4">
        <v>283.90217222299395</v>
      </c>
      <c r="E374" s="4">
        <v>164.91951522790993</v>
      </c>
      <c r="F374" s="4">
        <v>142.73117985737525</v>
      </c>
      <c r="G374" s="4">
        <v>171.65821941230993</v>
      </c>
      <c r="H374" s="4">
        <f t="shared" ca="1" si="30"/>
        <v>174.62155642209564</v>
      </c>
      <c r="I374">
        <f t="shared" si="31"/>
        <v>367</v>
      </c>
      <c r="J374">
        <f t="shared" ca="1" si="32"/>
        <v>172.44255897407459</v>
      </c>
      <c r="K374" s="14">
        <f ca="1">H374/MAX(H$3:H374)-1</f>
        <v>-3.0884403345736722E-3</v>
      </c>
      <c r="L374" s="19">
        <f t="shared" ca="1" si="33"/>
        <v>202.36617329139577</v>
      </c>
      <c r="M374">
        <f t="shared" si="34"/>
        <v>367</v>
      </c>
      <c r="N374" s="8">
        <f t="shared" ca="1" si="35"/>
        <v>256.95667697613715</v>
      </c>
      <c r="O374" s="14">
        <f ca="1">L374/MAX(L$3:L374)-1</f>
        <v>-3.7972591427521962E-3</v>
      </c>
    </row>
    <row r="375" spans="1:15" x14ac:dyDescent="0.3">
      <c r="A375">
        <v>372</v>
      </c>
      <c r="B375" s="1">
        <v>41358</v>
      </c>
      <c r="C375" s="4">
        <v>125.58964824872103</v>
      </c>
      <c r="D375" s="4">
        <v>281.89449567631891</v>
      </c>
      <c r="E375" s="4">
        <v>165.61381736590451</v>
      </c>
      <c r="F375" s="4">
        <v>143.71267949326511</v>
      </c>
      <c r="G375" s="4">
        <v>172.28733072601182</v>
      </c>
      <c r="H375" s="4">
        <f t="shared" ca="1" si="30"/>
        <v>175.33656334279351</v>
      </c>
      <c r="I375">
        <f t="shared" si="31"/>
        <v>367</v>
      </c>
      <c r="J375">
        <f t="shared" ca="1" si="32"/>
        <v>172.44255897407459</v>
      </c>
      <c r="K375" s="14">
        <f ca="1">H375/MAX(H$3:H375)-1</f>
        <v>0</v>
      </c>
      <c r="L375" s="19">
        <f t="shared" ca="1" si="33"/>
        <v>203.43160518622798</v>
      </c>
      <c r="M375">
        <f t="shared" si="34"/>
        <v>367</v>
      </c>
      <c r="N375" s="8">
        <f t="shared" ca="1" si="35"/>
        <v>256.95667697613715</v>
      </c>
      <c r="O375" s="14">
        <f ca="1">L375/MAX(L$3:L375)-1</f>
        <v>0</v>
      </c>
    </row>
    <row r="376" spans="1:15" x14ac:dyDescent="0.3">
      <c r="A376">
        <v>373</v>
      </c>
      <c r="B376" s="1">
        <v>41365</v>
      </c>
      <c r="C376" s="4">
        <v>122.64650462980208</v>
      </c>
      <c r="D376" s="4">
        <v>278.90125061322794</v>
      </c>
      <c r="E376" s="4">
        <v>167.61455835130417</v>
      </c>
      <c r="F376" s="4">
        <v>142.32756427014343</v>
      </c>
      <c r="G376" s="4">
        <v>180.0802451003361</v>
      </c>
      <c r="H376" s="4">
        <f t="shared" ca="1" si="30"/>
        <v>177.90153231714285</v>
      </c>
      <c r="I376">
        <f t="shared" si="31"/>
        <v>367</v>
      </c>
      <c r="J376">
        <f t="shared" ca="1" si="32"/>
        <v>172.44255897407459</v>
      </c>
      <c r="K376" s="14">
        <f ca="1">H376/MAX(H$3:H376)-1</f>
        <v>0</v>
      </c>
      <c r="L376" s="19">
        <f t="shared" ca="1" si="33"/>
        <v>207.25366575014479</v>
      </c>
      <c r="M376">
        <f t="shared" si="34"/>
        <v>367</v>
      </c>
      <c r="N376" s="8">
        <f t="shared" ca="1" si="35"/>
        <v>256.95667697613715</v>
      </c>
      <c r="O376" s="14">
        <f ca="1">L376/MAX(L$3:L376)-1</f>
        <v>0</v>
      </c>
    </row>
    <row r="377" spans="1:15" x14ac:dyDescent="0.3">
      <c r="A377">
        <v>374</v>
      </c>
      <c r="B377" s="1">
        <v>41372</v>
      </c>
      <c r="C377" s="4">
        <v>121.49683735730675</v>
      </c>
      <c r="D377" s="4">
        <v>262.73041498940671</v>
      </c>
      <c r="E377" s="4">
        <v>167.55276362152262</v>
      </c>
      <c r="F377" s="4">
        <v>145.66651961417173</v>
      </c>
      <c r="G377" s="4">
        <v>178.7753219489328</v>
      </c>
      <c r="H377" s="4">
        <f t="shared" ca="1" si="30"/>
        <v>177.78584048008634</v>
      </c>
      <c r="I377">
        <f t="shared" si="31"/>
        <v>367</v>
      </c>
      <c r="J377">
        <f t="shared" ca="1" si="32"/>
        <v>172.44255897407459</v>
      </c>
      <c r="K377" s="14">
        <f ca="1">H377/MAX(H$3:H377)-1</f>
        <v>-6.5031388740532936E-4</v>
      </c>
      <c r="L377" s="19">
        <f t="shared" ca="1" si="33"/>
        <v>207.08127333043021</v>
      </c>
      <c r="M377">
        <f t="shared" si="34"/>
        <v>367</v>
      </c>
      <c r="N377" s="8">
        <f t="shared" ca="1" si="35"/>
        <v>256.95667697613715</v>
      </c>
      <c r="O377" s="14">
        <f ca="1">L377/MAX(L$3:L377)-1</f>
        <v>-8.3179430911684005E-4</v>
      </c>
    </row>
    <row r="378" spans="1:15" x14ac:dyDescent="0.3">
      <c r="A378">
        <v>375</v>
      </c>
      <c r="B378" s="1">
        <v>41379</v>
      </c>
      <c r="C378" s="4">
        <v>118.32375568521962</v>
      </c>
      <c r="D378" s="4">
        <v>247.25314569715025</v>
      </c>
      <c r="E378" s="4">
        <v>167.75361208229594</v>
      </c>
      <c r="F378" s="4">
        <v>142.62108684439042</v>
      </c>
      <c r="G378" s="4">
        <v>180.09491636928416</v>
      </c>
      <c r="H378" s="4">
        <f t="shared" ca="1" si="30"/>
        <v>176.22515407552956</v>
      </c>
      <c r="I378">
        <f t="shared" si="31"/>
        <v>367</v>
      </c>
      <c r="J378">
        <f t="shared" ca="1" si="32"/>
        <v>172.44255897407459</v>
      </c>
      <c r="K378" s="14">
        <f ca="1">H378/MAX(H$3:H378)-1</f>
        <v>-9.4230680297054947E-3</v>
      </c>
      <c r="L378" s="19">
        <f t="shared" ca="1" si="33"/>
        <v>204.75569433935854</v>
      </c>
      <c r="M378">
        <f t="shared" si="34"/>
        <v>367</v>
      </c>
      <c r="N378" s="8">
        <f t="shared" ca="1" si="35"/>
        <v>256.95667697613715</v>
      </c>
      <c r="O378" s="14">
        <f ca="1">L378/MAX(L$3:L378)-1</f>
        <v>-1.2052724866143949E-2</v>
      </c>
    </row>
    <row r="379" spans="1:15" x14ac:dyDescent="0.3">
      <c r="A379">
        <v>376</v>
      </c>
      <c r="B379" s="1">
        <v>41386</v>
      </c>
      <c r="C379" s="4">
        <v>120.11724122898141</v>
      </c>
      <c r="D379" s="4">
        <v>257.18197011896399</v>
      </c>
      <c r="E379" s="4">
        <v>168.23255487748796</v>
      </c>
      <c r="F379" s="4">
        <v>145.1528256311764</v>
      </c>
      <c r="G379" s="4">
        <v>180.91598545791157</v>
      </c>
      <c r="H379" s="4">
        <f t="shared" ca="1" si="30"/>
        <v>178.19758360220641</v>
      </c>
      <c r="I379">
        <f t="shared" si="31"/>
        <v>367</v>
      </c>
      <c r="J379">
        <f t="shared" ca="1" si="32"/>
        <v>172.44255897407459</v>
      </c>
      <c r="K379" s="14">
        <f ca="1">H379/MAX(H$3:H379)-1</f>
        <v>0</v>
      </c>
      <c r="L379" s="19">
        <f t="shared" ca="1" si="33"/>
        <v>207.69481180409471</v>
      </c>
      <c r="M379">
        <f t="shared" si="34"/>
        <v>367</v>
      </c>
      <c r="N379" s="8">
        <f t="shared" ca="1" si="35"/>
        <v>256.95667697613715</v>
      </c>
      <c r="O379" s="14">
        <f ca="1">L379/MAX(L$3:L379)-1</f>
        <v>0</v>
      </c>
    </row>
    <row r="380" spans="1:15" x14ac:dyDescent="0.3">
      <c r="A380">
        <v>377</v>
      </c>
      <c r="B380" s="1">
        <v>41393</v>
      </c>
      <c r="C380" s="4">
        <v>121.49683735730673</v>
      </c>
      <c r="D380" s="4">
        <v>259.3356331568603</v>
      </c>
      <c r="E380" s="4">
        <v>167.25039477869515</v>
      </c>
      <c r="F380" s="4">
        <v>148.0239597306074</v>
      </c>
      <c r="G380" s="4">
        <v>177.68611752751224</v>
      </c>
      <c r="H380" s="4">
        <f t="shared" ca="1" si="30"/>
        <v>178.02636807724195</v>
      </c>
      <c r="I380">
        <f t="shared" si="31"/>
        <v>367</v>
      </c>
      <c r="J380">
        <f t="shared" ca="1" si="32"/>
        <v>172.44255897407459</v>
      </c>
      <c r="K380" s="14">
        <f ca="1">H380/MAX(H$3:H380)-1</f>
        <v>-9.6081844379358738E-4</v>
      </c>
      <c r="L380" s="19">
        <f t="shared" ca="1" si="33"/>
        <v>207.4396835306375</v>
      </c>
      <c r="M380">
        <f t="shared" si="34"/>
        <v>367</v>
      </c>
      <c r="N380" s="8">
        <f t="shared" ca="1" si="35"/>
        <v>256.95667697613715</v>
      </c>
      <c r="O380" s="14">
        <f ca="1">L380/MAX(L$3:L380)-1</f>
        <v>-1.2283805803385839E-3</v>
      </c>
    </row>
    <row r="381" spans="1:15" x14ac:dyDescent="0.3">
      <c r="A381">
        <v>378</v>
      </c>
      <c r="B381" s="1">
        <v>41400</v>
      </c>
      <c r="C381" s="4">
        <v>121.17493052100804</v>
      </c>
      <c r="D381" s="4">
        <v>254.7910265597551</v>
      </c>
      <c r="E381" s="4">
        <v>166.02834812306702</v>
      </c>
      <c r="F381" s="4">
        <v>149.89524470899676</v>
      </c>
      <c r="G381" s="4">
        <v>174.48297746926715</v>
      </c>
      <c r="H381" s="4">
        <f t="shared" ca="1" si="30"/>
        <v>176.99202986895455</v>
      </c>
      <c r="I381">
        <f t="shared" si="31"/>
        <v>367</v>
      </c>
      <c r="J381">
        <f t="shared" ca="1" si="32"/>
        <v>172.44255897407459</v>
      </c>
      <c r="K381" s="14">
        <f ca="1">H381/MAX(H$3:H381)-1</f>
        <v>-6.7652642021400755E-3</v>
      </c>
      <c r="L381" s="19">
        <f t="shared" ca="1" si="33"/>
        <v>205.89841604741176</v>
      </c>
      <c r="M381">
        <f t="shared" si="34"/>
        <v>367</v>
      </c>
      <c r="N381" s="8">
        <f t="shared" ca="1" si="35"/>
        <v>256.95667697613715</v>
      </c>
      <c r="O381" s="14">
        <f ca="1">L381/MAX(L$3:L381)-1</f>
        <v>-8.6492086204703611E-3</v>
      </c>
    </row>
    <row r="382" spans="1:15" x14ac:dyDescent="0.3">
      <c r="A382">
        <v>379</v>
      </c>
      <c r="B382" s="1">
        <v>41407</v>
      </c>
      <c r="C382" s="4">
        <v>120.3931567757112</v>
      </c>
      <c r="D382" s="4">
        <v>239.22249426496649</v>
      </c>
      <c r="E382" s="4">
        <v>165.39411444007226</v>
      </c>
      <c r="F382" s="4">
        <v>153.13329639983749</v>
      </c>
      <c r="G382" s="4">
        <v>171.99979595039707</v>
      </c>
      <c r="H382" s="4">
        <f t="shared" ca="1" si="30"/>
        <v>176.32836946134478</v>
      </c>
      <c r="I382">
        <f t="shared" si="31"/>
        <v>367</v>
      </c>
      <c r="J382">
        <f t="shared" ca="1" si="32"/>
        <v>172.44255897407459</v>
      </c>
      <c r="K382" s="14">
        <f ca="1">H382/MAX(H$3:H382)-1</f>
        <v>-1.0489559415319039E-2</v>
      </c>
      <c r="L382" s="19">
        <f t="shared" ca="1" si="33"/>
        <v>204.90949559764235</v>
      </c>
      <c r="M382">
        <f t="shared" si="34"/>
        <v>367</v>
      </c>
      <c r="N382" s="8">
        <f t="shared" ca="1" si="35"/>
        <v>256.95667697613715</v>
      </c>
      <c r="O382" s="14">
        <f ca="1">L382/MAX(L$3:L382)-1</f>
        <v>-1.3410620045143817E-2</v>
      </c>
    </row>
    <row r="383" spans="1:15" x14ac:dyDescent="0.3">
      <c r="A383">
        <v>380</v>
      </c>
      <c r="B383" s="1">
        <v>41414</v>
      </c>
      <c r="C383" s="4">
        <v>120.0252632485127</v>
      </c>
      <c r="D383" s="4">
        <v>244.13212732009271</v>
      </c>
      <c r="E383" s="4">
        <v>164.6206645724703</v>
      </c>
      <c r="F383" s="4">
        <v>151.63810278095235</v>
      </c>
      <c r="G383" s="4">
        <v>171.61778576014962</v>
      </c>
      <c r="H383" s="4">
        <f t="shared" ca="1" si="30"/>
        <v>175.66846610150327</v>
      </c>
      <c r="I383">
        <f t="shared" si="31"/>
        <v>367</v>
      </c>
      <c r="J383">
        <f t="shared" ca="1" si="32"/>
        <v>172.44255897407459</v>
      </c>
      <c r="K383" s="14">
        <f ca="1">H383/MAX(H$3:H383)-1</f>
        <v>-1.419277102179417E-2</v>
      </c>
      <c r="L383" s="19">
        <f t="shared" ca="1" si="33"/>
        <v>203.92617352518479</v>
      </c>
      <c r="M383">
        <f t="shared" si="34"/>
        <v>367</v>
      </c>
      <c r="N383" s="8">
        <f t="shared" ca="1" si="35"/>
        <v>256.95667697613715</v>
      </c>
      <c r="O383" s="14">
        <f ca="1">L383/MAX(L$3:L383)-1</f>
        <v>-1.8145076644787039E-2</v>
      </c>
    </row>
    <row r="384" spans="1:15" x14ac:dyDescent="0.3">
      <c r="A384">
        <v>381</v>
      </c>
      <c r="B384" s="1">
        <v>41422</v>
      </c>
      <c r="C384" s="4">
        <v>118.92158726558627</v>
      </c>
      <c r="D384" s="4">
        <v>244.424156882202</v>
      </c>
      <c r="E384" s="4">
        <v>162.91908766312179</v>
      </c>
      <c r="F384" s="4">
        <v>149.93192808759753</v>
      </c>
      <c r="G384" s="4">
        <v>168.1648450521545</v>
      </c>
      <c r="H384" s="4">
        <f t="shared" ca="1" si="30"/>
        <v>173.25114989035512</v>
      </c>
      <c r="I384">
        <f t="shared" si="31"/>
        <v>367</v>
      </c>
      <c r="J384">
        <f t="shared" ca="1" si="32"/>
        <v>172.44255897407459</v>
      </c>
      <c r="K384" s="14">
        <f ca="1">H384/MAX(H$3:H384)-1</f>
        <v>-2.7758141338736109E-2</v>
      </c>
      <c r="L384" s="19">
        <f t="shared" ca="1" si="33"/>
        <v>200.32413036070963</v>
      </c>
      <c r="M384">
        <f t="shared" si="34"/>
        <v>367</v>
      </c>
      <c r="N384" s="8">
        <f t="shared" ca="1" si="35"/>
        <v>256.95667697613715</v>
      </c>
      <c r="O384" s="14">
        <f ca="1">L384/MAX(L$3:L384)-1</f>
        <v>-3.5488038335485084E-2</v>
      </c>
    </row>
    <row r="385" spans="1:15" x14ac:dyDescent="0.3">
      <c r="A385">
        <v>382</v>
      </c>
      <c r="B385" s="1">
        <v>41428</v>
      </c>
      <c r="C385" s="4">
        <v>121.03697044830858</v>
      </c>
      <c r="D385" s="4">
        <v>243.25606236072173</v>
      </c>
      <c r="E385" s="4">
        <v>162.45748309924508</v>
      </c>
      <c r="F385" s="4">
        <v>151.17029615357629</v>
      </c>
      <c r="G385" s="4">
        <v>166.66989510370971</v>
      </c>
      <c r="H385" s="4">
        <f t="shared" ca="1" si="30"/>
        <v>173.18718227968679</v>
      </c>
      <c r="I385">
        <f t="shared" si="31"/>
        <v>367</v>
      </c>
      <c r="J385">
        <f t="shared" ca="1" si="32"/>
        <v>172.44255897407459</v>
      </c>
      <c r="K385" s="14">
        <f ca="1">H385/MAX(H$3:H385)-1</f>
        <v>-2.8117111473881851E-2</v>
      </c>
      <c r="L385" s="19">
        <f t="shared" ca="1" si="33"/>
        <v>200.22881221668982</v>
      </c>
      <c r="M385">
        <f t="shared" si="34"/>
        <v>367</v>
      </c>
      <c r="N385" s="8">
        <f t="shared" ca="1" si="35"/>
        <v>256.95667697613715</v>
      </c>
      <c r="O385" s="14">
        <f ca="1">L385/MAX(L$3:L385)-1</f>
        <v>-3.5946972014144984E-2</v>
      </c>
    </row>
    <row r="386" spans="1:15" x14ac:dyDescent="0.3">
      <c r="A386">
        <v>383</v>
      </c>
      <c r="B386" s="1">
        <v>41435</v>
      </c>
      <c r="C386" s="4">
        <v>120.94499246783985</v>
      </c>
      <c r="D386" s="4">
        <v>245.35497453267075</v>
      </c>
      <c r="E386" s="4">
        <v>163.17001450202122</v>
      </c>
      <c r="F386" s="4">
        <v>149.6842626600457</v>
      </c>
      <c r="G386" s="4">
        <v>167.64197434835216</v>
      </c>
      <c r="H386" s="4">
        <f t="shared" ca="1" si="30"/>
        <v>173.22441647783165</v>
      </c>
      <c r="I386">
        <f t="shared" si="31"/>
        <v>367</v>
      </c>
      <c r="J386">
        <f t="shared" ca="1" si="32"/>
        <v>172.44255897407459</v>
      </c>
      <c r="K386" s="14">
        <f ca="1">H386/MAX(H$3:H386)-1</f>
        <v>-2.7908162522991553E-2</v>
      </c>
      <c r="L386" s="19">
        <f t="shared" ca="1" si="33"/>
        <v>200.28429489963125</v>
      </c>
      <c r="M386">
        <f t="shared" si="34"/>
        <v>367</v>
      </c>
      <c r="N386" s="8">
        <f t="shared" ca="1" si="35"/>
        <v>256.95667697613715</v>
      </c>
      <c r="O386" s="14">
        <f ca="1">L386/MAX(L$3:L386)-1</f>
        <v>-3.56798363911629E-2</v>
      </c>
    </row>
    <row r="387" spans="1:15" x14ac:dyDescent="0.3">
      <c r="A387">
        <v>384</v>
      </c>
      <c r="B387" s="1">
        <v>41442</v>
      </c>
      <c r="C387" s="4">
        <v>116.94415495822518</v>
      </c>
      <c r="D387" s="4">
        <v>228.23508070386794</v>
      </c>
      <c r="E387" s="4">
        <v>158.04287337977982</v>
      </c>
      <c r="F387" s="4">
        <v>146.68627836511962</v>
      </c>
      <c r="G387" s="4">
        <v>159.65903317698638</v>
      </c>
      <c r="H387" s="4">
        <f t="shared" ca="1" si="30"/>
        <v>166.87700524641144</v>
      </c>
      <c r="I387">
        <f t="shared" si="31"/>
        <v>367</v>
      </c>
      <c r="J387">
        <f t="shared" ca="1" si="32"/>
        <v>172.44255897407459</v>
      </c>
      <c r="K387" s="14">
        <f ca="1">H387/MAX(H$3:H387)-1</f>
        <v>-6.3528237178940072E-2</v>
      </c>
      <c r="L387" s="19">
        <f t="shared" ca="1" si="33"/>
        <v>190.82601669307817</v>
      </c>
      <c r="M387">
        <f t="shared" si="34"/>
        <v>367</v>
      </c>
      <c r="N387" s="8">
        <f t="shared" ca="1" si="35"/>
        <v>256.95667697613715</v>
      </c>
      <c r="O387" s="14">
        <f ca="1">L387/MAX(L$3:L387)-1</f>
        <v>-8.1219145362801837E-2</v>
      </c>
    </row>
    <row r="388" spans="1:15" x14ac:dyDescent="0.3">
      <c r="A388">
        <v>385</v>
      </c>
      <c r="B388" s="1">
        <v>41449</v>
      </c>
      <c r="C388" s="4">
        <v>115.56454963256169</v>
      </c>
      <c r="D388" s="4">
        <v>217.39368283639936</v>
      </c>
      <c r="E388" s="4">
        <v>158.77090187289684</v>
      </c>
      <c r="F388" s="4">
        <v>147.93117448213567</v>
      </c>
      <c r="G388" s="4">
        <v>162.66367959652266</v>
      </c>
      <c r="H388" s="4">
        <f t="shared" ca="1" si="30"/>
        <v>168.07610410452446</v>
      </c>
      <c r="I388">
        <f t="shared" si="31"/>
        <v>367</v>
      </c>
      <c r="J388">
        <f t="shared" ca="1" si="32"/>
        <v>172.44255897407459</v>
      </c>
      <c r="K388" s="14">
        <f ca="1">H388/MAX(H$3:H388)-1</f>
        <v>-5.6799196111863681E-2</v>
      </c>
      <c r="L388" s="19">
        <f t="shared" ca="1" si="33"/>
        <v>192.61279403957369</v>
      </c>
      <c r="M388">
        <f t="shared" si="34"/>
        <v>367</v>
      </c>
      <c r="N388" s="8">
        <f t="shared" ca="1" si="35"/>
        <v>256.95667697613715</v>
      </c>
      <c r="O388" s="14">
        <f ca="1">L388/MAX(L$3:L388)-1</f>
        <v>-7.2616247047841198E-2</v>
      </c>
    </row>
    <row r="389" spans="1:15" x14ac:dyDescent="0.3">
      <c r="A389">
        <v>386</v>
      </c>
      <c r="B389" s="1">
        <v>41456</v>
      </c>
      <c r="C389" s="4">
        <v>117.54197734125367</v>
      </c>
      <c r="D389" s="4">
        <v>215.53202015820378</v>
      </c>
      <c r="E389" s="4">
        <v>155.91534801371438</v>
      </c>
      <c r="F389" s="4">
        <v>150.32876225862273</v>
      </c>
      <c r="G389" s="4">
        <v>156.86502185991887</v>
      </c>
      <c r="H389" s="4">
        <f t="shared" ref="H389:H452" ca="1" si="36">J389*$C$2*$C389/INDIRECT("C"&amp;I389)+J389*$D$2*$D389/INDIRECT("D"&amp;I389)+J389*$E$2*$E389/INDIRECT("E"&amp;I389)+J389*$F$2*$F389/INDIRECT("F"&amp;I389)+J389*$G$2*$G389/INDIRECT("G"&amp;I389)</f>
        <v>166.26188995268873</v>
      </c>
      <c r="I389">
        <f t="shared" ref="I389:I452" si="37">INT($A389/52.001)*52+3</f>
        <v>367</v>
      </c>
      <c r="J389">
        <f t="shared" ref="J389:J452" ca="1" si="38">INDIRECT("H"&amp;I389)</f>
        <v>172.44255897407459</v>
      </c>
      <c r="K389" s="14">
        <f ca="1">H389/MAX(H$3:H389)-1</f>
        <v>-6.6980109428205981E-2</v>
      </c>
      <c r="L389" s="19">
        <f t="shared" ref="L389:L452" ca="1" si="39">N389*$C$2*$C389/INDIRECT("C"&amp;M389)+N389*$D$2*$D389/INDIRECT("D"&amp;M389)+N389*$E$2*$E389/INDIRECT("E"&amp;M389)+N389*$F$2*$F389/INDIRECT("F"&amp;M389)+N389*$G$2*$G389/INDIRECT("G"&amp;M389)-(N389-INDIRECT("L"&amp;M389))*(1+$M$2/365*7)</f>
        <v>189.90943332309953</v>
      </c>
      <c r="M389">
        <f t="shared" ref="M389:M452" si="40">INT($A389/52.001)*52+3</f>
        <v>367</v>
      </c>
      <c r="N389" s="8">
        <f t="shared" ref="N389:N452" ca="1" si="41">INDIRECT("L"&amp;M389)*(1+45/(55*$L$2+45)*($L$2-1))</f>
        <v>256.95667697613715</v>
      </c>
      <c r="O389" s="14">
        <f ca="1">L389/MAX(L$3:L389)-1</f>
        <v>-8.5632271343258126E-2</v>
      </c>
    </row>
    <row r="390" spans="1:15" x14ac:dyDescent="0.3">
      <c r="A390">
        <v>387</v>
      </c>
      <c r="B390" s="1">
        <v>41463</v>
      </c>
      <c r="C390" s="4">
        <v>120.30118339391156</v>
      </c>
      <c r="D390" s="4">
        <v>226.55593125468289</v>
      </c>
      <c r="E390" s="4">
        <v>157.97829724718935</v>
      </c>
      <c r="F390" s="4">
        <v>154.46920810706533</v>
      </c>
      <c r="G390" s="4">
        <v>159.02033262070782</v>
      </c>
      <c r="H390" s="4">
        <f t="shared" ca="1" si="36"/>
        <v>169.77734844742139</v>
      </c>
      <c r="I390">
        <f t="shared" si="37"/>
        <v>367</v>
      </c>
      <c r="J390">
        <f t="shared" ca="1" si="38"/>
        <v>172.44255897407459</v>
      </c>
      <c r="K390" s="14">
        <f ca="1">H390/MAX(H$3:H390)-1</f>
        <v>-4.7252240937125434E-2</v>
      </c>
      <c r="L390" s="19">
        <f t="shared" ca="1" si="39"/>
        <v>195.14781843074482</v>
      </c>
      <c r="M390">
        <f t="shared" si="40"/>
        <v>367</v>
      </c>
      <c r="N390" s="8">
        <f t="shared" ca="1" si="41"/>
        <v>256.95667697613715</v>
      </c>
      <c r="O390" s="14">
        <f ca="1">L390/MAX(L$3:L390)-1</f>
        <v>-6.0410721213318808E-2</v>
      </c>
    </row>
    <row r="391" spans="1:15" x14ac:dyDescent="0.3">
      <c r="A391">
        <v>388</v>
      </c>
      <c r="B391" s="1">
        <v>41470</v>
      </c>
      <c r="C391" s="4">
        <v>120.62309023021024</v>
      </c>
      <c r="D391" s="4">
        <v>228.34458608606354</v>
      </c>
      <c r="E391" s="4">
        <v>159.3742759327499</v>
      </c>
      <c r="F391" s="4">
        <v>155.99996932332456</v>
      </c>
      <c r="G391" s="4">
        <v>161.20515564050038</v>
      </c>
      <c r="H391" s="4">
        <f t="shared" ca="1" si="36"/>
        <v>171.5762109432284</v>
      </c>
      <c r="I391">
        <f t="shared" si="37"/>
        <v>367</v>
      </c>
      <c r="J391">
        <f t="shared" ca="1" si="38"/>
        <v>172.44255897407459</v>
      </c>
      <c r="K391" s="14">
        <f ca="1">H391/MAX(H$3:H391)-1</f>
        <v>-3.715747725153784E-2</v>
      </c>
      <c r="L391" s="19">
        <f t="shared" ca="1" si="39"/>
        <v>197.82830364280352</v>
      </c>
      <c r="M391">
        <f t="shared" si="40"/>
        <v>367</v>
      </c>
      <c r="N391" s="8">
        <f t="shared" ca="1" si="41"/>
        <v>256.95667697613715</v>
      </c>
      <c r="O391" s="14">
        <f ca="1">L391/MAX(L$3:L391)-1</f>
        <v>-4.7504836907518166E-2</v>
      </c>
    </row>
    <row r="392" spans="1:15" x14ac:dyDescent="0.3">
      <c r="A392">
        <v>389</v>
      </c>
      <c r="B392" s="1">
        <v>41477</v>
      </c>
      <c r="C392" s="4">
        <v>118.87559597601734</v>
      </c>
      <c r="D392" s="4">
        <v>235.04288492347368</v>
      </c>
      <c r="E392" s="4">
        <v>158.47464227057543</v>
      </c>
      <c r="F392" s="4">
        <v>155.94465483444148</v>
      </c>
      <c r="G392" s="4">
        <v>159.64034304030289</v>
      </c>
      <c r="H392" s="4">
        <f t="shared" ca="1" si="36"/>
        <v>170.89463153193341</v>
      </c>
      <c r="I392">
        <f t="shared" si="37"/>
        <v>367</v>
      </c>
      <c r="J392">
        <f t="shared" ca="1" si="38"/>
        <v>172.44255897407459</v>
      </c>
      <c r="K392" s="14">
        <f ca="1">H392/MAX(H$3:H392)-1</f>
        <v>-4.0982329404508078E-2</v>
      </c>
      <c r="L392" s="19">
        <f t="shared" ca="1" si="39"/>
        <v>196.8126820835802</v>
      </c>
      <c r="M392">
        <f t="shared" si="40"/>
        <v>367</v>
      </c>
      <c r="N392" s="8">
        <f t="shared" ca="1" si="41"/>
        <v>256.95667697613715</v>
      </c>
      <c r="O392" s="14">
        <f ca="1">L392/MAX(L$3:L392)-1</f>
        <v>-5.2394807679543409E-2</v>
      </c>
    </row>
    <row r="393" spans="1:15" x14ac:dyDescent="0.3">
      <c r="A393">
        <v>390</v>
      </c>
      <c r="B393" s="1">
        <v>41484</v>
      </c>
      <c r="C393" s="4">
        <v>119.0595381409475</v>
      </c>
      <c r="D393" s="4">
        <v>230.62602426307689</v>
      </c>
      <c r="E393" s="4">
        <v>158.15038977709295</v>
      </c>
      <c r="F393" s="4">
        <v>157.64140239453249</v>
      </c>
      <c r="G393" s="4">
        <v>157.64404494586424</v>
      </c>
      <c r="H393" s="4">
        <f t="shared" ca="1" si="36"/>
        <v>170.48651814540085</v>
      </c>
      <c r="I393">
        <f t="shared" si="37"/>
        <v>367</v>
      </c>
      <c r="J393">
        <f t="shared" ca="1" si="38"/>
        <v>172.44255897407459</v>
      </c>
      <c r="K393" s="14">
        <f ca="1">H393/MAX(H$3:H393)-1</f>
        <v>-4.3272559037720204E-2</v>
      </c>
      <c r="L393" s="19">
        <f t="shared" ca="1" si="39"/>
        <v>196.20455227933243</v>
      </c>
      <c r="M393">
        <f t="shared" si="40"/>
        <v>367</v>
      </c>
      <c r="N393" s="8">
        <f t="shared" ca="1" si="41"/>
        <v>256.95667697613715</v>
      </c>
      <c r="O393" s="14">
        <f ca="1">L393/MAX(L$3:L393)-1</f>
        <v>-5.5322804767989675E-2</v>
      </c>
    </row>
    <row r="394" spans="1:15" x14ac:dyDescent="0.3">
      <c r="A394">
        <v>391</v>
      </c>
      <c r="B394" s="1">
        <v>41491</v>
      </c>
      <c r="C394" s="4">
        <v>118.13981352028941</v>
      </c>
      <c r="D394" s="4">
        <v>231.53859953388221</v>
      </c>
      <c r="E394" s="4">
        <v>158.61636253818347</v>
      </c>
      <c r="F394" s="4">
        <v>156.1290803157157</v>
      </c>
      <c r="G394" s="4">
        <v>158.73921042090191</v>
      </c>
      <c r="H394" s="4">
        <f t="shared" ca="1" si="36"/>
        <v>170.39152761010041</v>
      </c>
      <c r="I394">
        <f t="shared" si="37"/>
        <v>367</v>
      </c>
      <c r="J394">
        <f t="shared" ca="1" si="38"/>
        <v>172.44255897407459</v>
      </c>
      <c r="K394" s="14">
        <f ca="1">H394/MAX(H$3:H394)-1</f>
        <v>-4.3805622019721602E-2</v>
      </c>
      <c r="L394" s="19">
        <f t="shared" ca="1" si="39"/>
        <v>196.06300687174746</v>
      </c>
      <c r="M394">
        <f t="shared" si="40"/>
        <v>367</v>
      </c>
      <c r="N394" s="8">
        <f t="shared" ca="1" si="41"/>
        <v>256.95667697613715</v>
      </c>
      <c r="O394" s="14">
        <f ca="1">L394/MAX(L$3:L394)-1</f>
        <v>-5.6004311476585134E-2</v>
      </c>
    </row>
    <row r="395" spans="1:15" x14ac:dyDescent="0.3">
      <c r="A395">
        <v>392</v>
      </c>
      <c r="B395" s="1">
        <v>41498</v>
      </c>
      <c r="C395" s="4">
        <v>121.68077952223686</v>
      </c>
      <c r="D395" s="4">
        <v>241.97846245704591</v>
      </c>
      <c r="E395" s="4">
        <v>155.54095478617262</v>
      </c>
      <c r="F395" s="4">
        <v>152.9199941106238</v>
      </c>
      <c r="G395" s="4">
        <v>152.982222418487</v>
      </c>
      <c r="H395" s="4">
        <f t="shared" ca="1" si="36"/>
        <v>167.15316945833993</v>
      </c>
      <c r="I395">
        <f t="shared" si="37"/>
        <v>367</v>
      </c>
      <c r="J395">
        <f t="shared" ca="1" si="38"/>
        <v>172.44255897407459</v>
      </c>
      <c r="K395" s="14">
        <f ca="1">H395/MAX(H$3:H395)-1</f>
        <v>-6.1978473111740429E-2</v>
      </c>
      <c r="L395" s="19">
        <f t="shared" ca="1" si="39"/>
        <v>191.23752901706047</v>
      </c>
      <c r="M395">
        <f t="shared" si="40"/>
        <v>367</v>
      </c>
      <c r="N395" s="8">
        <f t="shared" ca="1" si="41"/>
        <v>256.95667697613715</v>
      </c>
      <c r="O395" s="14">
        <f ca="1">L395/MAX(L$3:L395)-1</f>
        <v>-7.9237813617402009E-2</v>
      </c>
    </row>
    <row r="396" spans="1:15" x14ac:dyDescent="0.3">
      <c r="A396">
        <v>393</v>
      </c>
      <c r="B396" s="1">
        <v>41505</v>
      </c>
      <c r="C396" s="4">
        <v>122.1866377208039</v>
      </c>
      <c r="D396" s="4">
        <v>246.21279711237833</v>
      </c>
      <c r="E396" s="4">
        <v>155.54095478617262</v>
      </c>
      <c r="F396" s="4">
        <v>153.64849108422069</v>
      </c>
      <c r="G396" s="4">
        <v>154.34376517182642</v>
      </c>
      <c r="H396" s="4">
        <f t="shared" ca="1" si="36"/>
        <v>168.21843218289428</v>
      </c>
      <c r="I396">
        <f t="shared" si="37"/>
        <v>367</v>
      </c>
      <c r="J396">
        <f t="shared" ca="1" si="38"/>
        <v>172.44255897407459</v>
      </c>
      <c r="K396" s="14">
        <f ca="1">H396/MAX(H$3:H396)-1</f>
        <v>-5.6000486749521627E-2</v>
      </c>
      <c r="L396" s="19">
        <f t="shared" ca="1" si="39"/>
        <v>192.8248771255351</v>
      </c>
      <c r="M396">
        <f t="shared" si="40"/>
        <v>367</v>
      </c>
      <c r="N396" s="8">
        <f t="shared" ca="1" si="41"/>
        <v>256.95667697613715</v>
      </c>
      <c r="O396" s="14">
        <f ca="1">L396/MAX(L$3:L396)-1</f>
        <v>-7.1595118575159544E-2</v>
      </c>
    </row>
    <row r="397" spans="1:15" x14ac:dyDescent="0.3">
      <c r="A397">
        <v>394</v>
      </c>
      <c r="B397" s="1">
        <v>41512</v>
      </c>
      <c r="C397" s="4">
        <v>122.60051793890223</v>
      </c>
      <c r="D397" s="4">
        <v>245.70175678587788</v>
      </c>
      <c r="E397" s="4">
        <v>155.96032961477587</v>
      </c>
      <c r="F397" s="4">
        <v>150.9097100768675</v>
      </c>
      <c r="G397" s="4">
        <v>156.85967244274593</v>
      </c>
      <c r="H397" s="4">
        <f t="shared" ca="1" si="36"/>
        <v>168.30638890308742</v>
      </c>
      <c r="I397">
        <f t="shared" si="37"/>
        <v>367</v>
      </c>
      <c r="J397">
        <f t="shared" ca="1" si="38"/>
        <v>172.44255897407459</v>
      </c>
      <c r="K397" s="14">
        <f ca="1">H397/MAX(H$3:H397)-1</f>
        <v>-5.5506895768010378E-2</v>
      </c>
      <c r="L397" s="19">
        <f t="shared" ca="1" si="39"/>
        <v>192.95594144441907</v>
      </c>
      <c r="M397">
        <f t="shared" si="40"/>
        <v>367</v>
      </c>
      <c r="N397" s="8">
        <f t="shared" ca="1" si="41"/>
        <v>256.95667697613715</v>
      </c>
      <c r="O397" s="14">
        <f ca="1">L397/MAX(L$3:L397)-1</f>
        <v>-7.0964075759282208E-2</v>
      </c>
    </row>
    <row r="398" spans="1:15" x14ac:dyDescent="0.3">
      <c r="A398">
        <v>395</v>
      </c>
      <c r="B398" s="1">
        <v>41520</v>
      </c>
      <c r="C398" s="4">
        <v>122.60051793890223</v>
      </c>
      <c r="D398" s="4">
        <v>244.8439342061703</v>
      </c>
      <c r="E398" s="4">
        <v>154.31296134365385</v>
      </c>
      <c r="F398" s="4">
        <v>153.11363818613782</v>
      </c>
      <c r="G398" s="4">
        <v>152.91115090412865</v>
      </c>
      <c r="H398" s="4">
        <f t="shared" ca="1" si="36"/>
        <v>167.21772338467139</v>
      </c>
      <c r="I398">
        <f t="shared" si="37"/>
        <v>367</v>
      </c>
      <c r="J398">
        <f t="shared" ca="1" si="38"/>
        <v>172.44255897407459</v>
      </c>
      <c r="K398" s="14">
        <f ca="1">H398/MAX(H$3:H398)-1</f>
        <v>-6.1616212720625674E-2</v>
      </c>
      <c r="L398" s="19">
        <f t="shared" ca="1" si="39"/>
        <v>191.33372083011741</v>
      </c>
      <c r="M398">
        <f t="shared" si="40"/>
        <v>367</v>
      </c>
      <c r="N398" s="8">
        <f t="shared" ca="1" si="41"/>
        <v>256.95667697613715</v>
      </c>
      <c r="O398" s="14">
        <f ca="1">L398/MAX(L$3:L398)-1</f>
        <v>-7.8774673434836129E-2</v>
      </c>
    </row>
    <row r="399" spans="1:15" x14ac:dyDescent="0.3">
      <c r="A399">
        <v>396</v>
      </c>
      <c r="B399" s="1">
        <v>41526</v>
      </c>
      <c r="C399" s="4">
        <v>121.1289438301082</v>
      </c>
      <c r="D399" s="4">
        <v>233.29074222867791</v>
      </c>
      <c r="E399" s="4">
        <v>154.90409066736504</v>
      </c>
      <c r="F399" s="4">
        <v>156.14751750419535</v>
      </c>
      <c r="G399" s="4">
        <v>153.65307391664885</v>
      </c>
      <c r="H399" s="4">
        <f t="shared" ca="1" si="36"/>
        <v>168.09955235536586</v>
      </c>
      <c r="I399">
        <f t="shared" si="37"/>
        <v>367</v>
      </c>
      <c r="J399">
        <f t="shared" ca="1" si="38"/>
        <v>172.44255897407459</v>
      </c>
      <c r="K399" s="14">
        <f ca="1">H399/MAX(H$3:H399)-1</f>
        <v>-5.6667610428335347E-2</v>
      </c>
      <c r="L399" s="19">
        <f t="shared" ca="1" si="39"/>
        <v>192.64773428085144</v>
      </c>
      <c r="M399">
        <f t="shared" si="40"/>
        <v>367</v>
      </c>
      <c r="N399" s="8">
        <f t="shared" ca="1" si="41"/>
        <v>256.95667697613715</v>
      </c>
      <c r="O399" s="14">
        <f ca="1">L399/MAX(L$3:L399)-1</f>
        <v>-7.2448018284810289E-2</v>
      </c>
    </row>
    <row r="400" spans="1:15" x14ac:dyDescent="0.3">
      <c r="A400">
        <v>397</v>
      </c>
      <c r="B400" s="1">
        <v>41533</v>
      </c>
      <c r="C400" s="4">
        <v>119.3814449772462</v>
      </c>
      <c r="D400" s="4">
        <v>233.54626147935286</v>
      </c>
      <c r="E400" s="4">
        <v>157.09744420752142</v>
      </c>
      <c r="F400" s="4">
        <v>158.19665606115774</v>
      </c>
      <c r="G400" s="4">
        <v>155.68594530862228</v>
      </c>
      <c r="H400" s="4">
        <f t="shared" ca="1" si="36"/>
        <v>169.88625205844502</v>
      </c>
      <c r="I400">
        <f t="shared" si="37"/>
        <v>367</v>
      </c>
      <c r="J400">
        <f t="shared" ca="1" si="38"/>
        <v>172.44255897407459</v>
      </c>
      <c r="K400" s="14">
        <f ca="1">H400/MAX(H$3:H400)-1</f>
        <v>-4.6641101275059493E-2</v>
      </c>
      <c r="L400" s="19">
        <f t="shared" ca="1" si="39"/>
        <v>195.31009571406642</v>
      </c>
      <c r="M400">
        <f t="shared" si="40"/>
        <v>367</v>
      </c>
      <c r="N400" s="8">
        <f t="shared" ca="1" si="41"/>
        <v>256.95667697613715</v>
      </c>
      <c r="O400" s="14">
        <f ca="1">L400/MAX(L$3:L400)-1</f>
        <v>-5.9629395565788168E-2</v>
      </c>
    </row>
    <row r="401" spans="1:15" x14ac:dyDescent="0.3">
      <c r="A401">
        <v>398</v>
      </c>
      <c r="B401" s="1">
        <v>41540</v>
      </c>
      <c r="C401" s="4">
        <v>118.96757395648606</v>
      </c>
      <c r="D401" s="4">
        <v>235.38966717668072</v>
      </c>
      <c r="E401" s="4">
        <v>158.57524864592486</v>
      </c>
      <c r="F401" s="4">
        <v>156.51943126184901</v>
      </c>
      <c r="G401" s="4">
        <v>158.11946899325085</v>
      </c>
      <c r="H401" s="4">
        <f t="shared" ca="1" si="36"/>
        <v>170.52824994939283</v>
      </c>
      <c r="I401">
        <f t="shared" si="37"/>
        <v>367</v>
      </c>
      <c r="J401">
        <f t="shared" ca="1" si="38"/>
        <v>172.44255897407459</v>
      </c>
      <c r="K401" s="14">
        <f ca="1">H401/MAX(H$3:H401)-1</f>
        <v>-4.3038370654531199E-2</v>
      </c>
      <c r="L401" s="19">
        <f t="shared" ca="1" si="39"/>
        <v>196.26673684526443</v>
      </c>
      <c r="M401">
        <f t="shared" si="40"/>
        <v>367</v>
      </c>
      <c r="N401" s="8">
        <f t="shared" ca="1" si="41"/>
        <v>256.95667697613715</v>
      </c>
      <c r="O401" s="14">
        <f ca="1">L401/MAX(L$3:L401)-1</f>
        <v>-5.5023401208546541E-2</v>
      </c>
    </row>
    <row r="402" spans="1:15" x14ac:dyDescent="0.3">
      <c r="A402">
        <v>399</v>
      </c>
      <c r="B402" s="1">
        <v>41547</v>
      </c>
      <c r="C402" s="4">
        <v>119.01355145004771</v>
      </c>
      <c r="D402" s="4">
        <v>230.93629620484958</v>
      </c>
      <c r="E402" s="4">
        <v>158.53279574204845</v>
      </c>
      <c r="F402" s="4">
        <v>156.5009044210787</v>
      </c>
      <c r="G402" s="4">
        <v>157.26910700214557</v>
      </c>
      <c r="H402" s="4">
        <f t="shared" ca="1" si="36"/>
        <v>169.97588918672631</v>
      </c>
      <c r="I402">
        <f t="shared" si="37"/>
        <v>367</v>
      </c>
      <c r="J402">
        <f t="shared" ca="1" si="38"/>
        <v>172.44255897407459</v>
      </c>
      <c r="K402" s="14">
        <f ca="1">H402/MAX(H$3:H402)-1</f>
        <v>-4.6138080266192261E-2</v>
      </c>
      <c r="L402" s="19">
        <f t="shared" ca="1" si="39"/>
        <v>195.44366400923593</v>
      </c>
      <c r="M402">
        <f t="shared" si="40"/>
        <v>367</v>
      </c>
      <c r="N402" s="8">
        <f t="shared" ca="1" si="41"/>
        <v>256.95667697613715</v>
      </c>
      <c r="O402" s="14">
        <f ca="1">L402/MAX(L$3:L402)-1</f>
        <v>-5.8986296713152919E-2</v>
      </c>
    </row>
    <row r="403" spans="1:15" x14ac:dyDescent="0.3">
      <c r="A403">
        <v>400</v>
      </c>
      <c r="B403" s="1">
        <v>41554</v>
      </c>
      <c r="C403" s="4">
        <v>120.25519670301173</v>
      </c>
      <c r="D403" s="4">
        <v>223.76345275116904</v>
      </c>
      <c r="E403" s="4">
        <v>158.20563877483625</v>
      </c>
      <c r="F403" s="4">
        <v>157.77039450019035</v>
      </c>
      <c r="G403" s="4">
        <v>156.89717440294464</v>
      </c>
      <c r="H403" s="4">
        <f t="shared" ca="1" si="36"/>
        <v>170.05465384097604</v>
      </c>
      <c r="I403">
        <f t="shared" si="37"/>
        <v>367</v>
      </c>
      <c r="J403">
        <f t="shared" ca="1" si="38"/>
        <v>172.44255897407459</v>
      </c>
      <c r="K403" s="14">
        <f ca="1">H403/MAX(H$3:H403)-1</f>
        <v>-4.5696072845791025E-2</v>
      </c>
      <c r="L403" s="19">
        <f t="shared" ca="1" si="39"/>
        <v>195.56103122959965</v>
      </c>
      <c r="M403">
        <f t="shared" si="40"/>
        <v>367</v>
      </c>
      <c r="N403" s="8">
        <f t="shared" ca="1" si="41"/>
        <v>256.95667697613715</v>
      </c>
      <c r="O403" s="14">
        <f ca="1">L403/MAX(L$3:L403)-1</f>
        <v>-5.8421202095024327E-2</v>
      </c>
    </row>
    <row r="404" spans="1:15" x14ac:dyDescent="0.3">
      <c r="A404">
        <v>401</v>
      </c>
      <c r="B404" s="1">
        <v>41561</v>
      </c>
      <c r="C404" s="4">
        <v>120.76105030290969</v>
      </c>
      <c r="D404" s="4">
        <v>231.52034255301444</v>
      </c>
      <c r="E404" s="4">
        <v>159.38963682460519</v>
      </c>
      <c r="F404" s="4">
        <v>161.59743835340367</v>
      </c>
      <c r="G404" s="4">
        <v>159.24780213567462</v>
      </c>
      <c r="H404" s="4">
        <f t="shared" ca="1" si="36"/>
        <v>173.02776115621407</v>
      </c>
      <c r="I404">
        <f t="shared" si="37"/>
        <v>367</v>
      </c>
      <c r="J404">
        <f t="shared" ca="1" si="38"/>
        <v>172.44255897407459</v>
      </c>
      <c r="K404" s="14">
        <f ca="1">H404/MAX(H$3:H404)-1</f>
        <v>-2.9011742704283972E-2</v>
      </c>
      <c r="L404" s="19">
        <f t="shared" ca="1" si="39"/>
        <v>199.99125878225303</v>
      </c>
      <c r="M404">
        <f t="shared" si="40"/>
        <v>367</v>
      </c>
      <c r="N404" s="8">
        <f t="shared" ca="1" si="41"/>
        <v>256.95667697613715</v>
      </c>
      <c r="O404" s="14">
        <f ca="1">L404/MAX(L$3:L404)-1</f>
        <v>-3.7090734019432081E-2</v>
      </c>
    </row>
    <row r="405" spans="1:15" x14ac:dyDescent="0.3">
      <c r="A405">
        <v>402</v>
      </c>
      <c r="B405" s="1">
        <v>41568</v>
      </c>
      <c r="C405" s="4">
        <v>118.92158726558625</v>
      </c>
      <c r="D405" s="4">
        <v>238.10915243458385</v>
      </c>
      <c r="E405" s="4">
        <v>160.62038377385755</v>
      </c>
      <c r="F405" s="4">
        <v>163.04301235282833</v>
      </c>
      <c r="G405" s="4">
        <v>161.10747794081954</v>
      </c>
      <c r="H405" s="4">
        <f t="shared" ca="1" si="36"/>
        <v>174.63348463670161</v>
      </c>
      <c r="I405">
        <f t="shared" si="37"/>
        <v>367</v>
      </c>
      <c r="J405">
        <f t="shared" ca="1" si="38"/>
        <v>172.44255897407459</v>
      </c>
      <c r="K405" s="14">
        <f ca="1">H405/MAX(H$3:H405)-1</f>
        <v>-2.0000826573838393E-2</v>
      </c>
      <c r="L405" s="19">
        <f t="shared" ca="1" si="39"/>
        <v>202.38394752535308</v>
      </c>
      <c r="M405">
        <f t="shared" si="40"/>
        <v>367</v>
      </c>
      <c r="N405" s="8">
        <f t="shared" ca="1" si="41"/>
        <v>256.95667697613715</v>
      </c>
      <c r="O405" s="14">
        <f ca="1">L405/MAX(L$3:L405)-1</f>
        <v>-2.5570519709231077E-2</v>
      </c>
    </row>
    <row r="406" spans="1:15" x14ac:dyDescent="0.3">
      <c r="A406">
        <v>403</v>
      </c>
      <c r="B406" s="1">
        <v>41575</v>
      </c>
      <c r="C406" s="4">
        <v>116.94415495822518</v>
      </c>
      <c r="D406" s="4">
        <v>231.70285578202493</v>
      </c>
      <c r="E406" s="4">
        <v>159.18727377103383</v>
      </c>
      <c r="F406" s="4">
        <v>163.28394119031887</v>
      </c>
      <c r="G406" s="4">
        <v>158.40705340428383</v>
      </c>
      <c r="H406" s="4">
        <f t="shared" ca="1" si="36"/>
        <v>172.91589358022534</v>
      </c>
      <c r="I406">
        <f t="shared" si="37"/>
        <v>367</v>
      </c>
      <c r="J406">
        <f t="shared" ca="1" si="38"/>
        <v>172.44255897407459</v>
      </c>
      <c r="K406" s="14">
        <f ca="1">H406/MAX(H$3:H406)-1</f>
        <v>-2.9639515391922888E-2</v>
      </c>
      <c r="L406" s="19">
        <f t="shared" ca="1" si="39"/>
        <v>199.82456489439582</v>
      </c>
      <c r="M406">
        <f t="shared" si="40"/>
        <v>367</v>
      </c>
      <c r="N406" s="8">
        <f t="shared" ca="1" si="41"/>
        <v>256.95667697613715</v>
      </c>
      <c r="O406" s="14">
        <f ca="1">L406/MAX(L$3:L406)-1</f>
        <v>-3.7893324543524898E-2</v>
      </c>
    </row>
    <row r="407" spans="1:15" x14ac:dyDescent="0.3">
      <c r="A407">
        <v>404</v>
      </c>
      <c r="B407" s="1">
        <v>41582</v>
      </c>
      <c r="C407" s="4">
        <v>116.02442114022892</v>
      </c>
      <c r="D407" s="4">
        <v>226.82970748622549</v>
      </c>
      <c r="E407" s="4">
        <v>157.89218862630437</v>
      </c>
      <c r="F407" s="4">
        <v>164.28471119630305</v>
      </c>
      <c r="G407" s="4">
        <v>154.26003822695776</v>
      </c>
      <c r="H407" s="4">
        <f t="shared" ca="1" si="36"/>
        <v>171.08466279135826</v>
      </c>
      <c r="I407">
        <f t="shared" si="37"/>
        <v>367</v>
      </c>
      <c r="J407">
        <f t="shared" ca="1" si="38"/>
        <v>172.44255897407459</v>
      </c>
      <c r="K407" s="14">
        <f ca="1">H407/MAX(H$3:H407)-1</f>
        <v>-3.9915921793454046E-2</v>
      </c>
      <c r="L407" s="19">
        <f t="shared" ca="1" si="39"/>
        <v>197.09584768512258</v>
      </c>
      <c r="M407">
        <f t="shared" si="40"/>
        <v>367</v>
      </c>
      <c r="N407" s="8">
        <f t="shared" ca="1" si="41"/>
        <v>256.95667697613715</v>
      </c>
      <c r="O407" s="14">
        <f ca="1">L407/MAX(L$3:L407)-1</f>
        <v>-5.1031434184159896E-2</v>
      </c>
    </row>
    <row r="408" spans="1:15" x14ac:dyDescent="0.3">
      <c r="A408">
        <v>405</v>
      </c>
      <c r="B408" s="1">
        <v>41589</v>
      </c>
      <c r="C408" s="4">
        <v>116.57626143102668</v>
      </c>
      <c r="D408" s="4">
        <v>226.90271533304045</v>
      </c>
      <c r="E408" s="4">
        <v>158.96882124575635</v>
      </c>
      <c r="F408" s="4">
        <v>166.84224937870206</v>
      </c>
      <c r="G408" s="4">
        <v>156.22913130876998</v>
      </c>
      <c r="H408" s="4">
        <f t="shared" ca="1" si="36"/>
        <v>173.07645966770104</v>
      </c>
      <c r="I408">
        <f t="shared" si="37"/>
        <v>367</v>
      </c>
      <c r="J408">
        <f t="shared" ca="1" si="38"/>
        <v>172.44255897407459</v>
      </c>
      <c r="K408" s="14">
        <f ca="1">H408/MAX(H$3:H408)-1</f>
        <v>-2.8738458911638953E-2</v>
      </c>
      <c r="L408" s="19">
        <f t="shared" ca="1" si="39"/>
        <v>200.0638244398252</v>
      </c>
      <c r="M408">
        <f t="shared" si="40"/>
        <v>367</v>
      </c>
      <c r="N408" s="8">
        <f t="shared" ca="1" si="41"/>
        <v>256.95667697613715</v>
      </c>
      <c r="O408" s="14">
        <f ca="1">L408/MAX(L$3:L408)-1</f>
        <v>-3.6741348028795917E-2</v>
      </c>
    </row>
    <row r="409" spans="1:15" x14ac:dyDescent="0.3">
      <c r="A409">
        <v>406</v>
      </c>
      <c r="B409" s="1">
        <v>41596</v>
      </c>
      <c r="C409" s="4">
        <v>117.54197734125367</v>
      </c>
      <c r="D409" s="4">
        <v>218.87204929965236</v>
      </c>
      <c r="E409" s="4">
        <v>158.65674949153691</v>
      </c>
      <c r="F409" s="4">
        <v>167.54649443318206</v>
      </c>
      <c r="G409" s="4">
        <v>155.00590805579981</v>
      </c>
      <c r="H409" s="4">
        <f t="shared" ca="1" si="36"/>
        <v>172.53298560564326</v>
      </c>
      <c r="I409">
        <f t="shared" si="37"/>
        <v>367</v>
      </c>
      <c r="J409">
        <f t="shared" ca="1" si="38"/>
        <v>172.44255897407459</v>
      </c>
      <c r="K409" s="14">
        <f ca="1">H409/MAX(H$3:H409)-1</f>
        <v>-3.1788298595610165E-2</v>
      </c>
      <c r="L409" s="19">
        <f t="shared" ca="1" si="39"/>
        <v>199.25399367739678</v>
      </c>
      <c r="M409">
        <f t="shared" si="40"/>
        <v>367</v>
      </c>
      <c r="N409" s="8">
        <f t="shared" ca="1" si="41"/>
        <v>256.95667697613715</v>
      </c>
      <c r="O409" s="14">
        <f ca="1">L409/MAX(L$3:L409)-1</f>
        <v>-4.0640486169965628E-2</v>
      </c>
    </row>
    <row r="410" spans="1:15" x14ac:dyDescent="0.3">
      <c r="A410">
        <v>407</v>
      </c>
      <c r="B410" s="1">
        <v>41603</v>
      </c>
      <c r="C410" s="4">
        <v>117.31204848542369</v>
      </c>
      <c r="D410" s="4">
        <v>220.29566489695813</v>
      </c>
      <c r="E410" s="4">
        <v>158.67236144807049</v>
      </c>
      <c r="F410" s="4">
        <v>167.72256276179235</v>
      </c>
      <c r="G410" s="4">
        <v>155.81142684823348</v>
      </c>
      <c r="H410" s="4">
        <f t="shared" ca="1" si="36"/>
        <v>172.9706720401432</v>
      </c>
      <c r="I410">
        <f t="shared" si="37"/>
        <v>367</v>
      </c>
      <c r="J410">
        <f t="shared" ca="1" si="38"/>
        <v>172.44255897407459</v>
      </c>
      <c r="K410" s="14">
        <f ca="1">H410/MAX(H$3:H410)-1</f>
        <v>-2.9332112458558046E-2</v>
      </c>
      <c r="L410" s="19">
        <f t="shared" ca="1" si="39"/>
        <v>199.90619028382466</v>
      </c>
      <c r="M410">
        <f t="shared" si="40"/>
        <v>367</v>
      </c>
      <c r="N410" s="8">
        <f t="shared" ca="1" si="41"/>
        <v>256.95667697613715</v>
      </c>
      <c r="O410" s="14">
        <f ca="1">L410/MAX(L$3:L410)-1</f>
        <v>-3.7500318147650979E-2</v>
      </c>
    </row>
    <row r="411" spans="1:15" x14ac:dyDescent="0.3">
      <c r="A411">
        <v>408</v>
      </c>
      <c r="B411" s="1">
        <v>41610</v>
      </c>
      <c r="C411" s="4">
        <v>118.36974237611936</v>
      </c>
      <c r="D411" s="4">
        <v>216.37160218339841</v>
      </c>
      <c r="E411" s="4">
        <v>157.30327622011228</v>
      </c>
      <c r="F411" s="4">
        <v>167.66696567329726</v>
      </c>
      <c r="G411" s="4">
        <v>153.98610035365741</v>
      </c>
      <c r="H411" s="4">
        <f t="shared" ca="1" si="36"/>
        <v>171.91765888565646</v>
      </c>
      <c r="I411">
        <f t="shared" si="37"/>
        <v>367</v>
      </c>
      <c r="J411">
        <f t="shared" ca="1" si="38"/>
        <v>172.44255897407459</v>
      </c>
      <c r="K411" s="14">
        <f ca="1">H411/MAX(H$3:H411)-1</f>
        <v>-3.5241357315869859E-2</v>
      </c>
      <c r="L411" s="19">
        <f t="shared" ca="1" si="39"/>
        <v>198.3370952611177</v>
      </c>
      <c r="M411">
        <f t="shared" si="40"/>
        <v>367</v>
      </c>
      <c r="N411" s="8">
        <f t="shared" ca="1" si="41"/>
        <v>256.95667697613715</v>
      </c>
      <c r="O411" s="14">
        <f ca="1">L411/MAX(L$3:L411)-1</f>
        <v>-4.5055129021728035E-2</v>
      </c>
    </row>
    <row r="412" spans="1:15" x14ac:dyDescent="0.3">
      <c r="A412">
        <v>409</v>
      </c>
      <c r="B412" s="1">
        <v>41617</v>
      </c>
      <c r="C412" s="4">
        <v>116.76020359595681</v>
      </c>
      <c r="D412" s="4">
        <v>217.88646618203202</v>
      </c>
      <c r="E412" s="4">
        <v>157.31891279083001</v>
      </c>
      <c r="F412" s="4">
        <v>165.04456795649941</v>
      </c>
      <c r="G412" s="4">
        <v>154.41999076396971</v>
      </c>
      <c r="H412" s="4">
        <f t="shared" ca="1" si="36"/>
        <v>171.02344261733353</v>
      </c>
      <c r="I412">
        <f t="shared" si="37"/>
        <v>367</v>
      </c>
      <c r="J412">
        <f t="shared" ca="1" si="38"/>
        <v>172.44255897407459</v>
      </c>
      <c r="K412" s="14">
        <f ca="1">H412/MAX(H$3:H412)-1</f>
        <v>-4.0259474005482798E-2</v>
      </c>
      <c r="L412" s="19">
        <f t="shared" ca="1" si="39"/>
        <v>197.00462349676164</v>
      </c>
      <c r="M412">
        <f t="shared" si="40"/>
        <v>367</v>
      </c>
      <c r="N412" s="8">
        <f t="shared" ca="1" si="41"/>
        <v>256.95667697613715</v>
      </c>
      <c r="O412" s="14">
        <f ca="1">L412/MAX(L$3:L412)-1</f>
        <v>-5.1470656462119235E-2</v>
      </c>
    </row>
    <row r="413" spans="1:15" x14ac:dyDescent="0.3">
      <c r="A413">
        <v>410</v>
      </c>
      <c r="B413" s="1">
        <v>41624</v>
      </c>
      <c r="C413" s="4">
        <v>118.00184884892086</v>
      </c>
      <c r="D413" s="4">
        <v>211.60795744464397</v>
      </c>
      <c r="E413" s="4">
        <v>156.97507889338334</v>
      </c>
      <c r="F413" s="4">
        <v>169.15488771182115</v>
      </c>
      <c r="G413" s="4">
        <v>155.97600828828251</v>
      </c>
      <c r="H413" s="4">
        <f t="shared" ca="1" si="36"/>
        <v>172.99125533789285</v>
      </c>
      <c r="I413">
        <f t="shared" si="37"/>
        <v>367</v>
      </c>
      <c r="J413">
        <f t="shared" ca="1" si="38"/>
        <v>172.44255897407459</v>
      </c>
      <c r="K413" s="14">
        <f ca="1">H413/MAX(H$3:H413)-1</f>
        <v>-2.9216604170883342E-2</v>
      </c>
      <c r="L413" s="19">
        <f t="shared" ca="1" si="39"/>
        <v>199.93686145817063</v>
      </c>
      <c r="M413">
        <f t="shared" si="40"/>
        <v>367</v>
      </c>
      <c r="N413" s="8">
        <f t="shared" ca="1" si="41"/>
        <v>256.95667697613715</v>
      </c>
      <c r="O413" s="14">
        <f ca="1">L413/MAX(L$3:L413)-1</f>
        <v>-3.7352643903506233E-2</v>
      </c>
    </row>
    <row r="414" spans="1:15" x14ac:dyDescent="0.3">
      <c r="A414">
        <v>411</v>
      </c>
      <c r="B414" s="1">
        <v>41631</v>
      </c>
      <c r="C414" s="4">
        <v>118.87559597601731</v>
      </c>
      <c r="D414" s="4">
        <v>213.7616369088951</v>
      </c>
      <c r="E414" s="4">
        <v>155.63687790275105</v>
      </c>
      <c r="F414" s="4">
        <v>171.28842513014874</v>
      </c>
      <c r="G414" s="4">
        <v>152.82322256127688</v>
      </c>
      <c r="H414" s="4">
        <f t="shared" ca="1" si="36"/>
        <v>172.46892127033118</v>
      </c>
      <c r="I414">
        <f t="shared" si="37"/>
        <v>367</v>
      </c>
      <c r="J414">
        <f t="shared" ca="1" si="38"/>
        <v>172.44255897407459</v>
      </c>
      <c r="K414" s="14">
        <f ca="1">H414/MAX(H$3:H414)-1</f>
        <v>-3.2147811525118253E-2</v>
      </c>
      <c r="L414" s="19">
        <f t="shared" ca="1" si="39"/>
        <v>199.15853140397414</v>
      </c>
      <c r="M414">
        <f t="shared" si="40"/>
        <v>367</v>
      </c>
      <c r="N414" s="8">
        <f t="shared" ca="1" si="41"/>
        <v>256.95667697613715</v>
      </c>
      <c r="O414" s="14">
        <f ca="1">L414/MAX(L$3:L414)-1</f>
        <v>-4.110011379664269E-2</v>
      </c>
    </row>
    <row r="415" spans="1:15" x14ac:dyDescent="0.3">
      <c r="A415">
        <v>412</v>
      </c>
      <c r="B415" s="1">
        <v>41638</v>
      </c>
      <c r="C415" s="4">
        <v>115.56454963256166</v>
      </c>
      <c r="D415" s="4">
        <v>217.72220993388922</v>
      </c>
      <c r="E415" s="4">
        <v>155.87169229670587</v>
      </c>
      <c r="F415" s="4">
        <v>170.39401489882667</v>
      </c>
      <c r="G415" s="4">
        <v>153.36360976429256</v>
      </c>
      <c r="H415" s="4">
        <f t="shared" ca="1" si="36"/>
        <v>172.24022928192619</v>
      </c>
      <c r="I415">
        <f t="shared" si="37"/>
        <v>367</v>
      </c>
      <c r="J415">
        <f t="shared" ca="1" si="38"/>
        <v>172.44255897407459</v>
      </c>
      <c r="K415" s="14">
        <f ca="1">H415/MAX(H$3:H415)-1</f>
        <v>-3.3431173419157689E-2</v>
      </c>
      <c r="L415" s="19">
        <f t="shared" ca="1" si="39"/>
        <v>198.81775744572852</v>
      </c>
      <c r="M415">
        <f t="shared" si="40"/>
        <v>367</v>
      </c>
      <c r="N415" s="8">
        <f t="shared" ca="1" si="41"/>
        <v>256.95667697613715</v>
      </c>
      <c r="O415" s="14">
        <f ca="1">L415/MAX(L$3:L415)-1</f>
        <v>-4.2740857517131192E-2</v>
      </c>
    </row>
    <row r="416" spans="1:15" x14ac:dyDescent="0.3">
      <c r="A416">
        <v>413</v>
      </c>
      <c r="B416" s="1">
        <v>41645</v>
      </c>
      <c r="C416" s="4">
        <v>114.32291817560488</v>
      </c>
      <c r="D416" s="4">
        <v>219.49260778440214</v>
      </c>
      <c r="E416" s="4">
        <v>157.51542915519295</v>
      </c>
      <c r="F416" s="4">
        <v>171.55860205300013</v>
      </c>
      <c r="G416" s="4">
        <v>156.72599465455392</v>
      </c>
      <c r="H416" s="4">
        <f t="shared" ca="1" si="36"/>
        <v>174.2681998107787</v>
      </c>
      <c r="I416">
        <f t="shared" si="37"/>
        <v>367</v>
      </c>
      <c r="J416">
        <f t="shared" ca="1" si="38"/>
        <v>172.44255897407459</v>
      </c>
      <c r="K416" s="14">
        <f ca="1">H416/MAX(H$3:H416)-1</f>
        <v>-2.2050713101695818E-2</v>
      </c>
      <c r="L416" s="19">
        <f t="shared" ca="1" si="39"/>
        <v>201.83963656419959</v>
      </c>
      <c r="M416">
        <f t="shared" si="40"/>
        <v>367</v>
      </c>
      <c r="N416" s="8">
        <f t="shared" ca="1" si="41"/>
        <v>256.95667697613715</v>
      </c>
      <c r="O416" s="14">
        <f ca="1">L416/MAX(L$3:L416)-1</f>
        <v>-2.8191244591212694E-2</v>
      </c>
    </row>
    <row r="417" spans="1:15" x14ac:dyDescent="0.3">
      <c r="A417">
        <v>414</v>
      </c>
      <c r="B417" s="1">
        <v>41652</v>
      </c>
      <c r="C417" s="4">
        <v>114.55284703143487</v>
      </c>
      <c r="D417" s="4">
        <v>220.71545499698021</v>
      </c>
      <c r="E417" s="4">
        <v>158.04766822285228</v>
      </c>
      <c r="F417" s="4">
        <v>171.09277362290811</v>
      </c>
      <c r="G417" s="4">
        <v>158.33213434444016</v>
      </c>
      <c r="H417" s="4">
        <f t="shared" ca="1" si="36"/>
        <v>174.91141333738045</v>
      </c>
      <c r="I417">
        <f t="shared" si="37"/>
        <v>367</v>
      </c>
      <c r="J417">
        <f t="shared" ca="1" si="38"/>
        <v>172.44255897407459</v>
      </c>
      <c r="K417" s="14">
        <f ca="1">H417/MAX(H$3:H417)-1</f>
        <v>-1.8441160639763421E-2</v>
      </c>
      <c r="L417" s="19">
        <f t="shared" ca="1" si="39"/>
        <v>202.79808911422546</v>
      </c>
      <c r="M417">
        <f t="shared" si="40"/>
        <v>367</v>
      </c>
      <c r="N417" s="8">
        <f t="shared" ca="1" si="41"/>
        <v>256.95667697613715</v>
      </c>
      <c r="O417" s="14">
        <f ca="1">L417/MAX(L$3:L417)-1</f>
        <v>-2.3576528692917043E-2</v>
      </c>
    </row>
    <row r="418" spans="1:15" x14ac:dyDescent="0.3">
      <c r="A418">
        <v>415</v>
      </c>
      <c r="B418" s="1">
        <v>41660</v>
      </c>
      <c r="C418" s="4">
        <v>115.33462077673168</v>
      </c>
      <c r="D418" s="4">
        <v>223.19766155872128</v>
      </c>
      <c r="E418" s="4">
        <v>159.14349334215888</v>
      </c>
      <c r="F418" s="4">
        <v>166.66731047405833</v>
      </c>
      <c r="G418" s="4">
        <v>161.33425095878843</v>
      </c>
      <c r="H418" s="4">
        <f t="shared" ca="1" si="36"/>
        <v>174.8415342764153</v>
      </c>
      <c r="I418">
        <f t="shared" si="37"/>
        <v>367</v>
      </c>
      <c r="J418">
        <f t="shared" ca="1" si="38"/>
        <v>172.44255897407459</v>
      </c>
      <c r="K418" s="14">
        <f ca="1">H418/MAX(H$3:H418)-1</f>
        <v>-1.8833304346499324E-2</v>
      </c>
      <c r="L418" s="19">
        <f t="shared" ca="1" si="39"/>
        <v>202.69396231743789</v>
      </c>
      <c r="M418">
        <f t="shared" si="40"/>
        <v>367</v>
      </c>
      <c r="N418" s="8">
        <f t="shared" ca="1" si="41"/>
        <v>256.95667697613715</v>
      </c>
      <c r="O418" s="14">
        <f ca="1">L418/MAX(L$3:L418)-1</f>
        <v>-2.4077873892072943E-2</v>
      </c>
    </row>
    <row r="419" spans="1:15" x14ac:dyDescent="0.3">
      <c r="A419">
        <v>416</v>
      </c>
      <c r="B419" s="1">
        <v>41666</v>
      </c>
      <c r="C419" s="4">
        <v>114.41488236006634</v>
      </c>
      <c r="D419" s="4">
        <v>219.18232124142506</v>
      </c>
      <c r="E419" s="4">
        <v>160.11406180116262</v>
      </c>
      <c r="F419" s="4">
        <v>166.00581591950436</v>
      </c>
      <c r="G419" s="4">
        <v>162.53509664384222</v>
      </c>
      <c r="H419" s="4">
        <f t="shared" ca="1" si="36"/>
        <v>174.97235689516111</v>
      </c>
      <c r="I419">
        <f t="shared" si="37"/>
        <v>367</v>
      </c>
      <c r="J419">
        <f t="shared" ca="1" si="38"/>
        <v>172.44255897407459</v>
      </c>
      <c r="K419" s="14">
        <f ca="1">H419/MAX(H$3:H419)-1</f>
        <v>-1.8099160728492381E-2</v>
      </c>
      <c r="L419" s="19">
        <f t="shared" ca="1" si="39"/>
        <v>202.88890111668937</v>
      </c>
      <c r="M419">
        <f t="shared" si="40"/>
        <v>367</v>
      </c>
      <c r="N419" s="8">
        <f t="shared" ca="1" si="41"/>
        <v>256.95667697613715</v>
      </c>
      <c r="O419" s="14">
        <f ca="1">L419/MAX(L$3:L419)-1</f>
        <v>-2.3139290989793504E-2</v>
      </c>
    </row>
    <row r="420" spans="1:15" x14ac:dyDescent="0.3">
      <c r="A420">
        <v>417</v>
      </c>
      <c r="B420" s="1">
        <v>41673</v>
      </c>
      <c r="C420" s="4">
        <v>117.31204848542366</v>
      </c>
      <c r="D420" s="4">
        <v>222.97863801827637</v>
      </c>
      <c r="E420" s="4">
        <v>160.04348965331315</v>
      </c>
      <c r="F420" s="4">
        <v>167.40333141870443</v>
      </c>
      <c r="G420" s="4">
        <v>160.70815779874439</v>
      </c>
      <c r="H420" s="4">
        <f t="shared" ca="1" si="36"/>
        <v>175.17558105546723</v>
      </c>
      <c r="I420">
        <f t="shared" si="37"/>
        <v>419</v>
      </c>
      <c r="J420">
        <f t="shared" ca="1" si="38"/>
        <v>174.97235689516111</v>
      </c>
      <c r="K420" s="14">
        <f ca="1">H420/MAX(H$3:H420)-1</f>
        <v>-1.6958717877371687E-2</v>
      </c>
      <c r="L420" s="19">
        <f t="shared" ca="1" si="39"/>
        <v>203.17037033214959</v>
      </c>
      <c r="M420">
        <f t="shared" si="40"/>
        <v>419</v>
      </c>
      <c r="N420" s="8">
        <f t="shared" ca="1" si="41"/>
        <v>261.79213047314755</v>
      </c>
      <c r="O420" s="14">
        <f ca="1">L420/MAX(L$3:L420)-1</f>
        <v>-2.1784085180773571E-2</v>
      </c>
    </row>
    <row r="421" spans="1:15" x14ac:dyDescent="0.3">
      <c r="A421">
        <v>418</v>
      </c>
      <c r="B421" s="1">
        <v>41680</v>
      </c>
      <c r="C421" s="4">
        <v>118.55369373838769</v>
      </c>
      <c r="D421" s="4">
        <v>232.06789501609973</v>
      </c>
      <c r="E421" s="4">
        <v>159.68282949958149</v>
      </c>
      <c r="F421" s="4">
        <v>171.44681344234331</v>
      </c>
      <c r="G421" s="4">
        <v>160.39213549534142</v>
      </c>
      <c r="H421" s="4">
        <f t="shared" ca="1" si="36"/>
        <v>176.94555072641379</v>
      </c>
      <c r="I421">
        <f t="shared" si="37"/>
        <v>419</v>
      </c>
      <c r="J421">
        <f t="shared" ca="1" si="38"/>
        <v>174.97235689516111</v>
      </c>
      <c r="K421" s="14">
        <f ca="1">H421/MAX(H$3:H421)-1</f>
        <v>-7.0260934547101694E-3</v>
      </c>
      <c r="L421" s="19">
        <f t="shared" ca="1" si="39"/>
        <v>205.81858367997339</v>
      </c>
      <c r="M421">
        <f t="shared" si="40"/>
        <v>419</v>
      </c>
      <c r="N421" s="8">
        <f t="shared" ca="1" si="41"/>
        <v>261.79213047314755</v>
      </c>
      <c r="O421" s="14">
        <f ca="1">L421/MAX(L$3:L421)-1</f>
        <v>-9.033582051587552E-3</v>
      </c>
    </row>
    <row r="422" spans="1:15" x14ac:dyDescent="0.3">
      <c r="A422">
        <v>419</v>
      </c>
      <c r="B422" s="1">
        <v>41688</v>
      </c>
      <c r="C422" s="4">
        <v>120.48513475617985</v>
      </c>
      <c r="D422" s="4">
        <v>232.85270974899228</v>
      </c>
      <c r="E422" s="4">
        <v>159.79260055616274</v>
      </c>
      <c r="F422" s="4">
        <v>171.32568735071337</v>
      </c>
      <c r="G422" s="4">
        <v>160.52757293916733</v>
      </c>
      <c r="H422" s="4">
        <f t="shared" ca="1" si="36"/>
        <v>177.25208137873216</v>
      </c>
      <c r="I422">
        <f t="shared" si="37"/>
        <v>419</v>
      </c>
      <c r="J422">
        <f t="shared" ca="1" si="38"/>
        <v>174.97235689516111</v>
      </c>
      <c r="K422" s="14">
        <f ca="1">H422/MAX(H$3:H422)-1</f>
        <v>-5.3059205650336505E-3</v>
      </c>
      <c r="L422" s="19">
        <f t="shared" ca="1" si="39"/>
        <v>206.2772121967844</v>
      </c>
      <c r="M422">
        <f t="shared" si="40"/>
        <v>419</v>
      </c>
      <c r="N422" s="8">
        <f t="shared" ca="1" si="41"/>
        <v>261.79213047314755</v>
      </c>
      <c r="O422" s="14">
        <f ca="1">L422/MAX(L$3:L422)-1</f>
        <v>-6.8253972980675259E-3</v>
      </c>
    </row>
    <row r="423" spans="1:15" x14ac:dyDescent="0.3">
      <c r="A423">
        <v>420</v>
      </c>
      <c r="B423" s="1">
        <v>41694</v>
      </c>
      <c r="C423" s="4">
        <v>120.16321872254298</v>
      </c>
      <c r="D423" s="4">
        <v>232.92571759580724</v>
      </c>
      <c r="E423" s="4">
        <v>160.68643675749703</v>
      </c>
      <c r="F423" s="4">
        <v>173.56170415868584</v>
      </c>
      <c r="G423" s="4">
        <v>163.38687564608131</v>
      </c>
      <c r="H423" s="4">
        <f t="shared" ca="1" si="36"/>
        <v>179.3043240907619</v>
      </c>
      <c r="I423">
        <f t="shared" si="37"/>
        <v>419</v>
      </c>
      <c r="J423">
        <f t="shared" ca="1" si="38"/>
        <v>174.97235689516111</v>
      </c>
      <c r="K423" s="14">
        <f ca="1">H423/MAX(H$3:H423)-1</f>
        <v>0</v>
      </c>
      <c r="L423" s="19">
        <f t="shared" ca="1" si="39"/>
        <v>209.34776003281868</v>
      </c>
      <c r="M423">
        <f t="shared" si="40"/>
        <v>419</v>
      </c>
      <c r="N423" s="8">
        <f t="shared" ca="1" si="41"/>
        <v>261.79213047314755</v>
      </c>
      <c r="O423" s="14">
        <f ca="1">L423/MAX(L$3:L423)-1</f>
        <v>0</v>
      </c>
    </row>
    <row r="424" spans="1:15" x14ac:dyDescent="0.3">
      <c r="A424">
        <v>421</v>
      </c>
      <c r="B424" s="1">
        <v>41701</v>
      </c>
      <c r="C424" s="4">
        <v>120.89901497427815</v>
      </c>
      <c r="D424" s="4">
        <v>235.60867611592121</v>
      </c>
      <c r="E424" s="4">
        <v>159.03094252371426</v>
      </c>
      <c r="F424" s="4">
        <v>175.3970950884252</v>
      </c>
      <c r="G424" s="4">
        <v>159.74070745713905</v>
      </c>
      <c r="H424" s="4">
        <f t="shared" ca="1" si="36"/>
        <v>178.28827154949298</v>
      </c>
      <c r="I424">
        <f t="shared" si="37"/>
        <v>419</v>
      </c>
      <c r="J424">
        <f t="shared" ca="1" si="38"/>
        <v>174.97235689516111</v>
      </c>
      <c r="K424" s="14">
        <f ca="1">H424/MAX(H$3:H424)-1</f>
        <v>-5.6666371344987754E-3</v>
      </c>
      <c r="L424" s="19">
        <f t="shared" ca="1" si="39"/>
        <v>207.82755098853616</v>
      </c>
      <c r="M424">
        <f t="shared" si="40"/>
        <v>419</v>
      </c>
      <c r="N424" s="8">
        <f t="shared" ca="1" si="41"/>
        <v>261.79213047314755</v>
      </c>
      <c r="O424" s="14">
        <f ca="1">L424/MAX(L$3:L424)-1</f>
        <v>-7.2616446626617703E-3</v>
      </c>
    </row>
    <row r="425" spans="1:15" x14ac:dyDescent="0.3">
      <c r="A425">
        <v>422</v>
      </c>
      <c r="B425" s="1">
        <v>41708</v>
      </c>
      <c r="C425" s="4">
        <v>119.70336101088299</v>
      </c>
      <c r="D425" s="4">
        <v>242.92754803928548</v>
      </c>
      <c r="E425" s="4">
        <v>160.94716660547064</v>
      </c>
      <c r="F425" s="4">
        <v>172.04307718507715</v>
      </c>
      <c r="G425" s="4">
        <v>163.7081993323815</v>
      </c>
      <c r="H425" s="4">
        <f t="shared" ca="1" si="36"/>
        <v>179.5513192219787</v>
      </c>
      <c r="I425">
        <f t="shared" si="37"/>
        <v>419</v>
      </c>
      <c r="J425">
        <f t="shared" ca="1" si="38"/>
        <v>174.97235689516111</v>
      </c>
      <c r="K425" s="14">
        <f ca="1">H425/MAX(H$3:H425)-1</f>
        <v>0</v>
      </c>
      <c r="L425" s="19">
        <f t="shared" ca="1" si="39"/>
        <v>209.71731201671568</v>
      </c>
      <c r="M425">
        <f t="shared" si="40"/>
        <v>419</v>
      </c>
      <c r="N425" s="8">
        <f t="shared" ca="1" si="41"/>
        <v>261.79213047314755</v>
      </c>
      <c r="O425" s="14">
        <f ca="1">L425/MAX(L$3:L425)-1</f>
        <v>0</v>
      </c>
    </row>
    <row r="426" spans="1:15" x14ac:dyDescent="0.3">
      <c r="A426">
        <v>423</v>
      </c>
      <c r="B426" s="1">
        <v>41715</v>
      </c>
      <c r="C426" s="4">
        <v>118.46171575791895</v>
      </c>
      <c r="D426" s="4">
        <v>234.47709190587526</v>
      </c>
      <c r="E426" s="4">
        <v>159.53356088216739</v>
      </c>
      <c r="F426" s="4">
        <v>174.24349618675154</v>
      </c>
      <c r="G426" s="4">
        <v>163.27072876738538</v>
      </c>
      <c r="H426" s="4">
        <f t="shared" ca="1" si="36"/>
        <v>179.17864521710229</v>
      </c>
      <c r="I426">
        <f t="shared" si="37"/>
        <v>419</v>
      </c>
      <c r="J426">
        <f t="shared" ca="1" si="38"/>
        <v>174.97235689516111</v>
      </c>
      <c r="K426" s="14">
        <f ca="1">H426/MAX(H$3:H426)-1</f>
        <v>-2.0755848884389527E-3</v>
      </c>
      <c r="L426" s="19">
        <f t="shared" ca="1" si="39"/>
        <v>209.1597203865874</v>
      </c>
      <c r="M426">
        <f t="shared" si="40"/>
        <v>419</v>
      </c>
      <c r="N426" s="8">
        <f t="shared" ca="1" si="41"/>
        <v>261.79213047314755</v>
      </c>
      <c r="O426" s="14">
        <f ca="1">L426/MAX(L$3:L426)-1</f>
        <v>-2.6587773072537235E-3</v>
      </c>
    </row>
    <row r="427" spans="1:15" x14ac:dyDescent="0.3">
      <c r="A427">
        <v>424</v>
      </c>
      <c r="B427" s="1">
        <v>41722</v>
      </c>
      <c r="C427" s="4">
        <v>120.20920541344276</v>
      </c>
      <c r="D427" s="4">
        <v>227.34074781272585</v>
      </c>
      <c r="E427" s="4">
        <v>159.769162930015</v>
      </c>
      <c r="F427" s="4">
        <v>173.57910157548957</v>
      </c>
      <c r="G427" s="4">
        <v>164.99047432278186</v>
      </c>
      <c r="H427" s="4">
        <f t="shared" ca="1" si="36"/>
        <v>179.52087874711034</v>
      </c>
      <c r="I427">
        <f t="shared" si="37"/>
        <v>419</v>
      </c>
      <c r="J427">
        <f t="shared" ca="1" si="38"/>
        <v>174.97235689516111</v>
      </c>
      <c r="K427" s="14">
        <f ca="1">H427/MAX(H$3:H427)-1</f>
        <v>-1.6953634760386027E-4</v>
      </c>
      <c r="L427" s="19">
        <f t="shared" ca="1" si="39"/>
        <v>209.67176724090186</v>
      </c>
      <c r="M427">
        <f t="shared" si="40"/>
        <v>419</v>
      </c>
      <c r="N427" s="8">
        <f t="shared" ca="1" si="41"/>
        <v>261.79213047314755</v>
      </c>
      <c r="O427" s="14">
        <f ca="1">L427/MAX(L$3:L427)-1</f>
        <v>-2.1717222758510513E-4</v>
      </c>
    </row>
    <row r="428" spans="1:15" x14ac:dyDescent="0.3">
      <c r="A428">
        <v>425</v>
      </c>
      <c r="B428" s="1">
        <v>41729</v>
      </c>
      <c r="C428" s="4">
        <v>119.88730317581316</v>
      </c>
      <c r="D428" s="4">
        <v>229.1841535100537</v>
      </c>
      <c r="E428" s="4">
        <v>159.84781017121131</v>
      </c>
      <c r="F428" s="4">
        <v>174.43065801185506</v>
      </c>
      <c r="G428" s="4">
        <v>164.0386831550619</v>
      </c>
      <c r="H428" s="4">
        <f t="shared" ca="1" si="36"/>
        <v>179.46663494203466</v>
      </c>
      <c r="I428">
        <f t="shared" si="37"/>
        <v>419</v>
      </c>
      <c r="J428">
        <f t="shared" ca="1" si="38"/>
        <v>174.97235689516111</v>
      </c>
      <c r="K428" s="14">
        <f ca="1">H428/MAX(H$3:H428)-1</f>
        <v>-4.7164387491549498E-4</v>
      </c>
      <c r="L428" s="19">
        <f t="shared" ca="1" si="39"/>
        <v>209.59060812784125</v>
      </c>
      <c r="M428">
        <f t="shared" si="40"/>
        <v>419</v>
      </c>
      <c r="N428" s="8">
        <f t="shared" ca="1" si="41"/>
        <v>261.79213047314755</v>
      </c>
      <c r="O428" s="14">
        <f ca="1">L428/MAX(L$3:L428)-1</f>
        <v>-6.0416513856675902E-4</v>
      </c>
    </row>
    <row r="429" spans="1:15" x14ac:dyDescent="0.3">
      <c r="A429">
        <v>426</v>
      </c>
      <c r="B429" s="1">
        <v>41736</v>
      </c>
      <c r="C429" s="4">
        <v>120.80703699380942</v>
      </c>
      <c r="D429" s="4">
        <v>231.66635824664425</v>
      </c>
      <c r="E429" s="4">
        <v>161.40568947349175</v>
      </c>
      <c r="F429" s="4">
        <v>169.85465697313583</v>
      </c>
      <c r="G429" s="4">
        <v>167.47190739401563</v>
      </c>
      <c r="H429" s="4">
        <f t="shared" ca="1" si="36"/>
        <v>180.00753142027023</v>
      </c>
      <c r="I429">
        <f t="shared" si="37"/>
        <v>419</v>
      </c>
      <c r="J429">
        <f t="shared" ca="1" si="38"/>
        <v>174.97235689516111</v>
      </c>
      <c r="K429" s="14">
        <f ca="1">H429/MAX(H$3:H429)-1</f>
        <v>0</v>
      </c>
      <c r="L429" s="19">
        <f t="shared" ca="1" si="39"/>
        <v>210.39989277094381</v>
      </c>
      <c r="M429">
        <f t="shared" si="40"/>
        <v>419</v>
      </c>
      <c r="N429" s="8">
        <f t="shared" ca="1" si="41"/>
        <v>261.79213047314755</v>
      </c>
      <c r="O429" s="14">
        <f ca="1">L429/MAX(L$3:L429)-1</f>
        <v>0</v>
      </c>
    </row>
    <row r="430" spans="1:15" x14ac:dyDescent="0.3">
      <c r="A430">
        <v>427</v>
      </c>
      <c r="B430" s="1">
        <v>41743</v>
      </c>
      <c r="C430" s="4">
        <v>122.50853995843342</v>
      </c>
      <c r="D430" s="4">
        <v>227.68753006593295</v>
      </c>
      <c r="E430" s="4">
        <v>160.17827364382768</v>
      </c>
      <c r="F430" s="4">
        <v>174.42130493917918</v>
      </c>
      <c r="G430" s="4">
        <v>166.44345192110075</v>
      </c>
      <c r="H430" s="4">
        <f t="shared" ca="1" si="36"/>
        <v>180.76439923976039</v>
      </c>
      <c r="I430">
        <f t="shared" si="37"/>
        <v>419</v>
      </c>
      <c r="J430">
        <f t="shared" ca="1" si="38"/>
        <v>174.97235689516111</v>
      </c>
      <c r="K430" s="14">
        <f ca="1">H430/MAX(H$3:H430)-1</f>
        <v>0</v>
      </c>
      <c r="L430" s="19">
        <f t="shared" ca="1" si="39"/>
        <v>211.53231187111979</v>
      </c>
      <c r="M430">
        <f t="shared" si="40"/>
        <v>419</v>
      </c>
      <c r="N430" s="8">
        <f t="shared" ca="1" si="41"/>
        <v>261.79213047314755</v>
      </c>
      <c r="O430" s="14">
        <f ca="1">L430/MAX(L$3:L430)-1</f>
        <v>0</v>
      </c>
    </row>
    <row r="431" spans="1:15" x14ac:dyDescent="0.3">
      <c r="A431">
        <v>428</v>
      </c>
      <c r="B431" s="1">
        <v>41750</v>
      </c>
      <c r="C431" s="4">
        <v>122.18663772080383</v>
      </c>
      <c r="D431" s="4">
        <v>228.92863243422823</v>
      </c>
      <c r="E431" s="4">
        <v>160.66609231382421</v>
      </c>
      <c r="F431" s="4">
        <v>174.32771671801677</v>
      </c>
      <c r="G431" s="4">
        <v>168.37936612752918</v>
      </c>
      <c r="H431" s="4">
        <f t="shared" ca="1" si="36"/>
        <v>181.68577650353126</v>
      </c>
      <c r="I431">
        <f t="shared" si="37"/>
        <v>419</v>
      </c>
      <c r="J431">
        <f t="shared" ca="1" si="38"/>
        <v>174.97235689516111</v>
      </c>
      <c r="K431" s="14">
        <f ca="1">H431/MAX(H$3:H431)-1</f>
        <v>0</v>
      </c>
      <c r="L431" s="19">
        <f t="shared" ca="1" si="39"/>
        <v>212.9108685822043</v>
      </c>
      <c r="M431">
        <f t="shared" si="40"/>
        <v>419</v>
      </c>
      <c r="N431" s="8">
        <f t="shared" ca="1" si="41"/>
        <v>261.79213047314755</v>
      </c>
      <c r="O431" s="14">
        <f ca="1">L431/MAX(L$3:L431)-1</f>
        <v>0</v>
      </c>
    </row>
    <row r="432" spans="1:15" x14ac:dyDescent="0.3">
      <c r="A432">
        <v>429</v>
      </c>
      <c r="B432" s="1">
        <v>41757</v>
      </c>
      <c r="C432" s="4">
        <v>120.85302828337832</v>
      </c>
      <c r="D432" s="4">
        <v>228.25332308353117</v>
      </c>
      <c r="E432" s="4">
        <v>161.69655364664749</v>
      </c>
      <c r="F432" s="4">
        <v>175.98406422736846</v>
      </c>
      <c r="G432" s="4">
        <v>170.8802722941407</v>
      </c>
      <c r="H432" s="4">
        <f t="shared" ca="1" si="36"/>
        <v>183.26195196439016</v>
      </c>
      <c r="I432">
        <f t="shared" si="37"/>
        <v>419</v>
      </c>
      <c r="J432">
        <f t="shared" ca="1" si="38"/>
        <v>174.97235689516111</v>
      </c>
      <c r="K432" s="14">
        <f ca="1">H432/MAX(H$3:H432)-1</f>
        <v>0</v>
      </c>
      <c r="L432" s="19">
        <f t="shared" ca="1" si="39"/>
        <v>215.26912870523043</v>
      </c>
      <c r="M432">
        <f t="shared" si="40"/>
        <v>419</v>
      </c>
      <c r="N432" s="8">
        <f t="shared" ca="1" si="41"/>
        <v>261.79213047314755</v>
      </c>
      <c r="O432" s="14">
        <f ca="1">L432/MAX(L$3:L432)-1</f>
        <v>0</v>
      </c>
    </row>
    <row r="433" spans="1:15" x14ac:dyDescent="0.3">
      <c r="A433">
        <v>430</v>
      </c>
      <c r="B433" s="1">
        <v>41764</v>
      </c>
      <c r="C433" s="4">
        <v>120.02526324851262</v>
      </c>
      <c r="D433" s="4">
        <v>226.50117856358492</v>
      </c>
      <c r="E433" s="4">
        <v>161.9645824206944</v>
      </c>
      <c r="F433" s="4">
        <v>175.89049159790878</v>
      </c>
      <c r="G433" s="4">
        <v>168.65159398061388</v>
      </c>
      <c r="H433" s="4">
        <f t="shared" ca="1" si="36"/>
        <v>182.11676594668683</v>
      </c>
      <c r="I433">
        <f t="shared" si="37"/>
        <v>419</v>
      </c>
      <c r="J433">
        <f t="shared" ca="1" si="38"/>
        <v>174.97235689516111</v>
      </c>
      <c r="K433" s="14">
        <f ca="1">H433/MAX(H$3:H433)-1</f>
        <v>-6.248902215806651E-3</v>
      </c>
      <c r="L433" s="19">
        <f t="shared" ca="1" si="39"/>
        <v>213.55571126785631</v>
      </c>
      <c r="M433">
        <f t="shared" si="40"/>
        <v>419</v>
      </c>
      <c r="N433" s="8">
        <f t="shared" ca="1" si="41"/>
        <v>261.79213047314755</v>
      </c>
      <c r="O433" s="14">
        <f ca="1">L433/MAX(L$3:L433)-1</f>
        <v>-7.9594201345996041E-3</v>
      </c>
    </row>
    <row r="434" spans="1:15" x14ac:dyDescent="0.3">
      <c r="A434">
        <v>431</v>
      </c>
      <c r="B434" s="1">
        <v>41771</v>
      </c>
      <c r="C434" s="4">
        <v>120.80703699380943</v>
      </c>
      <c r="D434" s="4">
        <v>227.23124243053024</v>
      </c>
      <c r="E434" s="4">
        <v>163.14704126348119</v>
      </c>
      <c r="F434" s="4">
        <v>175.97471212917401</v>
      </c>
      <c r="G434" s="4">
        <v>172.13864062551417</v>
      </c>
      <c r="H434" s="4">
        <f t="shared" ca="1" si="36"/>
        <v>183.9721528027469</v>
      </c>
      <c r="I434">
        <f t="shared" si="37"/>
        <v>419</v>
      </c>
      <c r="J434">
        <f t="shared" ca="1" si="38"/>
        <v>174.97235689516111</v>
      </c>
      <c r="K434" s="14">
        <f ca="1">H434/MAX(H$3:H434)-1</f>
        <v>0</v>
      </c>
      <c r="L434" s="19">
        <f t="shared" ca="1" si="39"/>
        <v>216.33172507094449</v>
      </c>
      <c r="M434">
        <f t="shared" si="40"/>
        <v>419</v>
      </c>
      <c r="N434" s="8">
        <f t="shared" ca="1" si="41"/>
        <v>261.79213047314755</v>
      </c>
      <c r="O434" s="14">
        <f ca="1">L434/MAX(L$3:L434)-1</f>
        <v>0</v>
      </c>
    </row>
    <row r="435" spans="1:15" x14ac:dyDescent="0.3">
      <c r="A435">
        <v>432</v>
      </c>
      <c r="B435" s="1">
        <v>41778</v>
      </c>
      <c r="C435" s="4">
        <v>121.54282404820646</v>
      </c>
      <c r="D435" s="4">
        <v>227.24949758624743</v>
      </c>
      <c r="E435" s="4">
        <v>163.32044819081838</v>
      </c>
      <c r="F435" s="4">
        <v>178.12702877895987</v>
      </c>
      <c r="G435" s="4">
        <v>170.86509986758261</v>
      </c>
      <c r="H435" s="4">
        <f t="shared" ca="1" si="36"/>
        <v>184.21823652462018</v>
      </c>
      <c r="I435">
        <f t="shared" si="37"/>
        <v>419</v>
      </c>
      <c r="J435">
        <f t="shared" ca="1" si="38"/>
        <v>174.97235689516111</v>
      </c>
      <c r="K435" s="14">
        <f ca="1">H435/MAX(H$3:H435)-1</f>
        <v>0</v>
      </c>
      <c r="L435" s="19">
        <f t="shared" ca="1" si="39"/>
        <v>216.69991341204664</v>
      </c>
      <c r="M435">
        <f t="shared" si="40"/>
        <v>419</v>
      </c>
      <c r="N435" s="8">
        <f t="shared" ca="1" si="41"/>
        <v>261.79213047314755</v>
      </c>
      <c r="O435" s="14">
        <f ca="1">L435/MAX(L$3:L435)-1</f>
        <v>0</v>
      </c>
    </row>
    <row r="436" spans="1:15" x14ac:dyDescent="0.3">
      <c r="A436">
        <v>433</v>
      </c>
      <c r="B436" s="1">
        <v>41786</v>
      </c>
      <c r="C436" s="4">
        <v>119.703361010883</v>
      </c>
      <c r="D436" s="4">
        <v>219.80287972617478</v>
      </c>
      <c r="E436" s="4">
        <v>163.93533840696244</v>
      </c>
      <c r="F436" s="4">
        <v>180.30738905507062</v>
      </c>
      <c r="G436" s="4">
        <v>172.98764805004407</v>
      </c>
      <c r="H436" s="4">
        <f t="shared" ca="1" si="36"/>
        <v>185.26563010288737</v>
      </c>
      <c r="I436">
        <f t="shared" si="37"/>
        <v>419</v>
      </c>
      <c r="J436">
        <f t="shared" ca="1" si="38"/>
        <v>174.97235689516111</v>
      </c>
      <c r="K436" s="14">
        <f ca="1">H436/MAX(H$3:H436)-1</f>
        <v>0</v>
      </c>
      <c r="L436" s="19">
        <f t="shared" ca="1" si="39"/>
        <v>218.26701464543035</v>
      </c>
      <c r="M436">
        <f t="shared" si="40"/>
        <v>419</v>
      </c>
      <c r="N436" s="8">
        <f t="shared" ca="1" si="41"/>
        <v>261.79213047314755</v>
      </c>
      <c r="O436" s="14">
        <f ca="1">L436/MAX(L$3:L436)-1</f>
        <v>0</v>
      </c>
    </row>
    <row r="437" spans="1:15" x14ac:dyDescent="0.3">
      <c r="A437">
        <v>434</v>
      </c>
      <c r="B437" s="1">
        <v>41792</v>
      </c>
      <c r="C437" s="4">
        <v>119.79532519534445</v>
      </c>
      <c r="D437" s="4">
        <v>220.13140864881521</v>
      </c>
      <c r="E437" s="4">
        <v>162.34817643027148</v>
      </c>
      <c r="F437" s="4">
        <v>182.83402838058211</v>
      </c>
      <c r="G437" s="4">
        <v>169.6192892970254</v>
      </c>
      <c r="H437" s="4">
        <f t="shared" ca="1" si="36"/>
        <v>184.38417129067795</v>
      </c>
      <c r="I437">
        <f t="shared" si="37"/>
        <v>419</v>
      </c>
      <c r="J437">
        <f t="shared" ca="1" si="38"/>
        <v>174.97235689516111</v>
      </c>
      <c r="K437" s="14">
        <f ca="1">H437/MAX(H$3:H437)-1</f>
        <v>-4.7578107807686454E-3</v>
      </c>
      <c r="L437" s="19">
        <f t="shared" ca="1" si="39"/>
        <v>216.94818357709826</v>
      </c>
      <c r="M437">
        <f t="shared" si="40"/>
        <v>419</v>
      </c>
      <c r="N437" s="8">
        <f t="shared" ca="1" si="41"/>
        <v>261.79213047314755</v>
      </c>
      <c r="O437" s="14">
        <f ca="1">L437/MAX(L$3:L437)-1</f>
        <v>-6.0422829829532843E-3</v>
      </c>
    </row>
    <row r="438" spans="1:15" x14ac:dyDescent="0.3">
      <c r="A438">
        <v>435</v>
      </c>
      <c r="B438" s="1">
        <v>41799</v>
      </c>
      <c r="C438" s="4">
        <v>121.35887268593808</v>
      </c>
      <c r="D438" s="4">
        <v>224.42050877129924</v>
      </c>
      <c r="E438" s="4">
        <v>162.36396396798534</v>
      </c>
      <c r="F438" s="4">
        <v>181.66429693898877</v>
      </c>
      <c r="G438" s="4">
        <v>170.47050629823852</v>
      </c>
      <c r="H438" s="4">
        <f t="shared" ca="1" si="36"/>
        <v>184.81955684549618</v>
      </c>
      <c r="I438">
        <f t="shared" si="37"/>
        <v>419</v>
      </c>
      <c r="J438">
        <f t="shared" ca="1" si="38"/>
        <v>174.97235689516111</v>
      </c>
      <c r="K438" s="14">
        <f ca="1">H438/MAX(H$3:H438)-1</f>
        <v>-2.4077496573080559E-3</v>
      </c>
      <c r="L438" s="19">
        <f t="shared" ca="1" si="39"/>
        <v>217.59960368708394</v>
      </c>
      <c r="M438">
        <f t="shared" si="40"/>
        <v>419</v>
      </c>
      <c r="N438" s="8">
        <f t="shared" ca="1" si="41"/>
        <v>261.79213047314755</v>
      </c>
      <c r="O438" s="14">
        <f ca="1">L438/MAX(L$3:L438)-1</f>
        <v>-3.0577728816725269E-3</v>
      </c>
    </row>
    <row r="439" spans="1:15" x14ac:dyDescent="0.3">
      <c r="A439">
        <v>436</v>
      </c>
      <c r="B439" s="1">
        <v>41806</v>
      </c>
      <c r="C439" s="4">
        <v>123.79617190229729</v>
      </c>
      <c r="D439" s="4">
        <v>230.88154351375164</v>
      </c>
      <c r="E439" s="4">
        <v>162.3165898682245</v>
      </c>
      <c r="F439" s="4">
        <v>184.23667452446216</v>
      </c>
      <c r="G439" s="4">
        <v>169.93849947519382</v>
      </c>
      <c r="H439" s="4">
        <f t="shared" ca="1" si="36"/>
        <v>186.06248569953334</v>
      </c>
      <c r="I439">
        <f t="shared" si="37"/>
        <v>419</v>
      </c>
      <c r="J439">
        <f t="shared" ca="1" si="38"/>
        <v>174.97235689516111</v>
      </c>
      <c r="K439" s="14">
        <f ca="1">H439/MAX(H$3:H439)-1</f>
        <v>0</v>
      </c>
      <c r="L439" s="19">
        <f t="shared" ca="1" si="39"/>
        <v>219.45926311271486</v>
      </c>
      <c r="M439">
        <f t="shared" si="40"/>
        <v>419</v>
      </c>
      <c r="N439" s="8">
        <f t="shared" ca="1" si="41"/>
        <v>261.79213047314755</v>
      </c>
      <c r="O439" s="14">
        <f ca="1">L439/MAX(L$3:L439)-1</f>
        <v>0</v>
      </c>
    </row>
    <row r="440" spans="1:15" x14ac:dyDescent="0.3">
      <c r="A440">
        <v>437</v>
      </c>
      <c r="B440" s="1">
        <v>41813</v>
      </c>
      <c r="C440" s="4">
        <v>122.96841146610063</v>
      </c>
      <c r="D440" s="4">
        <v>231.17357490101151</v>
      </c>
      <c r="E440" s="4">
        <v>163.45366671922099</v>
      </c>
      <c r="F440" s="4">
        <v>184.12384516764806</v>
      </c>
      <c r="G440" s="4">
        <v>172.12732855358161</v>
      </c>
      <c r="H440" s="4">
        <f t="shared" ca="1" si="36"/>
        <v>187.07826941339681</v>
      </c>
      <c r="I440">
        <f t="shared" si="37"/>
        <v>419</v>
      </c>
      <c r="J440">
        <f t="shared" ca="1" si="38"/>
        <v>174.97235689516111</v>
      </c>
      <c r="K440" s="14">
        <f ca="1">H440/MAX(H$3:H440)-1</f>
        <v>0</v>
      </c>
      <c r="L440" s="19">
        <f t="shared" ca="1" si="39"/>
        <v>220.97906993975309</v>
      </c>
      <c r="M440">
        <f t="shared" si="40"/>
        <v>419</v>
      </c>
      <c r="N440" s="8">
        <f t="shared" ca="1" si="41"/>
        <v>261.79213047314755</v>
      </c>
      <c r="O440" s="14">
        <f ca="1">L440/MAX(L$3:L440)-1</f>
        <v>0</v>
      </c>
    </row>
    <row r="441" spans="1:15" x14ac:dyDescent="0.3">
      <c r="A441">
        <v>438</v>
      </c>
      <c r="B441" s="1">
        <v>41820</v>
      </c>
      <c r="C441" s="4">
        <v>121.40486397550698</v>
      </c>
      <c r="D441" s="4">
        <v>232.08615017181688</v>
      </c>
      <c r="E441" s="4">
        <v>162.04843638231122</v>
      </c>
      <c r="F441" s="4">
        <v>186.36167646002585</v>
      </c>
      <c r="G441" s="4">
        <v>168.66993026479949</v>
      </c>
      <c r="H441" s="4">
        <f t="shared" ca="1" si="36"/>
        <v>185.94205697838055</v>
      </c>
      <c r="I441">
        <f t="shared" si="37"/>
        <v>419</v>
      </c>
      <c r="J441">
        <f t="shared" ca="1" si="38"/>
        <v>174.97235689516111</v>
      </c>
      <c r="K441" s="14">
        <f ca="1">H441/MAX(H$3:H441)-1</f>
        <v>-6.0734602611995925E-3</v>
      </c>
      <c r="L441" s="19">
        <f t="shared" ca="1" si="39"/>
        <v>219.27907869935839</v>
      </c>
      <c r="M441">
        <f t="shared" si="40"/>
        <v>419</v>
      </c>
      <c r="N441" s="8">
        <f t="shared" ca="1" si="41"/>
        <v>261.79213047314755</v>
      </c>
      <c r="O441" s="14">
        <f ca="1">L441/MAX(L$3:L441)-1</f>
        <v>-7.6929966302156094E-3</v>
      </c>
    </row>
    <row r="442" spans="1:15" x14ac:dyDescent="0.3">
      <c r="A442">
        <v>439</v>
      </c>
      <c r="B442" s="1">
        <v>41827</v>
      </c>
      <c r="C442" s="4">
        <v>118.41572906701913</v>
      </c>
      <c r="D442" s="4">
        <v>235.04288492347348</v>
      </c>
      <c r="E442" s="4">
        <v>163.83632210790915</v>
      </c>
      <c r="F442" s="4">
        <v>184.86666117124068</v>
      </c>
      <c r="G442" s="4">
        <v>173.08936863459817</v>
      </c>
      <c r="H442" s="4">
        <f t="shared" ca="1" si="36"/>
        <v>187.49962765046999</v>
      </c>
      <c r="I442">
        <f t="shared" si="37"/>
        <v>419</v>
      </c>
      <c r="J442">
        <f t="shared" ca="1" si="38"/>
        <v>174.97235689516111</v>
      </c>
      <c r="K442" s="14">
        <f ca="1">H442/MAX(H$3:H442)-1</f>
        <v>0</v>
      </c>
      <c r="L442" s="19">
        <f t="shared" ca="1" si="39"/>
        <v>221.60950249797654</v>
      </c>
      <c r="M442">
        <f t="shared" si="40"/>
        <v>419</v>
      </c>
      <c r="N442" s="8">
        <f t="shared" ca="1" si="41"/>
        <v>261.79213047314755</v>
      </c>
      <c r="O442" s="14">
        <f ca="1">L442/MAX(L$3:L442)-1</f>
        <v>0</v>
      </c>
    </row>
    <row r="443" spans="1:15" x14ac:dyDescent="0.3">
      <c r="A443">
        <v>440</v>
      </c>
      <c r="B443" s="1">
        <v>41834</v>
      </c>
      <c r="C443" s="4">
        <v>117.45001315679214</v>
      </c>
      <c r="D443" s="4">
        <v>230.20623233790408</v>
      </c>
      <c r="E443" s="4">
        <v>164.18440113164891</v>
      </c>
      <c r="F443" s="4">
        <v>185.90096210842967</v>
      </c>
      <c r="G443" s="4">
        <v>174.52185961432158</v>
      </c>
      <c r="H443" s="4">
        <f t="shared" ca="1" si="36"/>
        <v>188.10023238831803</v>
      </c>
      <c r="I443">
        <f t="shared" si="37"/>
        <v>419</v>
      </c>
      <c r="J443">
        <f t="shared" ca="1" si="38"/>
        <v>174.97235689516111</v>
      </c>
      <c r="K443" s="14">
        <f ca="1">H443/MAX(H$3:H443)-1</f>
        <v>0</v>
      </c>
      <c r="L443" s="19">
        <f t="shared" ca="1" si="39"/>
        <v>222.50812212386236</v>
      </c>
      <c r="M443">
        <f t="shared" si="40"/>
        <v>419</v>
      </c>
      <c r="N443" s="8">
        <f t="shared" ca="1" si="41"/>
        <v>261.79213047314755</v>
      </c>
      <c r="O443" s="14">
        <f ca="1">L443/MAX(L$3:L443)-1</f>
        <v>0</v>
      </c>
    </row>
    <row r="444" spans="1:15" x14ac:dyDescent="0.3">
      <c r="A444">
        <v>441</v>
      </c>
      <c r="B444" s="1">
        <v>41841</v>
      </c>
      <c r="C444" s="4">
        <v>118.13981352028932</v>
      </c>
      <c r="D444" s="4">
        <v>229.5856884543586</v>
      </c>
      <c r="E444" s="4">
        <v>164.39009366386298</v>
      </c>
      <c r="F444" s="4">
        <v>185.91036000725086</v>
      </c>
      <c r="G444" s="4">
        <v>176.2743917651834</v>
      </c>
      <c r="H444" s="4">
        <f t="shared" ca="1" si="36"/>
        <v>188.93353979446684</v>
      </c>
      <c r="I444">
        <f t="shared" si="37"/>
        <v>419</v>
      </c>
      <c r="J444">
        <f t="shared" ca="1" si="38"/>
        <v>174.97235689516111</v>
      </c>
      <c r="K444" s="14">
        <f ca="1">H444/MAX(H$3:H444)-1</f>
        <v>0</v>
      </c>
      <c r="L444" s="19">
        <f t="shared" ca="1" si="39"/>
        <v>223.75490947396631</v>
      </c>
      <c r="M444">
        <f t="shared" si="40"/>
        <v>419</v>
      </c>
      <c r="N444" s="8">
        <f t="shared" ca="1" si="41"/>
        <v>261.79213047314755</v>
      </c>
      <c r="O444" s="14">
        <f ca="1">L444/MAX(L$3:L444)-1</f>
        <v>0</v>
      </c>
    </row>
    <row r="445" spans="1:15" x14ac:dyDescent="0.3">
      <c r="A445">
        <v>442</v>
      </c>
      <c r="B445" s="1">
        <v>41848</v>
      </c>
      <c r="C445" s="4">
        <v>115.51857213899996</v>
      </c>
      <c r="D445" s="4">
        <v>227.01221889008536</v>
      </c>
      <c r="E445" s="4">
        <v>164.17989345405826</v>
      </c>
      <c r="F445" s="4">
        <v>181.00214753292005</v>
      </c>
      <c r="G445" s="4">
        <v>175.04354547265615</v>
      </c>
      <c r="H445" s="4">
        <f t="shared" ca="1" si="36"/>
        <v>186.3623496946675</v>
      </c>
      <c r="I445">
        <f t="shared" si="37"/>
        <v>419</v>
      </c>
      <c r="J445">
        <f t="shared" ca="1" si="38"/>
        <v>174.97235689516111</v>
      </c>
      <c r="K445" s="14">
        <f ca="1">H445/MAX(H$3:H445)-1</f>
        <v>-1.360896589666627E-2</v>
      </c>
      <c r="L445" s="19">
        <f t="shared" ca="1" si="39"/>
        <v>219.90791703457629</v>
      </c>
      <c r="M445">
        <f t="shared" si="40"/>
        <v>419</v>
      </c>
      <c r="N445" s="8">
        <f t="shared" ca="1" si="41"/>
        <v>261.79213047314755</v>
      </c>
      <c r="O445" s="14">
        <f ca="1">L445/MAX(L$3:L445)-1</f>
        <v>-1.7192885056395268E-2</v>
      </c>
    </row>
    <row r="446" spans="1:15" x14ac:dyDescent="0.3">
      <c r="A446">
        <v>443</v>
      </c>
      <c r="B446" s="1">
        <v>41855</v>
      </c>
      <c r="C446" s="4">
        <v>116.25435919339697</v>
      </c>
      <c r="D446" s="4">
        <v>230.31575049615341</v>
      </c>
      <c r="E446" s="4">
        <v>165.09932020218062</v>
      </c>
      <c r="F446" s="4">
        <v>181.69794578244546</v>
      </c>
      <c r="G446" s="4">
        <v>176.51038896523346</v>
      </c>
      <c r="H446" s="4">
        <f t="shared" ca="1" si="36"/>
        <v>187.646892401645</v>
      </c>
      <c r="I446">
        <f t="shared" si="37"/>
        <v>419</v>
      </c>
      <c r="J446">
        <f t="shared" ca="1" si="38"/>
        <v>174.97235689516111</v>
      </c>
      <c r="K446" s="14">
        <f ca="1">H446/MAX(H$3:H446)-1</f>
        <v>-6.8100528589128961E-3</v>
      </c>
      <c r="L446" s="19">
        <f t="shared" ca="1" si="39"/>
        <v>221.82983874787229</v>
      </c>
      <c r="M446">
        <f t="shared" si="40"/>
        <v>419</v>
      </c>
      <c r="N446" s="8">
        <f t="shared" ca="1" si="41"/>
        <v>261.79213047314755</v>
      </c>
      <c r="O446" s="14">
        <f ca="1">L446/MAX(L$3:L446)-1</f>
        <v>-8.603479273906145E-3</v>
      </c>
    </row>
    <row r="447" spans="1:15" x14ac:dyDescent="0.3">
      <c r="A447">
        <v>444</v>
      </c>
      <c r="B447" s="1">
        <v>41862</v>
      </c>
      <c r="C447" s="4">
        <v>114.69081170280332</v>
      </c>
      <c r="D447" s="4">
        <v>229.01989543676035</v>
      </c>
      <c r="E447" s="4">
        <v>166.31992610756316</v>
      </c>
      <c r="F447" s="4">
        <v>184.02981160847639</v>
      </c>
      <c r="G447" s="4">
        <v>179.85662313085456</v>
      </c>
      <c r="H447" s="4">
        <f t="shared" ca="1" si="36"/>
        <v>189.76831667011919</v>
      </c>
      <c r="I447">
        <f t="shared" si="37"/>
        <v>419</v>
      </c>
      <c r="J447">
        <f t="shared" ca="1" si="38"/>
        <v>174.97235689516111</v>
      </c>
      <c r="K447" s="14">
        <f ca="1">H447/MAX(H$3:H447)-1</f>
        <v>0</v>
      </c>
      <c r="L447" s="19">
        <f t="shared" ca="1" si="39"/>
        <v>225.00389543166065</v>
      </c>
      <c r="M447">
        <f t="shared" si="40"/>
        <v>419</v>
      </c>
      <c r="N447" s="8">
        <f t="shared" ca="1" si="41"/>
        <v>261.79213047314755</v>
      </c>
      <c r="O447" s="14">
        <f ca="1">L447/MAX(L$3:L447)-1</f>
        <v>0</v>
      </c>
    </row>
    <row r="448" spans="1:15" x14ac:dyDescent="0.3">
      <c r="A448">
        <v>445</v>
      </c>
      <c r="B448" s="1">
        <v>41869</v>
      </c>
      <c r="C448" s="4">
        <v>114.36890486650462</v>
      </c>
      <c r="D448" s="4">
        <v>224.84029887132135</v>
      </c>
      <c r="E448" s="4">
        <v>165.49562169456158</v>
      </c>
      <c r="F448" s="4">
        <v>187.29256055644328</v>
      </c>
      <c r="G448" s="4">
        <v>179.21488200492277</v>
      </c>
      <c r="H448" s="4">
        <f t="shared" ca="1" si="36"/>
        <v>190.10138924035132</v>
      </c>
      <c r="I448">
        <f t="shared" si="37"/>
        <v>419</v>
      </c>
      <c r="J448">
        <f t="shared" ca="1" si="38"/>
        <v>174.97235689516111</v>
      </c>
      <c r="K448" s="14">
        <f ca="1">H448/MAX(H$3:H448)-1</f>
        <v>0</v>
      </c>
      <c r="L448" s="19">
        <f t="shared" ca="1" si="39"/>
        <v>225.5022357370124</v>
      </c>
      <c r="M448">
        <f t="shared" si="40"/>
        <v>419</v>
      </c>
      <c r="N448" s="8">
        <f t="shared" ca="1" si="41"/>
        <v>261.79213047314755</v>
      </c>
      <c r="O448" s="14">
        <f ca="1">L448/MAX(L$3:L448)-1</f>
        <v>0</v>
      </c>
    </row>
    <row r="449" spans="1:15" x14ac:dyDescent="0.3">
      <c r="A449">
        <v>446</v>
      </c>
      <c r="B449" s="1">
        <v>41876</v>
      </c>
      <c r="C449" s="4">
        <v>115.10469192090163</v>
      </c>
      <c r="D449" s="4">
        <v>226.06314790904992</v>
      </c>
      <c r="E449" s="4">
        <v>166.28822632026913</v>
      </c>
      <c r="F449" s="4">
        <v>188.72177788522148</v>
      </c>
      <c r="G449" s="4">
        <v>181.9041049483601</v>
      </c>
      <c r="H449" s="4">
        <f t="shared" ca="1" si="36"/>
        <v>191.99884492574591</v>
      </c>
      <c r="I449">
        <f t="shared" si="37"/>
        <v>419</v>
      </c>
      <c r="J449">
        <f t="shared" ca="1" si="38"/>
        <v>174.97235689516111</v>
      </c>
      <c r="K449" s="14">
        <f ca="1">H449/MAX(H$3:H449)-1</f>
        <v>0</v>
      </c>
      <c r="L449" s="19">
        <f t="shared" ca="1" si="39"/>
        <v>228.34119255952047</v>
      </c>
      <c r="M449">
        <f t="shared" si="40"/>
        <v>419</v>
      </c>
      <c r="N449" s="8">
        <f t="shared" ca="1" si="41"/>
        <v>261.79213047314755</v>
      </c>
      <c r="O449" s="14">
        <f ca="1">L449/MAX(L$3:L449)-1</f>
        <v>0</v>
      </c>
    </row>
    <row r="450" spans="1:15" x14ac:dyDescent="0.3">
      <c r="A450">
        <v>447</v>
      </c>
      <c r="B450" s="1">
        <v>41884</v>
      </c>
      <c r="C450" s="4">
        <v>113.26521508757094</v>
      </c>
      <c r="D450" s="4">
        <v>222.77787145869905</v>
      </c>
      <c r="E450" s="4">
        <v>164.92417223155118</v>
      </c>
      <c r="F450" s="4">
        <v>189.0978702192071</v>
      </c>
      <c r="G450" s="4">
        <v>177.23472022484171</v>
      </c>
      <c r="H450" s="4">
        <f t="shared" ca="1" si="36"/>
        <v>189.47581887753796</v>
      </c>
      <c r="I450">
        <f t="shared" si="37"/>
        <v>419</v>
      </c>
      <c r="J450">
        <f t="shared" ca="1" si="38"/>
        <v>174.97235689516111</v>
      </c>
      <c r="K450" s="14">
        <f ca="1">H450/MAX(H$3:H450)-1</f>
        <v>-1.3140839723195796E-2</v>
      </c>
      <c r="L450" s="19">
        <f t="shared" ca="1" si="39"/>
        <v>224.56626275849268</v>
      </c>
      <c r="M450">
        <f t="shared" si="40"/>
        <v>419</v>
      </c>
      <c r="N450" s="8">
        <f t="shared" ca="1" si="41"/>
        <v>261.79213047314755</v>
      </c>
      <c r="O450" s="14">
        <f ca="1">L450/MAX(L$3:L450)-1</f>
        <v>-1.6531970244675787E-2</v>
      </c>
    </row>
    <row r="451" spans="1:15" x14ac:dyDescent="0.3">
      <c r="A451">
        <v>448</v>
      </c>
      <c r="B451" s="1">
        <v>41890</v>
      </c>
      <c r="C451" s="4">
        <v>109.58628441425495</v>
      </c>
      <c r="D451" s="4">
        <v>216.06131564042121</v>
      </c>
      <c r="E451" s="4">
        <v>163.12980148890253</v>
      </c>
      <c r="F451" s="4">
        <v>187.23614587803618</v>
      </c>
      <c r="G451" s="4">
        <v>173.63580335292724</v>
      </c>
      <c r="H451" s="4">
        <f t="shared" ca="1" si="36"/>
        <v>186.21918483405068</v>
      </c>
      <c r="I451">
        <f t="shared" si="37"/>
        <v>419</v>
      </c>
      <c r="J451">
        <f t="shared" ca="1" si="38"/>
        <v>174.97235689516111</v>
      </c>
      <c r="K451" s="14">
        <f ca="1">H451/MAX(H$3:H451)-1</f>
        <v>-3.0102577408371745E-2</v>
      </c>
      <c r="L451" s="19">
        <f t="shared" ca="1" si="39"/>
        <v>219.69371500555397</v>
      </c>
      <c r="M451">
        <f t="shared" si="40"/>
        <v>419</v>
      </c>
      <c r="N451" s="8">
        <f t="shared" ca="1" si="41"/>
        <v>261.79213047314755</v>
      </c>
      <c r="O451" s="14">
        <f ca="1">L451/MAX(L$3:L451)-1</f>
        <v>-3.787086095607739E-2</v>
      </c>
    </row>
    <row r="452" spans="1:15" x14ac:dyDescent="0.3">
      <c r="A452">
        <v>449</v>
      </c>
      <c r="B452" s="1">
        <v>41897</v>
      </c>
      <c r="C452" s="4">
        <v>108.89648405075776</v>
      </c>
      <c r="D452" s="4">
        <v>213.70686961659288</v>
      </c>
      <c r="E452" s="4">
        <v>163.47913091319714</v>
      </c>
      <c r="F452" s="4">
        <v>189.59447861945327</v>
      </c>
      <c r="G452" s="4">
        <v>175.50417656426291</v>
      </c>
      <c r="H452" s="4">
        <f t="shared" ca="1" si="36"/>
        <v>187.60661473786212</v>
      </c>
      <c r="I452">
        <f t="shared" si="37"/>
        <v>419</v>
      </c>
      <c r="J452">
        <f t="shared" ca="1" si="38"/>
        <v>174.97235689516111</v>
      </c>
      <c r="K452" s="14">
        <f ca="1">H452/MAX(H$3:H452)-1</f>
        <v>-2.2876336519537133E-2</v>
      </c>
      <c r="L452" s="19">
        <f t="shared" ca="1" si="39"/>
        <v>221.769575654894</v>
      </c>
      <c r="M452">
        <f t="shared" si="40"/>
        <v>419</v>
      </c>
      <c r="N452" s="8">
        <f t="shared" ca="1" si="41"/>
        <v>261.79213047314755</v>
      </c>
      <c r="O452" s="14">
        <f ca="1">L452/MAX(L$3:L452)-1</f>
        <v>-2.8779813361592521E-2</v>
      </c>
    </row>
    <row r="453" spans="1:15" x14ac:dyDescent="0.3">
      <c r="A453">
        <v>450</v>
      </c>
      <c r="B453" s="1">
        <v>41904</v>
      </c>
      <c r="C453" s="4">
        <v>108.02273692366131</v>
      </c>
      <c r="D453" s="4">
        <v>213.65211875064563</v>
      </c>
      <c r="E453" s="4">
        <v>164.16195299570413</v>
      </c>
      <c r="F453" s="4">
        <v>186.94941933721711</v>
      </c>
      <c r="G453" s="4">
        <v>177.64821207939738</v>
      </c>
      <c r="H453" s="4">
        <f t="shared" ref="H453:H516" ca="1" si="42">J453*$C$2*$C453/INDIRECT("C"&amp;I453)+J453*$D$2*$D453/INDIRECT("D"&amp;I453)+J453*$E$2*$E453/INDIRECT("E"&amp;I453)+J453*$F$2*$F453/INDIRECT("F"&amp;I453)+J453*$G$2*$G453/INDIRECT("G"&amp;I453)</f>
        <v>187.70191026207453</v>
      </c>
      <c r="I453">
        <f t="shared" ref="I453:I516" si="43">INT($A453/52.001)*52+3</f>
        <v>419</v>
      </c>
      <c r="J453">
        <f t="shared" ref="J453:J516" ca="1" si="44">INDIRECT("H"&amp;I453)</f>
        <v>174.97235689516111</v>
      </c>
      <c r="K453" s="14">
        <f ca="1">H453/MAX(H$3:H453)-1</f>
        <v>-2.238000267831397E-2</v>
      </c>
      <c r="L453" s="19">
        <f t="shared" ref="L453:L516" ca="1" si="45">N453*$C$2*$C453/INDIRECT("C"&amp;M453)+N453*$D$2*$D453/INDIRECT("D"&amp;M453)+N453*$E$2*$E453/INDIRECT("E"&amp;M453)+N453*$F$2*$F453/INDIRECT("F"&amp;M453)+N453*$G$2*$G453/INDIRECT("G"&amp;M453)-(N453-INDIRECT("L"&amp;M453))*(1+$M$2/365*7)</f>
        <v>221.91215599587363</v>
      </c>
      <c r="M453">
        <f t="shared" ref="M453:M516" si="46">INT($A453/52.001)*52+3</f>
        <v>419</v>
      </c>
      <c r="N453" s="8">
        <f t="shared" ref="N453:N516" ca="1" si="47">INDIRECT("L"&amp;M453)*(1+45/(55*$L$2+45)*($L$2-1))</f>
        <v>261.79213047314755</v>
      </c>
      <c r="O453" s="14">
        <f ca="1">L453/MAX(L$3:L453)-1</f>
        <v>-2.81553954044933E-2</v>
      </c>
    </row>
    <row r="454" spans="1:15" x14ac:dyDescent="0.3">
      <c r="A454">
        <v>451</v>
      </c>
      <c r="B454" s="1">
        <v>41911</v>
      </c>
      <c r="C454" s="4">
        <v>104.98761532427363</v>
      </c>
      <c r="D454" s="4">
        <v>209.18050539915109</v>
      </c>
      <c r="E454" s="4">
        <v>165.38462485160969</v>
      </c>
      <c r="F454" s="4">
        <v>185.64578830153133</v>
      </c>
      <c r="G454" s="4">
        <v>180.70080471181691</v>
      </c>
      <c r="H454" s="4">
        <f t="shared" ca="1" si="42"/>
        <v>188.18874674309907</v>
      </c>
      <c r="I454">
        <f t="shared" si="43"/>
        <v>419</v>
      </c>
      <c r="J454">
        <f t="shared" ca="1" si="44"/>
        <v>174.97235689516111</v>
      </c>
      <c r="K454" s="14">
        <f ca="1">H454/MAX(H$3:H454)-1</f>
        <v>-1.9844380751979918E-2</v>
      </c>
      <c r="L454" s="19">
        <f t="shared" ca="1" si="45"/>
        <v>222.64055653765652</v>
      </c>
      <c r="M454">
        <f t="shared" si="46"/>
        <v>419</v>
      </c>
      <c r="N454" s="8">
        <f t="shared" ca="1" si="47"/>
        <v>261.79213047314755</v>
      </c>
      <c r="O454" s="14">
        <f ca="1">L454/MAX(L$3:L454)-1</f>
        <v>-2.4965429837535691E-2</v>
      </c>
    </row>
    <row r="455" spans="1:15" x14ac:dyDescent="0.3">
      <c r="A455">
        <v>452</v>
      </c>
      <c r="B455" s="1">
        <v>41918</v>
      </c>
      <c r="C455" s="4">
        <v>103.88393474267812</v>
      </c>
      <c r="D455" s="4">
        <v>214.61944488739823</v>
      </c>
      <c r="E455" s="4">
        <v>167.57999347297513</v>
      </c>
      <c r="F455" s="4">
        <v>179.99667760304382</v>
      </c>
      <c r="G455" s="4">
        <v>184.30868958300866</v>
      </c>
      <c r="H455" s="4">
        <f t="shared" ca="1" si="42"/>
        <v>188.51497771045933</v>
      </c>
      <c r="I455">
        <f t="shared" si="43"/>
        <v>419</v>
      </c>
      <c r="J455">
        <f t="shared" ca="1" si="44"/>
        <v>174.97235689516111</v>
      </c>
      <c r="K455" s="14">
        <f ca="1">H455/MAX(H$3:H455)-1</f>
        <v>-1.8145250908326749E-2</v>
      </c>
      <c r="L455" s="19">
        <f t="shared" ca="1" si="45"/>
        <v>223.12866049583047</v>
      </c>
      <c r="M455">
        <f t="shared" si="46"/>
        <v>419</v>
      </c>
      <c r="N455" s="8">
        <f t="shared" ca="1" si="47"/>
        <v>261.79213047314755</v>
      </c>
      <c r="O455" s="14">
        <f ca="1">L455/MAX(L$3:L455)-1</f>
        <v>-2.2827821845290863E-2</v>
      </c>
    </row>
    <row r="456" spans="1:15" x14ac:dyDescent="0.3">
      <c r="A456">
        <v>453</v>
      </c>
      <c r="B456" s="1">
        <v>41925</v>
      </c>
      <c r="C456" s="4">
        <v>102.41236063388409</v>
      </c>
      <c r="D456" s="4">
        <v>217.17465929595429</v>
      </c>
      <c r="E456" s="4">
        <v>168.78904383937206</v>
      </c>
      <c r="F456" s="4">
        <v>178.04121691953458</v>
      </c>
      <c r="G456" s="4">
        <v>185.87466301153611</v>
      </c>
      <c r="H456" s="4">
        <f t="shared" ca="1" si="42"/>
        <v>188.75336401993326</v>
      </c>
      <c r="I456">
        <f t="shared" si="43"/>
        <v>419</v>
      </c>
      <c r="J456">
        <f t="shared" ca="1" si="44"/>
        <v>174.97235689516111</v>
      </c>
      <c r="K456" s="14">
        <f ca="1">H456/MAX(H$3:H456)-1</f>
        <v>-1.6903648076986189E-2</v>
      </c>
      <c r="L456" s="19">
        <f t="shared" ca="1" si="45"/>
        <v>223.48533203492511</v>
      </c>
      <c r="M456">
        <f t="shared" si="46"/>
        <v>419</v>
      </c>
      <c r="N456" s="8">
        <f t="shared" ca="1" si="47"/>
        <v>261.79213047314755</v>
      </c>
      <c r="O456" s="14">
        <f ca="1">L456/MAX(L$3:L456)-1</f>
        <v>-2.1265810474952351E-2</v>
      </c>
    </row>
    <row r="457" spans="1:15" x14ac:dyDescent="0.3">
      <c r="A457">
        <v>454</v>
      </c>
      <c r="B457" s="1">
        <v>41932</v>
      </c>
      <c r="C457" s="4">
        <v>101.90650703398614</v>
      </c>
      <c r="D457" s="4">
        <v>216.00656294932347</v>
      </c>
      <c r="E457" s="4">
        <v>167.96179721089172</v>
      </c>
      <c r="F457" s="4">
        <v>185.56075018035412</v>
      </c>
      <c r="G457" s="4">
        <v>183.80205446440036</v>
      </c>
      <c r="H457" s="4">
        <f t="shared" ca="1" si="42"/>
        <v>189.9750305880724</v>
      </c>
      <c r="I457">
        <f t="shared" si="43"/>
        <v>419</v>
      </c>
      <c r="J457">
        <f t="shared" ca="1" si="44"/>
        <v>174.97235689516111</v>
      </c>
      <c r="K457" s="14">
        <f ca="1">H457/MAX(H$3:H457)-1</f>
        <v>-1.0540763088737415E-2</v>
      </c>
      <c r="L457" s="19">
        <f t="shared" ca="1" si="45"/>
        <v>225.313179011877</v>
      </c>
      <c r="M457">
        <f t="shared" si="46"/>
        <v>419</v>
      </c>
      <c r="N457" s="8">
        <f t="shared" ca="1" si="47"/>
        <v>261.79213047314755</v>
      </c>
      <c r="O457" s="14">
        <f ca="1">L457/MAX(L$3:L457)-1</f>
        <v>-1.3260916761018371E-2</v>
      </c>
    </row>
    <row r="458" spans="1:15" x14ac:dyDescent="0.3">
      <c r="A458">
        <v>455</v>
      </c>
      <c r="B458" s="1">
        <v>41939</v>
      </c>
      <c r="C458" s="4">
        <v>102.64229408838317</v>
      </c>
      <c r="D458" s="4">
        <v>205.62146731846192</v>
      </c>
      <c r="E458" s="4">
        <v>167.07091635260105</v>
      </c>
      <c r="F458" s="4">
        <v>190.50137780466304</v>
      </c>
      <c r="G458" s="4">
        <v>183.08048197336106</v>
      </c>
      <c r="H458" s="4">
        <f t="shared" ca="1" si="42"/>
        <v>190.54314229825445</v>
      </c>
      <c r="I458">
        <f t="shared" si="43"/>
        <v>419</v>
      </c>
      <c r="J458">
        <f t="shared" ca="1" si="44"/>
        <v>174.97235689516111</v>
      </c>
      <c r="K458" s="14">
        <f ca="1">H458/MAX(H$3:H458)-1</f>
        <v>-7.5818301305637936E-3</v>
      </c>
      <c r="L458" s="19">
        <f t="shared" ca="1" si="45"/>
        <v>226.16318285016561</v>
      </c>
      <c r="M458">
        <f t="shared" si="46"/>
        <v>419</v>
      </c>
      <c r="N458" s="8">
        <f t="shared" ca="1" si="47"/>
        <v>261.79213047314755</v>
      </c>
      <c r="O458" s="14">
        <f ca="1">L458/MAX(L$3:L458)-1</f>
        <v>-9.5384003426676189E-3</v>
      </c>
    </row>
    <row r="459" spans="1:15" x14ac:dyDescent="0.3">
      <c r="A459">
        <v>456</v>
      </c>
      <c r="B459" s="1">
        <v>41946</v>
      </c>
      <c r="C459" s="4">
        <v>101.07874659778952</v>
      </c>
      <c r="D459" s="4">
        <v>206.1872585109096</v>
      </c>
      <c r="E459" s="4">
        <v>167.59840980555626</v>
      </c>
      <c r="F459" s="4">
        <v>192.08840460367193</v>
      </c>
      <c r="G459" s="4">
        <v>184.29630314444248</v>
      </c>
      <c r="H459" s="4">
        <f t="shared" ca="1" si="42"/>
        <v>191.50951824184733</v>
      </c>
      <c r="I459">
        <f t="shared" si="43"/>
        <v>419</v>
      </c>
      <c r="J459">
        <f t="shared" ca="1" si="44"/>
        <v>174.97235689516111</v>
      </c>
      <c r="K459" s="14">
        <f ca="1">H459/MAX(H$3:H459)-1</f>
        <v>-2.5485918109967587E-3</v>
      </c>
      <c r="L459" s="19">
        <f t="shared" ca="1" si="45"/>
        <v>227.60906619768642</v>
      </c>
      <c r="M459">
        <f t="shared" si="46"/>
        <v>419</v>
      </c>
      <c r="N459" s="8">
        <f t="shared" ca="1" si="47"/>
        <v>261.79213047314755</v>
      </c>
      <c r="O459" s="14">
        <f ca="1">L459/MAX(L$3:L459)-1</f>
        <v>-3.2062824654084388E-3</v>
      </c>
    </row>
    <row r="460" spans="1:15" x14ac:dyDescent="0.3">
      <c r="A460">
        <v>457</v>
      </c>
      <c r="B460" s="1">
        <v>41953</v>
      </c>
      <c r="C460" s="4">
        <v>99.515194508526776</v>
      </c>
      <c r="D460" s="4">
        <v>208.92498432332562</v>
      </c>
      <c r="E460" s="4">
        <v>167.48684847731451</v>
      </c>
      <c r="F460" s="4">
        <v>192.93860748534408</v>
      </c>
      <c r="G460" s="4">
        <v>183.89615200939733</v>
      </c>
      <c r="H460" s="4">
        <f t="shared" ca="1" si="42"/>
        <v>191.57234087812139</v>
      </c>
      <c r="I460">
        <f t="shared" si="43"/>
        <v>419</v>
      </c>
      <c r="J460">
        <f t="shared" ca="1" si="44"/>
        <v>174.97235689516111</v>
      </c>
      <c r="K460" s="14">
        <f ca="1">H460/MAX(H$3:H460)-1</f>
        <v>-2.2213886119443194E-3</v>
      </c>
      <c r="L460" s="19">
        <f t="shared" ca="1" si="45"/>
        <v>227.70306088395554</v>
      </c>
      <c r="M460">
        <f t="shared" si="46"/>
        <v>419</v>
      </c>
      <c r="N460" s="8">
        <f t="shared" ca="1" si="47"/>
        <v>261.79213047314755</v>
      </c>
      <c r="O460" s="14">
        <f ca="1">L460/MAX(L$3:L460)-1</f>
        <v>-2.7946410737895722E-3</v>
      </c>
    </row>
    <row r="461" spans="1:15" x14ac:dyDescent="0.3">
      <c r="A461">
        <v>458</v>
      </c>
      <c r="B461" s="1">
        <v>41960</v>
      </c>
      <c r="C461" s="4">
        <v>99.975066016194006</v>
      </c>
      <c r="D461" s="4">
        <v>210.60411917130637</v>
      </c>
      <c r="E461" s="4">
        <v>167.67809576532372</v>
      </c>
      <c r="F461" s="4">
        <v>195.24358931794077</v>
      </c>
      <c r="G461" s="4">
        <v>184.83494350096439</v>
      </c>
      <c r="H461" s="4">
        <f t="shared" ca="1" si="42"/>
        <v>192.89006481418244</v>
      </c>
      <c r="I461">
        <f t="shared" si="43"/>
        <v>419</v>
      </c>
      <c r="J461">
        <f t="shared" ca="1" si="44"/>
        <v>174.97235689516111</v>
      </c>
      <c r="K461" s="14">
        <f ca="1">H461/MAX(H$3:H461)-1</f>
        <v>0</v>
      </c>
      <c r="L461" s="19">
        <f t="shared" ca="1" si="45"/>
        <v>229.67462806587096</v>
      </c>
      <c r="M461">
        <f t="shared" si="46"/>
        <v>419</v>
      </c>
      <c r="N461" s="8">
        <f t="shared" ca="1" si="47"/>
        <v>261.79213047314755</v>
      </c>
      <c r="O461" s="14">
        <f ca="1">L461/MAX(L$3:L461)-1</f>
        <v>0</v>
      </c>
    </row>
    <row r="462" spans="1:15" x14ac:dyDescent="0.3">
      <c r="A462">
        <v>459</v>
      </c>
      <c r="B462" s="1">
        <v>41967</v>
      </c>
      <c r="C462" s="4">
        <v>93.904822817418676</v>
      </c>
      <c r="D462" s="4">
        <v>204.61762904512437</v>
      </c>
      <c r="E462" s="4">
        <v>169.22388129845839</v>
      </c>
      <c r="F462" s="4">
        <v>195.73481468281901</v>
      </c>
      <c r="G462" s="4">
        <v>188.51317937237869</v>
      </c>
      <c r="H462" s="4">
        <f t="shared" ca="1" si="42"/>
        <v>193.82799868054406</v>
      </c>
      <c r="I462">
        <f t="shared" si="43"/>
        <v>419</v>
      </c>
      <c r="J462">
        <f t="shared" ca="1" si="44"/>
        <v>174.97235689516111</v>
      </c>
      <c r="K462" s="14">
        <f ca="1">H462/MAX(H$3:H462)-1</f>
        <v>0</v>
      </c>
      <c r="L462" s="19">
        <f t="shared" ca="1" si="45"/>
        <v>231.07795662287756</v>
      </c>
      <c r="M462">
        <f t="shared" si="46"/>
        <v>419</v>
      </c>
      <c r="N462" s="8">
        <f t="shared" ca="1" si="47"/>
        <v>261.79213047314755</v>
      </c>
      <c r="O462" s="14">
        <f ca="1">L462/MAX(L$3:L462)-1</f>
        <v>0</v>
      </c>
    </row>
    <row r="463" spans="1:15" x14ac:dyDescent="0.3">
      <c r="A463">
        <v>460</v>
      </c>
      <c r="B463" s="1">
        <v>41974</v>
      </c>
      <c r="C463" s="4">
        <v>92.75515554492334</v>
      </c>
      <c r="D463" s="4">
        <v>208.85197647651066</v>
      </c>
      <c r="E463" s="4">
        <v>167.77123912003876</v>
      </c>
      <c r="F463" s="4">
        <v>196.49055231005011</v>
      </c>
      <c r="G463" s="4">
        <v>186.78094970872203</v>
      </c>
      <c r="H463" s="4">
        <f t="shared" ca="1" si="42"/>
        <v>193.20459444422542</v>
      </c>
      <c r="I463">
        <f t="shared" si="43"/>
        <v>419</v>
      </c>
      <c r="J463">
        <f t="shared" ca="1" si="44"/>
        <v>174.97235689516111</v>
      </c>
      <c r="K463" s="14">
        <f ca="1">H463/MAX(H$3:H463)-1</f>
        <v>-3.2162754636191337E-3</v>
      </c>
      <c r="L463" s="19">
        <f t="shared" ca="1" si="45"/>
        <v>230.14522458412679</v>
      </c>
      <c r="M463">
        <f t="shared" si="46"/>
        <v>419</v>
      </c>
      <c r="N463" s="8">
        <f t="shared" ca="1" si="47"/>
        <v>261.79213047314755</v>
      </c>
      <c r="O463" s="14">
        <f ca="1">L463/MAX(L$3:L463)-1</f>
        <v>-4.0364388381406435E-3</v>
      </c>
    </row>
    <row r="464" spans="1:15" x14ac:dyDescent="0.3">
      <c r="A464">
        <v>461</v>
      </c>
      <c r="B464" s="1">
        <v>41981</v>
      </c>
      <c r="C464" s="4">
        <v>88.800295528870308</v>
      </c>
      <c r="D464" s="4">
        <v>214.29093239111268</v>
      </c>
      <c r="E464" s="4">
        <v>170.82018170125144</v>
      </c>
      <c r="F464" s="4">
        <v>189.77398199507152</v>
      </c>
      <c r="G464" s="4">
        <v>194.81735943353655</v>
      </c>
      <c r="H464" s="4">
        <f t="shared" ca="1" si="42"/>
        <v>194.91314921186472</v>
      </c>
      <c r="I464">
        <f t="shared" si="43"/>
        <v>419</v>
      </c>
      <c r="J464">
        <f t="shared" ca="1" si="44"/>
        <v>174.97235689516111</v>
      </c>
      <c r="K464" s="14">
        <f ca="1">H464/MAX(H$3:H464)-1</f>
        <v>0</v>
      </c>
      <c r="L464" s="19">
        <f t="shared" ca="1" si="45"/>
        <v>232.70154948359843</v>
      </c>
      <c r="M464">
        <f t="shared" si="46"/>
        <v>419</v>
      </c>
      <c r="N464" s="8">
        <f t="shared" ca="1" si="47"/>
        <v>261.79213047314755</v>
      </c>
      <c r="O464" s="14">
        <f ca="1">L464/MAX(L$3:L464)-1</f>
        <v>0</v>
      </c>
    </row>
    <row r="465" spans="1:15" x14ac:dyDescent="0.3">
      <c r="A465">
        <v>462</v>
      </c>
      <c r="B465" s="1">
        <v>41988</v>
      </c>
      <c r="C465" s="4">
        <v>88.386415310771994</v>
      </c>
      <c r="D465" s="4">
        <v>209.47252218520669</v>
      </c>
      <c r="E465" s="4">
        <v>169.54313875350402</v>
      </c>
      <c r="F465" s="4">
        <v>196.16920926572357</v>
      </c>
      <c r="G465" s="4">
        <v>194.15409414865377</v>
      </c>
      <c r="H465" s="4">
        <f t="shared" ca="1" si="42"/>
        <v>196.10444662538433</v>
      </c>
      <c r="I465">
        <f t="shared" si="43"/>
        <v>419</v>
      </c>
      <c r="J465">
        <f t="shared" ca="1" si="44"/>
        <v>174.97235689516111</v>
      </c>
      <c r="K465" s="14">
        <f ca="1">H465/MAX(H$3:H465)-1</f>
        <v>0</v>
      </c>
      <c r="L465" s="19">
        <f t="shared" ca="1" si="45"/>
        <v>234.48395839347737</v>
      </c>
      <c r="M465">
        <f t="shared" si="46"/>
        <v>419</v>
      </c>
      <c r="N465" s="8">
        <f t="shared" ca="1" si="47"/>
        <v>261.79213047314755</v>
      </c>
      <c r="O465" s="14">
        <f ca="1">L465/MAX(L$3:L465)-1</f>
        <v>0</v>
      </c>
    </row>
    <row r="466" spans="1:15" x14ac:dyDescent="0.3">
      <c r="A466">
        <v>463</v>
      </c>
      <c r="B466" s="1">
        <v>41995</v>
      </c>
      <c r="C466" s="4">
        <v>86.408996799418205</v>
      </c>
      <c r="D466" s="4">
        <v>209.58204034345599</v>
      </c>
      <c r="E466" s="4">
        <v>168.48370816688171</v>
      </c>
      <c r="F466" s="4">
        <v>197.99297170866976</v>
      </c>
      <c r="G466" s="4">
        <v>192.30833067090049</v>
      </c>
      <c r="H466" s="4">
        <f t="shared" ca="1" si="42"/>
        <v>195.49242036014948</v>
      </c>
      <c r="I466">
        <f t="shared" si="43"/>
        <v>419</v>
      </c>
      <c r="J466">
        <f t="shared" ca="1" si="44"/>
        <v>174.97235689516111</v>
      </c>
      <c r="K466" s="14">
        <f ca="1">H466/MAX(H$3:H466)-1</f>
        <v>-3.1209198759475365E-3</v>
      </c>
      <c r="L466" s="19">
        <f t="shared" ca="1" si="45"/>
        <v>233.56824997687673</v>
      </c>
      <c r="M466">
        <f t="shared" si="46"/>
        <v>419</v>
      </c>
      <c r="N466" s="8">
        <f t="shared" ca="1" si="47"/>
        <v>261.79213047314755</v>
      </c>
      <c r="O466" s="14">
        <f ca="1">L466/MAX(L$3:L466)-1</f>
        <v>-3.9052070891093527E-3</v>
      </c>
    </row>
    <row r="467" spans="1:15" x14ac:dyDescent="0.3">
      <c r="A467">
        <v>464</v>
      </c>
      <c r="B467" s="1">
        <v>42002</v>
      </c>
      <c r="C467" s="4">
        <v>83.833737510359569</v>
      </c>
      <c r="D467" s="4">
        <v>208.21317743724796</v>
      </c>
      <c r="E467" s="4">
        <v>170.30618502593853</v>
      </c>
      <c r="F467" s="4">
        <v>195.13382275623192</v>
      </c>
      <c r="G467" s="4">
        <v>196.80649881975012</v>
      </c>
      <c r="H467" s="4">
        <f t="shared" ca="1" si="42"/>
        <v>196.44670517482007</v>
      </c>
      <c r="I467">
        <f t="shared" si="43"/>
        <v>419</v>
      </c>
      <c r="J467">
        <f t="shared" ca="1" si="44"/>
        <v>174.97235689516111</v>
      </c>
      <c r="K467" s="14">
        <f ca="1">H467/MAX(H$3:H467)-1</f>
        <v>0</v>
      </c>
      <c r="L467" s="19">
        <f t="shared" ca="1" si="45"/>
        <v>234.99604268164362</v>
      </c>
      <c r="M467">
        <f t="shared" si="46"/>
        <v>419</v>
      </c>
      <c r="N467" s="8">
        <f t="shared" ca="1" si="47"/>
        <v>261.79213047314755</v>
      </c>
      <c r="O467" s="14">
        <f ca="1">L467/MAX(L$3:L467)-1</f>
        <v>0</v>
      </c>
    </row>
    <row r="468" spans="1:15" x14ac:dyDescent="0.3">
      <c r="A468">
        <v>465</v>
      </c>
      <c r="B468" s="1">
        <v>42009</v>
      </c>
      <c r="C468" s="4">
        <v>81.534402965368898</v>
      </c>
      <c r="D468" s="4">
        <v>214.01715615956994</v>
      </c>
      <c r="E468" s="4">
        <v>172.60826762221382</v>
      </c>
      <c r="F468" s="4">
        <v>194.01298202199641</v>
      </c>
      <c r="G468" s="4">
        <v>202.60311670077826</v>
      </c>
      <c r="H468" s="4">
        <f t="shared" ca="1" si="42"/>
        <v>199.04949120062838</v>
      </c>
      <c r="I468">
        <f t="shared" si="43"/>
        <v>419</v>
      </c>
      <c r="J468">
        <f t="shared" ca="1" si="44"/>
        <v>174.97235689516111</v>
      </c>
      <c r="K468" s="14">
        <f ca="1">H468/MAX(H$3:H468)-1</f>
        <v>0</v>
      </c>
      <c r="L468" s="19">
        <f t="shared" ca="1" si="45"/>
        <v>238.89030867287309</v>
      </c>
      <c r="M468">
        <f t="shared" si="46"/>
        <v>419</v>
      </c>
      <c r="N468" s="8">
        <f t="shared" ca="1" si="47"/>
        <v>261.79213047314755</v>
      </c>
      <c r="O468" s="14">
        <f ca="1">L468/MAX(L$3:L468)-1</f>
        <v>0</v>
      </c>
    </row>
    <row r="469" spans="1:15" x14ac:dyDescent="0.3">
      <c r="A469">
        <v>466</v>
      </c>
      <c r="B469" s="1">
        <v>42016</v>
      </c>
      <c r="C469" s="4">
        <v>80.706637930503163</v>
      </c>
      <c r="D469" s="4">
        <v>223.61743888268944</v>
      </c>
      <c r="E469" s="4">
        <v>174.36680831746801</v>
      </c>
      <c r="F469" s="4">
        <v>191.52428900300686</v>
      </c>
      <c r="G469" s="4">
        <v>205.88013667736891</v>
      </c>
      <c r="H469" s="4">
        <f t="shared" ca="1" si="42"/>
        <v>200.44177626933057</v>
      </c>
      <c r="I469">
        <f t="shared" si="43"/>
        <v>419</v>
      </c>
      <c r="J469">
        <f t="shared" ca="1" si="44"/>
        <v>174.97235689516111</v>
      </c>
      <c r="K469" s="14">
        <f ca="1">H469/MAX(H$3:H469)-1</f>
        <v>0</v>
      </c>
      <c r="L469" s="19">
        <f t="shared" ca="1" si="45"/>
        <v>240.97343357802541</v>
      </c>
      <c r="M469">
        <f t="shared" si="46"/>
        <v>419</v>
      </c>
      <c r="N469" s="8">
        <f t="shared" ca="1" si="47"/>
        <v>261.79213047314755</v>
      </c>
      <c r="O469" s="14">
        <f ca="1">L469/MAX(L$3:L469)-1</f>
        <v>0</v>
      </c>
    </row>
    <row r="470" spans="1:15" x14ac:dyDescent="0.3">
      <c r="A470">
        <v>467</v>
      </c>
      <c r="B470" s="1">
        <v>42024</v>
      </c>
      <c r="C470" s="4">
        <v>79.510993164446205</v>
      </c>
      <c r="D470" s="4">
        <v>226.73845725974692</v>
      </c>
      <c r="E470" s="4">
        <v>174.63858008845133</v>
      </c>
      <c r="F470" s="4">
        <v>194.69688575130073</v>
      </c>
      <c r="G470" s="4">
        <v>208.32243142074432</v>
      </c>
      <c r="H470" s="4">
        <f t="shared" ca="1" si="42"/>
        <v>202.59091156445365</v>
      </c>
      <c r="I470">
        <f t="shared" si="43"/>
        <v>419</v>
      </c>
      <c r="J470">
        <f t="shared" ca="1" si="44"/>
        <v>174.97235689516111</v>
      </c>
      <c r="K470" s="14">
        <f ca="1">H470/MAX(H$3:H470)-1</f>
        <v>0</v>
      </c>
      <c r="L470" s="19">
        <f t="shared" ca="1" si="45"/>
        <v>244.1889512607552</v>
      </c>
      <c r="M470">
        <f t="shared" si="46"/>
        <v>419</v>
      </c>
      <c r="N470" s="8">
        <f t="shared" ca="1" si="47"/>
        <v>261.79213047314755</v>
      </c>
      <c r="O470" s="14">
        <f ca="1">L470/MAX(L$3:L470)-1</f>
        <v>0</v>
      </c>
    </row>
    <row r="471" spans="1:15" x14ac:dyDescent="0.3">
      <c r="A471">
        <v>468</v>
      </c>
      <c r="B471" s="1">
        <v>42030</v>
      </c>
      <c r="C471" s="4">
        <v>80.016842165675044</v>
      </c>
      <c r="D471" s="4">
        <v>225.31482888638735</v>
      </c>
      <c r="E471" s="4">
        <v>176.73284184605637</v>
      </c>
      <c r="F471" s="4">
        <v>189.45354619294761</v>
      </c>
      <c r="G471" s="4">
        <v>213.74805657323316</v>
      </c>
      <c r="H471" s="4">
        <f t="shared" ca="1" si="42"/>
        <v>203.58533899541206</v>
      </c>
      <c r="I471">
        <f t="shared" si="43"/>
        <v>419</v>
      </c>
      <c r="J471">
        <f t="shared" ca="1" si="44"/>
        <v>174.97235689516111</v>
      </c>
      <c r="K471" s="14">
        <f ca="1">H471/MAX(H$3:H471)-1</f>
        <v>0</v>
      </c>
      <c r="L471" s="19">
        <f t="shared" ca="1" si="45"/>
        <v>245.6768050016037</v>
      </c>
      <c r="M471">
        <f t="shared" si="46"/>
        <v>419</v>
      </c>
      <c r="N471" s="8">
        <f t="shared" ca="1" si="47"/>
        <v>261.79213047314755</v>
      </c>
      <c r="O471" s="14">
        <f ca="1">L471/MAX(L$3:L471)-1</f>
        <v>0</v>
      </c>
    </row>
    <row r="472" spans="1:15" x14ac:dyDescent="0.3">
      <c r="A472">
        <v>469</v>
      </c>
      <c r="B472" s="1">
        <v>42037</v>
      </c>
      <c r="C472" s="4">
        <v>82.868017001463471</v>
      </c>
      <c r="D472" s="4">
        <v>216.53585843154104</v>
      </c>
      <c r="E472" s="4">
        <v>172.71676202311042</v>
      </c>
      <c r="F472" s="4">
        <v>195.24782636315791</v>
      </c>
      <c r="G472" s="4">
        <v>202.8423498098694</v>
      </c>
      <c r="H472" s="4">
        <f t="shared" ca="1" si="42"/>
        <v>200.55360787912781</v>
      </c>
      <c r="I472">
        <f t="shared" si="43"/>
        <v>471</v>
      </c>
      <c r="J472">
        <f t="shared" ca="1" si="44"/>
        <v>203.58533899541206</v>
      </c>
      <c r="K472" s="14">
        <f ca="1">H472/MAX(H$3:H472)-1</f>
        <v>-1.489169667739465E-2</v>
      </c>
      <c r="L472" s="19">
        <f t="shared" ca="1" si="45"/>
        <v>240.9287447363514</v>
      </c>
      <c r="M472">
        <f t="shared" si="46"/>
        <v>471</v>
      </c>
      <c r="N472" s="8">
        <f t="shared" ca="1" si="47"/>
        <v>317.00232903432732</v>
      </c>
      <c r="O472" s="14">
        <f ca="1">L472/MAX(L$3:L472)-1</f>
        <v>-1.9326449093235665E-2</v>
      </c>
    </row>
    <row r="473" spans="1:15" x14ac:dyDescent="0.3">
      <c r="A473">
        <v>470</v>
      </c>
      <c r="B473" s="1">
        <v>42044</v>
      </c>
      <c r="C473" s="4">
        <v>84.155639747989142</v>
      </c>
      <c r="D473" s="4">
        <v>215.33126637468013</v>
      </c>
      <c r="E473" s="4">
        <v>171.6278731808973</v>
      </c>
      <c r="F473" s="4">
        <v>199.26580815698</v>
      </c>
      <c r="G473" s="4">
        <v>198.55192189780504</v>
      </c>
      <c r="H473" s="4">
        <f t="shared" ca="1" si="42"/>
        <v>200.19026450597289</v>
      </c>
      <c r="I473">
        <f t="shared" si="43"/>
        <v>471</v>
      </c>
      <c r="J473">
        <f t="shared" ca="1" si="44"/>
        <v>203.58533899541206</v>
      </c>
      <c r="K473" s="14">
        <f ca="1">H473/MAX(H$3:H473)-1</f>
        <v>-1.6676419363948813E-2</v>
      </c>
      <c r="L473" s="19">
        <f t="shared" ca="1" si="45"/>
        <v>240.36298348803336</v>
      </c>
      <c r="M473">
        <f t="shared" si="46"/>
        <v>471</v>
      </c>
      <c r="N473" s="8">
        <f t="shared" ca="1" si="47"/>
        <v>317.00232903432732</v>
      </c>
      <c r="O473" s="14">
        <f ca="1">L473/MAX(L$3:L473)-1</f>
        <v>-2.1629317075886112E-2</v>
      </c>
    </row>
    <row r="474" spans="1:15" x14ac:dyDescent="0.3">
      <c r="A474">
        <v>471</v>
      </c>
      <c r="B474" s="1">
        <v>42052</v>
      </c>
      <c r="C474" s="4">
        <v>82.592092257395493</v>
      </c>
      <c r="D474" s="4">
        <v>210.40335261172913</v>
      </c>
      <c r="E474" s="4">
        <v>170.6991061703628</v>
      </c>
      <c r="F474" s="4">
        <v>200.6526472377349</v>
      </c>
      <c r="G474" s="4">
        <v>195.99625345458534</v>
      </c>
      <c r="H474" s="4">
        <f t="shared" ca="1" si="42"/>
        <v>198.87089726658249</v>
      </c>
      <c r="I474">
        <f t="shared" si="43"/>
        <v>471</v>
      </c>
      <c r="J474">
        <f t="shared" ca="1" si="44"/>
        <v>203.58533899541206</v>
      </c>
      <c r="K474" s="14">
        <f ca="1">H474/MAX(H$3:H474)-1</f>
        <v>-2.3157078756716465E-2</v>
      </c>
      <c r="L474" s="19">
        <f t="shared" ca="1" si="45"/>
        <v>238.30859936684783</v>
      </c>
      <c r="M474">
        <f t="shared" si="46"/>
        <v>471</v>
      </c>
      <c r="N474" s="8">
        <f t="shared" ca="1" si="47"/>
        <v>317.00232903432732</v>
      </c>
      <c r="O474" s="14">
        <f ca="1">L474/MAX(L$3:L474)-1</f>
        <v>-2.9991458227844436E-2</v>
      </c>
    </row>
    <row r="475" spans="1:15" x14ac:dyDescent="0.3">
      <c r="A475">
        <v>472</v>
      </c>
      <c r="B475" s="1">
        <v>42058</v>
      </c>
      <c r="C475" s="4">
        <v>83.557817364960684</v>
      </c>
      <c r="D475" s="4">
        <v>212.00949421409922</v>
      </c>
      <c r="E475" s="4">
        <v>172.36446576915293</v>
      </c>
      <c r="F475" s="4">
        <v>200.10170662587768</v>
      </c>
      <c r="G475" s="4">
        <v>200.62742691176686</v>
      </c>
      <c r="H475" s="4">
        <f t="shared" ca="1" si="42"/>
        <v>201.03856222124699</v>
      </c>
      <c r="I475">
        <f t="shared" si="43"/>
        <v>471</v>
      </c>
      <c r="J475">
        <f t="shared" ca="1" si="44"/>
        <v>203.58533899541206</v>
      </c>
      <c r="K475" s="14">
        <f ca="1">H475/MAX(H$3:H475)-1</f>
        <v>-1.2509627592694472E-2</v>
      </c>
      <c r="L475" s="19">
        <f t="shared" ca="1" si="45"/>
        <v>241.68386618412205</v>
      </c>
      <c r="M475">
        <f t="shared" si="46"/>
        <v>471</v>
      </c>
      <c r="N475" s="8">
        <f t="shared" ca="1" si="47"/>
        <v>317.00232903432732</v>
      </c>
      <c r="O475" s="14">
        <f ca="1">L475/MAX(L$3:L475)-1</f>
        <v>-1.6252811564590242E-2</v>
      </c>
    </row>
    <row r="476" spans="1:15" x14ac:dyDescent="0.3">
      <c r="A476">
        <v>473</v>
      </c>
      <c r="B476" s="1">
        <v>42065</v>
      </c>
      <c r="C476" s="4">
        <v>80.79861591097189</v>
      </c>
      <c r="D476" s="4">
        <v>204.16134140972164</v>
      </c>
      <c r="E476" s="4">
        <v>169.18887664670569</v>
      </c>
      <c r="F476" s="4">
        <v>197.10007874491961</v>
      </c>
      <c r="G476" s="4">
        <v>191.66050520337723</v>
      </c>
      <c r="H476" s="4">
        <f t="shared" ca="1" si="42"/>
        <v>195.0475979415701</v>
      </c>
      <c r="I476">
        <f t="shared" si="43"/>
        <v>471</v>
      </c>
      <c r="J476">
        <f t="shared" ca="1" si="44"/>
        <v>203.58533899541206</v>
      </c>
      <c r="K476" s="14">
        <f ca="1">H476/MAX(H$3:H476)-1</f>
        <v>-4.1936914985977292E-2</v>
      </c>
      <c r="L476" s="19">
        <f t="shared" ca="1" si="45"/>
        <v>232.35534754328893</v>
      </c>
      <c r="M476">
        <f t="shared" si="46"/>
        <v>471</v>
      </c>
      <c r="N476" s="8">
        <f t="shared" ca="1" si="47"/>
        <v>317.00232903432732</v>
      </c>
      <c r="O476" s="14">
        <f ca="1">L476/MAX(L$3:L476)-1</f>
        <v>-5.4223504975277614E-2</v>
      </c>
    </row>
    <row r="477" spans="1:15" x14ac:dyDescent="0.3">
      <c r="A477">
        <v>474</v>
      </c>
      <c r="B477" s="1">
        <v>42072</v>
      </c>
      <c r="C477" s="4">
        <v>77.947445673852556</v>
      </c>
      <c r="D477" s="4">
        <v>202.37268657834102</v>
      </c>
      <c r="E477" s="4">
        <v>170.90497592470277</v>
      </c>
      <c r="F477" s="4">
        <v>195.5137808580134</v>
      </c>
      <c r="G477" s="4">
        <v>196.65765020614256</v>
      </c>
      <c r="H477" s="4">
        <f t="shared" ca="1" si="42"/>
        <v>196.0712835288017</v>
      </c>
      <c r="I477">
        <f t="shared" si="43"/>
        <v>471</v>
      </c>
      <c r="J477">
        <f t="shared" ca="1" si="44"/>
        <v>203.58533899541206</v>
      </c>
      <c r="K477" s="14">
        <f ca="1">H477/MAX(H$3:H477)-1</f>
        <v>-3.6908627623621237E-2</v>
      </c>
      <c r="L477" s="19">
        <f t="shared" ca="1" si="45"/>
        <v>233.94932634820964</v>
      </c>
      <c r="M477">
        <f t="shared" si="46"/>
        <v>471</v>
      </c>
      <c r="N477" s="8">
        <f t="shared" ca="1" si="47"/>
        <v>317.00232903432732</v>
      </c>
      <c r="O477" s="14">
        <f ca="1">L477/MAX(L$3:L477)-1</f>
        <v>-4.773539224965706E-2</v>
      </c>
    </row>
    <row r="478" spans="1:15" x14ac:dyDescent="0.3">
      <c r="A478">
        <v>475</v>
      </c>
      <c r="B478" s="1">
        <v>42079</v>
      </c>
      <c r="C478" s="4">
        <v>79.143090439909528</v>
      </c>
      <c r="D478" s="4">
        <v>207.28234701072537</v>
      </c>
      <c r="E478" s="4">
        <v>173.71169196064028</v>
      </c>
      <c r="F478" s="4">
        <v>200.75637688704251</v>
      </c>
      <c r="G478" s="4">
        <v>204.09127460263593</v>
      </c>
      <c r="H478" s="4">
        <f t="shared" ca="1" si="42"/>
        <v>201.63929739202095</v>
      </c>
      <c r="I478">
        <f t="shared" si="43"/>
        <v>471</v>
      </c>
      <c r="J478">
        <f t="shared" ca="1" si="44"/>
        <v>203.58533899541206</v>
      </c>
      <c r="K478" s="14">
        <f ca="1">H478/MAX(H$3:H478)-1</f>
        <v>-9.5588494387356393E-3</v>
      </c>
      <c r="L478" s="19">
        <f t="shared" ca="1" si="45"/>
        <v>242.6192697313906</v>
      </c>
      <c r="M478">
        <f t="shared" si="46"/>
        <v>471</v>
      </c>
      <c r="N478" s="8">
        <f t="shared" ca="1" si="47"/>
        <v>317.00232903432732</v>
      </c>
      <c r="O478" s="14">
        <f ca="1">L478/MAX(L$3:L478)-1</f>
        <v>-1.2445355882062747E-2</v>
      </c>
    </row>
    <row r="479" spans="1:15" x14ac:dyDescent="0.3">
      <c r="A479">
        <v>476</v>
      </c>
      <c r="B479" s="1">
        <v>42086</v>
      </c>
      <c r="C479" s="4">
        <v>79.005134965879179</v>
      </c>
      <c r="D479" s="4">
        <v>210.00181766742421</v>
      </c>
      <c r="E479" s="4">
        <v>173.40697000180808</v>
      </c>
      <c r="F479" s="4">
        <v>196.30064049837731</v>
      </c>
      <c r="G479" s="4">
        <v>203.39292508276574</v>
      </c>
      <c r="H479" s="4">
        <f t="shared" ca="1" si="42"/>
        <v>200.04212105995373</v>
      </c>
      <c r="I479">
        <f t="shared" si="43"/>
        <v>471</v>
      </c>
      <c r="J479">
        <f t="shared" ca="1" si="44"/>
        <v>203.58533899541206</v>
      </c>
      <c r="K479" s="14">
        <f ca="1">H479/MAX(H$3:H479)-1</f>
        <v>-1.7404091831672464E-2</v>
      </c>
      <c r="L479" s="19">
        <f t="shared" ca="1" si="45"/>
        <v>240.13230962099078</v>
      </c>
      <c r="M479">
        <f t="shared" si="46"/>
        <v>471</v>
      </c>
      <c r="N479" s="8">
        <f t="shared" ca="1" si="47"/>
        <v>317.00232903432732</v>
      </c>
      <c r="O479" s="14">
        <f ca="1">L479/MAX(L$3:L479)-1</f>
        <v>-2.2568249292303832E-2</v>
      </c>
    </row>
    <row r="480" spans="1:15" x14ac:dyDescent="0.3">
      <c r="A480">
        <v>477</v>
      </c>
      <c r="B480" s="1">
        <v>42093</v>
      </c>
      <c r="C480" s="4">
        <v>79.510993164446205</v>
      </c>
      <c r="D480" s="4">
        <v>210.4033526117291</v>
      </c>
      <c r="E480" s="4">
        <v>174.16932707708639</v>
      </c>
      <c r="F480" s="4">
        <v>196.96851400831113</v>
      </c>
      <c r="G480" s="4">
        <v>203.30548508838382</v>
      </c>
      <c r="H480" s="4">
        <f t="shared" ca="1" si="42"/>
        <v>200.47958300786786</v>
      </c>
      <c r="I480">
        <f t="shared" si="43"/>
        <v>471</v>
      </c>
      <c r="J480">
        <f t="shared" ca="1" si="44"/>
        <v>203.58533899541206</v>
      </c>
      <c r="K480" s="14">
        <f ca="1">H480/MAX(H$3:H480)-1</f>
        <v>-1.5255302778036439E-2</v>
      </c>
      <c r="L480" s="19">
        <f t="shared" ca="1" si="45"/>
        <v>240.81348075559686</v>
      </c>
      <c r="M480">
        <f t="shared" si="46"/>
        <v>471</v>
      </c>
      <c r="N480" s="8">
        <f t="shared" ca="1" si="47"/>
        <v>317.00232903432732</v>
      </c>
      <c r="O480" s="14">
        <f ca="1">L480/MAX(L$3:L480)-1</f>
        <v>-1.9795618255354253E-2</v>
      </c>
    </row>
    <row r="481" spans="1:15" x14ac:dyDescent="0.3">
      <c r="A481">
        <v>478</v>
      </c>
      <c r="B481" s="1">
        <v>42100</v>
      </c>
      <c r="C481" s="4">
        <v>80.200793527943404</v>
      </c>
      <c r="D481" s="4">
        <v>211.66271013574152</v>
      </c>
      <c r="E481" s="4">
        <v>173.62314325363323</v>
      </c>
      <c r="F481" s="4">
        <v>200.40334760484049</v>
      </c>
      <c r="G481" s="4">
        <v>201.57925330462234</v>
      </c>
      <c r="H481" s="4">
        <f t="shared" ca="1" si="42"/>
        <v>201.05182956296474</v>
      </c>
      <c r="I481">
        <f t="shared" si="43"/>
        <v>471</v>
      </c>
      <c r="J481">
        <f t="shared" ca="1" si="44"/>
        <v>203.58533899541206</v>
      </c>
      <c r="K481" s="14">
        <f ca="1">H481/MAX(H$3:H481)-1</f>
        <v>-1.2444459139095532E-2</v>
      </c>
      <c r="L481" s="19">
        <f t="shared" ca="1" si="45"/>
        <v>241.70452473569247</v>
      </c>
      <c r="M481">
        <f t="shared" si="46"/>
        <v>471</v>
      </c>
      <c r="N481" s="8">
        <f t="shared" ca="1" si="47"/>
        <v>317.00232903432732</v>
      </c>
      <c r="O481" s="14">
        <f ca="1">L481/MAX(L$3:L481)-1</f>
        <v>-1.6168723237365845E-2</v>
      </c>
    </row>
    <row r="482" spans="1:15" x14ac:dyDescent="0.3">
      <c r="A482">
        <v>479</v>
      </c>
      <c r="B482" s="1">
        <v>42107</v>
      </c>
      <c r="C482" s="4">
        <v>82.500128072934075</v>
      </c>
      <c r="D482" s="4">
        <v>210.98739895989394</v>
      </c>
      <c r="E482" s="4">
        <v>175.0689361250767</v>
      </c>
      <c r="F482" s="4">
        <v>198.40924093714921</v>
      </c>
      <c r="G482" s="4">
        <v>204.42519287603042</v>
      </c>
      <c r="H482" s="4">
        <f t="shared" ca="1" si="42"/>
        <v>202.1360427669517</v>
      </c>
      <c r="I482">
        <f t="shared" si="43"/>
        <v>471</v>
      </c>
      <c r="J482">
        <f t="shared" ca="1" si="44"/>
        <v>203.58533899541206</v>
      </c>
      <c r="K482" s="14">
        <f ca="1">H482/MAX(H$3:H482)-1</f>
        <v>-7.1188634486740732E-3</v>
      </c>
      <c r="L482" s="19">
        <f t="shared" ca="1" si="45"/>
        <v>243.39275097305125</v>
      </c>
      <c r="M482">
        <f t="shared" si="46"/>
        <v>471</v>
      </c>
      <c r="N482" s="8">
        <f t="shared" ca="1" si="47"/>
        <v>317.00232903432732</v>
      </c>
      <c r="O482" s="14">
        <f ca="1">L482/MAX(L$3:L482)-1</f>
        <v>-9.2969868626284757E-3</v>
      </c>
    </row>
    <row r="483" spans="1:15" x14ac:dyDescent="0.3">
      <c r="A483">
        <v>480</v>
      </c>
      <c r="B483" s="1">
        <v>42114</v>
      </c>
      <c r="C483" s="4">
        <v>82.776043619663866</v>
      </c>
      <c r="D483" s="4">
        <v>206.33327420453941</v>
      </c>
      <c r="E483" s="4">
        <v>174.50667595748232</v>
      </c>
      <c r="F483" s="4">
        <v>201.93947626476492</v>
      </c>
      <c r="G483" s="4">
        <v>200.72394378311768</v>
      </c>
      <c r="H483" s="4">
        <f t="shared" ca="1" si="42"/>
        <v>201.50410442024165</v>
      </c>
      <c r="I483">
        <f t="shared" si="43"/>
        <v>471</v>
      </c>
      <c r="J483">
        <f t="shared" ca="1" si="44"/>
        <v>203.58533899541206</v>
      </c>
      <c r="K483" s="14">
        <f ca="1">H483/MAX(H$3:H483)-1</f>
        <v>-1.022290988850294E-2</v>
      </c>
      <c r="L483" s="19">
        <f t="shared" ca="1" si="45"/>
        <v>242.40876102219482</v>
      </c>
      <c r="M483">
        <f t="shared" si="46"/>
        <v>471</v>
      </c>
      <c r="N483" s="8">
        <f t="shared" ca="1" si="47"/>
        <v>317.00232903432732</v>
      </c>
      <c r="O483" s="14">
        <f ca="1">L483/MAX(L$3:L483)-1</f>
        <v>-1.3302208075310684E-2</v>
      </c>
    </row>
    <row r="484" spans="1:15" x14ac:dyDescent="0.3">
      <c r="A484">
        <v>481</v>
      </c>
      <c r="B484" s="1">
        <v>42121</v>
      </c>
      <c r="C484" s="4">
        <v>84.017684273958821</v>
      </c>
      <c r="D484" s="4">
        <v>206.38802689563715</v>
      </c>
      <c r="E484" s="4">
        <v>171.79518235434779</v>
      </c>
      <c r="F484" s="4">
        <v>201.05214369200135</v>
      </c>
      <c r="G484" s="4">
        <v>193.23511519467948</v>
      </c>
      <c r="H484" s="4">
        <f t="shared" ca="1" si="42"/>
        <v>198.13706082099881</v>
      </c>
      <c r="I484">
        <f t="shared" si="43"/>
        <v>471</v>
      </c>
      <c r="J484">
        <f t="shared" ca="1" si="44"/>
        <v>203.58533899541206</v>
      </c>
      <c r="K484" s="14">
        <f ca="1">H484/MAX(H$3:H484)-1</f>
        <v>-2.6761643059847406E-2</v>
      </c>
      <c r="L484" s="19">
        <f t="shared" ca="1" si="45"/>
        <v>237.1659440876013</v>
      </c>
      <c r="M484">
        <f t="shared" si="46"/>
        <v>471</v>
      </c>
      <c r="N484" s="8">
        <f t="shared" ca="1" si="47"/>
        <v>317.00232903432732</v>
      </c>
      <c r="O484" s="14">
        <f ca="1">L484/MAX(L$3:L484)-1</f>
        <v>-3.4642508941561845E-2</v>
      </c>
    </row>
    <row r="485" spans="1:15" x14ac:dyDescent="0.3">
      <c r="A485">
        <v>482</v>
      </c>
      <c r="B485" s="1">
        <v>42128</v>
      </c>
      <c r="C485" s="4">
        <v>83.787746220790666</v>
      </c>
      <c r="D485" s="4">
        <v>208.01240905252013</v>
      </c>
      <c r="E485" s="4">
        <v>171.6986570107305</v>
      </c>
      <c r="F485" s="4">
        <v>201.91085184751336</v>
      </c>
      <c r="G485" s="4">
        <v>190.91318313826585</v>
      </c>
      <c r="H485" s="4">
        <f t="shared" ca="1" si="42"/>
        <v>197.57879888633187</v>
      </c>
      <c r="I485">
        <f t="shared" si="43"/>
        <v>471</v>
      </c>
      <c r="J485">
        <f t="shared" ca="1" si="44"/>
        <v>203.58533899541206</v>
      </c>
      <c r="K485" s="14">
        <f ca="1">H485/MAX(H$3:H485)-1</f>
        <v>-2.9503795011562972E-2</v>
      </c>
      <c r="L485" s="19">
        <f t="shared" ca="1" si="45"/>
        <v>236.29667553234151</v>
      </c>
      <c r="M485">
        <f t="shared" si="46"/>
        <v>471</v>
      </c>
      <c r="N485" s="8">
        <f t="shared" ca="1" si="47"/>
        <v>317.00232903432732</v>
      </c>
      <c r="O485" s="14">
        <f ca="1">L485/MAX(L$3:L485)-1</f>
        <v>-3.8180769524420288E-2</v>
      </c>
    </row>
    <row r="486" spans="1:15" x14ac:dyDescent="0.3">
      <c r="A486">
        <v>483</v>
      </c>
      <c r="B486" s="1">
        <v>42135</v>
      </c>
      <c r="C486" s="4">
        <v>84.845449308824541</v>
      </c>
      <c r="D486" s="4">
        <v>214.50994133035309</v>
      </c>
      <c r="E486" s="4">
        <v>171.71474484149098</v>
      </c>
      <c r="F486" s="4">
        <v>202.69323569471203</v>
      </c>
      <c r="G486" s="4">
        <v>189.47949290279192</v>
      </c>
      <c r="H486" s="4">
        <f t="shared" ca="1" si="42"/>
        <v>197.92974187909022</v>
      </c>
      <c r="I486">
        <f t="shared" si="43"/>
        <v>471</v>
      </c>
      <c r="J486">
        <f t="shared" ca="1" si="44"/>
        <v>203.58533899541206</v>
      </c>
      <c r="K486" s="14">
        <f ca="1">H486/MAX(H$3:H486)-1</f>
        <v>-2.7779982312229778E-2</v>
      </c>
      <c r="L486" s="19">
        <f t="shared" ca="1" si="45"/>
        <v>236.84312817284911</v>
      </c>
      <c r="M486">
        <f t="shared" si="46"/>
        <v>471</v>
      </c>
      <c r="N486" s="8">
        <f t="shared" ca="1" si="47"/>
        <v>317.00232903432732</v>
      </c>
      <c r="O486" s="14">
        <f ca="1">L486/MAX(L$3:L486)-1</f>
        <v>-3.5956495073667716E-2</v>
      </c>
    </row>
    <row r="487" spans="1:15" x14ac:dyDescent="0.3">
      <c r="A487">
        <v>484</v>
      </c>
      <c r="B487" s="1">
        <v>42142</v>
      </c>
      <c r="C487" s="4">
        <v>82.730056928764029</v>
      </c>
      <c r="D487" s="4">
        <v>210.98739895989391</v>
      </c>
      <c r="E487" s="4">
        <v>170.79769746450316</v>
      </c>
      <c r="F487" s="4">
        <v>203.2180066080164</v>
      </c>
      <c r="G487" s="4">
        <v>187.62507044626844</v>
      </c>
      <c r="H487" s="4">
        <f t="shared" ca="1" si="42"/>
        <v>196.59158423218281</v>
      </c>
      <c r="I487">
        <f t="shared" si="43"/>
        <v>471</v>
      </c>
      <c r="J487">
        <f t="shared" ca="1" si="44"/>
        <v>203.58533899541206</v>
      </c>
      <c r="K487" s="14">
        <f ca="1">H487/MAX(H$3:H487)-1</f>
        <v>-3.4352939154360551E-2</v>
      </c>
      <c r="L487" s="19">
        <f t="shared" ca="1" si="45"/>
        <v>234.75948554525149</v>
      </c>
      <c r="M487">
        <f t="shared" si="46"/>
        <v>471</v>
      </c>
      <c r="N487" s="8">
        <f t="shared" ca="1" si="47"/>
        <v>317.00232903432732</v>
      </c>
      <c r="O487" s="14">
        <f ca="1">L487/MAX(L$3:L487)-1</f>
        <v>-4.4437729708675322E-2</v>
      </c>
    </row>
    <row r="488" spans="1:15" x14ac:dyDescent="0.3">
      <c r="A488">
        <v>485</v>
      </c>
      <c r="B488" s="1">
        <v>42150</v>
      </c>
      <c r="C488" s="4">
        <v>81.442424984900171</v>
      </c>
      <c r="D488" s="4">
        <v>208.24967314747789</v>
      </c>
      <c r="E488" s="4">
        <v>172.0204316763419</v>
      </c>
      <c r="F488" s="4">
        <v>201.45287481422795</v>
      </c>
      <c r="G488" s="4">
        <v>191.22484232829075</v>
      </c>
      <c r="H488" s="4">
        <f t="shared" ca="1" si="42"/>
        <v>197.1740354148742</v>
      </c>
      <c r="I488">
        <f t="shared" si="43"/>
        <v>471</v>
      </c>
      <c r="J488">
        <f t="shared" ca="1" si="44"/>
        <v>203.58533899541206</v>
      </c>
      <c r="K488" s="14">
        <f ca="1">H488/MAX(H$3:H488)-1</f>
        <v>-3.1491970945325964E-2</v>
      </c>
      <c r="L488" s="19">
        <f t="shared" ca="1" si="45"/>
        <v>235.66641913080861</v>
      </c>
      <c r="M488">
        <f t="shared" si="46"/>
        <v>471</v>
      </c>
      <c r="N488" s="8">
        <f t="shared" ca="1" si="47"/>
        <v>317.00232903432732</v>
      </c>
      <c r="O488" s="14">
        <f ca="1">L488/MAX(L$3:L488)-1</f>
        <v>-4.0746157826050178E-2</v>
      </c>
    </row>
    <row r="489" spans="1:15" x14ac:dyDescent="0.3">
      <c r="A489">
        <v>486</v>
      </c>
      <c r="B489" s="1">
        <v>42156</v>
      </c>
      <c r="C489" s="4">
        <v>80.798615910971876</v>
      </c>
      <c r="D489" s="4">
        <v>204.85489314008203</v>
      </c>
      <c r="E489" s="4">
        <v>168.21587958819921</v>
      </c>
      <c r="F489" s="4">
        <v>200.14573467094627</v>
      </c>
      <c r="G489" s="4">
        <v>183.65680842147191</v>
      </c>
      <c r="H489" s="4">
        <f t="shared" ca="1" si="42"/>
        <v>192.85906112640245</v>
      </c>
      <c r="I489">
        <f t="shared" si="43"/>
        <v>471</v>
      </c>
      <c r="J489">
        <f t="shared" ca="1" si="44"/>
        <v>203.58533899541206</v>
      </c>
      <c r="K489" s="14">
        <f ca="1">H489/MAX(H$3:H489)-1</f>
        <v>-5.2686887582073516E-2</v>
      </c>
      <c r="L489" s="19">
        <f t="shared" ca="1" si="45"/>
        <v>228.94758119327116</v>
      </c>
      <c r="M489">
        <f t="shared" si="46"/>
        <v>471</v>
      </c>
      <c r="N489" s="8">
        <f t="shared" ca="1" si="47"/>
        <v>317.00232903432732</v>
      </c>
      <c r="O489" s="14">
        <f ca="1">L489/MAX(L$3:L489)-1</f>
        <v>-6.8094437357337556E-2</v>
      </c>
    </row>
    <row r="490" spans="1:15" x14ac:dyDescent="0.3">
      <c r="A490">
        <v>487</v>
      </c>
      <c r="B490" s="1">
        <v>42163</v>
      </c>
      <c r="C490" s="4">
        <v>80.890589292771494</v>
      </c>
      <c r="D490" s="4">
        <v>206.66180130202929</v>
      </c>
      <c r="E490" s="4">
        <v>168.48981740738773</v>
      </c>
      <c r="F490" s="4">
        <v>200.37472318758896</v>
      </c>
      <c r="G490" s="4">
        <v>184.20340165291086</v>
      </c>
      <c r="H490" s="4">
        <f t="shared" ca="1" si="42"/>
        <v>193.32845708727405</v>
      </c>
      <c r="I490">
        <f t="shared" si="43"/>
        <v>471</v>
      </c>
      <c r="J490">
        <f t="shared" ca="1" si="44"/>
        <v>203.58533899541206</v>
      </c>
      <c r="K490" s="14">
        <f ca="1">H490/MAX(H$3:H490)-1</f>
        <v>-5.0381240411271233E-2</v>
      </c>
      <c r="L490" s="19">
        <f t="shared" ca="1" si="45"/>
        <v>229.67847671634695</v>
      </c>
      <c r="M490">
        <f t="shared" si="46"/>
        <v>471</v>
      </c>
      <c r="N490" s="8">
        <f t="shared" ca="1" si="47"/>
        <v>317.00232903432732</v>
      </c>
      <c r="O490" s="14">
        <f ca="1">L490/MAX(L$3:L490)-1</f>
        <v>-6.5119408749850449E-2</v>
      </c>
    </row>
    <row r="491" spans="1:15" x14ac:dyDescent="0.3">
      <c r="A491">
        <v>488</v>
      </c>
      <c r="B491" s="1">
        <v>42170</v>
      </c>
      <c r="C491" s="4">
        <v>80.246780218843199</v>
      </c>
      <c r="D491" s="4">
        <v>210.11133582567348</v>
      </c>
      <c r="E491" s="4">
        <v>170.4074034740004</v>
      </c>
      <c r="F491" s="4">
        <v>202.11639239221125</v>
      </c>
      <c r="G491" s="4">
        <v>185.96815052123134</v>
      </c>
      <c r="H491" s="4">
        <f t="shared" ca="1" si="42"/>
        <v>195.00452301958362</v>
      </c>
      <c r="I491">
        <f t="shared" si="43"/>
        <v>471</v>
      </c>
      <c r="J491">
        <f t="shared" ca="1" si="44"/>
        <v>203.58533899541206</v>
      </c>
      <c r="K491" s="14">
        <f ca="1">H491/MAX(H$3:H491)-1</f>
        <v>-4.2148496636203348E-2</v>
      </c>
      <c r="L491" s="19">
        <f t="shared" ca="1" si="45"/>
        <v>232.2882756673863</v>
      </c>
      <c r="M491">
        <f t="shared" si="46"/>
        <v>471</v>
      </c>
      <c r="N491" s="8">
        <f t="shared" ca="1" si="47"/>
        <v>317.00232903432732</v>
      </c>
      <c r="O491" s="14">
        <f ca="1">L491/MAX(L$3:L491)-1</f>
        <v>-5.4496513556214654E-2</v>
      </c>
    </row>
    <row r="492" spans="1:15" x14ac:dyDescent="0.3">
      <c r="A492">
        <v>489</v>
      </c>
      <c r="B492" s="1">
        <v>42177</v>
      </c>
      <c r="C492" s="4">
        <v>81.396447491338535</v>
      </c>
      <c r="D492" s="4">
        <v>205.43894131339741</v>
      </c>
      <c r="E492" s="4">
        <v>167.73245372960065</v>
      </c>
      <c r="F492" s="4">
        <v>201.16723287123008</v>
      </c>
      <c r="G492" s="4">
        <v>179.95557053655685</v>
      </c>
      <c r="H492" s="4">
        <f t="shared" ca="1" si="42"/>
        <v>191.84839134969224</v>
      </c>
      <c r="I492">
        <f t="shared" si="43"/>
        <v>471</v>
      </c>
      <c r="J492">
        <f t="shared" ca="1" si="44"/>
        <v>203.58533899541206</v>
      </c>
      <c r="K492" s="14">
        <f ca="1">H492/MAX(H$3:H492)-1</f>
        <v>-5.7651241998247893E-2</v>
      </c>
      <c r="L492" s="19">
        <f t="shared" ca="1" si="45"/>
        <v>227.37386928119207</v>
      </c>
      <c r="M492">
        <f t="shared" si="46"/>
        <v>471</v>
      </c>
      <c r="N492" s="8">
        <f t="shared" ca="1" si="47"/>
        <v>317.00232903432732</v>
      </c>
      <c r="O492" s="14">
        <f ca="1">L492/MAX(L$3:L492)-1</f>
        <v>-7.4500055958852673E-2</v>
      </c>
    </row>
    <row r="493" spans="1:15" x14ac:dyDescent="0.3">
      <c r="A493">
        <v>490</v>
      </c>
      <c r="B493" s="1">
        <v>42184</v>
      </c>
      <c r="C493" s="4">
        <v>81.626376347168517</v>
      </c>
      <c r="D493" s="4">
        <v>203.97882818071105</v>
      </c>
      <c r="E493" s="4">
        <v>168.92767092450521</v>
      </c>
      <c r="F493" s="4">
        <v>198.77032918070034</v>
      </c>
      <c r="G493" s="4">
        <v>181.55687317487786</v>
      </c>
      <c r="H493" s="4">
        <f t="shared" ca="1" si="42"/>
        <v>191.8372006212293</v>
      </c>
      <c r="I493">
        <f t="shared" si="43"/>
        <v>471</v>
      </c>
      <c r="J493">
        <f t="shared" ca="1" si="44"/>
        <v>203.58533899541206</v>
      </c>
      <c r="K493" s="14">
        <f ca="1">H493/MAX(H$3:H493)-1</f>
        <v>-5.7706210241630029E-2</v>
      </c>
      <c r="L493" s="19">
        <f t="shared" ca="1" si="45"/>
        <v>227.35644422001701</v>
      </c>
      <c r="M493">
        <f t="shared" si="46"/>
        <v>471</v>
      </c>
      <c r="N493" s="8">
        <f t="shared" ca="1" si="47"/>
        <v>317.00232903432732</v>
      </c>
      <c r="O493" s="14">
        <f ca="1">L493/MAX(L$3:L493)-1</f>
        <v>-7.4570982724507129E-2</v>
      </c>
    </row>
    <row r="494" spans="1:15" x14ac:dyDescent="0.3">
      <c r="A494">
        <v>491</v>
      </c>
      <c r="B494" s="1">
        <v>42191</v>
      </c>
      <c r="C494" s="4">
        <v>79.419015183977479</v>
      </c>
      <c r="D494" s="4">
        <v>203.48603023387398</v>
      </c>
      <c r="E494" s="4">
        <v>168.87925810617327</v>
      </c>
      <c r="F494" s="4">
        <v>198.92372230113241</v>
      </c>
      <c r="G494" s="4">
        <v>181.63513862259686</v>
      </c>
      <c r="H494" s="4">
        <f t="shared" ca="1" si="42"/>
        <v>191.45349711126033</v>
      </c>
      <c r="I494">
        <f t="shared" si="43"/>
        <v>471</v>
      </c>
      <c r="J494">
        <f t="shared" ca="1" si="44"/>
        <v>203.58533899541206</v>
      </c>
      <c r="K494" s="14">
        <f ca="1">H494/MAX(H$3:H494)-1</f>
        <v>-5.9590940801612091E-2</v>
      </c>
      <c r="L494" s="19">
        <f t="shared" ca="1" si="45"/>
        <v>226.75898024290052</v>
      </c>
      <c r="M494">
        <f t="shared" si="46"/>
        <v>471</v>
      </c>
      <c r="N494" s="8">
        <f t="shared" ca="1" si="47"/>
        <v>317.00232903432732</v>
      </c>
      <c r="O494" s="14">
        <f ca="1">L494/MAX(L$3:L494)-1</f>
        <v>-7.700289312448394E-2</v>
      </c>
    </row>
    <row r="495" spans="1:15" x14ac:dyDescent="0.3">
      <c r="A495">
        <v>492</v>
      </c>
      <c r="B495" s="1">
        <v>42198</v>
      </c>
      <c r="C495" s="4">
        <v>77.487574166185325</v>
      </c>
      <c r="D495" s="4">
        <v>198.30260999630181</v>
      </c>
      <c r="E495" s="4">
        <v>169.55709827780828</v>
      </c>
      <c r="F495" s="4">
        <v>203.70793883604935</v>
      </c>
      <c r="G495" s="4">
        <v>185.81407257614023</v>
      </c>
      <c r="H495" s="4">
        <f t="shared" ca="1" si="42"/>
        <v>193.98522024257556</v>
      </c>
      <c r="I495">
        <f t="shared" si="43"/>
        <v>471</v>
      </c>
      <c r="J495">
        <f t="shared" ca="1" si="44"/>
        <v>203.58533899541206</v>
      </c>
      <c r="K495" s="14">
        <f ca="1">H495/MAX(H$3:H495)-1</f>
        <v>-4.7155255875536484E-2</v>
      </c>
      <c r="L495" s="19">
        <f t="shared" ca="1" si="45"/>
        <v>230.70112132760352</v>
      </c>
      <c r="M495">
        <f t="shared" si="46"/>
        <v>471</v>
      </c>
      <c r="N495" s="8">
        <f t="shared" ca="1" si="47"/>
        <v>317.00232903432732</v>
      </c>
      <c r="O495" s="14">
        <f ca="1">L495/MAX(L$3:L495)-1</f>
        <v>-6.0956848058580149E-2</v>
      </c>
    </row>
    <row r="496" spans="1:15" x14ac:dyDescent="0.3">
      <c r="A496">
        <v>493</v>
      </c>
      <c r="B496" s="1">
        <v>42205</v>
      </c>
      <c r="C496" s="4">
        <v>74.222514513629491</v>
      </c>
      <c r="D496" s="4">
        <v>192.27960590838438</v>
      </c>
      <c r="E496" s="4">
        <v>170.75139982506246</v>
      </c>
      <c r="F496" s="4">
        <v>199.42227868973859</v>
      </c>
      <c r="G496" s="4">
        <v>189.99300652968356</v>
      </c>
      <c r="H496" s="4">
        <f t="shared" ca="1" si="42"/>
        <v>193.37087839168242</v>
      </c>
      <c r="I496">
        <f t="shared" si="43"/>
        <v>471</v>
      </c>
      <c r="J496">
        <f t="shared" ca="1" si="44"/>
        <v>203.58533899541206</v>
      </c>
      <c r="K496" s="14">
        <f ca="1">H496/MAX(H$3:H496)-1</f>
        <v>-5.0172869294678568E-2</v>
      </c>
      <c r="L496" s="19">
        <f t="shared" ca="1" si="45"/>
        <v>229.74453084561026</v>
      </c>
      <c r="M496">
        <f t="shared" si="46"/>
        <v>471</v>
      </c>
      <c r="N496" s="8">
        <f t="shared" ca="1" si="47"/>
        <v>317.00232903432732</v>
      </c>
      <c r="O496" s="14">
        <f ca="1">L496/MAX(L$3:L496)-1</f>
        <v>-6.4850542792956989E-2</v>
      </c>
    </row>
    <row r="497" spans="1:15" x14ac:dyDescent="0.3">
      <c r="A497">
        <v>494</v>
      </c>
      <c r="B497" s="1">
        <v>42212</v>
      </c>
      <c r="C497" s="4">
        <v>72.337064785406241</v>
      </c>
      <c r="D497" s="4">
        <v>191.51304633120901</v>
      </c>
      <c r="E497" s="4">
        <v>171.78428975738856</v>
      </c>
      <c r="F497" s="4">
        <v>201.81918238026827</v>
      </c>
      <c r="G497" s="4">
        <v>191.77727652765748</v>
      </c>
      <c r="H497" s="4">
        <f t="shared" ca="1" si="42"/>
        <v>194.59010412382912</v>
      </c>
      <c r="I497">
        <f t="shared" si="43"/>
        <v>471</v>
      </c>
      <c r="J497">
        <f t="shared" ca="1" si="44"/>
        <v>203.58533899541206</v>
      </c>
      <c r="K497" s="14">
        <f ca="1">H497/MAX(H$3:H497)-1</f>
        <v>-4.4184099483635442E-2</v>
      </c>
      <c r="L497" s="19">
        <f t="shared" ca="1" si="45"/>
        <v>231.64298482376137</v>
      </c>
      <c r="M497">
        <f t="shared" si="46"/>
        <v>471</v>
      </c>
      <c r="N497" s="8">
        <f t="shared" ca="1" si="47"/>
        <v>317.00232903432732</v>
      </c>
      <c r="O497" s="14">
        <f ca="1">L497/MAX(L$3:L497)-1</f>
        <v>-5.7123097875482087E-2</v>
      </c>
    </row>
    <row r="498" spans="1:15" x14ac:dyDescent="0.3">
      <c r="A498">
        <v>495</v>
      </c>
      <c r="B498" s="1">
        <v>42219</v>
      </c>
      <c r="C498" s="4">
        <v>70.957464058411844</v>
      </c>
      <c r="D498" s="4">
        <v>191.00200782985911</v>
      </c>
      <c r="E498" s="4">
        <v>172.03322612926308</v>
      </c>
      <c r="F498" s="4">
        <v>199.37434005072876</v>
      </c>
      <c r="G498" s="4">
        <v>195.03516765451309</v>
      </c>
      <c r="H498" s="4">
        <f t="shared" ca="1" si="42"/>
        <v>194.78826438366218</v>
      </c>
      <c r="I498">
        <f t="shared" si="43"/>
        <v>471</v>
      </c>
      <c r="J498">
        <f t="shared" ca="1" si="44"/>
        <v>203.58533899541206</v>
      </c>
      <c r="K498" s="14">
        <f ca="1">H498/MAX(H$3:H498)-1</f>
        <v>-4.3210747174422637E-2</v>
      </c>
      <c r="L498" s="19">
        <f t="shared" ca="1" si="45"/>
        <v>231.95153977275282</v>
      </c>
      <c r="M498">
        <f t="shared" si="46"/>
        <v>471</v>
      </c>
      <c r="N498" s="8">
        <f t="shared" ca="1" si="47"/>
        <v>317.00232903432732</v>
      </c>
      <c r="O498" s="14">
        <f ca="1">L498/MAX(L$3:L498)-1</f>
        <v>-5.5867159411981393E-2</v>
      </c>
    </row>
    <row r="499" spans="1:15" x14ac:dyDescent="0.3">
      <c r="A499">
        <v>496</v>
      </c>
      <c r="B499" s="1">
        <v>42226</v>
      </c>
      <c r="C499" s="4">
        <v>70.497597149413707</v>
      </c>
      <c r="D499" s="4">
        <v>195.01733172080046</v>
      </c>
      <c r="E499" s="4">
        <v>171.75843830024854</v>
      </c>
      <c r="F499" s="4">
        <v>200.78372181018867</v>
      </c>
      <c r="G499" s="4">
        <v>194.4391247373608</v>
      </c>
      <c r="H499" s="4">
        <f t="shared" ca="1" si="42"/>
        <v>195.15240929495195</v>
      </c>
      <c r="I499">
        <f t="shared" si="43"/>
        <v>471</v>
      </c>
      <c r="J499">
        <f t="shared" ca="1" si="44"/>
        <v>203.58533899541206</v>
      </c>
      <c r="K499" s="14">
        <f ca="1">H499/MAX(H$3:H499)-1</f>
        <v>-4.1422087376587369E-2</v>
      </c>
      <c r="L499" s="19">
        <f t="shared" ca="1" si="45"/>
        <v>232.51854909451674</v>
      </c>
      <c r="M499">
        <f t="shared" si="46"/>
        <v>471</v>
      </c>
      <c r="N499" s="8">
        <f t="shared" ca="1" si="47"/>
        <v>317.00232903432732</v>
      </c>
      <c r="O499" s="14">
        <f ca="1">L499/MAX(L$3:L499)-1</f>
        <v>-5.3559211285742148E-2</v>
      </c>
    </row>
    <row r="500" spans="1:15" x14ac:dyDescent="0.3">
      <c r="A500">
        <v>497</v>
      </c>
      <c r="B500" s="1">
        <v>42233</v>
      </c>
      <c r="C500" s="4">
        <v>68.106289222623417</v>
      </c>
      <c r="D500" s="4">
        <v>202.82897421374366</v>
      </c>
      <c r="E500" s="4">
        <v>174.00523579797718</v>
      </c>
      <c r="F500" s="4">
        <v>189.6716799610451</v>
      </c>
      <c r="G500" s="4">
        <v>198.25073097760244</v>
      </c>
      <c r="H500" s="4">
        <f t="shared" ca="1" si="42"/>
        <v>193.48357261829983</v>
      </c>
      <c r="I500">
        <f t="shared" si="43"/>
        <v>471</v>
      </c>
      <c r="J500">
        <f t="shared" ca="1" si="44"/>
        <v>203.58533899541206</v>
      </c>
      <c r="K500" s="14">
        <f ca="1">H500/MAX(H$3:H500)-1</f>
        <v>-4.9619321445047104E-2</v>
      </c>
      <c r="L500" s="19">
        <f t="shared" ca="1" si="45"/>
        <v>229.92000680317534</v>
      </c>
      <c r="M500">
        <f t="shared" si="46"/>
        <v>471</v>
      </c>
      <c r="N500" s="8">
        <f t="shared" ca="1" si="47"/>
        <v>317.00232903432732</v>
      </c>
      <c r="O500" s="14">
        <f ca="1">L500/MAX(L$3:L500)-1</f>
        <v>-6.4136287503110068E-2</v>
      </c>
    </row>
    <row r="501" spans="1:15" x14ac:dyDescent="0.3">
      <c r="A501">
        <v>498</v>
      </c>
      <c r="B501" s="1">
        <v>42240</v>
      </c>
      <c r="C501" s="4">
        <v>70.451610458513898</v>
      </c>
      <c r="D501" s="4">
        <v>198.39385839762969</v>
      </c>
      <c r="E501" s="4">
        <v>172.21102750894389</v>
      </c>
      <c r="F501" s="4">
        <v>191.06188100270145</v>
      </c>
      <c r="G501" s="4">
        <v>191.92942349486458</v>
      </c>
      <c r="H501" s="4">
        <f t="shared" ca="1" si="42"/>
        <v>191.36039870249076</v>
      </c>
      <c r="I501">
        <f t="shared" si="43"/>
        <v>471</v>
      </c>
      <c r="J501">
        <f t="shared" ca="1" si="44"/>
        <v>203.58533899541206</v>
      </c>
      <c r="K501" s="14">
        <f ca="1">H501/MAX(H$3:H501)-1</f>
        <v>-6.0048235070585321E-2</v>
      </c>
      <c r="L501" s="19">
        <f t="shared" ca="1" si="45"/>
        <v>226.61401689458194</v>
      </c>
      <c r="M501">
        <f t="shared" si="46"/>
        <v>471</v>
      </c>
      <c r="N501" s="8">
        <f t="shared" ca="1" si="47"/>
        <v>317.00232903432732</v>
      </c>
      <c r="O501" s="14">
        <f ca="1">L501/MAX(L$3:L501)-1</f>
        <v>-7.7592950245739867E-2</v>
      </c>
    </row>
    <row r="502" spans="1:15" x14ac:dyDescent="0.3">
      <c r="A502">
        <v>499</v>
      </c>
      <c r="B502" s="1">
        <v>42247</v>
      </c>
      <c r="C502" s="4">
        <v>69.945756858615951</v>
      </c>
      <c r="D502" s="4">
        <v>196.1854280674313</v>
      </c>
      <c r="E502" s="4">
        <v>173.17798916949684</v>
      </c>
      <c r="F502" s="4">
        <v>184.64776925659771</v>
      </c>
      <c r="G502" s="4">
        <v>192.8490733275564</v>
      </c>
      <c r="H502" s="4">
        <f t="shared" ca="1" si="42"/>
        <v>189.56389781773208</v>
      </c>
      <c r="I502">
        <f t="shared" si="43"/>
        <v>471</v>
      </c>
      <c r="J502">
        <f t="shared" ca="1" si="44"/>
        <v>203.58533899541206</v>
      </c>
      <c r="K502" s="14">
        <f ca="1">H502/MAX(H$3:H502)-1</f>
        <v>-6.887254871528814E-2</v>
      </c>
      <c r="L502" s="19">
        <f t="shared" ca="1" si="45"/>
        <v>223.81668891708176</v>
      </c>
      <c r="M502">
        <f t="shared" si="46"/>
        <v>471</v>
      </c>
      <c r="N502" s="8">
        <f t="shared" ca="1" si="47"/>
        <v>317.00232903432732</v>
      </c>
      <c r="O502" s="14">
        <f ca="1">L502/MAX(L$3:L502)-1</f>
        <v>-8.8979161400195017E-2</v>
      </c>
    </row>
    <row r="503" spans="1:15" x14ac:dyDescent="0.3">
      <c r="A503">
        <v>500</v>
      </c>
      <c r="B503" s="1">
        <v>42255</v>
      </c>
      <c r="C503" s="4">
        <v>70.037730240415584</v>
      </c>
      <c r="D503" s="4">
        <v>193.75798879799234</v>
      </c>
      <c r="E503" s="4">
        <v>172.54661073186347</v>
      </c>
      <c r="F503" s="4">
        <v>188.62664316204433</v>
      </c>
      <c r="G503" s="4">
        <v>190.82123432653609</v>
      </c>
      <c r="H503" s="4">
        <f t="shared" ca="1" si="42"/>
        <v>189.81798212740716</v>
      </c>
      <c r="I503">
        <f t="shared" si="43"/>
        <v>471</v>
      </c>
      <c r="J503">
        <f t="shared" ca="1" si="44"/>
        <v>203.58533899541206</v>
      </c>
      <c r="K503" s="14">
        <f ca="1">H503/MAX(H$3:H503)-1</f>
        <v>-6.7624500545764521E-2</v>
      </c>
      <c r="L503" s="19">
        <f t="shared" ca="1" si="45"/>
        <v>224.21232309356776</v>
      </c>
      <c r="M503">
        <f t="shared" si="46"/>
        <v>471</v>
      </c>
      <c r="N503" s="8">
        <f t="shared" ca="1" si="47"/>
        <v>317.00232903432732</v>
      </c>
      <c r="O503" s="14">
        <f ca="1">L503/MAX(L$3:L503)-1</f>
        <v>-8.7368776665325942E-2</v>
      </c>
    </row>
    <row r="504" spans="1:15" x14ac:dyDescent="0.3">
      <c r="A504">
        <v>501</v>
      </c>
      <c r="B504" s="1">
        <v>42261</v>
      </c>
      <c r="C504" s="4">
        <v>69.026023040619691</v>
      </c>
      <c r="D504" s="4">
        <v>199.32468882415222</v>
      </c>
      <c r="E504" s="4">
        <v>173.53415477320272</v>
      </c>
      <c r="F504" s="4">
        <v>188.36404965360882</v>
      </c>
      <c r="G504" s="4">
        <v>191.93733954350355</v>
      </c>
      <c r="H504" s="4">
        <f t="shared" ca="1" si="42"/>
        <v>190.51336543081277</v>
      </c>
      <c r="I504">
        <f t="shared" si="43"/>
        <v>471</v>
      </c>
      <c r="J504">
        <f t="shared" ca="1" si="44"/>
        <v>203.58533899541206</v>
      </c>
      <c r="K504" s="14">
        <f ca="1">H504/MAX(H$3:H504)-1</f>
        <v>-6.4208815964365118E-2</v>
      </c>
      <c r="L504" s="19">
        <f t="shared" ca="1" si="45"/>
        <v>225.29510306111808</v>
      </c>
      <c r="M504">
        <f t="shared" si="46"/>
        <v>471</v>
      </c>
      <c r="N504" s="8">
        <f t="shared" ca="1" si="47"/>
        <v>317.00232903432732</v>
      </c>
      <c r="O504" s="14">
        <f ca="1">L504/MAX(L$3:L504)-1</f>
        <v>-8.2961441721584483E-2</v>
      </c>
    </row>
    <row r="505" spans="1:15" x14ac:dyDescent="0.3">
      <c r="A505">
        <v>502</v>
      </c>
      <c r="B505" s="1">
        <v>42268</v>
      </c>
      <c r="C505" s="4">
        <v>69.66983671321708</v>
      </c>
      <c r="D505" s="4">
        <v>200.41977732396805</v>
      </c>
      <c r="E505" s="4">
        <v>173.01610168034188</v>
      </c>
      <c r="F505" s="4">
        <v>185.87758722259127</v>
      </c>
      <c r="G505" s="4">
        <v>191.05703458605569</v>
      </c>
      <c r="H505" s="4">
        <f t="shared" ca="1" si="42"/>
        <v>189.48395436820999</v>
      </c>
      <c r="I505">
        <f t="shared" si="43"/>
        <v>471</v>
      </c>
      <c r="J505">
        <f t="shared" ca="1" si="44"/>
        <v>203.58533899541206</v>
      </c>
      <c r="K505" s="14">
        <f ca="1">H505/MAX(H$3:H505)-1</f>
        <v>-6.9265226547182035E-2</v>
      </c>
      <c r="L505" s="19">
        <f t="shared" ca="1" si="45"/>
        <v>223.69220912981132</v>
      </c>
      <c r="M505">
        <f t="shared" si="46"/>
        <v>471</v>
      </c>
      <c r="N505" s="8">
        <f t="shared" ca="1" si="47"/>
        <v>317.00232903432732</v>
      </c>
      <c r="O505" s="14">
        <f ca="1">L505/MAX(L$3:L505)-1</f>
        <v>-8.9485842473606247E-2</v>
      </c>
    </row>
    <row r="506" spans="1:15" x14ac:dyDescent="0.3">
      <c r="A506">
        <v>503</v>
      </c>
      <c r="B506" s="1">
        <v>42275</v>
      </c>
      <c r="C506" s="4">
        <v>69.66983671321708</v>
      </c>
      <c r="D506" s="4">
        <v>198.92315387984732</v>
      </c>
      <c r="E506" s="4">
        <v>175.61435690882124</v>
      </c>
      <c r="F506" s="4">
        <v>187.93036839110417</v>
      </c>
      <c r="G506" s="4">
        <v>196.21095706020773</v>
      </c>
      <c r="H506" s="4">
        <f t="shared" ca="1" si="42"/>
        <v>192.4568091886332</v>
      </c>
      <c r="I506">
        <f t="shared" si="43"/>
        <v>471</v>
      </c>
      <c r="J506">
        <f t="shared" ca="1" si="44"/>
        <v>203.58533899541206</v>
      </c>
      <c r="K506" s="14">
        <f ca="1">H506/MAX(H$3:H506)-1</f>
        <v>-5.4662727000344802E-2</v>
      </c>
      <c r="L506" s="19">
        <f t="shared" ca="1" si="45"/>
        <v>228.32123549588135</v>
      </c>
      <c r="M506">
        <f t="shared" si="46"/>
        <v>471</v>
      </c>
      <c r="N506" s="8">
        <f t="shared" ca="1" si="47"/>
        <v>317.00232903432732</v>
      </c>
      <c r="O506" s="14">
        <f ca="1">L506/MAX(L$3:L506)-1</f>
        <v>-7.0643907574461706E-2</v>
      </c>
    </row>
    <row r="507" spans="1:15" x14ac:dyDescent="0.3">
      <c r="A507">
        <v>504</v>
      </c>
      <c r="B507" s="1">
        <v>42282</v>
      </c>
      <c r="C507" s="4">
        <v>72.475024858105684</v>
      </c>
      <c r="D507" s="4">
        <v>202.35444602382807</v>
      </c>
      <c r="E507" s="4">
        <v>174.20374262936502</v>
      </c>
      <c r="F507" s="4">
        <v>194.03088422017595</v>
      </c>
      <c r="G507" s="4">
        <v>192.61942946104185</v>
      </c>
      <c r="H507" s="4">
        <f t="shared" ca="1" si="42"/>
        <v>193.57924879433</v>
      </c>
      <c r="I507">
        <f t="shared" si="43"/>
        <v>471</v>
      </c>
      <c r="J507">
        <f t="shared" ca="1" si="44"/>
        <v>203.58533899541206</v>
      </c>
      <c r="K507" s="14">
        <f ca="1">H507/MAX(H$3:H507)-1</f>
        <v>-4.9149365324914429E-2</v>
      </c>
      <c r="L507" s="19">
        <f t="shared" ca="1" si="45"/>
        <v>230.06898398780135</v>
      </c>
      <c r="M507">
        <f t="shared" si="46"/>
        <v>471</v>
      </c>
      <c r="N507" s="8">
        <f t="shared" ca="1" si="47"/>
        <v>317.00232903432732</v>
      </c>
      <c r="O507" s="14">
        <f ca="1">L507/MAX(L$3:L507)-1</f>
        <v>-6.3529892509390451E-2</v>
      </c>
    </row>
    <row r="508" spans="1:15" x14ac:dyDescent="0.3">
      <c r="A508">
        <v>505</v>
      </c>
      <c r="B508" s="1">
        <v>42289</v>
      </c>
      <c r="C508" s="4">
        <v>70.911477367512035</v>
      </c>
      <c r="D508" s="4">
        <v>205.3111807754847</v>
      </c>
      <c r="E508" s="4">
        <v>175.16036469162935</v>
      </c>
      <c r="F508" s="4">
        <v>195.90054863596268</v>
      </c>
      <c r="G508" s="4">
        <v>195.21857372721757</v>
      </c>
      <c r="H508" s="4">
        <f t="shared" ca="1" si="42"/>
        <v>195.2395203393005</v>
      </c>
      <c r="I508">
        <f t="shared" si="43"/>
        <v>471</v>
      </c>
      <c r="J508">
        <f t="shared" ca="1" si="44"/>
        <v>203.58533899541206</v>
      </c>
      <c r="K508" s="14">
        <f ca="1">H508/MAX(H$3:H508)-1</f>
        <v>-4.099420271269949E-2</v>
      </c>
      <c r="L508" s="19">
        <f t="shared" ca="1" si="45"/>
        <v>232.65418952952723</v>
      </c>
      <c r="M508">
        <f t="shared" si="46"/>
        <v>471</v>
      </c>
      <c r="N508" s="8">
        <f t="shared" ca="1" si="47"/>
        <v>317.00232903432732</v>
      </c>
      <c r="O508" s="14">
        <f ca="1">L508/MAX(L$3:L508)-1</f>
        <v>-5.3007102042015974E-2</v>
      </c>
    </row>
    <row r="509" spans="1:15" x14ac:dyDescent="0.3">
      <c r="A509">
        <v>506</v>
      </c>
      <c r="B509" s="1">
        <v>42296</v>
      </c>
      <c r="C509" s="4">
        <v>68.980036349719882</v>
      </c>
      <c r="D509" s="4">
        <v>203.50428538959122</v>
      </c>
      <c r="E509" s="4">
        <v>174.26859444081802</v>
      </c>
      <c r="F509" s="4">
        <v>199.98682501119151</v>
      </c>
      <c r="G509" s="4">
        <v>194.06864437442914</v>
      </c>
      <c r="H509" s="4">
        <f t="shared" ca="1" si="42"/>
        <v>195.47364542454602</v>
      </c>
      <c r="I509">
        <f t="shared" si="43"/>
        <v>471</v>
      </c>
      <c r="J509">
        <f t="shared" ca="1" si="44"/>
        <v>203.58533899541206</v>
      </c>
      <c r="K509" s="14">
        <f ca="1">H509/MAX(H$3:H509)-1</f>
        <v>-3.9844193156997609E-2</v>
      </c>
      <c r="L509" s="19">
        <f t="shared" ca="1" si="45"/>
        <v>233.01874523709643</v>
      </c>
      <c r="M509">
        <f t="shared" si="46"/>
        <v>471</v>
      </c>
      <c r="N509" s="8">
        <f t="shared" ca="1" si="47"/>
        <v>317.00232903432732</v>
      </c>
      <c r="O509" s="14">
        <f ca="1">L509/MAX(L$3:L509)-1</f>
        <v>-5.1523218744336297E-2</v>
      </c>
    </row>
    <row r="510" spans="1:15" x14ac:dyDescent="0.3">
      <c r="A510">
        <v>507</v>
      </c>
      <c r="B510" s="1">
        <v>42303</v>
      </c>
      <c r="C510" s="4">
        <v>69.899770167716142</v>
      </c>
      <c r="D510" s="4">
        <v>199.48895967349935</v>
      </c>
      <c r="E510" s="4">
        <v>173.52273707364833</v>
      </c>
      <c r="F510" s="4">
        <v>200.39158561409266</v>
      </c>
      <c r="G510" s="4">
        <v>193.40705228348401</v>
      </c>
      <c r="H510" s="4">
        <f t="shared" ca="1" si="42"/>
        <v>195.12659756700978</v>
      </c>
      <c r="I510">
        <f t="shared" si="43"/>
        <v>471</v>
      </c>
      <c r="J510">
        <f t="shared" ca="1" si="44"/>
        <v>203.58533899541206</v>
      </c>
      <c r="K510" s="14">
        <f ca="1">H510/MAX(H$3:H510)-1</f>
        <v>-4.1548873166121769E-2</v>
      </c>
      <c r="L510" s="19">
        <f t="shared" ca="1" si="45"/>
        <v>232.47835770394579</v>
      </c>
      <c r="M510">
        <f t="shared" si="46"/>
        <v>471</v>
      </c>
      <c r="N510" s="8">
        <f t="shared" ca="1" si="47"/>
        <v>317.00232903432732</v>
      </c>
      <c r="O510" s="14">
        <f ca="1">L510/MAX(L$3:L510)-1</f>
        <v>-5.3722805852883582E-2</v>
      </c>
    </row>
    <row r="511" spans="1:15" x14ac:dyDescent="0.3">
      <c r="A511">
        <v>508</v>
      </c>
      <c r="B511" s="1">
        <v>42310</v>
      </c>
      <c r="C511" s="4">
        <v>68.612142822521378</v>
      </c>
      <c r="D511" s="4">
        <v>189.9981677313711</v>
      </c>
      <c r="E511" s="4">
        <v>171.10805278961456</v>
      </c>
      <c r="F511" s="4">
        <v>202.42509543802987</v>
      </c>
      <c r="G511" s="4">
        <v>187.86120054114795</v>
      </c>
      <c r="H511" s="4">
        <f t="shared" ca="1" si="42"/>
        <v>192.36318316687766</v>
      </c>
      <c r="I511">
        <f t="shared" si="43"/>
        <v>471</v>
      </c>
      <c r="J511">
        <f t="shared" ca="1" si="44"/>
        <v>203.58533899541206</v>
      </c>
      <c r="K511" s="14">
        <f ca="1">H511/MAX(H$3:H511)-1</f>
        <v>-5.5122612875317611E-2</v>
      </c>
      <c r="L511" s="19">
        <f t="shared" ca="1" si="45"/>
        <v>228.17545060242503</v>
      </c>
      <c r="M511">
        <f t="shared" si="46"/>
        <v>471</v>
      </c>
      <c r="N511" s="8">
        <f t="shared" ca="1" si="47"/>
        <v>317.00232903432732</v>
      </c>
      <c r="O511" s="14">
        <f ca="1">L511/MAX(L$3:L511)-1</f>
        <v>-7.1237308703458679E-2</v>
      </c>
    </row>
    <row r="512" spans="1:15" x14ac:dyDescent="0.3">
      <c r="A512">
        <v>509</v>
      </c>
      <c r="B512" s="1">
        <v>42317</v>
      </c>
      <c r="C512" s="4">
        <v>65.714981295833141</v>
      </c>
      <c r="D512" s="4">
        <v>189.01258643890131</v>
      </c>
      <c r="E512" s="4">
        <v>171.80632437503976</v>
      </c>
      <c r="F512" s="4">
        <v>195.19700325914275</v>
      </c>
      <c r="G512" s="4">
        <v>188.93469615326487</v>
      </c>
      <c r="H512" s="4">
        <f t="shared" ca="1" si="42"/>
        <v>189.9430152137503</v>
      </c>
      <c r="I512">
        <f t="shared" si="43"/>
        <v>471</v>
      </c>
      <c r="J512">
        <f t="shared" ca="1" si="44"/>
        <v>203.58533899541206</v>
      </c>
      <c r="K512" s="14">
        <f ca="1">H512/MAX(H$3:H512)-1</f>
        <v>-6.7010344895067298E-2</v>
      </c>
      <c r="L512" s="19">
        <f t="shared" ca="1" si="45"/>
        <v>224.40701186522841</v>
      </c>
      <c r="M512">
        <f t="shared" si="46"/>
        <v>471</v>
      </c>
      <c r="N512" s="8">
        <f t="shared" ca="1" si="47"/>
        <v>317.00232903432732</v>
      </c>
      <c r="O512" s="14">
        <f ca="1">L512/MAX(L$3:L512)-1</f>
        <v>-8.6576317761200339E-2</v>
      </c>
    </row>
    <row r="513" spans="1:15" x14ac:dyDescent="0.3">
      <c r="A513">
        <v>510</v>
      </c>
      <c r="B513" s="1">
        <v>42324</v>
      </c>
      <c r="C513" s="4">
        <v>65.209127695935194</v>
      </c>
      <c r="D513" s="4">
        <v>188.15476203404322</v>
      </c>
      <c r="E513" s="4">
        <v>172.04988993193274</v>
      </c>
      <c r="F513" s="4">
        <v>201.72156467843126</v>
      </c>
      <c r="G513" s="4">
        <v>190.1502595403999</v>
      </c>
      <c r="H513" s="4">
        <f t="shared" ca="1" si="42"/>
        <v>192.39692224285386</v>
      </c>
      <c r="I513">
        <f t="shared" si="43"/>
        <v>471</v>
      </c>
      <c r="J513">
        <f t="shared" ca="1" si="44"/>
        <v>203.58533899541206</v>
      </c>
      <c r="K513" s="14">
        <f ca="1">H513/MAX(H$3:H513)-1</f>
        <v>-5.4956888387775016E-2</v>
      </c>
      <c r="L513" s="19">
        <f t="shared" ca="1" si="45"/>
        <v>228.227985650954</v>
      </c>
      <c r="M513">
        <f t="shared" si="46"/>
        <v>471</v>
      </c>
      <c r="N513" s="8">
        <f t="shared" ca="1" si="47"/>
        <v>317.00232903432732</v>
      </c>
      <c r="O513" s="14">
        <f ca="1">L513/MAX(L$3:L513)-1</f>
        <v>-7.1023470655016907E-2</v>
      </c>
    </row>
    <row r="514" spans="1:15" x14ac:dyDescent="0.3">
      <c r="A514">
        <v>511</v>
      </c>
      <c r="B514" s="1">
        <v>42331</v>
      </c>
      <c r="C514" s="4">
        <v>65.668994604933332</v>
      </c>
      <c r="D514" s="4">
        <v>184.79649233808172</v>
      </c>
      <c r="E514" s="4">
        <v>172.71568556279036</v>
      </c>
      <c r="F514" s="4">
        <v>201.96249351592181</v>
      </c>
      <c r="G514" s="4">
        <v>190.97117011591746</v>
      </c>
      <c r="H514" s="4">
        <f t="shared" ca="1" si="42"/>
        <v>192.76256029274469</v>
      </c>
      <c r="I514">
        <f t="shared" si="43"/>
        <v>471</v>
      </c>
      <c r="J514">
        <f t="shared" ca="1" si="44"/>
        <v>203.58533899541206</v>
      </c>
      <c r="K514" s="14">
        <f ca="1">H514/MAX(H$3:H514)-1</f>
        <v>-5.3160894375165468E-2</v>
      </c>
      <c r="L514" s="19">
        <f t="shared" ca="1" si="45"/>
        <v>228.79731993588291</v>
      </c>
      <c r="M514">
        <f t="shared" si="46"/>
        <v>471</v>
      </c>
      <c r="N514" s="8">
        <f t="shared" ca="1" si="47"/>
        <v>317.00232903432732</v>
      </c>
      <c r="O514" s="14">
        <f ca="1">L514/MAX(L$3:L514)-1</f>
        <v>-6.8706059025843369E-2</v>
      </c>
    </row>
    <row r="515" spans="1:15" x14ac:dyDescent="0.3">
      <c r="A515">
        <v>512</v>
      </c>
      <c r="B515" s="1">
        <v>42338</v>
      </c>
      <c r="C515" s="4">
        <v>65.255114386835018</v>
      </c>
      <c r="D515" s="4">
        <v>189.8521538628917</v>
      </c>
      <c r="E515" s="4">
        <v>172.02435025445865</v>
      </c>
      <c r="F515" s="4">
        <v>202.02032119238891</v>
      </c>
      <c r="G515" s="4">
        <v>190.7591548285929</v>
      </c>
      <c r="H515" s="4">
        <f t="shared" ca="1" si="42"/>
        <v>192.844602044868</v>
      </c>
      <c r="I515">
        <f t="shared" si="43"/>
        <v>471</v>
      </c>
      <c r="J515">
        <f t="shared" ca="1" si="44"/>
        <v>203.58533899541206</v>
      </c>
      <c r="K515" s="14">
        <f ca="1">H515/MAX(H$3:H515)-1</f>
        <v>-5.2757909796177005E-2</v>
      </c>
      <c r="L515" s="19">
        <f t="shared" ca="1" si="45"/>
        <v>228.92506698598726</v>
      </c>
      <c r="M515">
        <f t="shared" si="46"/>
        <v>471</v>
      </c>
      <c r="N515" s="8">
        <f t="shared" ca="1" si="47"/>
        <v>317.00232903432732</v>
      </c>
      <c r="O515" s="14">
        <f ca="1">L515/MAX(L$3:L515)-1</f>
        <v>-6.8186078923922366E-2</v>
      </c>
    </row>
    <row r="516" spans="1:15" x14ac:dyDescent="0.3">
      <c r="A516">
        <v>513</v>
      </c>
      <c r="B516" s="1">
        <v>42345</v>
      </c>
      <c r="C516" s="4">
        <v>62.219992787447346</v>
      </c>
      <c r="D516" s="4">
        <v>188.19127417062813</v>
      </c>
      <c r="E516" s="4">
        <v>173.94350178318328</v>
      </c>
      <c r="F516" s="4">
        <v>194.56093487381767</v>
      </c>
      <c r="G516" s="4">
        <v>195.78996545406929</v>
      </c>
      <c r="H516" s="4">
        <f t="shared" ca="1" si="42"/>
        <v>191.99640346958887</v>
      </c>
      <c r="I516">
        <f t="shared" si="43"/>
        <v>471</v>
      </c>
      <c r="J516">
        <f t="shared" ca="1" si="44"/>
        <v>203.58533899541206</v>
      </c>
      <c r="K516" s="14">
        <f ca="1">H516/MAX(H$3:H516)-1</f>
        <v>-5.6924214597222855E-2</v>
      </c>
      <c r="L516" s="19">
        <f t="shared" ca="1" si="45"/>
        <v>227.60433866058878</v>
      </c>
      <c r="M516">
        <f t="shared" si="46"/>
        <v>471</v>
      </c>
      <c r="N516" s="8">
        <f t="shared" ca="1" si="47"/>
        <v>317.00232903432732</v>
      </c>
      <c r="O516" s="14">
        <f ca="1">L516/MAX(L$3:L516)-1</f>
        <v>-7.3561956086562352E-2</v>
      </c>
    </row>
    <row r="517" spans="1:15" x14ac:dyDescent="0.3">
      <c r="A517">
        <v>514</v>
      </c>
      <c r="B517" s="1">
        <v>42352</v>
      </c>
      <c r="C517" s="4">
        <v>61.024338824052201</v>
      </c>
      <c r="D517" s="4">
        <v>186.2383630911047</v>
      </c>
      <c r="E517" s="4">
        <v>173.09777810713427</v>
      </c>
      <c r="F517" s="4">
        <v>193.91563230255002</v>
      </c>
      <c r="G517" s="4">
        <v>194.95150155306038</v>
      </c>
      <c r="H517" s="4">
        <f t="shared" ref="H517:H542" ca="1" si="48">J517*$C$2*$C517/INDIRECT("C"&amp;I517)+J517*$D$2*$D517/INDIRECT("D"&amp;I517)+J517*$E$2*$E517/INDIRECT("E"&amp;I517)+J517*$F$2*$F517/INDIRECT("F"&amp;I517)+J517*$G$2*$G517/INDIRECT("G"&amp;I517)</f>
        <v>190.96230069352089</v>
      </c>
      <c r="I517">
        <f t="shared" ref="I517:I542" si="49">INT($A517/52.001)*52+3</f>
        <v>471</v>
      </c>
      <c r="J517">
        <f t="shared" ref="J517:J542" ca="1" si="50">INDIRECT("H"&amp;I517)</f>
        <v>203.58533899541206</v>
      </c>
      <c r="K517" s="14">
        <f ca="1">H517/MAX(H$3:H517)-1</f>
        <v>-6.2003670618814288E-2</v>
      </c>
      <c r="L517" s="19">
        <f t="shared" ref="L517:L542" ca="1" si="51">N517*$C$2*$C517/INDIRECT("C"&amp;M517)+N517*$D$2*$D517/INDIRECT("D"&amp;M517)+N517*$E$2*$E517/INDIRECT("E"&amp;M517)+N517*$F$2*$F517/INDIRECT("F"&amp;M517)+N517*$G$2*$G517/INDIRECT("G"&amp;M517)-(N517-INDIRECT("L"&amp;M517))*(1+$M$2/365*7)</f>
        <v>225.99413927151681</v>
      </c>
      <c r="M517">
        <f t="shared" ref="M517:M542" si="52">INT($A517/52.001)*52+3</f>
        <v>471</v>
      </c>
      <c r="N517" s="8">
        <f t="shared" ref="N517:N542" ca="1" si="53">INDIRECT("L"&amp;M517)*(1+45/(55*$L$2+45)*($L$2-1))</f>
        <v>317.00232903432732</v>
      </c>
      <c r="O517" s="14">
        <f ca="1">L517/MAX(L$3:L517)-1</f>
        <v>-8.0116092888615986E-2</v>
      </c>
    </row>
    <row r="518" spans="1:15" x14ac:dyDescent="0.3">
      <c r="A518">
        <v>515</v>
      </c>
      <c r="B518" s="1">
        <v>42359</v>
      </c>
      <c r="C518" s="4">
        <v>61.576179114849957</v>
      </c>
      <c r="D518" s="4">
        <v>188.08176878843258</v>
      </c>
      <c r="E518" s="4">
        <v>172.61686945910148</v>
      </c>
      <c r="F518" s="4">
        <v>199.40287384120825</v>
      </c>
      <c r="G518" s="4">
        <v>193.14080950115428</v>
      </c>
      <c r="H518" s="4">
        <f t="shared" ca="1" si="48"/>
        <v>192.18855242798915</v>
      </c>
      <c r="I518">
        <f t="shared" si="49"/>
        <v>471</v>
      </c>
      <c r="J518">
        <f t="shared" ca="1" si="50"/>
        <v>203.58533899541206</v>
      </c>
      <c r="K518" s="14">
        <f ca="1">H518/MAX(H$3:H518)-1</f>
        <v>-5.5980389470381975E-2</v>
      </c>
      <c r="L518" s="19">
        <f t="shared" ca="1" si="51"/>
        <v>227.90353342399845</v>
      </c>
      <c r="M518">
        <f t="shared" si="52"/>
        <v>471</v>
      </c>
      <c r="N518" s="8">
        <f t="shared" ca="1" si="53"/>
        <v>317.00232903432732</v>
      </c>
      <c r="O518" s="14">
        <f ca="1">L518/MAX(L$3:L518)-1</f>
        <v>-7.2344117213219317E-2</v>
      </c>
    </row>
    <row r="519" spans="1:15" x14ac:dyDescent="0.3">
      <c r="A519">
        <v>516</v>
      </c>
      <c r="B519" s="1">
        <v>42366</v>
      </c>
      <c r="C519" s="4">
        <v>61.438219042150514</v>
      </c>
      <c r="D519" s="4">
        <v>185.17977212666943</v>
      </c>
      <c r="E519" s="4">
        <v>171.99787195609559</v>
      </c>
      <c r="F519" s="4">
        <v>197.64812027455022</v>
      </c>
      <c r="G519" s="4">
        <v>191.15914745052814</v>
      </c>
      <c r="H519" s="4">
        <f t="shared" ca="1" si="48"/>
        <v>190.53793943404389</v>
      </c>
      <c r="I519">
        <f t="shared" si="49"/>
        <v>471</v>
      </c>
      <c r="J519">
        <f t="shared" ca="1" si="50"/>
        <v>203.58533899541206</v>
      </c>
      <c r="K519" s="14">
        <f ca="1">H519/MAX(H$3:H519)-1</f>
        <v>-6.4088109810609639E-2</v>
      </c>
      <c r="L519" s="19">
        <f t="shared" ca="1" si="51"/>
        <v>225.33336719298723</v>
      </c>
      <c r="M519">
        <f t="shared" si="52"/>
        <v>471</v>
      </c>
      <c r="N519" s="8">
        <f t="shared" ca="1" si="53"/>
        <v>317.00232903432732</v>
      </c>
      <c r="O519" s="14">
        <f ca="1">L519/MAX(L$3:L519)-1</f>
        <v>-8.2805691845771467E-2</v>
      </c>
    </row>
    <row r="520" spans="1:15" x14ac:dyDescent="0.3">
      <c r="A520">
        <v>517</v>
      </c>
      <c r="B520" s="1">
        <v>42373</v>
      </c>
      <c r="C520" s="4">
        <v>58.862964351760979</v>
      </c>
      <c r="D520" s="4">
        <v>192.88190923741709</v>
      </c>
      <c r="E520" s="4">
        <v>174.53898781748899</v>
      </c>
      <c r="F520" s="4">
        <v>186.06283029377744</v>
      </c>
      <c r="G520" s="4">
        <v>195.56636910286815</v>
      </c>
      <c r="H520" s="4">
        <f t="shared" ca="1" si="48"/>
        <v>188.95179050688822</v>
      </c>
      <c r="I520">
        <f t="shared" si="49"/>
        <v>471</v>
      </c>
      <c r="J520">
        <f t="shared" ca="1" si="50"/>
        <v>203.58533899541206</v>
      </c>
      <c r="K520" s="14">
        <f ca="1">H520/MAX(H$3:H520)-1</f>
        <v>-7.1879186196475708E-2</v>
      </c>
      <c r="L520" s="19">
        <f t="shared" ca="1" si="51"/>
        <v>222.86357783298342</v>
      </c>
      <c r="M520">
        <f t="shared" si="52"/>
        <v>471</v>
      </c>
      <c r="N520" s="8">
        <f t="shared" ca="1" si="53"/>
        <v>317.00232903432732</v>
      </c>
      <c r="O520" s="14">
        <f ca="1">L520/MAX(L$3:L520)-1</f>
        <v>-9.2858693633985356E-2</v>
      </c>
    </row>
    <row r="521" spans="1:15" x14ac:dyDescent="0.3">
      <c r="A521">
        <v>518</v>
      </c>
      <c r="B521" s="1">
        <v>42380</v>
      </c>
      <c r="C521" s="4">
        <v>55.505935916074613</v>
      </c>
      <c r="D521" s="4">
        <v>189.96167202114106</v>
      </c>
      <c r="E521" s="4">
        <v>175.90728539155435</v>
      </c>
      <c r="F521" s="4">
        <v>182.07826054442685</v>
      </c>
      <c r="G521" s="4">
        <v>199.35530316496897</v>
      </c>
      <c r="H521" s="4">
        <f t="shared" ca="1" si="48"/>
        <v>188.50871099285786</v>
      </c>
      <c r="I521">
        <f t="shared" si="49"/>
        <v>471</v>
      </c>
      <c r="J521">
        <f t="shared" ca="1" si="50"/>
        <v>203.58533899541206</v>
      </c>
      <c r="K521" s="14">
        <f ca="1">H521/MAX(H$3:H521)-1</f>
        <v>-7.4055568426240947E-2</v>
      </c>
      <c r="L521" s="19">
        <f t="shared" ca="1" si="51"/>
        <v>222.17365959727886</v>
      </c>
      <c r="M521">
        <f t="shared" si="52"/>
        <v>471</v>
      </c>
      <c r="N521" s="8">
        <f t="shared" ca="1" si="53"/>
        <v>317.00232903432732</v>
      </c>
      <c r="O521" s="14">
        <f ca="1">L521/MAX(L$3:L521)-1</f>
        <v>-9.5666928769166493E-2</v>
      </c>
    </row>
    <row r="522" spans="1:15" x14ac:dyDescent="0.3">
      <c r="A522">
        <v>519</v>
      </c>
      <c r="B522" s="1">
        <v>42388</v>
      </c>
      <c r="C522" s="4">
        <v>57.023496715768452</v>
      </c>
      <c r="D522" s="4">
        <v>191.64080686912183</v>
      </c>
      <c r="E522" s="4">
        <v>175.71182087332744</v>
      </c>
      <c r="F522" s="4">
        <v>184.70555113243799</v>
      </c>
      <c r="G522" s="4">
        <v>198.70531455389576</v>
      </c>
      <c r="H522" s="4">
        <f t="shared" ca="1" si="48"/>
        <v>189.47765504679896</v>
      </c>
      <c r="I522">
        <f t="shared" si="49"/>
        <v>471</v>
      </c>
      <c r="J522">
        <f t="shared" ca="1" si="50"/>
        <v>203.58533899541206</v>
      </c>
      <c r="K522" s="14">
        <f ca="1">H522/MAX(H$3:H522)-1</f>
        <v>-6.9296168467863128E-2</v>
      </c>
      <c r="L522" s="19">
        <f t="shared" ca="1" si="51"/>
        <v>223.68240046889053</v>
      </c>
      <c r="M522">
        <f t="shared" si="52"/>
        <v>471</v>
      </c>
      <c r="N522" s="8">
        <f t="shared" ca="1" si="53"/>
        <v>317.00232903432732</v>
      </c>
      <c r="O522" s="14">
        <f ca="1">L522/MAX(L$3:L522)-1</f>
        <v>-8.9525767532549927E-2</v>
      </c>
    </row>
    <row r="523" spans="1:15" x14ac:dyDescent="0.3">
      <c r="A523">
        <v>520</v>
      </c>
      <c r="B523" s="1">
        <v>42394</v>
      </c>
      <c r="C523" s="4">
        <v>58.770990969961353</v>
      </c>
      <c r="D523" s="4">
        <v>195.19984494981102</v>
      </c>
      <c r="E523" s="4">
        <v>177.73167887508365</v>
      </c>
      <c r="F523" s="4">
        <v>187.80788971926236</v>
      </c>
      <c r="G523" s="4">
        <v>201.81257339437204</v>
      </c>
      <c r="H523" s="4">
        <f t="shared" ca="1" si="48"/>
        <v>192.5852458927387</v>
      </c>
      <c r="I523">
        <f t="shared" si="49"/>
        <v>471</v>
      </c>
      <c r="J523">
        <f t="shared" ca="1" si="50"/>
        <v>203.58533899541206</v>
      </c>
      <c r="K523" s="14">
        <f ca="1">H523/MAX(H$3:H523)-1</f>
        <v>-5.4031852966196392E-2</v>
      </c>
      <c r="L523" s="19">
        <f t="shared" ca="1" si="51"/>
        <v>228.52122403403371</v>
      </c>
      <c r="M523">
        <f t="shared" si="52"/>
        <v>471</v>
      </c>
      <c r="N523" s="8">
        <f t="shared" ca="1" si="53"/>
        <v>317.00232903432732</v>
      </c>
      <c r="O523" s="14">
        <f ca="1">L523/MAX(L$3:L523)-1</f>
        <v>-6.9829876562657156E-2</v>
      </c>
    </row>
    <row r="524" spans="1:15" x14ac:dyDescent="0.3">
      <c r="A524">
        <v>521</v>
      </c>
      <c r="B524" s="1">
        <v>42401</v>
      </c>
      <c r="C524" s="4">
        <v>57.621323697466025</v>
      </c>
      <c r="D524" s="4">
        <v>205.000908833712</v>
      </c>
      <c r="E524" s="4">
        <v>179.03508853689263</v>
      </c>
      <c r="F524" s="4">
        <v>182.21398924014591</v>
      </c>
      <c r="G524" s="4">
        <v>204.45079674613271</v>
      </c>
      <c r="H524" s="4">
        <f t="shared" ca="1" si="48"/>
        <v>192.52596241632094</v>
      </c>
      <c r="I524">
        <f t="shared" si="49"/>
        <v>523</v>
      </c>
      <c r="J524">
        <f t="shared" ca="1" si="50"/>
        <v>192.5852458927387</v>
      </c>
      <c r="K524" s="14">
        <f ca="1">H524/MAX(H$3:H524)-1</f>
        <v>-5.4323050145277718E-2</v>
      </c>
      <c r="L524" s="19">
        <f t="shared" ca="1" si="51"/>
        <v>228.40500811685359</v>
      </c>
      <c r="M524">
        <f t="shared" si="52"/>
        <v>523</v>
      </c>
      <c r="N524" s="8">
        <f t="shared" ca="1" si="53"/>
        <v>294.86609552778543</v>
      </c>
      <c r="O524" s="14">
        <f ca="1">L524/MAX(L$3:L524)-1</f>
        <v>-7.0302920475693087E-2</v>
      </c>
    </row>
    <row r="525" spans="1:15" x14ac:dyDescent="0.3">
      <c r="A525">
        <v>522</v>
      </c>
      <c r="B525" s="1">
        <v>42408</v>
      </c>
      <c r="C525" s="4">
        <v>57.483363624766589</v>
      </c>
      <c r="D525" s="4">
        <v>216.02481993019109</v>
      </c>
      <c r="E525" s="4">
        <v>180.38906393767391</v>
      </c>
      <c r="F525" s="4">
        <v>180.93428367230112</v>
      </c>
      <c r="G525" s="4">
        <v>208.86637476130585</v>
      </c>
      <c r="H525" s="4">
        <f t="shared" ca="1" si="48"/>
        <v>194.81964281923626</v>
      </c>
      <c r="I525">
        <f t="shared" si="49"/>
        <v>523</v>
      </c>
      <c r="J525">
        <f t="shared" ca="1" si="50"/>
        <v>192.5852458927387</v>
      </c>
      <c r="K525" s="14">
        <f ca="1">H525/MAX(H$3:H525)-1</f>
        <v>-4.3056618022839777E-2</v>
      </c>
      <c r="L525" s="19">
        <f t="shared" ca="1" si="51"/>
        <v>231.9168481940157</v>
      </c>
      <c r="M525">
        <f t="shared" si="52"/>
        <v>523</v>
      </c>
      <c r="N525" s="8">
        <f t="shared" ca="1" si="53"/>
        <v>294.86609552778543</v>
      </c>
      <c r="O525" s="14">
        <f ca="1">L525/MAX(L$3:L525)-1</f>
        <v>-5.6008367609218013E-2</v>
      </c>
    </row>
    <row r="526" spans="1:15" x14ac:dyDescent="0.3">
      <c r="A526">
        <v>523</v>
      </c>
      <c r="B526" s="1">
        <v>42416</v>
      </c>
      <c r="C526" s="4">
        <v>57.207443479367711</v>
      </c>
      <c r="D526" s="4">
        <v>214.60120433288529</v>
      </c>
      <c r="E526" s="4">
        <v>180.24224853394685</v>
      </c>
      <c r="F526" s="4">
        <v>186.14038927005075</v>
      </c>
      <c r="G526" s="4">
        <v>208.08808499863653</v>
      </c>
      <c r="H526" s="4">
        <f t="shared" ca="1" si="48"/>
        <v>195.92710618270374</v>
      </c>
      <c r="I526">
        <f t="shared" si="49"/>
        <v>523</v>
      </c>
      <c r="J526">
        <f t="shared" ca="1" si="50"/>
        <v>192.5852458927387</v>
      </c>
      <c r="K526" s="14">
        <f ca="1">H526/MAX(H$3:H526)-1</f>
        <v>-3.7616818826432752E-2</v>
      </c>
      <c r="L526" s="19">
        <f t="shared" ca="1" si="51"/>
        <v>233.61247859608505</v>
      </c>
      <c r="M526">
        <f t="shared" si="52"/>
        <v>523</v>
      </c>
      <c r="N526" s="8">
        <f t="shared" ca="1" si="53"/>
        <v>294.86609552778543</v>
      </c>
      <c r="O526" s="14">
        <f ca="1">L526/MAX(L$3:L526)-1</f>
        <v>-4.9106493408850205E-2</v>
      </c>
    </row>
    <row r="527" spans="1:15" x14ac:dyDescent="0.3">
      <c r="A527">
        <v>524</v>
      </c>
      <c r="B527" s="1">
        <v>42422</v>
      </c>
      <c r="C527" s="4">
        <v>57.89724384286491</v>
      </c>
      <c r="D527" s="4">
        <v>213.74338175317772</v>
      </c>
      <c r="E527" s="4">
        <v>180.07912048991068</v>
      </c>
      <c r="F527" s="4">
        <v>189.13608450811958</v>
      </c>
      <c r="G527" s="4">
        <v>207.13508496831091</v>
      </c>
      <c r="H527" s="4">
        <f t="shared" ca="1" si="48"/>
        <v>196.56444509190993</v>
      </c>
      <c r="I527">
        <f t="shared" si="49"/>
        <v>523</v>
      </c>
      <c r="J527">
        <f t="shared" ca="1" si="50"/>
        <v>192.5852458927387</v>
      </c>
      <c r="K527" s="14">
        <f ca="1">H527/MAX(H$3:H527)-1</f>
        <v>-3.4486245120334269E-2</v>
      </c>
      <c r="L527" s="19">
        <f t="shared" ca="1" si="51"/>
        <v>234.58830431323389</v>
      </c>
      <c r="M527">
        <f t="shared" si="52"/>
        <v>523</v>
      </c>
      <c r="N527" s="8">
        <f t="shared" ca="1" si="53"/>
        <v>294.86609552778543</v>
      </c>
      <c r="O527" s="14">
        <f ca="1">L527/MAX(L$3:L527)-1</f>
        <v>-4.5134503797773728E-2</v>
      </c>
    </row>
    <row r="528" spans="1:15" x14ac:dyDescent="0.3">
      <c r="A528">
        <v>525</v>
      </c>
      <c r="B528" s="1">
        <v>42429</v>
      </c>
      <c r="C528" s="4">
        <v>60.472498533254459</v>
      </c>
      <c r="D528" s="4">
        <v>220.00364811090236</v>
      </c>
      <c r="E528" s="4">
        <v>178.2604867254725</v>
      </c>
      <c r="F528" s="4">
        <v>194.31310573338706</v>
      </c>
      <c r="G528" s="4">
        <v>204.64769084346</v>
      </c>
      <c r="H528" s="4">
        <f t="shared" ca="1" si="48"/>
        <v>198.00813951010633</v>
      </c>
      <c r="I528">
        <f t="shared" si="49"/>
        <v>523</v>
      </c>
      <c r="J528">
        <f t="shared" ca="1" si="50"/>
        <v>192.5852458927387</v>
      </c>
      <c r="K528" s="14">
        <f ca="1">H528/MAX(H$3:H528)-1</f>
        <v>-2.7394897455908729E-2</v>
      </c>
      <c r="L528" s="19">
        <f t="shared" ca="1" si="51"/>
        <v>236.7987360327329</v>
      </c>
      <c r="M528">
        <f t="shared" si="52"/>
        <v>523</v>
      </c>
      <c r="N528" s="8">
        <f t="shared" ca="1" si="53"/>
        <v>294.86609552778543</v>
      </c>
      <c r="O528" s="14">
        <f ca="1">L528/MAX(L$3:L528)-1</f>
        <v>-3.6137188322734937E-2</v>
      </c>
    </row>
    <row r="529" spans="1:22" x14ac:dyDescent="0.3">
      <c r="A529">
        <v>526</v>
      </c>
      <c r="B529" s="1">
        <v>42436</v>
      </c>
      <c r="C529" s="4">
        <v>61.806112569349047</v>
      </c>
      <c r="D529" s="4">
        <v>217.9412334743339</v>
      </c>
      <c r="E529" s="4">
        <v>177.08428644924226</v>
      </c>
      <c r="F529" s="4">
        <v>196.57199167134053</v>
      </c>
      <c r="G529" s="4">
        <v>202.67440757166233</v>
      </c>
      <c r="H529" s="4">
        <f t="shared" ca="1" si="48"/>
        <v>197.93379179899898</v>
      </c>
      <c r="I529">
        <f t="shared" si="49"/>
        <v>523</v>
      </c>
      <c r="J529">
        <f t="shared" ca="1" si="50"/>
        <v>192.5852458927387</v>
      </c>
      <c r="K529" s="14">
        <f ca="1">H529/MAX(H$3:H529)-1</f>
        <v>-2.7760089328143778E-2</v>
      </c>
      <c r="L529" s="19">
        <f t="shared" ca="1" si="51"/>
        <v>236.68490270565729</v>
      </c>
      <c r="M529">
        <f t="shared" si="52"/>
        <v>523</v>
      </c>
      <c r="N529" s="8">
        <f t="shared" ca="1" si="53"/>
        <v>294.86609552778543</v>
      </c>
      <c r="O529" s="14">
        <f ca="1">L529/MAX(L$3:L529)-1</f>
        <v>-3.6600534168814591E-2</v>
      </c>
    </row>
    <row r="530" spans="1:22" x14ac:dyDescent="0.3">
      <c r="A530">
        <v>527</v>
      </c>
      <c r="B530" s="1">
        <v>42443</v>
      </c>
      <c r="C530" s="4">
        <v>62.449926241946436</v>
      </c>
      <c r="D530" s="4">
        <v>218.65304036041152</v>
      </c>
      <c r="E530" s="4">
        <v>178.61986858257396</v>
      </c>
      <c r="F530" s="4">
        <v>199.16451763466827</v>
      </c>
      <c r="G530" s="4">
        <v>205.3797059860413</v>
      </c>
      <c r="H530" s="4">
        <f t="shared" ca="1" si="48"/>
        <v>200.22446125028648</v>
      </c>
      <c r="I530">
        <f t="shared" si="49"/>
        <v>523</v>
      </c>
      <c r="J530">
        <f t="shared" ca="1" si="50"/>
        <v>192.5852458927387</v>
      </c>
      <c r="K530" s="14">
        <f ca="1">H530/MAX(H$3:H530)-1</f>
        <v>-1.6508446834677559E-2</v>
      </c>
      <c r="L530" s="19">
        <f t="shared" ca="1" si="51"/>
        <v>240.19213273314398</v>
      </c>
      <c r="M530">
        <f t="shared" si="52"/>
        <v>523</v>
      </c>
      <c r="N530" s="8">
        <f t="shared" ca="1" si="53"/>
        <v>294.86609552778543</v>
      </c>
      <c r="O530" s="14">
        <f ca="1">L530/MAX(L$3:L530)-1</f>
        <v>-2.2324745994738548E-2</v>
      </c>
    </row>
    <row r="531" spans="1:22" x14ac:dyDescent="0.3">
      <c r="A531">
        <v>528</v>
      </c>
      <c r="B531" s="1">
        <v>42450</v>
      </c>
      <c r="C531" s="4">
        <v>61.392232351250726</v>
      </c>
      <c r="D531" s="4">
        <v>212.31976615587189</v>
      </c>
      <c r="E531" s="4">
        <v>178.37483930219685</v>
      </c>
      <c r="F531" s="4">
        <v>197.93666129977456</v>
      </c>
      <c r="G531" s="4">
        <v>206.14353262829073</v>
      </c>
      <c r="H531" s="4">
        <f t="shared" ca="1" si="48"/>
        <v>199.36989119833265</v>
      </c>
      <c r="I531">
        <f t="shared" si="49"/>
        <v>523</v>
      </c>
      <c r="J531">
        <f t="shared" ca="1" si="50"/>
        <v>192.5852458927387</v>
      </c>
      <c r="K531" s="14">
        <f ca="1">H531/MAX(H$3:H531)-1</f>
        <v>-2.0706047979095366E-2</v>
      </c>
      <c r="L531" s="19">
        <f t="shared" ca="1" si="51"/>
        <v>238.88370573809294</v>
      </c>
      <c r="M531">
        <f t="shared" si="52"/>
        <v>523</v>
      </c>
      <c r="N531" s="8">
        <f t="shared" ca="1" si="53"/>
        <v>294.86609552778543</v>
      </c>
      <c r="O531" s="14">
        <f ca="1">L531/MAX(L$3:L531)-1</f>
        <v>-2.7650551965890391E-2</v>
      </c>
    </row>
    <row r="532" spans="1:22" x14ac:dyDescent="0.3">
      <c r="A532">
        <v>529</v>
      </c>
      <c r="B532" s="1">
        <v>42457</v>
      </c>
      <c r="C532" s="4">
        <v>60.058618315156139</v>
      </c>
      <c r="D532" s="4">
        <v>213.41485283053723</v>
      </c>
      <c r="E532" s="4">
        <v>180.20114776925305</v>
      </c>
      <c r="F532" s="4">
        <v>201.63969362187132</v>
      </c>
      <c r="G532" s="4">
        <v>208.38844492586909</v>
      </c>
      <c r="H532" s="4">
        <f t="shared" ca="1" si="48"/>
        <v>201.4160831396124</v>
      </c>
      <c r="I532">
        <f t="shared" si="49"/>
        <v>523</v>
      </c>
      <c r="J532">
        <f t="shared" ca="1" si="50"/>
        <v>192.5852458927387</v>
      </c>
      <c r="K532" s="14">
        <f ca="1">H532/MAX(H$3:H532)-1</f>
        <v>-1.0655265582992457E-2</v>
      </c>
      <c r="L532" s="19">
        <f t="shared" ca="1" si="51"/>
        <v>242.01661774092418</v>
      </c>
      <c r="M532">
        <f t="shared" si="52"/>
        <v>523</v>
      </c>
      <c r="N532" s="8">
        <f t="shared" ca="1" si="53"/>
        <v>294.86609552778543</v>
      </c>
      <c r="O532" s="14">
        <f ca="1">L532/MAX(L$3:L532)-1</f>
        <v>-1.4898383511034452E-2</v>
      </c>
    </row>
    <row r="533" spans="1:22" x14ac:dyDescent="0.3">
      <c r="A533">
        <v>530</v>
      </c>
      <c r="B533" s="1">
        <v>42464</v>
      </c>
      <c r="C533" s="4">
        <v>60.978352133152399</v>
      </c>
      <c r="D533" s="4">
        <v>216.15257864295324</v>
      </c>
      <c r="E533" s="4">
        <v>181.39551331338603</v>
      </c>
      <c r="F533" s="4">
        <v>199.28145053274494</v>
      </c>
      <c r="G533" s="4">
        <v>210.50934393153074</v>
      </c>
      <c r="H533" s="4">
        <f t="shared" ca="1" si="48"/>
        <v>202.1229300914988</v>
      </c>
      <c r="I533">
        <f t="shared" si="49"/>
        <v>523</v>
      </c>
      <c r="J533">
        <f t="shared" ca="1" si="50"/>
        <v>192.5852458927387</v>
      </c>
      <c r="K533" s="14">
        <f ca="1">H533/MAX(H$3:H533)-1</f>
        <v>-7.1832721900775276E-3</v>
      </c>
      <c r="L533" s="19">
        <f t="shared" ca="1" si="51"/>
        <v>243.09886679833403</v>
      </c>
      <c r="M533">
        <f t="shared" si="52"/>
        <v>523</v>
      </c>
      <c r="N533" s="8">
        <f t="shared" ca="1" si="53"/>
        <v>294.86609552778543</v>
      </c>
      <c r="O533" s="14">
        <f ca="1">L533/MAX(L$3:L533)-1</f>
        <v>-1.0493209577733031E-2</v>
      </c>
    </row>
    <row r="534" spans="1:22" x14ac:dyDescent="0.3">
      <c r="A534">
        <v>531</v>
      </c>
      <c r="B534" s="1">
        <v>42471</v>
      </c>
      <c r="C534" s="4">
        <v>62.357952860146803</v>
      </c>
      <c r="D534" s="4">
        <v>215.22174821643071</v>
      </c>
      <c r="E534" s="4">
        <v>180.88830030722488</v>
      </c>
      <c r="F534" s="4">
        <v>202.47774861815302</v>
      </c>
      <c r="G534" s="4">
        <v>210.30204240779705</v>
      </c>
      <c r="H534" s="4">
        <f t="shared" ca="1" si="48"/>
        <v>203.21482294097194</v>
      </c>
      <c r="I534">
        <f t="shared" si="49"/>
        <v>523</v>
      </c>
      <c r="J534">
        <f t="shared" ca="1" si="50"/>
        <v>192.5852458927387</v>
      </c>
      <c r="K534" s="14">
        <f ca="1">H534/MAX(H$3:H534)-1</f>
        <v>-1.8199545029540243E-3</v>
      </c>
      <c r="L534" s="19">
        <f t="shared" ca="1" si="51"/>
        <v>244.7706572813816</v>
      </c>
      <c r="M534">
        <f t="shared" si="52"/>
        <v>523</v>
      </c>
      <c r="N534" s="8">
        <f t="shared" ca="1" si="53"/>
        <v>294.86609552778543</v>
      </c>
      <c r="O534" s="14">
        <f ca="1">L534/MAX(L$3:L534)-1</f>
        <v>-3.688373105536713E-3</v>
      </c>
    </row>
    <row r="535" spans="1:22" x14ac:dyDescent="0.3">
      <c r="A535">
        <v>532</v>
      </c>
      <c r="B535" s="1">
        <v>42478</v>
      </c>
      <c r="C535" s="4">
        <v>64.657287405137467</v>
      </c>
      <c r="D535" s="4">
        <v>215.16699552533294</v>
      </c>
      <c r="E535" s="4">
        <v>179.00679371173936</v>
      </c>
      <c r="F535" s="4">
        <v>203.63738345774647</v>
      </c>
      <c r="G535" s="4">
        <v>204.68889464517434</v>
      </c>
      <c r="H535" s="4">
        <f t="shared" ca="1" si="48"/>
        <v>201.68419571144588</v>
      </c>
      <c r="I535">
        <f t="shared" si="49"/>
        <v>523</v>
      </c>
      <c r="J535">
        <f t="shared" ca="1" si="50"/>
        <v>192.5852458927387</v>
      </c>
      <c r="K535" s="14">
        <f ca="1">H535/MAX(H$3:H535)-1</f>
        <v>-9.3383113604709189E-3</v>
      </c>
      <c r="L535" s="19">
        <f t="shared" ca="1" si="51"/>
        <v>242.42712326460526</v>
      </c>
      <c r="M535">
        <f t="shared" si="52"/>
        <v>523</v>
      </c>
      <c r="N535" s="8">
        <f t="shared" ca="1" si="53"/>
        <v>294.86609552778543</v>
      </c>
      <c r="O535" s="14">
        <f ca="1">L535/MAX(L$3:L535)-1</f>
        <v>-1.3227466618092931E-2</v>
      </c>
    </row>
    <row r="536" spans="1:22" x14ac:dyDescent="0.3">
      <c r="A536">
        <v>533</v>
      </c>
      <c r="B536" s="1">
        <v>42485</v>
      </c>
      <c r="C536" s="4">
        <v>67.048595331927757</v>
      </c>
      <c r="D536" s="4">
        <v>225.67986812046209</v>
      </c>
      <c r="E536" s="4">
        <v>179.97209145344374</v>
      </c>
      <c r="F536" s="4">
        <v>201.06475348158514</v>
      </c>
      <c r="G536" s="4">
        <v>206.31543289081722</v>
      </c>
      <c r="H536" s="4">
        <f t="shared" ca="1" si="48"/>
        <v>203.03614346309195</v>
      </c>
      <c r="I536">
        <f t="shared" si="49"/>
        <v>523</v>
      </c>
      <c r="J536">
        <f t="shared" ca="1" si="50"/>
        <v>192.5852458927387</v>
      </c>
      <c r="K536" s="14">
        <f ca="1">H536/MAX(H$3:H536)-1</f>
        <v>-2.6976182815034999E-3</v>
      </c>
      <c r="L536" s="19">
        <f t="shared" ca="1" si="51"/>
        <v>244.49708222245545</v>
      </c>
      <c r="M536">
        <f t="shared" si="52"/>
        <v>523</v>
      </c>
      <c r="N536" s="8">
        <f t="shared" ca="1" si="53"/>
        <v>294.86609552778543</v>
      </c>
      <c r="O536" s="14">
        <f ca="1">L536/MAX(L$3:L536)-1</f>
        <v>-4.8019298327350857E-3</v>
      </c>
    </row>
    <row r="537" spans="1:22" x14ac:dyDescent="0.3">
      <c r="A537">
        <v>534</v>
      </c>
      <c r="B537" s="1">
        <v>42492</v>
      </c>
      <c r="C537" s="4">
        <v>64.933207550536352</v>
      </c>
      <c r="D537" s="4">
        <v>224.822043715604</v>
      </c>
      <c r="E537" s="4">
        <v>180.90768151582461</v>
      </c>
      <c r="F537" s="4">
        <v>200.47031884047792</v>
      </c>
      <c r="G537" s="4">
        <v>208.44058292988029</v>
      </c>
      <c r="H537" s="4">
        <f t="shared" ca="1" si="48"/>
        <v>203.23317234316585</v>
      </c>
      <c r="I537">
        <f t="shared" si="49"/>
        <v>523</v>
      </c>
      <c r="J537">
        <f t="shared" ca="1" si="50"/>
        <v>192.5852458927387</v>
      </c>
      <c r="K537" s="14">
        <f ca="1">H537/MAX(H$3:H537)-1</f>
        <v>-1.7298232475086994E-3</v>
      </c>
      <c r="L537" s="19">
        <f t="shared" ca="1" si="51"/>
        <v>244.798751939179</v>
      </c>
      <c r="M537">
        <f t="shared" si="52"/>
        <v>523</v>
      </c>
      <c r="N537" s="8">
        <f t="shared" ca="1" si="53"/>
        <v>294.86609552778543</v>
      </c>
      <c r="O537" s="14">
        <f ca="1">L537/MAX(L$3:L537)-1</f>
        <v>-3.5740169383062792E-3</v>
      </c>
    </row>
    <row r="538" spans="1:22" x14ac:dyDescent="0.3">
      <c r="A538">
        <v>535</v>
      </c>
      <c r="B538" s="1">
        <v>42499</v>
      </c>
      <c r="C538" s="4">
        <v>66.588728422929634</v>
      </c>
      <c r="D538" s="4">
        <v>222.13907059428573</v>
      </c>
      <c r="E538" s="4">
        <v>181.69415064589634</v>
      </c>
      <c r="F538" s="4">
        <v>199.53481082971931</v>
      </c>
      <c r="G538" s="4">
        <v>211.36466626217558</v>
      </c>
      <c r="H538" s="4">
        <f t="shared" ca="1" si="48"/>
        <v>204.39770794032711</v>
      </c>
      <c r="I538">
        <f t="shared" si="49"/>
        <v>523</v>
      </c>
      <c r="J538">
        <f t="shared" ca="1" si="50"/>
        <v>192.5852458927387</v>
      </c>
      <c r="K538" s="14">
        <f ca="1">H538/MAX(H$3:H538)-1</f>
        <v>0</v>
      </c>
      <c r="L538" s="19">
        <f t="shared" ca="1" si="51"/>
        <v>246.58176529020852</v>
      </c>
      <c r="M538">
        <f t="shared" si="52"/>
        <v>523</v>
      </c>
      <c r="N538" s="8">
        <f t="shared" ca="1" si="53"/>
        <v>294.86609552778543</v>
      </c>
      <c r="O538" s="14">
        <f ca="1">L538/MAX(L$3:L538)-1</f>
        <v>0</v>
      </c>
    </row>
    <row r="539" spans="1:22" x14ac:dyDescent="0.3">
      <c r="A539">
        <v>536</v>
      </c>
      <c r="B539" s="1">
        <v>42506</v>
      </c>
      <c r="C539" s="4">
        <v>67.416488859126275</v>
      </c>
      <c r="D539" s="4">
        <v>218.48876951106436</v>
      </c>
      <c r="E539" s="4">
        <v>179.62963595030948</v>
      </c>
      <c r="F539" s="4">
        <v>200.24619201164305</v>
      </c>
      <c r="G539" s="4">
        <v>207.96121206617184</v>
      </c>
      <c r="H539" s="4">
        <f t="shared" ca="1" si="48"/>
        <v>202.91518651120913</v>
      </c>
      <c r="I539">
        <f t="shared" si="49"/>
        <v>523</v>
      </c>
      <c r="J539">
        <f t="shared" ca="1" si="50"/>
        <v>192.5852458927387</v>
      </c>
      <c r="K539" s="14">
        <f ca="1">H539/MAX(H$3:H539)-1</f>
        <v>-7.2531215934710236E-3</v>
      </c>
      <c r="L539" s="19">
        <f t="shared" ca="1" si="51"/>
        <v>244.31188577106946</v>
      </c>
      <c r="M539">
        <f t="shared" si="52"/>
        <v>523</v>
      </c>
      <c r="N539" s="8">
        <f t="shared" ca="1" si="53"/>
        <v>294.86609552778543</v>
      </c>
      <c r="O539" s="14">
        <f ca="1">L539/MAX(L$3:L539)-1</f>
        <v>-9.2053827113598441E-3</v>
      </c>
    </row>
    <row r="540" spans="1:22" x14ac:dyDescent="0.3">
      <c r="A540">
        <v>537</v>
      </c>
      <c r="B540" s="1">
        <v>42513</v>
      </c>
      <c r="C540" s="4">
        <v>68.060302531723664</v>
      </c>
      <c r="D540" s="4">
        <v>211.02391109647883</v>
      </c>
      <c r="E540" s="4">
        <v>179.58048470645301</v>
      </c>
      <c r="F540" s="4">
        <v>204.87497875995862</v>
      </c>
      <c r="G540" s="4">
        <v>207.48189083788159</v>
      </c>
      <c r="H540" s="4">
        <f t="shared" ca="1" si="48"/>
        <v>203.75405685974613</v>
      </c>
      <c r="I540">
        <f t="shared" si="49"/>
        <v>523</v>
      </c>
      <c r="J540">
        <f t="shared" ca="1" si="50"/>
        <v>192.5852458927387</v>
      </c>
      <c r="K540" s="14">
        <f ca="1">H540/MAX(H$3:H540)-1</f>
        <v>-3.1490132011112726E-3</v>
      </c>
      <c r="L540" s="19">
        <f t="shared" ca="1" si="51"/>
        <v>245.59627504596176</v>
      </c>
      <c r="M540">
        <f t="shared" si="52"/>
        <v>523</v>
      </c>
      <c r="N540" s="8">
        <f t="shared" ca="1" si="53"/>
        <v>294.86609552778543</v>
      </c>
      <c r="O540" s="14">
        <f ca="1">L540/MAX(L$3:L540)-1</f>
        <v>-3.99660633091381E-3</v>
      </c>
    </row>
    <row r="541" spans="1:22" x14ac:dyDescent="0.3">
      <c r="A541">
        <v>538</v>
      </c>
      <c r="B541" s="1">
        <v>42521</v>
      </c>
      <c r="C541" s="4">
        <v>68.934049658820115</v>
      </c>
      <c r="D541" s="4">
        <v>216.97389091122642</v>
      </c>
      <c r="E541" s="4">
        <v>181.96445705244994</v>
      </c>
      <c r="F541" s="4">
        <v>204.91395216989801</v>
      </c>
      <c r="G541" s="4">
        <v>213.32021207709158</v>
      </c>
      <c r="H541" s="4">
        <f t="shared" ca="1" si="48"/>
        <v>207.03708778837029</v>
      </c>
      <c r="I541">
        <f t="shared" si="49"/>
        <v>523</v>
      </c>
      <c r="J541">
        <f t="shared" ca="1" si="50"/>
        <v>192.5852458927387</v>
      </c>
      <c r="K541" s="14">
        <f ca="1">H541/MAX(H$3:H541)-1</f>
        <v>0</v>
      </c>
      <c r="L541" s="19">
        <f t="shared" ca="1" si="51"/>
        <v>250.62290367959827</v>
      </c>
      <c r="M541">
        <f t="shared" si="52"/>
        <v>523</v>
      </c>
      <c r="N541" s="8">
        <f t="shared" ca="1" si="53"/>
        <v>294.86609552778543</v>
      </c>
      <c r="O541" s="14">
        <f ca="1">L541/MAX(L$3:L541)-1</f>
        <v>0</v>
      </c>
    </row>
    <row r="542" spans="1:22" x14ac:dyDescent="0.3">
      <c r="A542">
        <v>539</v>
      </c>
      <c r="B542" s="1">
        <v>42527</v>
      </c>
      <c r="C542" s="4">
        <v>70.635557222113192</v>
      </c>
      <c r="D542" s="4">
        <v>222.1938232853835</v>
      </c>
      <c r="E542" s="4">
        <v>182.88338331216121</v>
      </c>
      <c r="F542" s="4">
        <v>204.7093188674028</v>
      </c>
      <c r="G542" s="4">
        <v>215.80198779282551</v>
      </c>
      <c r="H542" s="4">
        <f t="shared" ca="1" si="48"/>
        <v>208.8752393170642</v>
      </c>
      <c r="I542">
        <f t="shared" si="49"/>
        <v>523</v>
      </c>
      <c r="J542">
        <f t="shared" ca="1" si="50"/>
        <v>192.5852458927387</v>
      </c>
      <c r="K542" s="14">
        <f ca="1">H542/MAX(H$3:H542)-1</f>
        <v>0</v>
      </c>
      <c r="L542" s="19">
        <f t="shared" ca="1" si="51"/>
        <v>253.43728627542947</v>
      </c>
      <c r="M542">
        <f t="shared" si="52"/>
        <v>523</v>
      </c>
      <c r="N542" s="8">
        <f t="shared" ca="1" si="53"/>
        <v>294.86609552778543</v>
      </c>
      <c r="O542" s="14">
        <f ca="1">L542/MAX(L$3:L542)-1</f>
        <v>0</v>
      </c>
    </row>
    <row r="544" spans="1:22" x14ac:dyDescent="0.3">
      <c r="B544" t="s">
        <v>32</v>
      </c>
      <c r="C544" s="14">
        <f t="shared" ref="C544:H544" si="54">C542/C3-1</f>
        <v>-0.29364442777886812</v>
      </c>
      <c r="D544" s="14">
        <f t="shared" si="54"/>
        <v>1.2219382328538351</v>
      </c>
      <c r="E544" s="14">
        <f t="shared" si="54"/>
        <v>0.82883383312161207</v>
      </c>
      <c r="F544" s="14">
        <f t="shared" si="54"/>
        <v>1.0470931886740278</v>
      </c>
      <c r="G544" s="14">
        <f t="shared" si="54"/>
        <v>1.1580198779282553</v>
      </c>
      <c r="H544" s="14">
        <f t="shared" ca="1" si="54"/>
        <v>1.0887523931706422</v>
      </c>
      <c r="I544" s="14"/>
      <c r="J544" s="14"/>
      <c r="L544" s="20">
        <f ca="1">L542/L3-1</f>
        <v>1.5343728627542945</v>
      </c>
      <c r="M544" s="14"/>
      <c r="N544" s="14"/>
      <c r="P544" s="14"/>
      <c r="Q544" s="14"/>
      <c r="R544" s="14"/>
      <c r="T544" s="14"/>
      <c r="U544" s="14"/>
      <c r="V544" s="14"/>
    </row>
    <row r="545" spans="5:24" x14ac:dyDescent="0.3">
      <c r="F545" s="14"/>
    </row>
    <row r="548" spans="5:24" x14ac:dyDescent="0.3">
      <c r="H548"/>
      <c r="I548" t="s">
        <v>33</v>
      </c>
      <c r="J548" t="s">
        <v>42</v>
      </c>
      <c r="K548" t="s">
        <v>34</v>
      </c>
      <c r="L548" s="21"/>
      <c r="M548" t="s">
        <v>33</v>
      </c>
      <c r="N548" t="s">
        <v>42</v>
      </c>
      <c r="O548" t="s">
        <v>34</v>
      </c>
      <c r="P548" t="s">
        <v>31</v>
      </c>
      <c r="S548"/>
      <c r="T548"/>
      <c r="W548"/>
    </row>
    <row r="549" spans="5:24" x14ac:dyDescent="0.3">
      <c r="H549">
        <v>2005</v>
      </c>
      <c r="I549">
        <v>3</v>
      </c>
      <c r="K549"/>
      <c r="L549" s="21">
        <v>2005</v>
      </c>
      <c r="M549">
        <v>3</v>
      </c>
      <c r="O549"/>
      <c r="P549"/>
      <c r="S549"/>
      <c r="T549"/>
      <c r="W549"/>
    </row>
    <row r="550" spans="5:24" x14ac:dyDescent="0.3">
      <c r="E550" s="14"/>
      <c r="F550" s="14"/>
      <c r="H550">
        <v>2006</v>
      </c>
      <c r="I550">
        <v>49</v>
      </c>
      <c r="J550" s="14">
        <f ca="1">INDIRECT("F"&amp;I550)/INDIRECT("F"&amp;I549)-1</f>
        <v>0.13896805711295324</v>
      </c>
      <c r="K550" s="14">
        <f t="shared" ref="K550:K560" ca="1" si="55">INDIRECT("H"&amp;I550)/INDIRECT("H"&amp;I549)-1</f>
        <v>7.3858541845575276E-2</v>
      </c>
      <c r="L550" s="21">
        <v>2006</v>
      </c>
      <c r="M550">
        <v>49</v>
      </c>
      <c r="N550" s="14">
        <f ca="1">INDIRECT("F"&amp;M550)/INDIRECT("F"&amp;M549)-1</f>
        <v>0.13896805711295324</v>
      </c>
      <c r="O550" s="14">
        <f ca="1">INDIRECT("L"&amp;M550)/INDIRECT("L"&amp;M549)-1</f>
        <v>9.5189987710596613E-2</v>
      </c>
      <c r="P550" s="14">
        <f ca="1">MIN(INDIRECT("O"&amp;I549):INDIRECT("O"&amp;I550))</f>
        <v>-4.4932231637741293E-2</v>
      </c>
      <c r="T550" s="14"/>
      <c r="X550" s="14"/>
    </row>
    <row r="551" spans="5:24" x14ac:dyDescent="0.3">
      <c r="E551" s="14"/>
      <c r="F551" s="14"/>
      <c r="H551">
        <v>2007</v>
      </c>
      <c r="I551">
        <v>102</v>
      </c>
      <c r="J551" s="14">
        <f t="shared" ref="J551:J560" ca="1" si="56">INDIRECT("F"&amp;I551)/INDIRECT("F"&amp;I550)-1</f>
        <v>1.6224099093183009E-2</v>
      </c>
      <c r="K551" s="14">
        <f t="shared" ca="1" si="55"/>
        <v>0.1228835969940496</v>
      </c>
      <c r="L551" s="21">
        <v>2007</v>
      </c>
      <c r="M551">
        <v>102</v>
      </c>
      <c r="N551" s="14">
        <f t="shared" ref="N551:N560" ca="1" si="57">INDIRECT("F"&amp;M551)/INDIRECT("F"&amp;M550)-1</f>
        <v>1.6224099093183009E-2</v>
      </c>
      <c r="O551" s="14">
        <f t="shared" ref="O551:O560" ca="1" si="58">INDIRECT("L"&amp;M551)/INDIRECT("L"&amp;M550)-1</f>
        <v>0.15854029145510617</v>
      </c>
      <c r="P551" s="14">
        <f ca="1">MIN(INDIRECT("O"&amp;I550):INDIRECT("O"&amp;I551))</f>
        <v>-3.600116885688065E-2</v>
      </c>
      <c r="T551" s="14"/>
      <c r="X551" s="14"/>
    </row>
    <row r="552" spans="5:24" x14ac:dyDescent="0.3">
      <c r="E552" s="14"/>
      <c r="F552" s="14"/>
      <c r="H552">
        <v>2008</v>
      </c>
      <c r="I552">
        <v>154</v>
      </c>
      <c r="J552" s="14">
        <f t="shared" ca="1" si="56"/>
        <v>-0.32632152385760183</v>
      </c>
      <c r="K552" s="14">
        <f t="shared" ca="1" si="55"/>
        <v>1.6202984781156227E-2</v>
      </c>
      <c r="L552" s="21">
        <v>2008</v>
      </c>
      <c r="M552">
        <v>154</v>
      </c>
      <c r="N552" s="14">
        <f t="shared" ca="1" si="57"/>
        <v>-0.32632152385760183</v>
      </c>
      <c r="O552" s="14">
        <f t="shared" ca="1" si="58"/>
        <v>2.094760395163231E-2</v>
      </c>
      <c r="P552" s="14">
        <f ca="1">MIN(INDIRECT("O"&amp;I551):INDIRECT("O"&amp;I552))</f>
        <v>-0.1814045906818581</v>
      </c>
      <c r="T552" s="14"/>
      <c r="X552" s="14"/>
    </row>
    <row r="553" spans="5:24" x14ac:dyDescent="0.3">
      <c r="E553" s="14"/>
      <c r="F553" s="14"/>
      <c r="H553">
        <v>2009</v>
      </c>
      <c r="I553">
        <v>206</v>
      </c>
      <c r="J553" s="14">
        <f t="shared" ca="1" si="56"/>
        <v>0.22654722846353015</v>
      </c>
      <c r="K553" s="14">
        <f t="shared" ca="1" si="55"/>
        <v>-1.7191786139268972E-3</v>
      </c>
      <c r="L553" s="21">
        <v>2009</v>
      </c>
      <c r="M553">
        <v>206</v>
      </c>
      <c r="N553" s="14">
        <f t="shared" ca="1" si="57"/>
        <v>0.22654722846353015</v>
      </c>
      <c r="O553" s="14">
        <f t="shared" ca="1" si="58"/>
        <v>-4.1894288995685258E-3</v>
      </c>
      <c r="P553" s="14">
        <f ca="1">MIN(INDIRECT("O"&amp;I552):INDIRECT("O"&amp;I553))</f>
        <v>-0.17740358020883318</v>
      </c>
      <c r="T553" s="14"/>
      <c r="X553" s="14"/>
    </row>
    <row r="554" spans="5:24" x14ac:dyDescent="0.3">
      <c r="E554" s="14"/>
      <c r="F554" s="14"/>
      <c r="H554">
        <v>2010</v>
      </c>
      <c r="I554">
        <v>258</v>
      </c>
      <c r="J554" s="14">
        <f t="shared" ca="1" si="56"/>
        <v>0.15056145475812821</v>
      </c>
      <c r="K554" s="14">
        <f t="shared" ca="1" si="55"/>
        <v>0.12249224708352102</v>
      </c>
      <c r="L554" s="21">
        <v>2010</v>
      </c>
      <c r="M554">
        <v>258</v>
      </c>
      <c r="N554" s="14">
        <f t="shared" ca="1" si="57"/>
        <v>0.15056145475812821</v>
      </c>
      <c r="O554" s="14">
        <f t="shared" ca="1" si="58"/>
        <v>0.15772961316836209</v>
      </c>
      <c r="P554" s="14">
        <f ca="1">MIN(INDIRECT("O"&amp;I553):INDIRECT("O"&amp;I554))</f>
        <v>-4.7380712333964681E-2</v>
      </c>
      <c r="T554" s="14"/>
      <c r="X554" s="14"/>
    </row>
    <row r="555" spans="5:24" x14ac:dyDescent="0.3">
      <c r="E555" s="14"/>
      <c r="F555" s="14"/>
      <c r="H555">
        <v>2011</v>
      </c>
      <c r="I555">
        <v>310</v>
      </c>
      <c r="J555" s="14">
        <f t="shared" ca="1" si="56"/>
        <v>1.8949897271430594E-2</v>
      </c>
      <c r="K555" s="14">
        <f t="shared" ca="1" si="55"/>
        <v>0.18082656794228313</v>
      </c>
      <c r="L555" s="21">
        <v>2011</v>
      </c>
      <c r="M555">
        <v>310</v>
      </c>
      <c r="N555" s="14">
        <f t="shared" ca="1" si="57"/>
        <v>1.8949897271430594E-2</v>
      </c>
      <c r="O555" s="14">
        <f t="shared" ca="1" si="58"/>
        <v>0.23303337254738166</v>
      </c>
      <c r="P555" s="14">
        <f ca="1">MIN(INDIRECT("O"&amp;I554):INDIRECT("O"&amp;I555))</f>
        <v>-2.1906855196588193E-2</v>
      </c>
      <c r="T555" s="14"/>
      <c r="X555" s="14"/>
    </row>
    <row r="556" spans="5:24" x14ac:dyDescent="0.3">
      <c r="E556" s="14"/>
      <c r="F556" s="14"/>
      <c r="H556">
        <v>2012</v>
      </c>
      <c r="I556">
        <v>363</v>
      </c>
      <c r="J556" s="14">
        <f t="shared" ca="1" si="56"/>
        <v>0.19215676697298512</v>
      </c>
      <c r="K556" s="14">
        <f t="shared" ca="1" si="55"/>
        <v>5.941099750249923E-2</v>
      </c>
      <c r="L556" s="21">
        <v>2012</v>
      </c>
      <c r="M556">
        <v>363</v>
      </c>
      <c r="N556" s="14">
        <f t="shared" ca="1" si="57"/>
        <v>0.19215676697298512</v>
      </c>
      <c r="O556" s="14">
        <f t="shared" ca="1" si="58"/>
        <v>7.6070356658498817E-2</v>
      </c>
      <c r="P556" s="14">
        <f ca="1">MIN(INDIRECT("O"&amp;I555):INDIRECT("O"&amp;I556))</f>
        <v>-2.4930635863994577E-2</v>
      </c>
      <c r="T556" s="14"/>
      <c r="X556" s="14"/>
    </row>
    <row r="557" spans="5:24" x14ac:dyDescent="0.3">
      <c r="E557" s="14"/>
      <c r="F557" s="14"/>
      <c r="H557">
        <v>2013</v>
      </c>
      <c r="I557">
        <v>415</v>
      </c>
      <c r="J557" s="14">
        <f t="shared" ca="1" si="56"/>
        <v>0.27473624960368581</v>
      </c>
      <c r="K557" s="14">
        <f t="shared" ca="1" si="55"/>
        <v>2.7337769652961974E-3</v>
      </c>
      <c r="L557" s="21">
        <v>2013</v>
      </c>
      <c r="M557">
        <v>415</v>
      </c>
      <c r="N557" s="14">
        <f t="shared" ca="1" si="57"/>
        <v>0.27473624960368581</v>
      </c>
      <c r="O557" s="14">
        <f t="shared" ca="1" si="58"/>
        <v>3.3483400167944044E-3</v>
      </c>
      <c r="P557" s="14">
        <f ca="1">MIN(INDIRECT("O"&amp;I556):INDIRECT("O"&amp;I557))</f>
        <v>-8.5632271343258126E-2</v>
      </c>
      <c r="T557" s="14"/>
      <c r="X557" s="14"/>
    </row>
    <row r="558" spans="5:24" x14ac:dyDescent="0.3">
      <c r="E558" s="14"/>
      <c r="F558" s="14"/>
      <c r="H558">
        <v>2014</v>
      </c>
      <c r="I558">
        <v>467</v>
      </c>
      <c r="J558" s="14">
        <f t="shared" ca="1" si="56"/>
        <v>0.14519176552119384</v>
      </c>
      <c r="K558" s="14">
        <f t="shared" ca="1" si="55"/>
        <v>0.14053903663395761</v>
      </c>
      <c r="L558" s="21">
        <v>2014</v>
      </c>
      <c r="M558">
        <v>467</v>
      </c>
      <c r="N558" s="14">
        <f t="shared" ca="1" si="57"/>
        <v>0.14519176552119384</v>
      </c>
      <c r="O558" s="14">
        <f t="shared" ca="1" si="58"/>
        <v>0.18196707226109177</v>
      </c>
      <c r="P558" s="14">
        <f ca="1">MIN(INDIRECT("O"&amp;I557):INDIRECT("O"&amp;I558))</f>
        <v>-4.2740857517131192E-2</v>
      </c>
      <c r="T558" s="14"/>
      <c r="X558" s="14"/>
    </row>
    <row r="559" spans="5:24" x14ac:dyDescent="0.3">
      <c r="E559" s="14"/>
      <c r="F559" s="14"/>
      <c r="H559">
        <v>2015</v>
      </c>
      <c r="I559">
        <v>519</v>
      </c>
      <c r="J559" s="14">
        <f t="shared" ca="1" si="56"/>
        <v>1.2884990837591648E-2</v>
      </c>
      <c r="K559" s="14">
        <f t="shared" ca="1" si="55"/>
        <v>-3.0078212487798628E-2</v>
      </c>
      <c r="L559" s="21">
        <v>2015</v>
      </c>
      <c r="M559">
        <v>519</v>
      </c>
      <c r="N559" s="14">
        <f t="shared" ca="1" si="57"/>
        <v>1.2884990837591648E-2</v>
      </c>
      <c r="O559" s="14">
        <f t="shared" ca="1" si="58"/>
        <v>-4.1118460457424399E-2</v>
      </c>
      <c r="P559" s="14">
        <f ca="1">MIN(INDIRECT("O"&amp;I558):INDIRECT("O"&amp;I559))</f>
        <v>-8.9485842473606247E-2</v>
      </c>
      <c r="T559" s="14"/>
      <c r="X559" s="14"/>
    </row>
    <row r="560" spans="5:24" x14ac:dyDescent="0.3">
      <c r="E560" s="14"/>
      <c r="F560" s="14"/>
      <c r="H560">
        <v>2016</v>
      </c>
      <c r="I560">
        <v>542</v>
      </c>
      <c r="J560" s="14">
        <f t="shared" ca="1" si="56"/>
        <v>3.5726110539497924E-2</v>
      </c>
      <c r="K560" s="14">
        <f t="shared" ca="1" si="55"/>
        <v>9.6239625228905723E-2</v>
      </c>
      <c r="L560" s="21">
        <v>2016</v>
      </c>
      <c r="M560">
        <v>542</v>
      </c>
      <c r="N560" s="14">
        <f t="shared" ca="1" si="57"/>
        <v>3.5726110539497924E-2</v>
      </c>
      <c r="O560" s="14">
        <f t="shared" ca="1" si="58"/>
        <v>0.12472151564829104</v>
      </c>
      <c r="P560" s="14">
        <f ca="1">MIN(INDIRECT("O"&amp;I559):INDIRECT("O"&amp;I560))</f>
        <v>-9.5666928769166493E-2</v>
      </c>
      <c r="T560" s="14"/>
      <c r="X560" s="14"/>
    </row>
    <row r="562" spans="10:15" x14ac:dyDescent="0.3">
      <c r="J562" s="22">
        <f ca="1">AVERAGE(J550:J561)</f>
        <v>8.0511372392416153E-2</v>
      </c>
      <c r="K562" s="14">
        <f ca="1">AVERAGE(K550:K561)</f>
        <v>7.1217271261410767E-2</v>
      </c>
      <c r="O562" s="14">
        <f ca="1">AVERAGE(O550:O561)</f>
        <v>9.1476387641887452E-2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0"/>
  <sheetViews>
    <sheetView topLeftCell="E536" workbookViewId="0">
      <selection activeCell="U559" sqref="U559"/>
    </sheetView>
  </sheetViews>
  <sheetFormatPr defaultRowHeight="14" x14ac:dyDescent="0.3"/>
  <cols>
    <col min="2" max="2" width="12.58203125" customWidth="1"/>
    <col min="3" max="3" width="11.58203125" customWidth="1"/>
    <col min="4" max="5" width="11.58203125" style="14" customWidth="1"/>
    <col min="6" max="6" width="10.4140625" customWidth="1"/>
    <col min="7" max="8" width="11.58203125" style="14" customWidth="1"/>
    <col min="9" max="9" width="11.6640625" customWidth="1"/>
    <col min="10" max="11" width="11.58203125" style="14" customWidth="1"/>
    <col min="12" max="12" width="10.25" customWidth="1"/>
    <col min="13" max="14" width="11.58203125" style="14" customWidth="1"/>
    <col min="15" max="15" width="10.58203125" customWidth="1"/>
    <col min="16" max="18" width="11.58203125" style="14" customWidth="1"/>
    <col min="19" max="19" width="16.1640625" style="4" customWidth="1"/>
    <col min="22" max="22" width="8.6640625" style="14"/>
  </cols>
  <sheetData>
    <row r="1" spans="1:22" x14ac:dyDescent="0.3">
      <c r="A1" s="9" t="s">
        <v>28</v>
      </c>
      <c r="B1" s="9" t="s">
        <v>15</v>
      </c>
      <c r="C1" s="9" t="s">
        <v>23</v>
      </c>
      <c r="D1" s="13" t="s">
        <v>39</v>
      </c>
      <c r="E1" s="13" t="s">
        <v>38</v>
      </c>
      <c r="F1" s="9" t="s">
        <v>24</v>
      </c>
      <c r="G1" s="13" t="s">
        <v>39</v>
      </c>
      <c r="H1" s="13" t="s">
        <v>38</v>
      </c>
      <c r="I1" s="9" t="s">
        <v>25</v>
      </c>
      <c r="J1" s="13" t="s">
        <v>39</v>
      </c>
      <c r="K1" s="13" t="s">
        <v>38</v>
      </c>
      <c r="L1" s="9" t="s">
        <v>26</v>
      </c>
      <c r="M1" s="13" t="s">
        <v>39</v>
      </c>
      <c r="N1" s="13" t="s">
        <v>38</v>
      </c>
      <c r="O1" s="9" t="s">
        <v>27</v>
      </c>
      <c r="P1" s="13" t="s">
        <v>39</v>
      </c>
      <c r="Q1" s="13" t="s">
        <v>38</v>
      </c>
      <c r="R1" s="13" t="s">
        <v>41</v>
      </c>
      <c r="S1" s="10" t="s">
        <v>40</v>
      </c>
      <c r="T1" s="13" t="s">
        <v>31</v>
      </c>
      <c r="U1" s="13" t="s">
        <v>43</v>
      </c>
      <c r="V1"/>
    </row>
    <row r="2" spans="1:22" x14ac:dyDescent="0.3">
      <c r="A2" s="9"/>
      <c r="B2" s="9"/>
      <c r="C2" s="11">
        <v>7.4999999999999997E-2</v>
      </c>
      <c r="D2" s="13"/>
      <c r="E2" s="13"/>
      <c r="F2" s="11">
        <v>7.4999999999999997E-2</v>
      </c>
      <c r="G2" s="13"/>
      <c r="H2" s="13"/>
      <c r="I2" s="12">
        <v>0.15</v>
      </c>
      <c r="J2" s="13"/>
      <c r="K2" s="13"/>
      <c r="L2" s="12">
        <v>0.3</v>
      </c>
      <c r="M2" s="13"/>
      <c r="N2" s="13"/>
      <c r="O2" s="12">
        <v>0.4</v>
      </c>
      <c r="P2" s="13"/>
      <c r="Q2" s="13"/>
      <c r="R2" s="13"/>
      <c r="S2" s="10"/>
      <c r="T2" s="13"/>
      <c r="V2"/>
    </row>
    <row r="3" spans="1:22" x14ac:dyDescent="0.3">
      <c r="A3">
        <v>0</v>
      </c>
      <c r="B3" s="1">
        <v>38754</v>
      </c>
      <c r="C3" s="4">
        <v>100</v>
      </c>
      <c r="F3" s="7">
        <v>100</v>
      </c>
      <c r="I3" s="7">
        <v>100</v>
      </c>
      <c r="L3" s="7">
        <v>100</v>
      </c>
      <c r="O3" s="7">
        <v>100</v>
      </c>
      <c r="T3" s="14"/>
      <c r="V3"/>
    </row>
    <row r="4" spans="1:22" x14ac:dyDescent="0.3">
      <c r="A4">
        <v>1</v>
      </c>
      <c r="B4" s="1">
        <v>38761</v>
      </c>
      <c r="C4" s="4">
        <v>98.749465519685003</v>
      </c>
      <c r="D4" s="14">
        <f>C4/C3-1</f>
        <v>-1.250534480315002E-2</v>
      </c>
      <c r="F4" s="4">
        <v>100.31027194177275</v>
      </c>
      <c r="G4" s="14">
        <f>F4/F3-1</f>
        <v>3.1027194177275508E-3</v>
      </c>
      <c r="I4" s="4">
        <v>100.32679431823239</v>
      </c>
      <c r="J4" s="14">
        <f>I4/I3-1</f>
        <v>3.2679431823239291E-3</v>
      </c>
      <c r="L4" s="4">
        <v>101.71352033430404</v>
      </c>
      <c r="M4" s="14">
        <f>L4/L3-1</f>
        <v>1.7135203343040306E-2</v>
      </c>
      <c r="O4" s="4">
        <v>100.71981923997544</v>
      </c>
      <c r="P4" s="14">
        <f>O4/O3-1</f>
        <v>7.1981923997543884E-3</v>
      </c>
      <c r="T4" s="14"/>
      <c r="V4"/>
    </row>
    <row r="5" spans="1:22" x14ac:dyDescent="0.3">
      <c r="A5">
        <v>2</v>
      </c>
      <c r="B5" s="1">
        <v>38769</v>
      </c>
      <c r="C5" s="4">
        <v>101.07806139609522</v>
      </c>
      <c r="D5" s="14">
        <f t="shared" ref="D5:D68" si="0">C5/C4-1</f>
        <v>2.3580845366155678E-2</v>
      </c>
      <c r="F5" s="4">
        <v>101.55137431006803</v>
      </c>
      <c r="G5" s="14">
        <f t="shared" ref="G5:G68" si="1">F5/F4-1</f>
        <v>1.2372634868497823E-2</v>
      </c>
      <c r="I5" s="4">
        <v>100.21786178485785</v>
      </c>
      <c r="J5" s="14">
        <f t="shared" ref="J5:J68" si="2">I5/I4-1</f>
        <v>-1.0857770759525875E-3</v>
      </c>
      <c r="L5" s="4">
        <v>102.18731222656601</v>
      </c>
      <c r="M5" s="14">
        <f t="shared" ref="M5:M68" si="3">L5/L4-1</f>
        <v>4.6581014078044269E-3</v>
      </c>
      <c r="O5" s="4">
        <v>100.83056706608022</v>
      </c>
      <c r="P5" s="14">
        <f t="shared" ref="P5:P68" si="4">O5/O4-1</f>
        <v>1.0995633921950798E-3</v>
      </c>
      <c r="T5" s="14"/>
      <c r="V5"/>
    </row>
    <row r="6" spans="1:22" x14ac:dyDescent="0.3">
      <c r="A6">
        <v>3</v>
      </c>
      <c r="B6" s="1">
        <v>38775</v>
      </c>
      <c r="C6" s="4">
        <v>102.97541707859243</v>
      </c>
      <c r="D6" s="14">
        <f t="shared" si="0"/>
        <v>1.8771191852028357E-2</v>
      </c>
      <c r="F6" s="4">
        <v>102.71947065669885</v>
      </c>
      <c r="G6" s="14">
        <f t="shared" si="1"/>
        <v>1.1502516382144279E-2</v>
      </c>
      <c r="I6" s="4">
        <v>99.582144687031615</v>
      </c>
      <c r="J6" s="14">
        <f t="shared" si="2"/>
        <v>-6.3433512400309366E-3</v>
      </c>
      <c r="L6" s="4">
        <v>101.67403434713736</v>
      </c>
      <c r="M6" s="14">
        <f t="shared" si="3"/>
        <v>-5.0229120254247084E-3</v>
      </c>
      <c r="O6" s="4">
        <v>99.27355523225998</v>
      </c>
      <c r="P6" s="14">
        <f t="shared" si="4"/>
        <v>-1.5441863307183779E-2</v>
      </c>
      <c r="T6" s="14"/>
      <c r="V6"/>
    </row>
    <row r="7" spans="1:22" x14ac:dyDescent="0.3">
      <c r="A7">
        <v>4</v>
      </c>
      <c r="B7" s="1">
        <v>38782</v>
      </c>
      <c r="C7" s="4">
        <v>98.533856919401231</v>
      </c>
      <c r="D7" s="14">
        <f t="shared" si="0"/>
        <v>-4.3132237627173997E-2</v>
      </c>
      <c r="E7" s="14">
        <f>C7/C3-1</f>
        <v>-1.4661430805987696E-2</v>
      </c>
      <c r="F7" s="4">
        <v>98.247857305204292</v>
      </c>
      <c r="G7" s="14">
        <f t="shared" si="1"/>
        <v>-4.3532285777048374E-2</v>
      </c>
      <c r="H7" s="14">
        <f>F7/F3-1</f>
        <v>-1.7521426947957108E-2</v>
      </c>
      <c r="I7" s="4">
        <v>99.266430033557981</v>
      </c>
      <c r="J7" s="14">
        <f t="shared" si="2"/>
        <v>-3.1703941953235004E-3</v>
      </c>
      <c r="K7" s="14">
        <f>I7/I3-1</f>
        <v>-7.3356996644201589E-3</v>
      </c>
      <c r="L7" s="4">
        <v>101.53980148039905</v>
      </c>
      <c r="M7" s="14">
        <f t="shared" si="3"/>
        <v>-1.3202276038345451E-3</v>
      </c>
      <c r="N7" s="14">
        <f>L7/L3-1</f>
        <v>1.5398014803990501E-2</v>
      </c>
      <c r="O7" s="4">
        <v>98.106676184711787</v>
      </c>
      <c r="P7" s="14">
        <f t="shared" si="4"/>
        <v>-1.175417808718715E-2</v>
      </c>
      <c r="Q7" s="14">
        <f>O7/O3-1</f>
        <v>-1.893323815288217E-2</v>
      </c>
      <c r="S7" s="4">
        <v>100</v>
      </c>
      <c r="T7" s="14">
        <f>S7/MAX(S$7:S7)-1</f>
        <v>0</v>
      </c>
      <c r="V7"/>
    </row>
    <row r="8" spans="1:22" x14ac:dyDescent="0.3">
      <c r="A8">
        <v>5</v>
      </c>
      <c r="B8" s="1">
        <v>38789</v>
      </c>
      <c r="C8" s="4">
        <v>100.56059155807598</v>
      </c>
      <c r="D8" s="14">
        <f t="shared" si="0"/>
        <v>2.0568916127302161E-2</v>
      </c>
      <c r="E8" s="14">
        <f t="shared" ref="E8:E71" si="5">C8/C4-1</f>
        <v>1.8340616112296315E-2</v>
      </c>
      <c r="F8" s="4">
        <v>100.60229602843046</v>
      </c>
      <c r="G8" s="14">
        <f t="shared" si="1"/>
        <v>2.3964275535416135E-2</v>
      </c>
      <c r="H8" s="14">
        <f t="shared" ref="H8:H71" si="6">F8/F4-1</f>
        <v>2.9112082043523113E-3</v>
      </c>
      <c r="I8" s="4">
        <v>99.994991833998256</v>
      </c>
      <c r="J8" s="14">
        <f t="shared" si="2"/>
        <v>7.3394580644632335E-3</v>
      </c>
      <c r="K8" s="14">
        <f t="shared" ref="K8:K71" si="7">I8/I4-1</f>
        <v>-3.307217044946853E-3</v>
      </c>
      <c r="L8" s="4">
        <v>103.55292515301527</v>
      </c>
      <c r="M8" s="14">
        <f t="shared" si="3"/>
        <v>1.982595635667872E-2</v>
      </c>
      <c r="N8" s="14">
        <f t="shared" ref="N8:N71" si="8">L8/L4-1</f>
        <v>1.8084172218851613E-2</v>
      </c>
      <c r="O8" s="4">
        <v>98.740123392368858</v>
      </c>
      <c r="P8" s="14">
        <f t="shared" si="4"/>
        <v>6.456718668813588E-3</v>
      </c>
      <c r="Q8" s="14">
        <f t="shared" ref="Q8:Q71" si="9">O8/O4-1</f>
        <v>-1.9655474588270883E-2</v>
      </c>
      <c r="R8" s="14">
        <f>(IF(E7&gt;0,D8,0)+IF(H7&gt;0,G8,0)+IF(K7&gt;0,J8,0)+IF(N7&gt;0,M8,0)+IF(Q7&gt;0,P8,0))/(IF(E7&gt;0,1,0)+IF(H7&gt;0,1,0)+IF(K7&gt;0,1,0)+IF(N7&gt;0,1,0)+IF(Q7&gt;0,1,0))</f>
        <v>1.982595635667872E-2</v>
      </c>
      <c r="S8" s="4">
        <f>S7*(1+IFERROR(R8, 0))</f>
        <v>101.98259563566788</v>
      </c>
      <c r="T8" s="14">
        <f>S8/MAX(S$7:S8)-1</f>
        <v>0</v>
      </c>
      <c r="U8">
        <f>IF(E7&gt;H7,E7,H7)</f>
        <v>-1.4661430805987696E-2</v>
      </c>
      <c r="V8"/>
    </row>
    <row r="9" spans="1:22" x14ac:dyDescent="0.3">
      <c r="A9">
        <v>6</v>
      </c>
      <c r="B9" s="1">
        <v>38796</v>
      </c>
      <c r="C9" s="4">
        <v>100.12936975883935</v>
      </c>
      <c r="D9" s="14">
        <f t="shared" si="0"/>
        <v>-4.2881788238844365E-3</v>
      </c>
      <c r="E9" s="14">
        <f t="shared" si="5"/>
        <v>-9.3857324146555676E-3</v>
      </c>
      <c r="F9" s="4">
        <v>101.67913484798078</v>
      </c>
      <c r="G9" s="14">
        <f t="shared" si="1"/>
        <v>1.0703918916979749E-2</v>
      </c>
      <c r="H9" s="14">
        <f t="shared" si="6"/>
        <v>1.2580877292971415E-3</v>
      </c>
      <c r="I9" s="4">
        <v>100.07998625281404</v>
      </c>
      <c r="J9" s="14">
        <f t="shared" si="2"/>
        <v>8.4998675690561853E-4</v>
      </c>
      <c r="K9" s="14">
        <f t="shared" si="7"/>
        <v>-1.3757580693528615E-3</v>
      </c>
      <c r="L9" s="4">
        <v>103.22789564547423</v>
      </c>
      <c r="M9" s="14">
        <f t="shared" si="3"/>
        <v>-3.1387766889322544E-3</v>
      </c>
      <c r="N9" s="14">
        <f t="shared" si="8"/>
        <v>1.0183098040597027E-2</v>
      </c>
      <c r="O9" s="4">
        <v>99.006835309458111</v>
      </c>
      <c r="P9" s="14">
        <f t="shared" si="4"/>
        <v>2.7011503320630847E-3</v>
      </c>
      <c r="Q9" s="14">
        <f t="shared" si="9"/>
        <v>-1.8087092135730121E-2</v>
      </c>
      <c r="R9" s="14">
        <f t="shared" ref="R9:R72" si="10">(IF(E8&gt;0,D9,0)+IF(H8&gt;0,G9,0)+IF(K8&gt;0,J9,0)+IF(N8&gt;0,M9,0)+IF(Q8&gt;0,P9,0))/(IF(E8&gt;0,1,0)+IF(H8&gt;0,1,0)+IF(K8&gt;0,1,0)+IF(N8&gt;0,1,0)+IF(Q8&gt;0,1,0))</f>
        <v>1.0923211347210193E-3</v>
      </c>
      <c r="S9" s="4">
        <f t="shared" ref="S9:S72" si="11">S8*(1+IFERROR(R9, 0))</f>
        <v>102.09399338025442</v>
      </c>
      <c r="T9" s="14">
        <f>S9/MAX(S$7:S9)-1</f>
        <v>0</v>
      </c>
      <c r="V9"/>
    </row>
    <row r="10" spans="1:22" x14ac:dyDescent="0.3">
      <c r="A10">
        <v>7</v>
      </c>
      <c r="B10" s="1">
        <v>38803</v>
      </c>
      <c r="C10" s="4">
        <v>103.23416119494024</v>
      </c>
      <c r="D10" s="14">
        <f t="shared" si="0"/>
        <v>3.1007799645386358E-2</v>
      </c>
      <c r="E10" s="14">
        <f t="shared" si="5"/>
        <v>2.5126784983093842E-3</v>
      </c>
      <c r="F10" s="4">
        <v>106.04124281727977</v>
      </c>
      <c r="G10" s="14">
        <f t="shared" si="1"/>
        <v>4.2900718774021129E-2</v>
      </c>
      <c r="H10" s="14">
        <f t="shared" si="6"/>
        <v>3.2338291264006669E-2</v>
      </c>
      <c r="I10" s="4">
        <v>99.060010562438691</v>
      </c>
      <c r="J10" s="14">
        <f t="shared" si="2"/>
        <v>-1.0191605020795746E-2</v>
      </c>
      <c r="K10" s="14">
        <f t="shared" si="7"/>
        <v>-5.2432504464920981E-3</v>
      </c>
      <c r="L10" s="4">
        <v>102.92663373978402</v>
      </c>
      <c r="M10" s="14">
        <f t="shared" si="3"/>
        <v>-2.9184156453684329E-3</v>
      </c>
      <c r="N10" s="14">
        <f t="shared" si="8"/>
        <v>1.2319756963415252E-2</v>
      </c>
      <c r="O10" s="4">
        <v>96.539730862672243</v>
      </c>
      <c r="P10" s="14">
        <f t="shared" si="4"/>
        <v>-2.4918526474203784E-2</v>
      </c>
      <c r="Q10" s="14">
        <f t="shared" si="9"/>
        <v>-2.7538294193168444E-2</v>
      </c>
      <c r="R10" s="14">
        <f t="shared" si="10"/>
        <v>1.9991151564326348E-2</v>
      </c>
      <c r="S10" s="4">
        <f t="shared" si="11"/>
        <v>104.13496987572641</v>
      </c>
      <c r="T10" s="14">
        <f>S10/MAX(S$7:S10)-1</f>
        <v>0</v>
      </c>
      <c r="V10"/>
    </row>
    <row r="11" spans="1:22" x14ac:dyDescent="0.3">
      <c r="A11">
        <v>8</v>
      </c>
      <c r="B11" s="1">
        <v>38810</v>
      </c>
      <c r="C11" s="4">
        <v>105.17464319616332</v>
      </c>
      <c r="D11" s="14">
        <f t="shared" si="0"/>
        <v>1.8796898030282838E-2</v>
      </c>
      <c r="E11" s="14">
        <f t="shared" si="5"/>
        <v>6.7395984328453951E-2</v>
      </c>
      <c r="F11" s="4">
        <v>106.93557023297011</v>
      </c>
      <c r="G11" s="14">
        <f t="shared" si="1"/>
        <v>8.4337696534861895E-3</v>
      </c>
      <c r="H11" s="14">
        <f t="shared" si="6"/>
        <v>8.8426487518986407E-2</v>
      </c>
      <c r="I11" s="4">
        <v>98.463114955853953</v>
      </c>
      <c r="J11" s="14">
        <f t="shared" si="2"/>
        <v>-6.0255960320991786E-3</v>
      </c>
      <c r="K11" s="14">
        <f t="shared" si="7"/>
        <v>-8.0925150368806875E-3</v>
      </c>
      <c r="L11" s="4">
        <v>102.6967223892359</v>
      </c>
      <c r="M11" s="14">
        <f t="shared" si="3"/>
        <v>-2.2337401136558466E-3</v>
      </c>
      <c r="N11" s="14">
        <f t="shared" si="8"/>
        <v>1.1393767684883427E-2</v>
      </c>
      <c r="O11" s="4">
        <v>94.931136621296616</v>
      </c>
      <c r="P11" s="14">
        <f t="shared" si="4"/>
        <v>-1.6662510108546469E-2</v>
      </c>
      <c r="Q11" s="14">
        <f t="shared" si="9"/>
        <v>-3.2368231061425168E-2</v>
      </c>
      <c r="R11" s="14">
        <f t="shared" si="10"/>
        <v>8.3323091900377264E-3</v>
      </c>
      <c r="S11" s="4">
        <f t="shared" si="11"/>
        <v>105.00265464222623</v>
      </c>
      <c r="T11" s="14">
        <f>S11/MAX(S$7:S11)-1</f>
        <v>0</v>
      </c>
      <c r="V11"/>
    </row>
    <row r="12" spans="1:22" x14ac:dyDescent="0.3">
      <c r="A12">
        <v>9</v>
      </c>
      <c r="B12" s="1">
        <v>38817</v>
      </c>
      <c r="C12" s="4">
        <v>108.0206997132546</v>
      </c>
      <c r="D12" s="14">
        <f t="shared" si="0"/>
        <v>2.7060291631159084E-2</v>
      </c>
      <c r="E12" s="14">
        <f t="shared" si="5"/>
        <v>7.4185205552119715E-2</v>
      </c>
      <c r="F12" s="4">
        <v>108.59645722583583</v>
      </c>
      <c r="G12" s="14">
        <f t="shared" si="1"/>
        <v>1.5531660692950977E-2</v>
      </c>
      <c r="H12" s="14">
        <f t="shared" si="6"/>
        <v>7.9463009424220354E-2</v>
      </c>
      <c r="I12" s="4">
        <v>98.0123915023172</v>
      </c>
      <c r="J12" s="14">
        <f t="shared" si="2"/>
        <v>-4.5775867820029292E-3</v>
      </c>
      <c r="K12" s="14">
        <f t="shared" si="7"/>
        <v>-1.9826996285697729E-2</v>
      </c>
      <c r="L12" s="4">
        <v>102.0387291464265</v>
      </c>
      <c r="M12" s="14">
        <f t="shared" si="3"/>
        <v>-6.4071493958249848E-3</v>
      </c>
      <c r="N12" s="14">
        <f t="shared" si="8"/>
        <v>-1.4622435864088845E-2</v>
      </c>
      <c r="O12" s="4">
        <v>94.194894462451828</v>
      </c>
      <c r="P12" s="14">
        <f t="shared" si="4"/>
        <v>-7.7555392787704847E-3</v>
      </c>
      <c r="Q12" s="14">
        <f t="shared" si="9"/>
        <v>-4.6032238706603779E-2</v>
      </c>
      <c r="R12" s="14">
        <f t="shared" si="10"/>
        <v>1.2061600976095025E-2</v>
      </c>
      <c r="S12" s="4">
        <f t="shared" si="11"/>
        <v>106.26915476395148</v>
      </c>
      <c r="T12" s="14">
        <f>S12/MAX(S$7:S12)-1</f>
        <v>0</v>
      </c>
      <c r="V12"/>
    </row>
    <row r="13" spans="1:22" x14ac:dyDescent="0.3">
      <c r="A13">
        <v>10</v>
      </c>
      <c r="B13" s="1">
        <v>38824</v>
      </c>
      <c r="C13" s="4">
        <v>112.7210039887936</v>
      </c>
      <c r="D13" s="14">
        <f t="shared" si="0"/>
        <v>4.351299600924774E-2</v>
      </c>
      <c r="E13" s="14">
        <f t="shared" si="5"/>
        <v>0.12575365509920911</v>
      </c>
      <c r="F13" s="4">
        <v>115.34951605494591</v>
      </c>
      <c r="G13" s="14">
        <f t="shared" si="1"/>
        <v>6.2184890756302513E-2</v>
      </c>
      <c r="H13" s="14">
        <f t="shared" si="6"/>
        <v>0.13444627776783857</v>
      </c>
      <c r="I13" s="4">
        <v>98.548385053532229</v>
      </c>
      <c r="J13" s="14">
        <f t="shared" si="2"/>
        <v>5.4686304762021631E-3</v>
      </c>
      <c r="K13" s="14">
        <f t="shared" si="7"/>
        <v>-1.5303771079792083E-2</v>
      </c>
      <c r="L13" s="4">
        <v>103.97309815406616</v>
      </c>
      <c r="M13" s="14">
        <f t="shared" si="3"/>
        <v>1.8957204032439723E-2</v>
      </c>
      <c r="N13" s="14">
        <f t="shared" si="8"/>
        <v>7.2190031961054668E-3</v>
      </c>
      <c r="O13" s="4">
        <v>94.59648662576862</v>
      </c>
      <c r="P13" s="14">
        <f t="shared" si="4"/>
        <v>4.2634175196922808E-3</v>
      </c>
      <c r="Q13" s="14">
        <f t="shared" si="9"/>
        <v>-4.4545900996677656E-2</v>
      </c>
      <c r="R13" s="14">
        <f t="shared" si="10"/>
        <v>5.2848943382775126E-2</v>
      </c>
      <c r="S13" s="4">
        <f t="shared" si="11"/>
        <v>111.88536730740691</v>
      </c>
      <c r="T13" s="14">
        <f>S13/MAX(S$7:S13)-1</f>
        <v>0</v>
      </c>
      <c r="V13"/>
    </row>
    <row r="14" spans="1:22" x14ac:dyDescent="0.3">
      <c r="A14">
        <v>11</v>
      </c>
      <c r="B14" s="1">
        <v>38831</v>
      </c>
      <c r="C14" s="4">
        <v>110.47866534850417</v>
      </c>
      <c r="D14" s="14">
        <f t="shared" si="0"/>
        <v>-1.989281997978265E-2</v>
      </c>
      <c r="E14" s="14">
        <f t="shared" si="5"/>
        <v>7.0175454226667267E-2</v>
      </c>
      <c r="F14" s="4">
        <v>118.7990414528374</v>
      </c>
      <c r="G14" s="14">
        <f t="shared" si="1"/>
        <v>2.9904983704035049E-2</v>
      </c>
      <c r="H14" s="14">
        <f t="shared" si="6"/>
        <v>0.12030978038932139</v>
      </c>
      <c r="I14" s="4">
        <v>98.438746913545401</v>
      </c>
      <c r="J14" s="14">
        <f t="shared" si="2"/>
        <v>-1.112531067122724E-3</v>
      </c>
      <c r="K14" s="14">
        <f t="shared" si="7"/>
        <v>-6.2715887608522092E-3</v>
      </c>
      <c r="L14" s="4">
        <v>104.2267917236864</v>
      </c>
      <c r="M14" s="14">
        <f t="shared" si="3"/>
        <v>2.439992403076463E-3</v>
      </c>
      <c r="N14" s="14">
        <f t="shared" si="8"/>
        <v>1.2631890664853485E-2</v>
      </c>
      <c r="O14" s="4">
        <v>93.882549983426628</v>
      </c>
      <c r="P14" s="14">
        <f t="shared" si="4"/>
        <v>-7.5471792643461155E-3</v>
      </c>
      <c r="Q14" s="14">
        <f t="shared" si="9"/>
        <v>-2.7524220914034392E-2</v>
      </c>
      <c r="R14" s="14">
        <f t="shared" si="10"/>
        <v>4.1507187091096203E-3</v>
      </c>
      <c r="S14" s="4">
        <f t="shared" si="11"/>
        <v>112.34977199476536</v>
      </c>
      <c r="T14" s="14">
        <f>S14/MAX(S$7:S14)-1</f>
        <v>0</v>
      </c>
      <c r="V14"/>
    </row>
    <row r="15" spans="1:22" x14ac:dyDescent="0.3">
      <c r="A15">
        <v>12</v>
      </c>
      <c r="B15" s="1">
        <v>38838</v>
      </c>
      <c r="C15" s="4">
        <v>110.82363910895819</v>
      </c>
      <c r="D15" s="14">
        <f t="shared" si="0"/>
        <v>3.122537363805078E-3</v>
      </c>
      <c r="E15" s="14">
        <f t="shared" si="5"/>
        <v>5.371062588022113E-2</v>
      </c>
      <c r="F15" s="4">
        <v>124.09198167380947</v>
      </c>
      <c r="G15" s="14">
        <f t="shared" si="1"/>
        <v>4.4553728348669663E-2</v>
      </c>
      <c r="H15" s="14">
        <f t="shared" si="6"/>
        <v>0.16043690049496506</v>
      </c>
      <c r="I15" s="4">
        <v>98.101309422086516</v>
      </c>
      <c r="J15" s="14">
        <f t="shared" si="2"/>
        <v>-3.4278929998493579E-3</v>
      </c>
      <c r="K15" s="14">
        <f t="shared" si="7"/>
        <v>-3.674528618454298E-3</v>
      </c>
      <c r="L15" s="4">
        <v>105.05921908976362</v>
      </c>
      <c r="M15" s="14">
        <f t="shared" si="3"/>
        <v>7.9866927908904817E-3</v>
      </c>
      <c r="N15" s="14">
        <f t="shared" si="8"/>
        <v>2.3004596890380702E-2</v>
      </c>
      <c r="O15" s="4">
        <v>93.624961376439529</v>
      </c>
      <c r="P15" s="14">
        <f t="shared" si="4"/>
        <v>-2.7437325363720566E-3</v>
      </c>
      <c r="Q15" s="14">
        <f t="shared" si="9"/>
        <v>-1.3759186831057701E-2</v>
      </c>
      <c r="R15" s="14">
        <f t="shared" si="10"/>
        <v>1.8554319501121741E-2</v>
      </c>
      <c r="S15" s="4">
        <f t="shared" si="11"/>
        <v>114.43434556023442</v>
      </c>
      <c r="T15" s="14">
        <f>S15/MAX(S$7:S15)-1</f>
        <v>0</v>
      </c>
      <c r="V15"/>
    </row>
    <row r="16" spans="1:22" x14ac:dyDescent="0.3">
      <c r="A16">
        <v>13</v>
      </c>
      <c r="B16" s="1">
        <v>38845</v>
      </c>
      <c r="C16" s="4">
        <v>115.78267370483773</v>
      </c>
      <c r="D16" s="14">
        <f t="shared" si="0"/>
        <v>4.4747083165207924E-2</v>
      </c>
      <c r="E16" s="14">
        <f t="shared" si="5"/>
        <v>7.1856357274000304E-2</v>
      </c>
      <c r="F16" s="4">
        <v>129.8047119948036</v>
      </c>
      <c r="G16" s="14">
        <f t="shared" si="1"/>
        <v>4.6036256685872967E-2</v>
      </c>
      <c r="H16" s="14">
        <f t="shared" si="6"/>
        <v>0.19529416806722666</v>
      </c>
      <c r="I16" s="4">
        <v>97.62449493335069</v>
      </c>
      <c r="J16" s="14">
        <f t="shared" si="2"/>
        <v>-4.860429402469113E-3</v>
      </c>
      <c r="K16" s="14">
        <f t="shared" si="7"/>
        <v>-3.9576278368571582E-3</v>
      </c>
      <c r="L16" s="4">
        <v>102.45890117299597</v>
      </c>
      <c r="M16" s="14">
        <f t="shared" si="3"/>
        <v>-2.4750973206320137E-2</v>
      </c>
      <c r="N16" s="14">
        <f t="shared" si="8"/>
        <v>4.1177700867531808E-3</v>
      </c>
      <c r="O16" s="4">
        <v>92.561043798901565</v>
      </c>
      <c r="P16" s="14">
        <f t="shared" si="4"/>
        <v>-1.136361032246791E-2</v>
      </c>
      <c r="Q16" s="14">
        <f t="shared" si="9"/>
        <v>-1.7345426977483869E-2</v>
      </c>
      <c r="R16" s="14">
        <f t="shared" si="10"/>
        <v>2.2010788881586918E-2</v>
      </c>
      <c r="S16" s="4">
        <f t="shared" si="11"/>
        <v>116.95313578116331</v>
      </c>
      <c r="T16" s="14">
        <f>S16/MAX(S$7:S16)-1</f>
        <v>0</v>
      </c>
      <c r="V16"/>
    </row>
    <row r="17" spans="1:22" x14ac:dyDescent="0.3">
      <c r="A17">
        <v>14</v>
      </c>
      <c r="B17" s="1">
        <v>38852</v>
      </c>
      <c r="C17" s="4">
        <v>109.61622175003089</v>
      </c>
      <c r="D17" s="14">
        <f t="shared" si="0"/>
        <v>-5.325884916534962E-2</v>
      </c>
      <c r="E17" s="14">
        <f t="shared" si="5"/>
        <v>-2.7543954798977643E-2</v>
      </c>
      <c r="F17" s="4">
        <v>119.69337616912985</v>
      </c>
      <c r="G17" s="14">
        <f t="shared" si="1"/>
        <v>-7.78965237107766E-2</v>
      </c>
      <c r="H17" s="14">
        <f t="shared" si="6"/>
        <v>3.7658243075027409E-2</v>
      </c>
      <c r="I17" s="4">
        <v>98.553673821233289</v>
      </c>
      <c r="J17" s="14">
        <f t="shared" si="2"/>
        <v>9.5178867610732354E-3</v>
      </c>
      <c r="K17" s="14">
        <f t="shared" si="7"/>
        <v>5.3666711008926171E-5</v>
      </c>
      <c r="L17" s="4">
        <v>100.76234656022628</v>
      </c>
      <c r="M17" s="14">
        <f t="shared" si="3"/>
        <v>-1.6558391641397274E-2</v>
      </c>
      <c r="N17" s="14">
        <f t="shared" si="8"/>
        <v>-3.0880599413150467E-2</v>
      </c>
      <c r="O17" s="4">
        <v>94.554495061932414</v>
      </c>
      <c r="P17" s="14">
        <f t="shared" si="4"/>
        <v>2.1536611745237355E-2</v>
      </c>
      <c r="Q17" s="14">
        <f t="shared" si="9"/>
        <v>-4.4390193900467612E-4</v>
      </c>
      <c r="R17" s="14">
        <f t="shared" si="10"/>
        <v>-4.9237921505841165E-2</v>
      </c>
      <c r="S17" s="4">
        <f t="shared" si="11"/>
        <v>111.1946064617084</v>
      </c>
      <c r="T17" s="14">
        <f>S17/MAX(S$7:S17)-1</f>
        <v>-4.9237921505841165E-2</v>
      </c>
      <c r="V17"/>
    </row>
    <row r="18" spans="1:22" x14ac:dyDescent="0.3">
      <c r="A18">
        <v>15</v>
      </c>
      <c r="B18" s="1">
        <v>38859</v>
      </c>
      <c r="C18" s="4">
        <v>112.33289931094463</v>
      </c>
      <c r="D18" s="14">
        <f t="shared" si="0"/>
        <v>2.4783535844802751E-2</v>
      </c>
      <c r="E18" s="14">
        <f t="shared" si="5"/>
        <v>1.6783638330453154E-2</v>
      </c>
      <c r="F18" s="4">
        <v>118.81729660855457</v>
      </c>
      <c r="G18" s="14">
        <f t="shared" si="1"/>
        <v>-7.3193654370427019E-3</v>
      </c>
      <c r="H18" s="14">
        <f t="shared" si="6"/>
        <v>1.5366416676365624E-4</v>
      </c>
      <c r="I18" s="4">
        <v>98.724834294030416</v>
      </c>
      <c r="J18" s="14">
        <f t="shared" si="2"/>
        <v>1.7367234133514042E-3</v>
      </c>
      <c r="K18" s="14">
        <f t="shared" si="7"/>
        <v>2.9062476865564513E-3</v>
      </c>
      <c r="L18" s="4">
        <v>101.77710914493028</v>
      </c>
      <c r="M18" s="14">
        <f t="shared" si="3"/>
        <v>1.0070851060395514E-2</v>
      </c>
      <c r="N18" s="14">
        <f t="shared" si="8"/>
        <v>-2.3503386588454411E-2</v>
      </c>
      <c r="O18" s="4">
        <v>94.308109649186221</v>
      </c>
      <c r="P18" s="14">
        <f t="shared" si="4"/>
        <v>-2.6057503938317073E-3</v>
      </c>
      <c r="Q18" s="14">
        <f t="shared" si="9"/>
        <v>4.5328941942321954E-3</v>
      </c>
      <c r="R18" s="14">
        <f t="shared" si="10"/>
        <v>-2.7913210118456488E-3</v>
      </c>
      <c r="S18" s="4">
        <f t="shared" si="11"/>
        <v>110.88422662028793</v>
      </c>
      <c r="T18" s="14">
        <f>S18/MAX(S$7:S18)-1</f>
        <v>-5.189180367280799E-2</v>
      </c>
      <c r="V18"/>
    </row>
    <row r="19" spans="1:22" x14ac:dyDescent="0.3">
      <c r="A19">
        <v>16</v>
      </c>
      <c r="B19" s="1">
        <v>38867</v>
      </c>
      <c r="C19" s="4">
        <v>110.86674703300768</v>
      </c>
      <c r="D19" s="14">
        <f t="shared" si="0"/>
        <v>-1.3051851122248159E-2</v>
      </c>
      <c r="E19" s="14">
        <f t="shared" si="5"/>
        <v>3.8897769822465733E-4</v>
      </c>
      <c r="F19" s="4">
        <v>115.89705939227856</v>
      </c>
      <c r="G19" s="14">
        <f t="shared" si="1"/>
        <v>-2.4577542997773927E-2</v>
      </c>
      <c r="H19" s="14">
        <f t="shared" si="6"/>
        <v>-6.6039095927021618E-2</v>
      </c>
      <c r="I19" s="4">
        <v>99.258817686873186</v>
      </c>
      <c r="J19" s="14">
        <f t="shared" si="2"/>
        <v>5.4088051568910167E-3</v>
      </c>
      <c r="K19" s="14">
        <f t="shared" si="7"/>
        <v>1.1799111261669548E-2</v>
      </c>
      <c r="L19" s="4">
        <v>102.26862490527189</v>
      </c>
      <c r="M19" s="14">
        <f t="shared" si="3"/>
        <v>4.8293350486277031E-3</v>
      </c>
      <c r="N19" s="14">
        <f t="shared" si="8"/>
        <v>-2.6562106673450603E-2</v>
      </c>
      <c r="O19" s="4">
        <v>95.335955086799444</v>
      </c>
      <c r="P19" s="14">
        <f t="shared" si="4"/>
        <v>1.0898802249739381E-2</v>
      </c>
      <c r="Q19" s="14">
        <f t="shared" si="9"/>
        <v>1.8274973737831379E-2</v>
      </c>
      <c r="R19" s="14">
        <f t="shared" si="10"/>
        <v>-5.3304466783479221E-3</v>
      </c>
      <c r="S19" s="4">
        <f t="shared" si="11"/>
        <v>110.29316416281864</v>
      </c>
      <c r="T19" s="14">
        <f>S19/MAX(S$7:S19)-1</f>
        <v>-5.6945643858634654E-2</v>
      </c>
      <c r="V19"/>
    </row>
    <row r="20" spans="1:22" x14ac:dyDescent="0.3">
      <c r="A20">
        <v>17</v>
      </c>
      <c r="B20" s="1">
        <v>38873</v>
      </c>
      <c r="C20" s="4">
        <v>107.89134375042251</v>
      </c>
      <c r="D20" s="14">
        <f t="shared" si="0"/>
        <v>-2.6837652968200842E-2</v>
      </c>
      <c r="E20" s="14">
        <f t="shared" si="5"/>
        <v>-6.8156397688072246E-2</v>
      </c>
      <c r="F20" s="4">
        <v>110.33035206551651</v>
      </c>
      <c r="G20" s="14">
        <f t="shared" si="1"/>
        <v>-4.8031480314960628E-2</v>
      </c>
      <c r="H20" s="14">
        <f t="shared" si="6"/>
        <v>-0.15002814327777791</v>
      </c>
      <c r="I20" s="4">
        <v>99.393803513697776</v>
      </c>
      <c r="J20" s="14">
        <f t="shared" si="2"/>
        <v>1.3599378873363488E-3</v>
      </c>
      <c r="K20" s="14">
        <f t="shared" si="7"/>
        <v>1.8123613152160267E-2</v>
      </c>
      <c r="L20" s="4">
        <v>99.374979310541363</v>
      </c>
      <c r="M20" s="14">
        <f t="shared" si="3"/>
        <v>-2.8294558545309711E-2</v>
      </c>
      <c r="N20" s="14">
        <f t="shared" si="8"/>
        <v>-3.0099111225559416E-2</v>
      </c>
      <c r="O20" s="4">
        <v>96.381629246418171</v>
      </c>
      <c r="P20" s="14">
        <f t="shared" si="4"/>
        <v>1.0968308427462548E-2</v>
      </c>
      <c r="Q20" s="14">
        <f t="shared" si="9"/>
        <v>4.1276386811467169E-2</v>
      </c>
      <c r="R20" s="14">
        <f t="shared" si="10"/>
        <v>-4.8364688844673154E-3</v>
      </c>
      <c r="S20" s="4">
        <f t="shared" si="11"/>
        <v>109.75973470617572</v>
      </c>
      <c r="T20" s="14">
        <f>S20/MAX(S$7:S20)-1</f>
        <v>-6.1506696908473768E-2</v>
      </c>
      <c r="V20"/>
    </row>
    <row r="21" spans="1:22" x14ac:dyDescent="0.3">
      <c r="A21">
        <v>18</v>
      </c>
      <c r="B21" s="1">
        <v>38880</v>
      </c>
      <c r="C21" s="4">
        <v>105.0021563159363</v>
      </c>
      <c r="D21" s="14">
        <f t="shared" si="0"/>
        <v>-2.6778676898950859E-2</v>
      </c>
      <c r="E21" s="14">
        <f t="shared" si="5"/>
        <v>-4.209290705728308E-2</v>
      </c>
      <c r="F21" s="4">
        <v>105.27468324010437</v>
      </c>
      <c r="G21" s="14">
        <f t="shared" si="1"/>
        <v>-4.5823009994656605E-2</v>
      </c>
      <c r="H21" s="14">
        <f t="shared" si="6"/>
        <v>-0.12046358278549596</v>
      </c>
      <c r="I21" s="4">
        <v>98.534845611304121</v>
      </c>
      <c r="J21" s="14">
        <f t="shared" si="2"/>
        <v>-8.6419663201164898E-3</v>
      </c>
      <c r="K21" s="14">
        <f t="shared" si="7"/>
        <v>-1.9104523656132688E-4</v>
      </c>
      <c r="L21" s="4">
        <v>99.256827336207408</v>
      </c>
      <c r="M21" s="14">
        <f t="shared" si="3"/>
        <v>-1.1889509326561409E-3</v>
      </c>
      <c r="N21" s="14">
        <f t="shared" si="8"/>
        <v>-1.4941287846239382E-2</v>
      </c>
      <c r="O21" s="4">
        <v>94.796249970499019</v>
      </c>
      <c r="P21" s="14">
        <f t="shared" si="4"/>
        <v>-1.6448977759712102E-2</v>
      </c>
      <c r="Q21" s="14">
        <f t="shared" si="9"/>
        <v>2.5567785900422191E-3</v>
      </c>
      <c r="R21" s="14">
        <f t="shared" si="10"/>
        <v>-1.2545472039914296E-2</v>
      </c>
      <c r="S21" s="4">
        <f t="shared" si="11"/>
        <v>108.38274702331098</v>
      </c>
      <c r="T21" s="14">
        <f>S21/MAX(S$7:S21)-1</f>
        <v>-7.3280538402055284E-2</v>
      </c>
      <c r="V21"/>
    </row>
    <row r="22" spans="1:22" x14ac:dyDescent="0.3">
      <c r="A22">
        <v>19</v>
      </c>
      <c r="B22" s="1">
        <v>38887</v>
      </c>
      <c r="C22" s="4">
        <v>105.17464319616333</v>
      </c>
      <c r="D22" s="14">
        <f t="shared" si="0"/>
        <v>1.6426984576205506E-3</v>
      </c>
      <c r="E22" s="14">
        <f t="shared" si="5"/>
        <v>-6.3723594411702944E-2</v>
      </c>
      <c r="F22" s="4">
        <v>105.84048355830475</v>
      </c>
      <c r="G22" s="14">
        <f t="shared" si="1"/>
        <v>5.3745145631067803E-3</v>
      </c>
      <c r="H22" s="14">
        <f t="shared" si="6"/>
        <v>-0.10921653177316537</v>
      </c>
      <c r="I22" s="4">
        <v>97.933568679940677</v>
      </c>
      <c r="J22" s="14">
        <f t="shared" si="2"/>
        <v>-6.1021756073514899E-3</v>
      </c>
      <c r="K22" s="14">
        <f t="shared" si="7"/>
        <v>-8.0148588726228764E-3</v>
      </c>
      <c r="L22" s="4">
        <v>99.089605349934217</v>
      </c>
      <c r="M22" s="14">
        <f t="shared" si="3"/>
        <v>-1.6847403927869875E-3</v>
      </c>
      <c r="N22" s="14">
        <f t="shared" si="8"/>
        <v>-2.6405778446399575E-2</v>
      </c>
      <c r="O22" s="4">
        <v>93.795555106666427</v>
      </c>
      <c r="P22" s="14">
        <f t="shared" si="4"/>
        <v>-1.0556270571293824E-2</v>
      </c>
      <c r="Q22" s="14">
        <f t="shared" si="9"/>
        <v>-5.4348936101723533E-3</v>
      </c>
      <c r="R22" s="14">
        <f t="shared" si="10"/>
        <v>-1.0556270571293824E-2</v>
      </c>
      <c r="S22" s="4">
        <f t="shared" si="11"/>
        <v>107.23862942047282</v>
      </c>
      <c r="T22" s="14">
        <f>S22/MAX(S$7:S22)-1</f>
        <v>-8.306323978236696E-2</v>
      </c>
      <c r="V22"/>
    </row>
    <row r="23" spans="1:22" x14ac:dyDescent="0.3">
      <c r="A23">
        <v>20</v>
      </c>
      <c r="B23" s="1">
        <v>38894</v>
      </c>
      <c r="C23" s="4">
        <v>109.09875191201165</v>
      </c>
      <c r="D23" s="14">
        <f t="shared" si="0"/>
        <v>3.7310406734914148E-2</v>
      </c>
      <c r="E23" s="14">
        <f t="shared" si="5"/>
        <v>-1.5947028016161213E-2</v>
      </c>
      <c r="F23" s="4">
        <v>111.75396766282229</v>
      </c>
      <c r="G23" s="14">
        <f t="shared" si="1"/>
        <v>5.5871665601942899E-2</v>
      </c>
      <c r="H23" s="14">
        <f t="shared" si="6"/>
        <v>-3.5748031496063093E-2</v>
      </c>
      <c r="I23" s="4">
        <v>98.559382671010525</v>
      </c>
      <c r="J23" s="14">
        <f t="shared" si="2"/>
        <v>6.3901887729127527E-3</v>
      </c>
      <c r="K23" s="14">
        <f t="shared" si="7"/>
        <v>-7.0465781495517854E-3</v>
      </c>
      <c r="L23" s="4">
        <v>101.35104930161695</v>
      </c>
      <c r="M23" s="14">
        <f t="shared" si="3"/>
        <v>2.2822211711273521E-2</v>
      </c>
      <c r="N23" s="14">
        <f t="shared" si="8"/>
        <v>-8.9722102404804494E-3</v>
      </c>
      <c r="O23" s="4">
        <v>94.807494794445546</v>
      </c>
      <c r="P23" s="14">
        <f t="shared" si="4"/>
        <v>1.0788780839649847E-2</v>
      </c>
      <c r="Q23" s="14">
        <f t="shared" si="9"/>
        <v>-5.5431373386122251E-3</v>
      </c>
      <c r="R23" s="14" t="e">
        <f t="shared" si="10"/>
        <v>#DIV/0!</v>
      </c>
      <c r="S23" s="4">
        <f t="shared" si="11"/>
        <v>107.23862942047282</v>
      </c>
      <c r="T23" s="14">
        <f>S23/MAX(S$7:S23)-1</f>
        <v>-8.306323978236696E-2</v>
      </c>
      <c r="V23"/>
    </row>
    <row r="24" spans="1:22" x14ac:dyDescent="0.3">
      <c r="A24">
        <v>21</v>
      </c>
      <c r="B24" s="1">
        <v>38901</v>
      </c>
      <c r="C24" s="4">
        <v>111.0392431105729</v>
      </c>
      <c r="D24" s="14">
        <f t="shared" si="0"/>
        <v>1.7786557266266989E-2</v>
      </c>
      <c r="E24" s="14">
        <f t="shared" si="5"/>
        <v>2.9176570155917236E-2</v>
      </c>
      <c r="F24" s="4">
        <v>114.3091802462278</v>
      </c>
      <c r="G24" s="14">
        <f t="shared" si="1"/>
        <v>2.2864625183733445E-2</v>
      </c>
      <c r="H24" s="14">
        <f t="shared" si="6"/>
        <v>3.6062861272740054E-2</v>
      </c>
      <c r="I24" s="4">
        <v>98.771268131956731</v>
      </c>
      <c r="J24" s="14">
        <f t="shared" si="2"/>
        <v>2.1498253662310951E-3</v>
      </c>
      <c r="K24" s="14">
        <f t="shared" si="7"/>
        <v>-6.2633218544176916E-3</v>
      </c>
      <c r="L24" s="4">
        <v>100.81754216237604</v>
      </c>
      <c r="M24" s="14">
        <f t="shared" si="3"/>
        <v>-5.2639527949356335E-3</v>
      </c>
      <c r="N24" s="14">
        <f t="shared" si="8"/>
        <v>1.451635876397761E-2</v>
      </c>
      <c r="O24" s="4">
        <v>95.142738813849974</v>
      </c>
      <c r="P24" s="14">
        <f t="shared" si="4"/>
        <v>3.5360497620076092E-3</v>
      </c>
      <c r="Q24" s="14">
        <f t="shared" si="9"/>
        <v>-1.2854010066594035E-2</v>
      </c>
      <c r="R24" s="14" t="e">
        <f t="shared" si="10"/>
        <v>#DIV/0!</v>
      </c>
      <c r="S24" s="4">
        <f t="shared" si="11"/>
        <v>107.23862942047282</v>
      </c>
      <c r="T24" s="14">
        <f>S24/MAX(S$7:S24)-1</f>
        <v>-8.306323978236696E-2</v>
      </c>
      <c r="V24"/>
    </row>
    <row r="25" spans="1:22" x14ac:dyDescent="0.3">
      <c r="A25">
        <v>22</v>
      </c>
      <c r="B25" s="1">
        <v>38908</v>
      </c>
      <c r="C25" s="4">
        <v>114.27339510817497</v>
      </c>
      <c r="D25" s="14">
        <f t="shared" si="0"/>
        <v>2.9126207158864492E-2</v>
      </c>
      <c r="E25" s="14">
        <f t="shared" si="5"/>
        <v>8.8295699036340158E-2</v>
      </c>
      <c r="F25" s="4">
        <v>120.18615951476259</v>
      </c>
      <c r="G25" s="14">
        <f t="shared" si="1"/>
        <v>5.1413012112198508E-2</v>
      </c>
      <c r="H25" s="14">
        <f t="shared" si="6"/>
        <v>0.1416435159500693</v>
      </c>
      <c r="I25" s="4">
        <v>99.337922751894695</v>
      </c>
      <c r="J25" s="14">
        <f t="shared" si="2"/>
        <v>5.7370390261763937E-3</v>
      </c>
      <c r="K25" s="14">
        <f t="shared" si="7"/>
        <v>8.1501841872113623E-3</v>
      </c>
      <c r="L25" s="4">
        <v>98.357019452296043</v>
      </c>
      <c r="M25" s="14">
        <f t="shared" si="3"/>
        <v>-2.4405700211547532E-2</v>
      </c>
      <c r="N25" s="14">
        <f t="shared" si="8"/>
        <v>-9.0654507912437676E-3</v>
      </c>
      <c r="O25" s="4">
        <v>95.989307698315727</v>
      </c>
      <c r="P25" s="14">
        <f t="shared" si="4"/>
        <v>8.897882224329301E-3</v>
      </c>
      <c r="Q25" s="14">
        <f t="shared" si="9"/>
        <v>1.258549497673167E-2</v>
      </c>
      <c r="R25" s="14">
        <f t="shared" si="10"/>
        <v>1.871117301983849E-2</v>
      </c>
      <c r="S25" s="4">
        <f t="shared" si="11"/>
        <v>109.24518996996964</v>
      </c>
      <c r="T25" s="14">
        <f>S25/MAX(S$7:S25)-1</f>
        <v>-6.59062774136846E-2</v>
      </c>
      <c r="V25"/>
    </row>
    <row r="26" spans="1:22" x14ac:dyDescent="0.3">
      <c r="A26">
        <v>23</v>
      </c>
      <c r="B26" s="1">
        <v>38915</v>
      </c>
      <c r="C26" s="4">
        <v>109.91807379042818</v>
      </c>
      <c r="D26" s="14">
        <f t="shared" si="0"/>
        <v>-3.8113169855712226E-2</v>
      </c>
      <c r="E26" s="14">
        <f t="shared" si="5"/>
        <v>4.510051520134728E-2</v>
      </c>
      <c r="F26" s="4">
        <v>112.6300380976449</v>
      </c>
      <c r="G26" s="14">
        <f t="shared" si="1"/>
        <v>-6.2870146176769781E-2</v>
      </c>
      <c r="H26" s="14">
        <f t="shared" si="6"/>
        <v>6.4148937259909111E-2</v>
      </c>
      <c r="I26" s="4">
        <v>99.645893783034708</v>
      </c>
      <c r="J26" s="14">
        <f t="shared" si="2"/>
        <v>3.1002362703838049E-3</v>
      </c>
      <c r="K26" s="14">
        <f t="shared" si="7"/>
        <v>1.7484557401253653E-2</v>
      </c>
      <c r="L26" s="4">
        <v>98.699424938049532</v>
      </c>
      <c r="M26" s="14">
        <f t="shared" si="3"/>
        <v>3.4812511365247545E-3</v>
      </c>
      <c r="N26" s="14">
        <f t="shared" si="8"/>
        <v>-3.9376522946757975E-3</v>
      </c>
      <c r="O26" s="4">
        <v>96.316646877078838</v>
      </c>
      <c r="P26" s="14">
        <f t="shared" si="4"/>
        <v>3.4101629297287328E-3</v>
      </c>
      <c r="Q26" s="14">
        <f t="shared" si="9"/>
        <v>2.6878584678616813E-2</v>
      </c>
      <c r="R26" s="14">
        <f t="shared" si="10"/>
        <v>-2.3618229208092367E-2</v>
      </c>
      <c r="S26" s="4">
        <f t="shared" si="11"/>
        <v>106.66501203337729</v>
      </c>
      <c r="T26" s="14">
        <f>S26/MAX(S$7:S26)-1</f>
        <v>-8.7967917055568501E-2</v>
      </c>
      <c r="V26"/>
    </row>
    <row r="27" spans="1:22" x14ac:dyDescent="0.3">
      <c r="A27">
        <v>24</v>
      </c>
      <c r="B27" s="1">
        <v>38922</v>
      </c>
      <c r="C27" s="4">
        <v>110.43553443110922</v>
      </c>
      <c r="D27" s="14">
        <f t="shared" si="0"/>
        <v>4.7076938563137549E-3</v>
      </c>
      <c r="E27" s="14">
        <f t="shared" si="5"/>
        <v>1.225295886222133E-2</v>
      </c>
      <c r="F27" s="4">
        <v>115.18525250620094</v>
      </c>
      <c r="G27" s="14">
        <f t="shared" si="1"/>
        <v>2.2686793431968777E-2</v>
      </c>
      <c r="H27" s="14">
        <f t="shared" si="6"/>
        <v>3.0703919647231848E-2</v>
      </c>
      <c r="I27" s="4">
        <v>100.05241180278355</v>
      </c>
      <c r="J27" s="14">
        <f t="shared" si="2"/>
        <v>4.079626408229009E-3</v>
      </c>
      <c r="K27" s="14">
        <f t="shared" si="7"/>
        <v>1.5148523573415007E-2</v>
      </c>
      <c r="L27" s="4">
        <v>101.90845072529336</v>
      </c>
      <c r="M27" s="14">
        <f t="shared" si="3"/>
        <v>3.2513115342445387E-2</v>
      </c>
      <c r="N27" s="14">
        <f t="shared" si="8"/>
        <v>5.4997104373097905E-3</v>
      </c>
      <c r="O27" s="4">
        <v>96.73427928620174</v>
      </c>
      <c r="P27" s="14">
        <f t="shared" si="4"/>
        <v>4.3360355936798989E-3</v>
      </c>
      <c r="Q27" s="14">
        <f t="shared" si="9"/>
        <v>2.0323124199555176E-2</v>
      </c>
      <c r="R27" s="14">
        <f t="shared" si="10"/>
        <v>8.9525373225478599E-3</v>
      </c>
      <c r="S27" s="4">
        <f t="shared" si="11"/>
        <v>107.61993453461612</v>
      </c>
      <c r="T27" s="14">
        <f>S27/MAX(S$7:S27)-1</f>
        <v>-7.98029157936474E-2</v>
      </c>
      <c r="V27"/>
    </row>
    <row r="28" spans="1:22" x14ac:dyDescent="0.3">
      <c r="A28">
        <v>25</v>
      </c>
      <c r="B28" s="1">
        <v>38929</v>
      </c>
      <c r="C28" s="4">
        <v>112.33289931094464</v>
      </c>
      <c r="D28" s="14">
        <f t="shared" si="0"/>
        <v>1.718074612134024E-2</v>
      </c>
      <c r="E28" s="14">
        <f t="shared" si="5"/>
        <v>1.1650441448736393E-2</v>
      </c>
      <c r="F28" s="4">
        <v>117.32067498958438</v>
      </c>
      <c r="G28" s="14">
        <f t="shared" si="1"/>
        <v>1.8539026801790204E-2</v>
      </c>
      <c r="H28" s="14">
        <f t="shared" si="6"/>
        <v>2.6345169625656251E-2</v>
      </c>
      <c r="I28" s="4">
        <v>100.84204303504575</v>
      </c>
      <c r="J28" s="14">
        <f t="shared" si="2"/>
        <v>7.892175890958697E-3</v>
      </c>
      <c r="K28" s="14">
        <f t="shared" si="7"/>
        <v>2.0965357054264944E-2</v>
      </c>
      <c r="L28" s="4">
        <v>102.08362740340371</v>
      </c>
      <c r="M28" s="14">
        <f t="shared" si="3"/>
        <v>1.7189612526105069E-3</v>
      </c>
      <c r="N28" s="14">
        <f t="shared" si="8"/>
        <v>1.2558183961562053E-2</v>
      </c>
      <c r="O28" s="4">
        <v>97.823991269802448</v>
      </c>
      <c r="P28" s="14">
        <f t="shared" si="4"/>
        <v>1.1265003384959726E-2</v>
      </c>
      <c r="Q28" s="14">
        <f t="shared" si="9"/>
        <v>2.8181367168738314E-2</v>
      </c>
      <c r="R28" s="14">
        <f t="shared" si="10"/>
        <v>1.1319182690331876E-2</v>
      </c>
      <c r="S28" s="4">
        <f t="shared" si="11"/>
        <v>108.838104234735</v>
      </c>
      <c r="T28" s="14">
        <f>S28/MAX(S$7:S28)-1</f>
        <v>-6.9387036886405018E-2</v>
      </c>
      <c r="V28"/>
    </row>
    <row r="29" spans="1:22" x14ac:dyDescent="0.3">
      <c r="A29">
        <v>26</v>
      </c>
      <c r="B29" s="1">
        <v>38936</v>
      </c>
      <c r="C29" s="4">
        <v>110.13369158805014</v>
      </c>
      <c r="D29" s="14">
        <f t="shared" si="0"/>
        <v>-1.9577592462978743E-2</v>
      </c>
      <c r="E29" s="14">
        <f t="shared" si="5"/>
        <v>-3.6226310736685918E-2</v>
      </c>
      <c r="F29" s="4">
        <v>114.4551886392556</v>
      </c>
      <c r="G29" s="14">
        <f t="shared" si="1"/>
        <v>-2.4424393659371435E-2</v>
      </c>
      <c r="H29" s="14">
        <f t="shared" si="6"/>
        <v>-4.7684116862083958E-2</v>
      </c>
      <c r="I29" s="4">
        <v>100.37209590368778</v>
      </c>
      <c r="J29" s="14">
        <f t="shared" si="2"/>
        <v>-4.6602301700159332E-3</v>
      </c>
      <c r="K29" s="14">
        <f t="shared" si="7"/>
        <v>1.0410658116699611E-2</v>
      </c>
      <c r="L29" s="4">
        <v>101.13605921058253</v>
      </c>
      <c r="M29" s="14">
        <f t="shared" si="3"/>
        <v>-9.2822739250504327E-3</v>
      </c>
      <c r="N29" s="14">
        <f t="shared" si="8"/>
        <v>2.8254615418011442E-2</v>
      </c>
      <c r="O29" s="4">
        <v>96.781383298117305</v>
      </c>
      <c r="P29" s="14">
        <f t="shared" si="4"/>
        <v>-1.0657998699006188E-2</v>
      </c>
      <c r="Q29" s="14">
        <f t="shared" si="9"/>
        <v>8.25170655768237E-3</v>
      </c>
      <c r="R29" s="14">
        <f t="shared" si="10"/>
        <v>-1.3720497783284547E-2</v>
      </c>
      <c r="S29" s="4">
        <f t="shared" si="11"/>
        <v>107.34479126684542</v>
      </c>
      <c r="T29" s="14">
        <f>S29/MAX(S$7:S29)-1</f>
        <v>-8.2155509983900976E-2</v>
      </c>
      <c r="V29"/>
    </row>
    <row r="30" spans="1:22" x14ac:dyDescent="0.3">
      <c r="A30">
        <v>27</v>
      </c>
      <c r="B30" s="1">
        <v>38943</v>
      </c>
      <c r="C30" s="4">
        <v>106.98576923455431</v>
      </c>
      <c r="D30" s="14">
        <f t="shared" si="0"/>
        <v>-2.8582737108917455E-2</v>
      </c>
      <c r="E30" s="14">
        <f t="shared" si="5"/>
        <v>-2.6677182875899486E-2</v>
      </c>
      <c r="F30" s="4">
        <v>111.40719088506683</v>
      </c>
      <c r="G30" s="14">
        <f t="shared" si="1"/>
        <v>-2.6630489979755922E-2</v>
      </c>
      <c r="H30" s="14">
        <f t="shared" si="6"/>
        <v>-1.0857203222446987E-2</v>
      </c>
      <c r="I30" s="4">
        <v>101.34909851042835</v>
      </c>
      <c r="J30" s="14">
        <f t="shared" si="2"/>
        <v>9.7338069703960528E-3</v>
      </c>
      <c r="K30" s="14">
        <f t="shared" si="7"/>
        <v>1.7092573138057565E-2</v>
      </c>
      <c r="L30" s="4">
        <v>104.06638136254388</v>
      </c>
      <c r="M30" s="14">
        <f t="shared" si="3"/>
        <v>2.8974059053061607E-2</v>
      </c>
      <c r="N30" s="14">
        <f t="shared" si="8"/>
        <v>5.4376775020350987E-2</v>
      </c>
      <c r="O30" s="4">
        <v>98.333961568288387</v>
      </c>
      <c r="P30" s="14">
        <f t="shared" si="4"/>
        <v>1.6042116957438513E-2</v>
      </c>
      <c r="Q30" s="14">
        <f t="shared" si="9"/>
        <v>2.0944610891449278E-2</v>
      </c>
      <c r="R30" s="14">
        <f t="shared" si="10"/>
        <v>1.8249994326965391E-2</v>
      </c>
      <c r="S30" s="4">
        <f t="shared" si="11"/>
        <v>109.30383309849464</v>
      </c>
      <c r="T30" s="14">
        <f>S30/MAX(S$7:S30)-1</f>
        <v>-6.5404853248070771E-2</v>
      </c>
      <c r="V30"/>
    </row>
    <row r="31" spans="1:22" x14ac:dyDescent="0.3">
      <c r="A31">
        <v>28</v>
      </c>
      <c r="B31" s="1">
        <v>38950</v>
      </c>
      <c r="C31" s="4">
        <v>108.06382143331136</v>
      </c>
      <c r="D31" s="14">
        <f t="shared" si="0"/>
        <v>1.0076594358952029E-2</v>
      </c>
      <c r="E31" s="14">
        <f t="shared" si="5"/>
        <v>-2.1475995113487301E-2</v>
      </c>
      <c r="F31" s="4">
        <v>112.73954895529211</v>
      </c>
      <c r="G31" s="14">
        <f t="shared" si="1"/>
        <v>1.1959354325698834E-2</v>
      </c>
      <c r="H31" s="14">
        <f t="shared" si="6"/>
        <v>-2.1232783691446655E-2</v>
      </c>
      <c r="I31" s="4">
        <v>101.64591603425718</v>
      </c>
      <c r="J31" s="14">
        <f t="shared" si="2"/>
        <v>2.9286646668917893E-3</v>
      </c>
      <c r="K31" s="14">
        <f t="shared" si="7"/>
        <v>1.5926694846843281E-2</v>
      </c>
      <c r="L31" s="4">
        <v>103.36564541565983</v>
      </c>
      <c r="M31" s="14">
        <f t="shared" si="3"/>
        <v>-6.7335477385616072E-3</v>
      </c>
      <c r="N31" s="14">
        <f t="shared" si="8"/>
        <v>1.4299056457000914E-2</v>
      </c>
      <c r="O31" s="4">
        <v>99.093255376052213</v>
      </c>
      <c r="P31" s="14">
        <f t="shared" si="4"/>
        <v>7.7215826114818142E-3</v>
      </c>
      <c r="Q31" s="14">
        <f t="shared" si="9"/>
        <v>2.4386144262998233E-2</v>
      </c>
      <c r="R31" s="14">
        <f t="shared" si="10"/>
        <v>1.3055665132706655E-3</v>
      </c>
      <c r="S31" s="4">
        <f t="shared" si="11"/>
        <v>109.44653652276016</v>
      </c>
      <c r="T31" s="14">
        <f>S31/MAX(S$7:S31)-1</f>
        <v>-6.4184677121006173E-2</v>
      </c>
      <c r="V31"/>
    </row>
    <row r="32" spans="1:22" x14ac:dyDescent="0.3">
      <c r="A32">
        <v>29</v>
      </c>
      <c r="B32" s="1">
        <v>38957</v>
      </c>
      <c r="C32" s="4">
        <v>107.58948711135615</v>
      </c>
      <c r="D32" s="14">
        <f t="shared" si="0"/>
        <v>-4.3893905995905369E-3</v>
      </c>
      <c r="E32" s="14">
        <f t="shared" si="5"/>
        <v>-4.222638451143701E-2</v>
      </c>
      <c r="F32" s="4">
        <v>113.41485283053753</v>
      </c>
      <c r="G32" s="14">
        <f t="shared" si="1"/>
        <v>5.9899465760078208E-3</v>
      </c>
      <c r="H32" s="14">
        <f t="shared" si="6"/>
        <v>-3.3291848682200365E-2</v>
      </c>
      <c r="I32" s="4">
        <v>102.13128149056675</v>
      </c>
      <c r="J32" s="14">
        <f t="shared" si="2"/>
        <v>4.7750610673427119E-3</v>
      </c>
      <c r="K32" s="14">
        <f t="shared" si="7"/>
        <v>1.2784731613112443E-2</v>
      </c>
      <c r="L32" s="4">
        <v>104.64766342791594</v>
      </c>
      <c r="M32" s="14">
        <f t="shared" si="3"/>
        <v>1.2402747616007126E-2</v>
      </c>
      <c r="N32" s="14">
        <f t="shared" si="8"/>
        <v>2.5117015232814399E-2</v>
      </c>
      <c r="O32" s="4">
        <v>99.852691685500673</v>
      </c>
      <c r="P32" s="14">
        <f t="shared" si="4"/>
        <v>7.6638546848264433E-3</v>
      </c>
      <c r="Q32" s="14">
        <f t="shared" si="9"/>
        <v>2.0738270738749343E-2</v>
      </c>
      <c r="R32" s="14">
        <f t="shared" si="10"/>
        <v>8.2805544560587609E-3</v>
      </c>
      <c r="S32" s="4">
        <f t="shared" si="11"/>
        <v>110.35281452846388</v>
      </c>
      <c r="T32" s="14">
        <f>S32/MAX(S$7:S32)-1</f>
        <v>-5.6435607379092478E-2</v>
      </c>
      <c r="V32"/>
    </row>
    <row r="33" spans="1:22" x14ac:dyDescent="0.3">
      <c r="A33">
        <v>30</v>
      </c>
      <c r="B33" s="1">
        <v>38965</v>
      </c>
      <c r="C33" s="4">
        <v>105.64898671545673</v>
      </c>
      <c r="D33" s="14">
        <f t="shared" si="0"/>
        <v>-1.8036152490354174E-2</v>
      </c>
      <c r="E33" s="14">
        <f t="shared" si="5"/>
        <v>-4.0720553428538864E-2</v>
      </c>
      <c r="F33" s="4">
        <v>110.6771270181215</v>
      </c>
      <c r="G33" s="14">
        <f t="shared" si="1"/>
        <v>-2.4139041263904759E-2</v>
      </c>
      <c r="H33" s="14">
        <f t="shared" si="6"/>
        <v>-3.3009089985792994E-2</v>
      </c>
      <c r="I33" s="4">
        <v>101.89541525047593</v>
      </c>
      <c r="J33" s="14">
        <f t="shared" si="2"/>
        <v>-2.3094416974744902E-3</v>
      </c>
      <c r="K33" s="14">
        <f t="shared" si="7"/>
        <v>1.5176721508833202E-2</v>
      </c>
      <c r="L33" s="4">
        <v>103.73990085216744</v>
      </c>
      <c r="M33" s="14">
        <f t="shared" si="3"/>
        <v>-8.6744657836894667E-3</v>
      </c>
      <c r="N33" s="14">
        <f t="shared" si="8"/>
        <v>2.5745927435864013E-2</v>
      </c>
      <c r="O33" s="4">
        <v>99.363438570133653</v>
      </c>
      <c r="P33" s="14">
        <f t="shared" si="4"/>
        <v>-4.899748891176503E-3</v>
      </c>
      <c r="Q33" s="14">
        <f t="shared" si="9"/>
        <v>2.6679255700063687E-2</v>
      </c>
      <c r="R33" s="14">
        <f t="shared" si="10"/>
        <v>-5.294552124113487E-3</v>
      </c>
      <c r="S33" s="4">
        <f t="shared" si="11"/>
        <v>109.76854579990031</v>
      </c>
      <c r="T33" s="14">
        <f>S33/MAX(S$7:S33)-1</f>
        <v>-6.1431358238281386E-2</v>
      </c>
      <c r="V33"/>
    </row>
    <row r="34" spans="1:22" x14ac:dyDescent="0.3">
      <c r="A34">
        <v>31</v>
      </c>
      <c r="B34" s="1">
        <v>38971</v>
      </c>
      <c r="C34" s="4">
        <v>100.38810467784899</v>
      </c>
      <c r="D34" s="14">
        <f t="shared" si="0"/>
        <v>-4.9795858920794189E-2</v>
      </c>
      <c r="E34" s="14">
        <f t="shared" si="5"/>
        <v>-6.166861820884495E-2</v>
      </c>
      <c r="F34" s="4">
        <v>104.76364473875449</v>
      </c>
      <c r="G34" s="14">
        <f t="shared" si="1"/>
        <v>-5.3430030564479369E-2</v>
      </c>
      <c r="H34" s="14">
        <f t="shared" si="6"/>
        <v>-5.9633010163286038E-2</v>
      </c>
      <c r="I34" s="4">
        <v>101.8333432008863</v>
      </c>
      <c r="J34" s="14">
        <f t="shared" si="2"/>
        <v>-6.0917411678484967E-4</v>
      </c>
      <c r="K34" s="14">
        <f t="shared" si="7"/>
        <v>4.777987151095564E-3</v>
      </c>
      <c r="L34" s="4">
        <v>105.53979824512072</v>
      </c>
      <c r="M34" s="14">
        <f t="shared" si="3"/>
        <v>1.7350097485809179E-2</v>
      </c>
      <c r="N34" s="14">
        <f t="shared" si="8"/>
        <v>1.4158432947176225E-2</v>
      </c>
      <c r="O34" s="4">
        <v>99.511352116507126</v>
      </c>
      <c r="P34" s="14">
        <f t="shared" si="4"/>
        <v>1.4886113896821485E-3</v>
      </c>
      <c r="Q34" s="14">
        <f t="shared" si="9"/>
        <v>1.1973386706291667E-2</v>
      </c>
      <c r="R34" s="14">
        <f t="shared" si="10"/>
        <v>6.076511586235493E-3</v>
      </c>
      <c r="S34" s="4">
        <f t="shared" si="11"/>
        <v>110.43555564025763</v>
      </c>
      <c r="T34" s="14">
        <f>S34/MAX(S$7:S34)-1</f>
        <v>-5.5728135012138913E-2</v>
      </c>
      <c r="V34"/>
    </row>
    <row r="35" spans="1:22" x14ac:dyDescent="0.3">
      <c r="A35">
        <v>32</v>
      </c>
      <c r="B35" s="1">
        <v>38978</v>
      </c>
      <c r="C35" s="4">
        <v>100.04313091739495</v>
      </c>
      <c r="D35" s="14">
        <f t="shared" si="0"/>
        <v>-3.4364007723930445E-3</v>
      </c>
      <c r="E35" s="14">
        <f t="shared" si="5"/>
        <v>-7.422179235875126E-2</v>
      </c>
      <c r="F35" s="4">
        <v>106.77130668422515</v>
      </c>
      <c r="G35" s="14">
        <f t="shared" si="1"/>
        <v>1.9163727555270738E-2</v>
      </c>
      <c r="H35" s="14">
        <f t="shared" si="6"/>
        <v>-5.2938319572608195E-2</v>
      </c>
      <c r="I35" s="4">
        <v>103.36028739652693</v>
      </c>
      <c r="J35" s="14">
        <f t="shared" si="2"/>
        <v>1.4994540566427572E-2</v>
      </c>
      <c r="K35" s="14">
        <f t="shared" si="7"/>
        <v>1.6866111587719557E-2</v>
      </c>
      <c r="L35" s="4">
        <v>105.14789202664001</v>
      </c>
      <c r="M35" s="14">
        <f t="shared" si="3"/>
        <v>-3.7133500821224796E-3</v>
      </c>
      <c r="N35" s="14">
        <f t="shared" si="8"/>
        <v>1.7242156267813336E-2</v>
      </c>
      <c r="O35" s="4">
        <v>102.03725211791934</v>
      </c>
      <c r="P35" s="14">
        <f t="shared" si="4"/>
        <v>2.5383033670921318E-2</v>
      </c>
      <c r="Q35" s="14">
        <f t="shared" si="9"/>
        <v>2.9709355401584592E-2</v>
      </c>
      <c r="R35" s="14">
        <f t="shared" si="10"/>
        <v>1.2221408051742136E-2</v>
      </c>
      <c r="S35" s="4">
        <f t="shared" si="11"/>
        <v>111.7852336291581</v>
      </c>
      <c r="T35" s="14">
        <f>S35/MAX(S$7:S35)-1</f>
        <v>-4.4187803238342593E-2</v>
      </c>
      <c r="V35"/>
    </row>
    <row r="36" spans="1:22" x14ac:dyDescent="0.3">
      <c r="A36">
        <v>33</v>
      </c>
      <c r="B36" s="1">
        <v>38985</v>
      </c>
      <c r="C36" s="4">
        <v>103.27727831632791</v>
      </c>
      <c r="D36" s="14">
        <f t="shared" si="0"/>
        <v>3.2327530828712092E-2</v>
      </c>
      <c r="E36" s="14">
        <f t="shared" si="5"/>
        <v>-4.0080205890051901E-2</v>
      </c>
      <c r="F36" s="4">
        <v>108.54170453473806</v>
      </c>
      <c r="G36" s="14">
        <f t="shared" si="1"/>
        <v>1.6581213675213702E-2</v>
      </c>
      <c r="H36" s="14">
        <f t="shared" si="6"/>
        <v>-4.2967461264362239E-2</v>
      </c>
      <c r="I36" s="4">
        <v>103.21131250837706</v>
      </c>
      <c r="J36" s="14">
        <f t="shared" si="2"/>
        <v>-1.4413165046488485E-3</v>
      </c>
      <c r="K36" s="14">
        <f t="shared" si="7"/>
        <v>1.0574928680495033E-2</v>
      </c>
      <c r="L36" s="4">
        <v>106.83544340556386</v>
      </c>
      <c r="M36" s="14">
        <f t="shared" si="3"/>
        <v>1.6049312510195701E-2</v>
      </c>
      <c r="N36" s="14">
        <f t="shared" si="8"/>
        <v>2.0906152187095239E-2</v>
      </c>
      <c r="O36" s="4">
        <v>101.73005050868144</v>
      </c>
      <c r="P36" s="14">
        <f t="shared" si="4"/>
        <v>-3.0106809313413807E-3</v>
      </c>
      <c r="Q36" s="14">
        <f t="shared" si="9"/>
        <v>1.8801284086499725E-2</v>
      </c>
      <c r="R36" s="14">
        <f t="shared" si="10"/>
        <v>3.8657716914018239E-3</v>
      </c>
      <c r="S36" s="4">
        <f t="shared" si="11"/>
        <v>112.21736982083844</v>
      </c>
      <c r="T36" s="14">
        <f>S36/MAX(S$7:S36)-1</f>
        <v>-4.0492851505804728E-2</v>
      </c>
      <c r="V36"/>
    </row>
    <row r="37" spans="1:22" x14ac:dyDescent="0.3">
      <c r="A37">
        <v>34</v>
      </c>
      <c r="B37" s="1">
        <v>38992</v>
      </c>
      <c r="C37" s="4">
        <v>102.15610899618319</v>
      </c>
      <c r="D37" s="14">
        <f t="shared" si="0"/>
        <v>-1.0855914664120836E-2</v>
      </c>
      <c r="E37" s="14">
        <f t="shared" si="5"/>
        <v>-3.3061156835141881E-2</v>
      </c>
      <c r="F37" s="4">
        <v>104.01533301669409</v>
      </c>
      <c r="G37" s="14">
        <f t="shared" si="1"/>
        <v>-4.1701680818872155E-2</v>
      </c>
      <c r="H37" s="14">
        <f t="shared" si="6"/>
        <v>-6.0191244396293864E-2</v>
      </c>
      <c r="I37" s="4">
        <v>102.93217289160482</v>
      </c>
      <c r="J37" s="14">
        <f t="shared" si="2"/>
        <v>-2.7045447828171199E-3</v>
      </c>
      <c r="K37" s="14">
        <f t="shared" si="7"/>
        <v>1.0174723156879617E-2</v>
      </c>
      <c r="L37" s="4">
        <v>107.97913183118906</v>
      </c>
      <c r="M37" s="14">
        <f t="shared" si="3"/>
        <v>1.0705140439990268E-2</v>
      </c>
      <c r="N37" s="14">
        <f t="shared" si="8"/>
        <v>4.086403538270833E-2</v>
      </c>
      <c r="O37" s="4">
        <v>100.83217461317444</v>
      </c>
      <c r="P37" s="14">
        <f t="shared" si="4"/>
        <v>-8.826063596915068E-3</v>
      </c>
      <c r="Q37" s="14">
        <f t="shared" si="9"/>
        <v>1.4781453461920169E-2</v>
      </c>
      <c r="R37" s="14">
        <f t="shared" si="10"/>
        <v>-2.7515597991397317E-4</v>
      </c>
      <c r="S37" s="4">
        <f t="shared" si="11"/>
        <v>112.18649254048202</v>
      </c>
      <c r="T37" s="14">
        <f>S37/MAX(S$7:S37)-1</f>
        <v>-4.0756865635483197E-2</v>
      </c>
      <c r="V37"/>
    </row>
    <row r="38" spans="1:22" x14ac:dyDescent="0.3">
      <c r="A38">
        <v>35</v>
      </c>
      <c r="B38" s="1">
        <v>38999</v>
      </c>
      <c r="C38" s="4">
        <v>104.13971271746301</v>
      </c>
      <c r="D38" s="14">
        <f t="shared" si="0"/>
        <v>1.941737739202587E-2</v>
      </c>
      <c r="E38" s="14">
        <f t="shared" si="5"/>
        <v>3.737104163539251E-2</v>
      </c>
      <c r="F38" s="4">
        <v>106.89906722213789</v>
      </c>
      <c r="G38" s="14">
        <f t="shared" si="1"/>
        <v>2.7724126066884569E-2</v>
      </c>
      <c r="H38" s="14">
        <f t="shared" si="6"/>
        <v>2.0383239707900902E-2</v>
      </c>
      <c r="I38" s="4">
        <v>102.1969455700967</v>
      </c>
      <c r="J38" s="14">
        <f t="shared" si="2"/>
        <v>-7.1428330021009456E-3</v>
      </c>
      <c r="K38" s="14">
        <f t="shared" si="7"/>
        <v>3.5705630177840231E-3</v>
      </c>
      <c r="L38" s="4">
        <v>109.27479258333494</v>
      </c>
      <c r="M38" s="14">
        <f t="shared" si="3"/>
        <v>1.1999177342632006E-2</v>
      </c>
      <c r="N38" s="14">
        <f t="shared" si="8"/>
        <v>3.5389439816243984E-2</v>
      </c>
      <c r="O38" s="4">
        <v>99.564215438081789</v>
      </c>
      <c r="P38" s="14">
        <f t="shared" si="4"/>
        <v>-1.257494624069122E-2</v>
      </c>
      <c r="Q38" s="14">
        <f t="shared" si="9"/>
        <v>5.3122905528169007E-4</v>
      </c>
      <c r="R38" s="14">
        <f t="shared" si="10"/>
        <v>-2.5728673000533866E-3</v>
      </c>
      <c r="S38" s="4">
        <f t="shared" si="11"/>
        <v>111.89785158231693</v>
      </c>
      <c r="T38" s="14">
        <f>S38/MAX(S$7:S38)-1</f>
        <v>-4.3224870928690318E-2</v>
      </c>
      <c r="V38"/>
    </row>
    <row r="39" spans="1:22" x14ac:dyDescent="0.3">
      <c r="A39">
        <v>36</v>
      </c>
      <c r="B39" s="1">
        <v>39006</v>
      </c>
      <c r="C39" s="4">
        <v>103.70849091822637</v>
      </c>
      <c r="D39" s="14">
        <f t="shared" si="0"/>
        <v>-4.1408007376261269E-3</v>
      </c>
      <c r="E39" s="14">
        <f t="shared" si="5"/>
        <v>3.6637797790014082E-2</v>
      </c>
      <c r="F39" s="4">
        <v>107.28234701072559</v>
      </c>
      <c r="G39" s="14">
        <f t="shared" si="1"/>
        <v>3.5854362301519505E-3</v>
      </c>
      <c r="H39" s="14">
        <f t="shared" si="6"/>
        <v>4.7863076923075898E-3</v>
      </c>
      <c r="I39" s="4">
        <v>102.34647673880838</v>
      </c>
      <c r="J39" s="14">
        <f t="shared" si="2"/>
        <v>1.4631667108788715E-3</v>
      </c>
      <c r="K39" s="14">
        <f t="shared" si="7"/>
        <v>-9.8085123721571854E-3</v>
      </c>
      <c r="L39" s="4">
        <v>109.44274250722941</v>
      </c>
      <c r="M39" s="14">
        <f t="shared" si="3"/>
        <v>1.5369502876556584E-3</v>
      </c>
      <c r="N39" s="14">
        <f t="shared" si="8"/>
        <v>4.0845806775672511E-2</v>
      </c>
      <c r="O39" s="4">
        <v>100.00971893512116</v>
      </c>
      <c r="P39" s="14">
        <f t="shared" si="4"/>
        <v>4.4745343000911486E-3</v>
      </c>
      <c r="Q39" s="14">
        <f t="shared" si="9"/>
        <v>-1.9870519253645358E-2</v>
      </c>
      <c r="R39" s="14">
        <f t="shared" si="10"/>
        <v>1.3838573582303005E-3</v>
      </c>
      <c r="S39" s="4">
        <f t="shared" si="11"/>
        <v>112.05270224759929</v>
      </c>
      <c r="T39" s="14">
        <f>S39/MAX(S$7:S39)-1</f>
        <v>-4.190083062615324E-2</v>
      </c>
      <c r="V39"/>
    </row>
    <row r="40" spans="1:22" x14ac:dyDescent="0.3">
      <c r="A40">
        <v>37</v>
      </c>
      <c r="B40" s="1">
        <v>39013</v>
      </c>
      <c r="C40" s="4">
        <v>106.08021771203153</v>
      </c>
      <c r="D40" s="14">
        <f t="shared" si="0"/>
        <v>2.2869166958327858E-2</v>
      </c>
      <c r="E40" s="14">
        <f t="shared" si="5"/>
        <v>2.7139942506215986E-2</v>
      </c>
      <c r="F40" s="4">
        <v>108.41394582197586</v>
      </c>
      <c r="G40" s="14">
        <f t="shared" si="1"/>
        <v>1.0547856593192684E-2</v>
      </c>
      <c r="H40" s="14">
        <f t="shared" si="6"/>
        <v>-1.1770472309222679E-3</v>
      </c>
      <c r="I40" s="4">
        <v>103.25617596135461</v>
      </c>
      <c r="J40" s="14">
        <f t="shared" si="2"/>
        <v>8.8884273453577745E-3</v>
      </c>
      <c r="K40" s="14">
        <f t="shared" si="7"/>
        <v>4.3467573357247602E-4</v>
      </c>
      <c r="L40" s="4">
        <v>110.29852137159078</v>
      </c>
      <c r="M40" s="14">
        <f t="shared" si="3"/>
        <v>7.8194208657083042E-3</v>
      </c>
      <c r="N40" s="14">
        <f t="shared" si="8"/>
        <v>3.2415066158152595E-2</v>
      </c>
      <c r="O40" s="4">
        <v>101.51757569345249</v>
      </c>
      <c r="P40" s="14">
        <f t="shared" si="4"/>
        <v>1.5077102249527519E-2</v>
      </c>
      <c r="Q40" s="14">
        <f t="shared" si="9"/>
        <v>-2.0886140738800574E-3</v>
      </c>
      <c r="R40" s="14">
        <f t="shared" si="10"/>
        <v>1.3745481472409615E-2</v>
      </c>
      <c r="S40" s="4">
        <f t="shared" si="11"/>
        <v>113.59292059027709</v>
      </c>
      <c r="T40" s="14">
        <f>S40/MAX(S$7:S40)-1</f>
        <v>-2.873129624479398E-2</v>
      </c>
      <c r="V40"/>
    </row>
    <row r="41" spans="1:22" x14ac:dyDescent="0.3">
      <c r="A41">
        <v>38</v>
      </c>
      <c r="B41" s="1">
        <v>39020</v>
      </c>
      <c r="C41" s="4">
        <v>106.16645655347595</v>
      </c>
      <c r="D41" s="14">
        <f t="shared" si="0"/>
        <v>8.1295875238995841E-4</v>
      </c>
      <c r="E41" s="14">
        <f t="shared" si="5"/>
        <v>3.9257050769647028E-2</v>
      </c>
      <c r="F41" s="4">
        <v>113.70687691719522</v>
      </c>
      <c r="G41" s="14">
        <f t="shared" si="1"/>
        <v>4.8821496672676767E-2</v>
      </c>
      <c r="H41" s="14">
        <f t="shared" si="6"/>
        <v>9.3174185184271563E-2</v>
      </c>
      <c r="I41" s="4">
        <v>103.05165178241488</v>
      </c>
      <c r="J41" s="14">
        <f t="shared" si="2"/>
        <v>-1.9807452390672164E-3</v>
      </c>
      <c r="K41" s="14">
        <f t="shared" si="7"/>
        <v>1.1607536055406875E-3</v>
      </c>
      <c r="L41" s="4">
        <v>109.20280958975081</v>
      </c>
      <c r="M41" s="14">
        <f t="shared" si="3"/>
        <v>-9.9340568505770221E-3</v>
      </c>
      <c r="N41" s="14">
        <f t="shared" si="8"/>
        <v>1.1332539332459257E-2</v>
      </c>
      <c r="O41" s="4">
        <v>101.51916402683636</v>
      </c>
      <c r="P41" s="14">
        <f t="shared" si="4"/>
        <v>1.5645895531157805E-5</v>
      </c>
      <c r="Q41" s="14">
        <f t="shared" si="9"/>
        <v>6.813196445454528E-3</v>
      </c>
      <c r="R41" s="14">
        <f t="shared" si="10"/>
        <v>-3.7006144457514267E-3</v>
      </c>
      <c r="S41" s="4">
        <f t="shared" si="11"/>
        <v>113.17255698740561</v>
      </c>
      <c r="T41" s="14">
        <f>S41/MAX(S$7:S41)-1</f>
        <v>-3.2325587240616849E-2</v>
      </c>
      <c r="V41"/>
    </row>
    <row r="42" spans="1:22" x14ac:dyDescent="0.3">
      <c r="A42">
        <v>39</v>
      </c>
      <c r="B42" s="1">
        <v>39027</v>
      </c>
      <c r="C42" s="4">
        <v>106.7701652329396</v>
      </c>
      <c r="D42" s="14">
        <f t="shared" si="0"/>
        <v>5.6864352363457105E-3</v>
      </c>
      <c r="E42" s="14">
        <f t="shared" si="5"/>
        <v>2.5258880083654178E-2</v>
      </c>
      <c r="F42" s="4">
        <v>114.05366099555286</v>
      </c>
      <c r="G42" s="14">
        <f t="shared" si="1"/>
        <v>3.0498074325810975E-3</v>
      </c>
      <c r="H42" s="14">
        <f t="shared" si="6"/>
        <v>6.6928495816971134E-2</v>
      </c>
      <c r="I42" s="4">
        <v>103.93969872763711</v>
      </c>
      <c r="J42" s="14">
        <f t="shared" si="2"/>
        <v>8.617493556505762E-3</v>
      </c>
      <c r="K42" s="14">
        <f t="shared" si="7"/>
        <v>1.7052888888396955E-2</v>
      </c>
      <c r="L42" s="4">
        <v>110.5624528430169</v>
      </c>
      <c r="M42" s="14">
        <f t="shared" si="3"/>
        <v>1.2450625202537813E-2</v>
      </c>
      <c r="N42" s="14">
        <f t="shared" si="8"/>
        <v>1.1783689808424702E-2</v>
      </c>
      <c r="O42" s="4">
        <v>103.04430511871503</v>
      </c>
      <c r="P42" s="14">
        <f t="shared" si="4"/>
        <v>1.5023184110100507E-2</v>
      </c>
      <c r="Q42" s="14">
        <f t="shared" si="9"/>
        <v>3.4953217532231573E-2</v>
      </c>
      <c r="R42" s="14">
        <f t="shared" si="10"/>
        <v>8.965509107614178E-3</v>
      </c>
      <c r="S42" s="4">
        <f t="shared" si="11"/>
        <v>114.18720657780818</v>
      </c>
      <c r="T42" s="14">
        <f>S42/MAX(S$7:S42)-1</f>
        <v>-2.3649893479817385E-2</v>
      </c>
      <c r="V42"/>
    </row>
    <row r="43" spans="1:22" x14ac:dyDescent="0.3">
      <c r="A43">
        <v>40</v>
      </c>
      <c r="B43" s="1">
        <v>39034</v>
      </c>
      <c r="C43" s="4">
        <v>105.73523475423931</v>
      </c>
      <c r="D43" s="14">
        <f t="shared" si="0"/>
        <v>-9.6930680629967458E-3</v>
      </c>
      <c r="E43" s="14">
        <f t="shared" si="5"/>
        <v>1.9542699137441E-2</v>
      </c>
      <c r="F43" s="4">
        <v>112.75779863555765</v>
      </c>
      <c r="G43" s="14">
        <f t="shared" si="1"/>
        <v>-1.1361865534905924E-2</v>
      </c>
      <c r="H43" s="14">
        <f t="shared" si="6"/>
        <v>5.1037768816566409E-2</v>
      </c>
      <c r="I43" s="4">
        <v>103.92719144019765</v>
      </c>
      <c r="J43" s="14">
        <f t="shared" si="2"/>
        <v>-1.2033215020412769E-4</v>
      </c>
      <c r="K43" s="14">
        <f t="shared" si="7"/>
        <v>1.5444739787411566E-2</v>
      </c>
      <c r="L43" s="4">
        <v>112.30598038370849</v>
      </c>
      <c r="M43" s="14">
        <f t="shared" si="3"/>
        <v>1.5769617043203121E-2</v>
      </c>
      <c r="N43" s="14">
        <f t="shared" si="8"/>
        <v>2.6161971190460154E-2</v>
      </c>
      <c r="O43" s="4">
        <v>103.14750355781882</v>
      </c>
      <c r="P43" s="14">
        <f t="shared" si="4"/>
        <v>1.0014958030422072E-3</v>
      </c>
      <c r="Q43" s="14">
        <f t="shared" si="9"/>
        <v>3.137479693081846E-2</v>
      </c>
      <c r="R43" s="14">
        <f t="shared" si="10"/>
        <v>-8.8083058037229382E-4</v>
      </c>
      <c r="S43" s="4">
        <f t="shared" si="11"/>
        <v>114.08662699436717</v>
      </c>
      <c r="T43" s="14">
        <f>S43/MAX(S$7:S43)-1</f>
        <v>-2.4509892510790054E-2</v>
      </c>
      <c r="V43"/>
    </row>
    <row r="44" spans="1:22" x14ac:dyDescent="0.3">
      <c r="A44">
        <v>41</v>
      </c>
      <c r="B44" s="1">
        <v>39041</v>
      </c>
      <c r="C44" s="4">
        <v>108.19318659348163</v>
      </c>
      <c r="D44" s="14">
        <f t="shared" si="0"/>
        <v>2.3246289138671106E-2</v>
      </c>
      <c r="E44" s="14">
        <f t="shared" si="5"/>
        <v>1.9918594880584006E-2</v>
      </c>
      <c r="F44" s="4">
        <v>115.89705939227856</v>
      </c>
      <c r="G44" s="14">
        <f t="shared" si="1"/>
        <v>2.7840741790882806E-2</v>
      </c>
      <c r="H44" s="14">
        <f t="shared" si="6"/>
        <v>6.9023533029510364E-2</v>
      </c>
      <c r="I44" s="4">
        <v>104.41500518735735</v>
      </c>
      <c r="J44" s="14">
        <f t="shared" si="2"/>
        <v>4.6938028479333038E-3</v>
      </c>
      <c r="K44" s="14">
        <f t="shared" si="7"/>
        <v>1.1222856310662221E-2</v>
      </c>
      <c r="L44" s="4">
        <v>112.25000422194076</v>
      </c>
      <c r="M44" s="14">
        <f t="shared" si="3"/>
        <v>-4.9842547633238699E-4</v>
      </c>
      <c r="N44" s="14">
        <f t="shared" si="8"/>
        <v>1.7692738090073989E-2</v>
      </c>
      <c r="O44" s="4">
        <v>103.91581339913567</v>
      </c>
      <c r="P44" s="14">
        <f t="shared" si="4"/>
        <v>7.4486518317544714E-3</v>
      </c>
      <c r="Q44" s="14">
        <f t="shared" si="9"/>
        <v>2.3623866993485176E-2</v>
      </c>
      <c r="R44" s="14">
        <f t="shared" si="10"/>
        <v>1.2546212026581859E-2</v>
      </c>
      <c r="S44" s="4">
        <f t="shared" si="11"/>
        <v>115.51798200603605</v>
      </c>
      <c r="T44" s="14">
        <f>S44/MAX(S$7:S44)-1</f>
        <v>-1.2271186792397359E-2</v>
      </c>
      <c r="V44"/>
    </row>
    <row r="45" spans="1:22" x14ac:dyDescent="0.3">
      <c r="A45">
        <v>42</v>
      </c>
      <c r="B45" s="1">
        <v>39048</v>
      </c>
      <c r="C45" s="4">
        <v>111.1254911493555</v>
      </c>
      <c r="D45" s="14">
        <f t="shared" si="0"/>
        <v>2.7102488134410185E-2</v>
      </c>
      <c r="E45" s="14">
        <f t="shared" si="5"/>
        <v>4.6709994445201186E-2</v>
      </c>
      <c r="F45" s="4">
        <v>117.02865820352882</v>
      </c>
      <c r="G45" s="14">
        <f t="shared" si="1"/>
        <v>9.7638267716535498E-3</v>
      </c>
      <c r="H45" s="14">
        <f t="shared" si="6"/>
        <v>2.9213547820442054E-2</v>
      </c>
      <c r="I45" s="4">
        <v>105.37147628262554</v>
      </c>
      <c r="J45" s="14">
        <f t="shared" si="2"/>
        <v>9.1602839414883785E-3</v>
      </c>
      <c r="K45" s="14">
        <f t="shared" si="7"/>
        <v>2.2511279150660979E-2</v>
      </c>
      <c r="L45" s="4">
        <v>112.14602218194517</v>
      </c>
      <c r="M45" s="14">
        <f t="shared" si="3"/>
        <v>-9.2634330587637592E-4</v>
      </c>
      <c r="N45" s="14">
        <f t="shared" si="8"/>
        <v>2.6951802826788995E-2</v>
      </c>
      <c r="O45" s="4">
        <v>105.22635495965594</v>
      </c>
      <c r="P45" s="14">
        <f t="shared" si="4"/>
        <v>1.2611570055141907E-2</v>
      </c>
      <c r="Q45" s="14">
        <f t="shared" si="9"/>
        <v>3.6517153863083296E-2</v>
      </c>
      <c r="R45" s="14">
        <f t="shared" si="10"/>
        <v>1.1542365119363528E-2</v>
      </c>
      <c r="S45" s="4">
        <f t="shared" si="11"/>
        <v>116.85133273220178</v>
      </c>
      <c r="T45" s="14">
        <f>S45/MAX(S$7:S45)-1</f>
        <v>-8.7046019143954823E-4</v>
      </c>
      <c r="V45"/>
    </row>
    <row r="46" spans="1:22" x14ac:dyDescent="0.3">
      <c r="A46">
        <v>43</v>
      </c>
      <c r="B46" s="1">
        <v>39055</v>
      </c>
      <c r="C46" s="4">
        <v>108.23631751087655</v>
      </c>
      <c r="D46" s="14">
        <f t="shared" si="0"/>
        <v>-2.5999197921166672E-2</v>
      </c>
      <c r="E46" s="14">
        <f t="shared" si="5"/>
        <v>1.3731853601034016E-2</v>
      </c>
      <c r="F46" s="4">
        <v>113.25058928179253</v>
      </c>
      <c r="G46" s="14">
        <f t="shared" si="1"/>
        <v>-3.2283279837026835E-2</v>
      </c>
      <c r="H46" s="14">
        <f t="shared" si="6"/>
        <v>-7.041174362580449E-3</v>
      </c>
      <c r="I46" s="4">
        <v>104.54295956224306</v>
      </c>
      <c r="J46" s="14">
        <f t="shared" si="2"/>
        <v>-7.8628178100138557E-3</v>
      </c>
      <c r="K46" s="14">
        <f t="shared" si="7"/>
        <v>5.8039501941093974E-3</v>
      </c>
      <c r="L46" s="4">
        <v>113.10576846908083</v>
      </c>
      <c r="M46" s="14">
        <f t="shared" si="3"/>
        <v>8.5580056114569203E-3</v>
      </c>
      <c r="N46" s="14">
        <f t="shared" si="8"/>
        <v>2.3003429832323619E-2</v>
      </c>
      <c r="O46" s="4">
        <v>103.86814738619415</v>
      </c>
      <c r="P46" s="14">
        <f t="shared" si="4"/>
        <v>-1.2907484764463462E-2</v>
      </c>
      <c r="Q46" s="14">
        <f t="shared" si="9"/>
        <v>7.995029580043278E-3</v>
      </c>
      <c r="R46" s="14">
        <f t="shared" si="10"/>
        <v>-1.4098954944242782E-2</v>
      </c>
      <c r="S46" s="4">
        <f t="shared" si="11"/>
        <v>115.20385105683576</v>
      </c>
      <c r="T46" s="14">
        <f>S46/MAX(S$7:S46)-1</f>
        <v>-1.4957142556662362E-2</v>
      </c>
      <c r="V46"/>
    </row>
    <row r="47" spans="1:22" x14ac:dyDescent="0.3">
      <c r="A47">
        <v>44</v>
      </c>
      <c r="B47" s="1">
        <v>39062</v>
      </c>
      <c r="C47" s="4">
        <v>110.04744354926753</v>
      </c>
      <c r="D47" s="14">
        <f t="shared" si="0"/>
        <v>1.6733071486924711E-2</v>
      </c>
      <c r="E47" s="14">
        <f t="shared" si="5"/>
        <v>4.0783082432749085E-2</v>
      </c>
      <c r="F47" s="4">
        <v>111.33418303825185</v>
      </c>
      <c r="G47" s="14">
        <f t="shared" si="1"/>
        <v>-1.6921821384719093E-2</v>
      </c>
      <c r="H47" s="14">
        <f t="shared" si="6"/>
        <v>-1.2625429145766143E-2</v>
      </c>
      <c r="I47" s="4">
        <v>104.37977572605615</v>
      </c>
      <c r="J47" s="14">
        <f t="shared" si="2"/>
        <v>-1.5609261194652335E-3</v>
      </c>
      <c r="K47" s="14">
        <f t="shared" si="7"/>
        <v>4.3548207123342841E-3</v>
      </c>
      <c r="L47" s="4">
        <v>114.4758581631768</v>
      </c>
      <c r="M47" s="14">
        <f t="shared" si="3"/>
        <v>1.2113349413036323E-2</v>
      </c>
      <c r="N47" s="14">
        <f t="shared" si="8"/>
        <v>1.9321124058172323E-2</v>
      </c>
      <c r="O47" s="4">
        <v>103.28113171059253</v>
      </c>
      <c r="P47" s="14">
        <f t="shared" si="4"/>
        <v>-5.6515466037824202E-3</v>
      </c>
      <c r="Q47" s="14">
        <f t="shared" si="9"/>
        <v>1.2955054476797567E-3</v>
      </c>
      <c r="R47" s="14">
        <f t="shared" si="10"/>
        <v>5.408487044178345E-3</v>
      </c>
      <c r="S47" s="4">
        <f t="shared" si="11"/>
        <v>115.82692959271611</v>
      </c>
      <c r="T47" s="14">
        <f>S47/MAX(S$7:S47)-1</f>
        <v>-9.6295510242195848E-3</v>
      </c>
      <c r="V47"/>
    </row>
    <row r="48" spans="1:22" x14ac:dyDescent="0.3">
      <c r="A48">
        <v>45</v>
      </c>
      <c r="B48" s="1">
        <v>39069</v>
      </c>
      <c r="C48" s="4">
        <v>109.3405821234465</v>
      </c>
      <c r="D48" s="14">
        <f t="shared" si="0"/>
        <v>-6.4232425854088282E-3</v>
      </c>
      <c r="E48" s="14">
        <f t="shared" si="5"/>
        <v>1.0605062722443215E-2</v>
      </c>
      <c r="F48" s="4">
        <v>112.52053454059988</v>
      </c>
      <c r="G48" s="14">
        <f t="shared" si="1"/>
        <v>1.0655770491803329E-2</v>
      </c>
      <c r="H48" s="14">
        <f t="shared" si="6"/>
        <v>-2.9133826771653548E-2</v>
      </c>
      <c r="I48" s="4">
        <v>104.27934493188705</v>
      </c>
      <c r="J48" s="14">
        <f t="shared" si="2"/>
        <v>-9.6216717721908651E-4</v>
      </c>
      <c r="K48" s="14">
        <f t="shared" si="7"/>
        <v>-1.2992409972769625E-3</v>
      </c>
      <c r="L48" s="4">
        <v>113.19711830641992</v>
      </c>
      <c r="M48" s="14">
        <f t="shared" si="3"/>
        <v>-1.1170388912342788E-2</v>
      </c>
      <c r="N48" s="14">
        <f t="shared" si="8"/>
        <v>8.4375416379185442E-3</v>
      </c>
      <c r="O48" s="4">
        <v>102.88978846057232</v>
      </c>
      <c r="P48" s="14">
        <f t="shared" si="4"/>
        <v>-3.7891069117717002E-3</v>
      </c>
      <c r="Q48" s="14">
        <f t="shared" si="9"/>
        <v>-9.8736169693677267E-3</v>
      </c>
      <c r="R48" s="14">
        <f t="shared" si="10"/>
        <v>-5.5862263966856007E-3</v>
      </c>
      <c r="S48" s="4">
        <f t="shared" si="11"/>
        <v>115.17989414117824</v>
      </c>
      <c r="T48" s="14">
        <f>S48/MAX(S$7:S48)-1</f>
        <v>-1.516198456878548E-2</v>
      </c>
      <c r="V48"/>
    </row>
    <row r="49" spans="1:22" x14ac:dyDescent="0.3">
      <c r="A49">
        <v>46</v>
      </c>
      <c r="B49" s="1">
        <v>39077</v>
      </c>
      <c r="C49" s="4">
        <v>108.58955967835436</v>
      </c>
      <c r="D49" s="14">
        <f t="shared" si="0"/>
        <v>-6.8686523384723364E-3</v>
      </c>
      <c r="E49" s="14">
        <f t="shared" si="5"/>
        <v>-2.2820429811129306E-2</v>
      </c>
      <c r="F49" s="4">
        <v>115.36776391006094</v>
      </c>
      <c r="G49" s="14">
        <f t="shared" si="1"/>
        <v>2.5304086770346013E-2</v>
      </c>
      <c r="H49" s="14">
        <f t="shared" si="6"/>
        <v>-1.4192201457008502E-2</v>
      </c>
      <c r="I49" s="4">
        <v>103.78688730865106</v>
      </c>
      <c r="J49" s="14">
        <f t="shared" si="2"/>
        <v>-4.7224848176563583E-3</v>
      </c>
      <c r="K49" s="14">
        <f t="shared" si="7"/>
        <v>-1.503812065538801E-2</v>
      </c>
      <c r="L49" s="4">
        <v>113.89680571129531</v>
      </c>
      <c r="M49" s="14">
        <f t="shared" si="3"/>
        <v>6.1811414932080311E-3</v>
      </c>
      <c r="N49" s="14">
        <f t="shared" si="8"/>
        <v>1.5611641815611366E-2</v>
      </c>
      <c r="O49" s="4">
        <v>102.12995026435031</v>
      </c>
      <c r="P49" s="14">
        <f t="shared" si="4"/>
        <v>-7.3849718965374178E-3</v>
      </c>
      <c r="Q49" s="14">
        <f t="shared" si="9"/>
        <v>-2.942613280192774E-2</v>
      </c>
      <c r="R49" s="14">
        <f t="shared" si="10"/>
        <v>-3.4375542263215264E-4</v>
      </c>
      <c r="S49" s="4">
        <f t="shared" si="11"/>
        <v>115.140300427989</v>
      </c>
      <c r="T49" s="14">
        <f>S49/MAX(S$7:S49)-1</f>
        <v>-1.5500527977004297E-2</v>
      </c>
      <c r="V49"/>
    </row>
    <row r="50" spans="1:22" x14ac:dyDescent="0.3">
      <c r="A50">
        <v>47</v>
      </c>
      <c r="B50" s="1">
        <v>39085</v>
      </c>
      <c r="C50" s="4">
        <v>102.05121335424073</v>
      </c>
      <c r="D50" s="14">
        <f t="shared" si="0"/>
        <v>-6.0211555728565624E-2</v>
      </c>
      <c r="E50" s="14">
        <f t="shared" si="5"/>
        <v>-5.7144443740099415E-2</v>
      </c>
      <c r="F50" s="4">
        <v>109.81930443841391</v>
      </c>
      <c r="G50" s="14">
        <f t="shared" si="1"/>
        <v>-4.8093672648215069E-2</v>
      </c>
      <c r="H50" s="14">
        <f t="shared" si="6"/>
        <v>-3.029816326024426E-2</v>
      </c>
      <c r="I50" s="4">
        <v>104.12679442325299</v>
      </c>
      <c r="J50" s="14">
        <f t="shared" si="2"/>
        <v>3.2750487408981233E-3</v>
      </c>
      <c r="K50" s="14">
        <f t="shared" si="7"/>
        <v>-3.9808050272605033E-3</v>
      </c>
      <c r="L50" s="4">
        <v>113.02822411002882</v>
      </c>
      <c r="M50" s="14">
        <f t="shared" si="3"/>
        <v>-7.6260400442499376E-3</v>
      </c>
      <c r="N50" s="14">
        <f t="shared" si="8"/>
        <v>-6.8559154941072453E-4</v>
      </c>
      <c r="O50" s="4">
        <v>103.03079467809694</v>
      </c>
      <c r="P50" s="14">
        <f t="shared" si="4"/>
        <v>8.8205703754373754E-3</v>
      </c>
      <c r="Q50" s="14">
        <f t="shared" si="9"/>
        <v>-8.0616890660795137E-3</v>
      </c>
      <c r="R50" s="14">
        <f t="shared" si="10"/>
        <v>-7.6260400442499376E-3</v>
      </c>
      <c r="S50" s="4">
        <f t="shared" si="11"/>
        <v>114.26223588621819</v>
      </c>
      <c r="T50" s="14">
        <f>S50/MAX(S$7:S50)-1</f>
        <v>-2.3008360374194625E-2</v>
      </c>
      <c r="V50"/>
    </row>
    <row r="51" spans="1:22" x14ac:dyDescent="0.3">
      <c r="A51">
        <v>48</v>
      </c>
      <c r="B51" s="1">
        <v>39090</v>
      </c>
      <c r="C51" s="4">
        <v>102.40464406715125</v>
      </c>
      <c r="D51" s="14">
        <f t="shared" si="0"/>
        <v>3.4632681111168573E-3</v>
      </c>
      <c r="E51" s="14">
        <f t="shared" si="5"/>
        <v>-6.9450041142433694E-2</v>
      </c>
      <c r="F51" s="4">
        <v>113.46960552163529</v>
      </c>
      <c r="G51" s="14">
        <f t="shared" si="1"/>
        <v>3.323915683028611E-2</v>
      </c>
      <c r="H51" s="14">
        <f t="shared" si="6"/>
        <v>1.918029508196728E-2</v>
      </c>
      <c r="I51" s="4">
        <v>103.50991866292085</v>
      </c>
      <c r="J51" s="14">
        <f t="shared" si="2"/>
        <v>-5.9242749548658047E-3</v>
      </c>
      <c r="K51" s="14">
        <f t="shared" si="7"/>
        <v>-8.3335785796113671E-3</v>
      </c>
      <c r="L51" s="4">
        <v>115.19968542180574</v>
      </c>
      <c r="M51" s="14">
        <f t="shared" si="3"/>
        <v>1.9211673268997753E-2</v>
      </c>
      <c r="N51" s="14">
        <f t="shared" si="8"/>
        <v>6.3229686175156896E-3</v>
      </c>
      <c r="O51" s="4">
        <v>101.67953125976204</v>
      </c>
      <c r="P51" s="14">
        <f t="shared" si="4"/>
        <v>-1.3115141182368784E-2</v>
      </c>
      <c r="Q51" s="14">
        <f t="shared" si="9"/>
        <v>-1.5507193078774462E-2</v>
      </c>
      <c r="R51" s="14" t="e">
        <f t="shared" si="10"/>
        <v>#DIV/0!</v>
      </c>
      <c r="S51" s="4">
        <f t="shared" si="11"/>
        <v>114.26223588621819</v>
      </c>
      <c r="T51" s="14">
        <f>S51/MAX(S$7:S51)-1</f>
        <v>-2.3008360374194625E-2</v>
      </c>
      <c r="V51"/>
    </row>
    <row r="52" spans="1:22" x14ac:dyDescent="0.3">
      <c r="A52">
        <v>49</v>
      </c>
      <c r="B52" s="1">
        <v>39098</v>
      </c>
      <c r="C52" s="4">
        <v>101.38854513837443</v>
      </c>
      <c r="D52" s="14">
        <f t="shared" si="0"/>
        <v>-9.9223910988892605E-3</v>
      </c>
      <c r="E52" s="14">
        <f t="shared" si="5"/>
        <v>-7.2727223786810957E-2</v>
      </c>
      <c r="F52" s="4">
        <v>114.98448412147326</v>
      </c>
      <c r="G52" s="14">
        <f t="shared" si="1"/>
        <v>1.3350523189658237E-2</v>
      </c>
      <c r="H52" s="14">
        <f t="shared" si="6"/>
        <v>2.1897777067387825E-2</v>
      </c>
      <c r="I52" s="4">
        <v>103.48473671158972</v>
      </c>
      <c r="J52" s="14">
        <f t="shared" si="2"/>
        <v>-2.4328056341282878E-4</v>
      </c>
      <c r="K52" s="14">
        <f t="shared" si="7"/>
        <v>-7.6199962784226916E-3</v>
      </c>
      <c r="L52" s="4">
        <v>114.86190482487487</v>
      </c>
      <c r="M52" s="14">
        <f t="shared" si="3"/>
        <v>-2.9321312440574454E-3</v>
      </c>
      <c r="N52" s="14">
        <f t="shared" si="8"/>
        <v>1.4706969076266008E-2</v>
      </c>
      <c r="O52" s="4">
        <v>101.62178125120394</v>
      </c>
      <c r="P52" s="14">
        <f t="shared" si="4"/>
        <v>-5.6796100299250085E-4</v>
      </c>
      <c r="Q52" s="14">
        <f t="shared" si="9"/>
        <v>-1.2323936401660296E-2</v>
      </c>
      <c r="R52" s="14">
        <f t="shared" si="10"/>
        <v>5.2091959728003956E-3</v>
      </c>
      <c r="S52" s="4">
        <f t="shared" si="11"/>
        <v>114.85745026523986</v>
      </c>
      <c r="T52" s="14">
        <f>S52/MAX(S$7:S52)-1</f>
        <v>-1.7919019459596064E-2</v>
      </c>
      <c r="V52"/>
    </row>
    <row r="53" spans="1:22" x14ac:dyDescent="0.3">
      <c r="A53" s="6">
        <v>50</v>
      </c>
      <c r="B53" s="5">
        <v>39104</v>
      </c>
      <c r="C53" s="7">
        <v>104.17175624368201</v>
      </c>
      <c r="D53" s="14">
        <f t="shared" si="0"/>
        <v>2.7450942327943206E-2</v>
      </c>
      <c r="E53" s="14">
        <f t="shared" si="5"/>
        <v>-4.0683500768932346E-2</v>
      </c>
      <c r="F53" s="7">
        <v>117.11990660485668</v>
      </c>
      <c r="G53" s="14">
        <f t="shared" si="1"/>
        <v>1.857139682539688E-2</v>
      </c>
      <c r="H53" s="14">
        <f t="shared" si="6"/>
        <v>1.5187454756960372E-2</v>
      </c>
      <c r="I53" s="7">
        <v>102.96857891090843</v>
      </c>
      <c r="J53" s="14">
        <f t="shared" si="2"/>
        <v>-4.9877674436163977E-3</v>
      </c>
      <c r="K53" s="14">
        <f t="shared" si="7"/>
        <v>-7.8845065977272144E-3</v>
      </c>
      <c r="L53" s="7">
        <v>114.306978584007</v>
      </c>
      <c r="M53" s="14">
        <f t="shared" si="3"/>
        <v>-4.8312470676326047E-3</v>
      </c>
      <c r="N53" s="14">
        <f t="shared" si="8"/>
        <v>3.6012675697980612E-3</v>
      </c>
      <c r="O53" s="7">
        <v>100.37446880895916</v>
      </c>
      <c r="P53" s="14">
        <f t="shared" si="4"/>
        <v>-1.2274065922555311E-2</v>
      </c>
      <c r="Q53" s="14">
        <f t="shared" si="9"/>
        <v>-1.7188703713722608E-2</v>
      </c>
      <c r="R53" s="14">
        <f t="shared" si="10"/>
        <v>6.8700748788821375E-3</v>
      </c>
      <c r="S53" s="4">
        <f t="shared" si="11"/>
        <v>115.64652954895953</v>
      </c>
      <c r="T53" s="14">
        <f>S53/MAX(S$7:S53)-1</f>
        <v>-1.1172049586157584E-2</v>
      </c>
      <c r="V53"/>
    </row>
    <row r="54" spans="1:22" x14ac:dyDescent="0.3">
      <c r="A54">
        <v>51</v>
      </c>
      <c r="B54" s="1">
        <v>39111</v>
      </c>
      <c r="C54" s="4">
        <v>106.95496734898961</v>
      </c>
      <c r="D54" s="14">
        <f t="shared" si="0"/>
        <v>2.6717521194487892E-2</v>
      </c>
      <c r="E54" s="14">
        <f t="shared" si="5"/>
        <v>4.8051893099271048E-2</v>
      </c>
      <c r="F54" s="4">
        <v>117.32067498958438</v>
      </c>
      <c r="G54" s="14">
        <f t="shared" si="1"/>
        <v>1.7142123021414157E-3</v>
      </c>
      <c r="H54" s="14">
        <f t="shared" si="6"/>
        <v>6.8306483905816284E-2</v>
      </c>
      <c r="I54" s="4">
        <v>103.38532658559005</v>
      </c>
      <c r="J54" s="14">
        <f t="shared" si="2"/>
        <v>4.0473286034392597E-3</v>
      </c>
      <c r="K54" s="14">
        <f t="shared" si="7"/>
        <v>-7.1208169018344147E-3</v>
      </c>
      <c r="L54" s="4">
        <v>116.46234341167685</v>
      </c>
      <c r="M54" s="14">
        <f t="shared" si="3"/>
        <v>1.8855933857842455E-2</v>
      </c>
      <c r="N54" s="14">
        <f t="shared" si="8"/>
        <v>3.0382847547043124E-2</v>
      </c>
      <c r="O54" s="4">
        <v>101.1194147785648</v>
      </c>
      <c r="P54" s="14">
        <f t="shared" si="4"/>
        <v>7.4216678647982537E-3</v>
      </c>
      <c r="Q54" s="14">
        <f t="shared" si="9"/>
        <v>-1.8551539910993897E-2</v>
      </c>
      <c r="R54" s="14">
        <f t="shared" si="10"/>
        <v>1.0285073079991935E-2</v>
      </c>
      <c r="S54" s="4">
        <f t="shared" si="11"/>
        <v>116.83596255681803</v>
      </c>
      <c r="T54" s="14">
        <f>S54/MAX(S$7:S54)-1</f>
        <v>-1.0018818526125184E-3</v>
      </c>
      <c r="V54"/>
    </row>
    <row r="55" spans="1:22" x14ac:dyDescent="0.3">
      <c r="A55">
        <v>52</v>
      </c>
      <c r="B55" s="1">
        <v>39118</v>
      </c>
      <c r="C55" s="4">
        <v>107.88271204854063</v>
      </c>
      <c r="D55" s="14">
        <f t="shared" si="0"/>
        <v>8.6741618696757339E-3</v>
      </c>
      <c r="E55" s="14">
        <f t="shared" si="5"/>
        <v>5.3494331544154949E-2</v>
      </c>
      <c r="F55" s="4">
        <v>120.6789592867502</v>
      </c>
      <c r="G55" s="14">
        <f t="shared" si="1"/>
        <v>2.8624829318992351E-2</v>
      </c>
      <c r="H55" s="14">
        <f t="shared" si="6"/>
        <v>6.3535549735742158E-2</v>
      </c>
      <c r="I55" s="4">
        <v>103.72654317478876</v>
      </c>
      <c r="J55" s="14">
        <f t="shared" si="2"/>
        <v>3.3004353757708493E-3</v>
      </c>
      <c r="K55" s="14">
        <f t="shared" si="7"/>
        <v>2.0927898955591662E-3</v>
      </c>
      <c r="L55" s="4">
        <v>115.76265600680146</v>
      </c>
      <c r="M55" s="14">
        <f t="shared" si="3"/>
        <v>-6.0078424010592268E-3</v>
      </c>
      <c r="N55" s="14">
        <f t="shared" si="8"/>
        <v>4.886910783952203E-3</v>
      </c>
      <c r="O55" s="4">
        <v>101.61805539255045</v>
      </c>
      <c r="P55" s="14">
        <f t="shared" si="4"/>
        <v>4.9312054967642904E-3</v>
      </c>
      <c r="Q55" s="14">
        <f t="shared" si="9"/>
        <v>-6.0460415631291564E-4</v>
      </c>
      <c r="R55" s="14">
        <f t="shared" si="10"/>
        <v>1.0430382929202953E-2</v>
      </c>
      <c r="S55" s="4">
        <f t="shared" si="11"/>
        <v>118.05460638618766</v>
      </c>
      <c r="T55" s="14">
        <f>S55/MAX(S$7:S55)-1</f>
        <v>0</v>
      </c>
      <c r="V55"/>
    </row>
    <row r="56" spans="1:22" x14ac:dyDescent="0.3">
      <c r="A56">
        <v>53</v>
      </c>
      <c r="B56" s="1">
        <v>39125</v>
      </c>
      <c r="C56" s="4">
        <v>108.19195874883458</v>
      </c>
      <c r="D56" s="14">
        <f t="shared" si="0"/>
        <v>2.8665083999261931E-3</v>
      </c>
      <c r="E56" s="14">
        <f t="shared" si="5"/>
        <v>6.7102389142431162E-2</v>
      </c>
      <c r="F56" s="4">
        <v>121.11699176643569</v>
      </c>
      <c r="G56" s="14">
        <f t="shared" si="1"/>
        <v>3.6297336526134316E-3</v>
      </c>
      <c r="H56" s="14">
        <f t="shared" si="6"/>
        <v>5.3333349206349023E-2</v>
      </c>
      <c r="I56" s="4">
        <v>104.38367461282554</v>
      </c>
      <c r="J56" s="14">
        <f t="shared" si="2"/>
        <v>6.3352293243732483E-3</v>
      </c>
      <c r="K56" s="14">
        <f t="shared" si="7"/>
        <v>8.6866713855702216E-3</v>
      </c>
      <c r="L56" s="4">
        <v>117.20223791997024</v>
      </c>
      <c r="M56" s="14">
        <f t="shared" si="3"/>
        <v>1.2435633068786922E-2</v>
      </c>
      <c r="N56" s="14">
        <f t="shared" si="8"/>
        <v>2.0375189656340664E-2</v>
      </c>
      <c r="O56" s="4">
        <v>102.78927673862393</v>
      </c>
      <c r="P56" s="14">
        <f t="shared" si="4"/>
        <v>1.1525720911988113E-2</v>
      </c>
      <c r="Q56" s="14">
        <f t="shared" si="9"/>
        <v>1.148863435619174E-2</v>
      </c>
      <c r="R56" s="14">
        <f t="shared" si="10"/>
        <v>6.3167761114249488E-3</v>
      </c>
      <c r="S56" s="4">
        <f t="shared" si="11"/>
        <v>118.8003309036516</v>
      </c>
      <c r="T56" s="14">
        <f>S56/MAX(S$7:S56)-1</f>
        <v>0</v>
      </c>
      <c r="V56"/>
    </row>
    <row r="57" spans="1:22" x14ac:dyDescent="0.3">
      <c r="A57">
        <v>54</v>
      </c>
      <c r="B57" s="1">
        <v>39133</v>
      </c>
      <c r="C57" s="4">
        <v>111.50530442683522</v>
      </c>
      <c r="D57" s="14">
        <f t="shared" si="0"/>
        <v>3.0624694444182365E-2</v>
      </c>
      <c r="E57" s="14">
        <f t="shared" si="5"/>
        <v>7.0398622885826434E-2</v>
      </c>
      <c r="F57" s="4">
        <v>123.59919650302623</v>
      </c>
      <c r="G57" s="14">
        <f t="shared" si="1"/>
        <v>2.0494273349995984E-2</v>
      </c>
      <c r="H57" s="14">
        <f t="shared" si="6"/>
        <v>5.5321849939904855E-2</v>
      </c>
      <c r="I57" s="4">
        <v>104.6490549006579</v>
      </c>
      <c r="J57" s="14">
        <f t="shared" si="2"/>
        <v>2.5423543366975832E-3</v>
      </c>
      <c r="K57" s="14">
        <f t="shared" si="7"/>
        <v>1.6320279521420566E-2</v>
      </c>
      <c r="L57" s="4">
        <v>116.85641980028144</v>
      </c>
      <c r="M57" s="14">
        <f t="shared" si="3"/>
        <v>-2.9506102086970243E-3</v>
      </c>
      <c r="N57" s="14">
        <f t="shared" si="8"/>
        <v>2.2303460802271191E-2</v>
      </c>
      <c r="O57" s="4">
        <v>103.02120543552032</v>
      </c>
      <c r="P57" s="14">
        <f t="shared" si="4"/>
        <v>2.2563510927910979E-3</v>
      </c>
      <c r="Q57" s="14">
        <f t="shared" si="9"/>
        <v>2.636862399340445E-2</v>
      </c>
      <c r="R57" s="14">
        <f t="shared" si="10"/>
        <v>1.0593412602994002E-2</v>
      </c>
      <c r="S57" s="4">
        <f t="shared" si="11"/>
        <v>120.05883182628621</v>
      </c>
      <c r="T57" s="14">
        <f>S57/MAX(S$7:S57)-1</f>
        <v>0</v>
      </c>
      <c r="V57"/>
    </row>
    <row r="58" spans="1:22" x14ac:dyDescent="0.3">
      <c r="A58">
        <v>55</v>
      </c>
      <c r="B58" s="1">
        <v>39139</v>
      </c>
      <c r="C58" s="4">
        <v>109.56146999584557</v>
      </c>
      <c r="D58" s="14">
        <f t="shared" si="0"/>
        <v>-1.7432663324686182E-2</v>
      </c>
      <c r="E58" s="14">
        <f t="shared" si="5"/>
        <v>2.4370094362714756E-2</v>
      </c>
      <c r="F58" s="4">
        <v>116.28033918086631</v>
      </c>
      <c r="G58" s="14">
        <f t="shared" si="1"/>
        <v>-5.9214440944854618E-2</v>
      </c>
      <c r="H58" s="14">
        <f t="shared" si="6"/>
        <v>-8.8674550228289295E-3</v>
      </c>
      <c r="I58" s="4">
        <v>105.93318509249495</v>
      </c>
      <c r="J58" s="14">
        <f t="shared" si="2"/>
        <v>1.2270824548354042E-2</v>
      </c>
      <c r="K58" s="14">
        <f t="shared" si="7"/>
        <v>2.4644295192080223E-2</v>
      </c>
      <c r="L58" s="4">
        <v>111.52429523968851</v>
      </c>
      <c r="M58" s="14">
        <f t="shared" si="3"/>
        <v>-4.5629710115251076E-2</v>
      </c>
      <c r="N58" s="14">
        <f t="shared" si="8"/>
        <v>-4.2400384771007826E-2</v>
      </c>
      <c r="O58" s="4">
        <v>104.99778706091759</v>
      </c>
      <c r="P58" s="14">
        <f t="shared" si="4"/>
        <v>1.918616285881436E-2</v>
      </c>
      <c r="Q58" s="14">
        <f t="shared" si="9"/>
        <v>3.8354378245224252E-2</v>
      </c>
      <c r="R58" s="14">
        <f t="shared" si="10"/>
        <v>-1.8163965395524694E-2</v>
      </c>
      <c r="S58" s="4">
        <f t="shared" si="11"/>
        <v>117.87808735956644</v>
      </c>
      <c r="T58" s="14">
        <f>S58/MAX(S$7:S58)-1</f>
        <v>-1.8163965395524673E-2</v>
      </c>
      <c r="V58"/>
    </row>
    <row r="59" spans="1:22" x14ac:dyDescent="0.3">
      <c r="A59">
        <v>56</v>
      </c>
      <c r="B59" s="1">
        <v>39146</v>
      </c>
      <c r="C59" s="4">
        <v>109.16386906632577</v>
      </c>
      <c r="D59" s="14">
        <f t="shared" si="0"/>
        <v>-3.6290214939145304E-3</v>
      </c>
      <c r="E59" s="14">
        <f t="shared" si="5"/>
        <v>1.1875461725588732E-2</v>
      </c>
      <c r="F59" s="4">
        <v>117.2659222984866</v>
      </c>
      <c r="G59" s="14">
        <f t="shared" si="1"/>
        <v>8.4759222802686107E-3</v>
      </c>
      <c r="H59" s="14">
        <f t="shared" si="6"/>
        <v>-2.8281955764581479E-2</v>
      </c>
      <c r="I59" s="4">
        <v>105.43870582426743</v>
      </c>
      <c r="J59" s="14">
        <f t="shared" si="2"/>
        <v>-4.6678410339099363E-3</v>
      </c>
      <c r="K59" s="14">
        <f t="shared" si="7"/>
        <v>1.6506504478738027E-2</v>
      </c>
      <c r="L59" s="4">
        <v>113.22124451743358</v>
      </c>
      <c r="M59" s="14">
        <f t="shared" si="3"/>
        <v>1.5215960559068931E-2</v>
      </c>
      <c r="N59" s="14">
        <f t="shared" si="8"/>
        <v>-2.1953638392838593E-2</v>
      </c>
      <c r="O59" s="4">
        <v>104.06654335520898</v>
      </c>
      <c r="P59" s="14">
        <f t="shared" si="4"/>
        <v>-8.869174596682905E-3</v>
      </c>
      <c r="Q59" s="14">
        <f t="shared" si="9"/>
        <v>2.409500903358186E-2</v>
      </c>
      <c r="R59" s="14">
        <f t="shared" si="10"/>
        <v>-5.7220123748357903E-3</v>
      </c>
      <c r="S59" s="4">
        <f t="shared" si="11"/>
        <v>117.20358748497301</v>
      </c>
      <c r="T59" s="14">
        <f>S59/MAX(S$7:S59)-1</f>
        <v>-2.3782043335591196E-2</v>
      </c>
      <c r="V59"/>
    </row>
    <row r="60" spans="1:22" x14ac:dyDescent="0.3">
      <c r="A60">
        <v>57</v>
      </c>
      <c r="B60" s="1">
        <v>39153</v>
      </c>
      <c r="C60" s="4">
        <v>107.13168960344848</v>
      </c>
      <c r="D60" s="14">
        <f t="shared" si="0"/>
        <v>-1.8615861459093108E-2</v>
      </c>
      <c r="E60" s="14">
        <f t="shared" si="5"/>
        <v>-9.7998886206275282E-3</v>
      </c>
      <c r="F60" s="4">
        <v>117.94123347433418</v>
      </c>
      <c r="G60" s="14">
        <f t="shared" si="1"/>
        <v>5.7588015564202788E-3</v>
      </c>
      <c r="H60" s="14">
        <f t="shared" si="6"/>
        <v>-2.6220584294445626E-2</v>
      </c>
      <c r="I60" s="4">
        <v>105.93318509249495</v>
      </c>
      <c r="J60" s="14">
        <f t="shared" si="2"/>
        <v>4.6897319571777007E-3</v>
      </c>
      <c r="K60" s="14">
        <f t="shared" si="7"/>
        <v>1.4844375669057275E-2</v>
      </c>
      <c r="L60" s="4">
        <v>111.85359297585221</v>
      </c>
      <c r="M60" s="14">
        <f t="shared" si="3"/>
        <v>-1.2079460417614318E-2</v>
      </c>
      <c r="N60" s="14">
        <f t="shared" si="8"/>
        <v>-4.5636030839021013E-2</v>
      </c>
      <c r="O60" s="4">
        <v>104.59036673881317</v>
      </c>
      <c r="P60" s="14">
        <f t="shared" si="4"/>
        <v>5.0335426421941332E-3</v>
      </c>
      <c r="Q60" s="14">
        <f t="shared" si="9"/>
        <v>1.7522158510455466E-2</v>
      </c>
      <c r="R60" s="14">
        <f t="shared" si="10"/>
        <v>-2.9641956199070916E-3</v>
      </c>
      <c r="S60" s="4">
        <f t="shared" si="11"/>
        <v>116.85617312431266</v>
      </c>
      <c r="T60" s="14">
        <f>S60/MAX(S$7:S60)-1</f>
        <v>-2.6675744326810524E-2</v>
      </c>
      <c r="V60"/>
    </row>
    <row r="61" spans="1:22" x14ac:dyDescent="0.3">
      <c r="A61">
        <v>58</v>
      </c>
      <c r="B61" s="1">
        <v>39160</v>
      </c>
      <c r="C61" s="4">
        <v>109.7823670655828</v>
      </c>
      <c r="D61" s="14">
        <f t="shared" si="0"/>
        <v>2.4742235205529761E-2</v>
      </c>
      <c r="E61" s="14">
        <f t="shared" si="5"/>
        <v>-1.5451617930723027E-2</v>
      </c>
      <c r="F61" s="4">
        <v>118.90856143623731</v>
      </c>
      <c r="G61" s="14">
        <f t="shared" si="1"/>
        <v>8.2017792540183265E-3</v>
      </c>
      <c r="H61" s="14">
        <f t="shared" si="6"/>
        <v>-3.7950368606757712E-2</v>
      </c>
      <c r="I61" s="4">
        <v>105.57817143260732</v>
      </c>
      <c r="J61" s="14">
        <f t="shared" si="2"/>
        <v>-3.3512978919462144E-3</v>
      </c>
      <c r="K61" s="14">
        <f t="shared" si="7"/>
        <v>8.8784034679665336E-3</v>
      </c>
      <c r="L61" s="4">
        <v>115.77771856612117</v>
      </c>
      <c r="M61" s="14">
        <f t="shared" si="3"/>
        <v>3.5082695923019047E-2</v>
      </c>
      <c r="N61" s="14">
        <f t="shared" si="8"/>
        <v>-9.2309967736806664E-3</v>
      </c>
      <c r="O61" s="4">
        <v>103.35647827549018</v>
      </c>
      <c r="P61" s="14">
        <f t="shared" si="4"/>
        <v>-1.1797343309870145E-2</v>
      </c>
      <c r="Q61" s="14">
        <f t="shared" si="9"/>
        <v>3.2544061055439499E-3</v>
      </c>
      <c r="R61" s="14">
        <f t="shared" si="10"/>
        <v>-7.5743206009081798E-3</v>
      </c>
      <c r="S61" s="4">
        <f t="shared" si="11"/>
        <v>115.97106700487389</v>
      </c>
      <c r="T61" s="14">
        <f>S61/MAX(S$7:S61)-1</f>
        <v>-3.4048014287919481E-2</v>
      </c>
      <c r="V61"/>
    </row>
    <row r="62" spans="1:22" x14ac:dyDescent="0.3">
      <c r="A62">
        <v>59</v>
      </c>
      <c r="B62" s="1">
        <v>39167</v>
      </c>
      <c r="C62" s="4">
        <v>112.12380242609225</v>
      </c>
      <c r="D62" s="14">
        <f t="shared" si="0"/>
        <v>2.1327972998712141E-2</v>
      </c>
      <c r="E62" s="14">
        <f t="shared" si="5"/>
        <v>2.3387167316610835E-2</v>
      </c>
      <c r="F62" s="4">
        <v>119.98539295518546</v>
      </c>
      <c r="G62" s="14">
        <f t="shared" si="1"/>
        <v>9.0559628839306239E-3</v>
      </c>
      <c r="H62" s="14">
        <f t="shared" si="6"/>
        <v>3.1863114610942045E-2</v>
      </c>
      <c r="I62" s="4">
        <v>105.34994215338544</v>
      </c>
      <c r="J62" s="14">
        <f t="shared" si="2"/>
        <v>-2.1617089605265871E-3</v>
      </c>
      <c r="K62" s="14">
        <f t="shared" si="7"/>
        <v>-5.5057623217904528E-3</v>
      </c>
      <c r="L62" s="4">
        <v>114.65538395186773</v>
      </c>
      <c r="M62" s="14">
        <f t="shared" si="3"/>
        <v>-9.6938739867503676E-3</v>
      </c>
      <c r="N62" s="14">
        <f t="shared" si="8"/>
        <v>2.8075395638680112E-2</v>
      </c>
      <c r="O62" s="4">
        <v>102.7628050492735</v>
      </c>
      <c r="P62" s="14">
        <f t="shared" si="4"/>
        <v>-5.7439382235362491E-3</v>
      </c>
      <c r="Q62" s="14">
        <f t="shared" si="9"/>
        <v>-2.1285991583302577E-2</v>
      </c>
      <c r="R62" s="14">
        <f t="shared" si="10"/>
        <v>-3.9528235920314181E-3</v>
      </c>
      <c r="S62" s="4">
        <f t="shared" si="11"/>
        <v>115.51265383522397</v>
      </c>
      <c r="T62" s="14">
        <f>S62/MAX(S$7:S62)-1</f>
        <v>-3.7866252085811736E-2</v>
      </c>
      <c r="V62"/>
    </row>
    <row r="63" spans="1:22" x14ac:dyDescent="0.3">
      <c r="A63">
        <v>60</v>
      </c>
      <c r="B63" s="1">
        <v>39174</v>
      </c>
      <c r="C63" s="4">
        <v>112.03544819686644</v>
      </c>
      <c r="D63" s="14">
        <f t="shared" si="0"/>
        <v>-7.8800600152728606E-4</v>
      </c>
      <c r="E63" s="14">
        <f t="shared" si="5"/>
        <v>2.630521577424072E-2</v>
      </c>
      <c r="F63" s="4">
        <v>122.02956703724105</v>
      </c>
      <c r="G63" s="14">
        <f t="shared" si="1"/>
        <v>1.7036857835012409E-2</v>
      </c>
      <c r="H63" s="14">
        <f t="shared" si="6"/>
        <v>4.0622583657587752E-2</v>
      </c>
      <c r="I63" s="4">
        <v>105.27611601039135</v>
      </c>
      <c r="J63" s="14">
        <f t="shared" si="2"/>
        <v>-7.0077060779594191E-4</v>
      </c>
      <c r="K63" s="14">
        <f t="shared" si="7"/>
        <v>-1.5420315775410698E-3</v>
      </c>
      <c r="L63" s="4">
        <v>116.46403900934882</v>
      </c>
      <c r="M63" s="14">
        <f t="shared" si="3"/>
        <v>1.5774706735449673E-2</v>
      </c>
      <c r="N63" s="14">
        <f t="shared" si="8"/>
        <v>2.8641219284742281E-2</v>
      </c>
      <c r="O63" s="4">
        <v>102.52445256857054</v>
      </c>
      <c r="P63" s="14">
        <f t="shared" si="4"/>
        <v>-2.3194431155190154E-3</v>
      </c>
      <c r="Q63" s="14">
        <f t="shared" si="9"/>
        <v>-1.481831467559025E-2</v>
      </c>
      <c r="R63" s="14">
        <f t="shared" si="10"/>
        <v>1.0674519522978265E-2</v>
      </c>
      <c r="S63" s="4">
        <f t="shared" si="11"/>
        <v>116.7456959137391</v>
      </c>
      <c r="T63" s="14">
        <f>S63/MAX(S$7:S63)-1</f>
        <v>-2.7595936609985605E-2</v>
      </c>
      <c r="V63"/>
    </row>
    <row r="64" spans="1:22" x14ac:dyDescent="0.3">
      <c r="A64">
        <v>61</v>
      </c>
      <c r="B64" s="1">
        <v>39181</v>
      </c>
      <c r="C64" s="4">
        <v>113.53750228438886</v>
      </c>
      <c r="D64" s="14">
        <f t="shared" si="0"/>
        <v>1.3406953885551021E-2</v>
      </c>
      <c r="E64" s="14">
        <f t="shared" si="5"/>
        <v>5.9793817353686052E-2</v>
      </c>
      <c r="F64" s="4">
        <v>123.81820544226682</v>
      </c>
      <c r="G64" s="14">
        <f t="shared" si="1"/>
        <v>1.4657418267163935E-2</v>
      </c>
      <c r="H64" s="14">
        <f t="shared" si="6"/>
        <v>4.9829663424806769E-2</v>
      </c>
      <c r="I64" s="4">
        <v>104.8051662612657</v>
      </c>
      <c r="J64" s="14">
        <f t="shared" si="2"/>
        <v>-4.4734719229114761E-3</v>
      </c>
      <c r="K64" s="14">
        <f t="shared" si="7"/>
        <v>-1.0648399085181226E-2</v>
      </c>
      <c r="L64" s="4">
        <v>117.33607027484462</v>
      </c>
      <c r="M64" s="14">
        <f t="shared" si="3"/>
        <v>7.4875581588389473E-3</v>
      </c>
      <c r="N64" s="14">
        <f t="shared" si="8"/>
        <v>4.9014762540314782E-2</v>
      </c>
      <c r="O64" s="4">
        <v>101.78838653540339</v>
      </c>
      <c r="P64" s="14">
        <f t="shared" si="4"/>
        <v>-7.1794192968243076E-3</v>
      </c>
      <c r="Q64" s="14">
        <f t="shared" si="9"/>
        <v>-2.6790040906988999E-2</v>
      </c>
      <c r="R64" s="14">
        <f t="shared" si="10"/>
        <v>1.1850643437184635E-2</v>
      </c>
      <c r="S64" s="4">
        <f t="shared" si="11"/>
        <v>118.12920752883879</v>
      </c>
      <c r="T64" s="14">
        <f>S64/MAX(S$7:S64)-1</f>
        <v>-1.6072322777881065E-2</v>
      </c>
      <c r="V64"/>
    </row>
    <row r="65" spans="1:22" x14ac:dyDescent="0.3">
      <c r="A65">
        <v>62</v>
      </c>
      <c r="B65" s="1">
        <v>39188</v>
      </c>
      <c r="C65" s="4">
        <v>112.78647064195856</v>
      </c>
      <c r="D65" s="14">
        <f t="shared" si="0"/>
        <v>-6.614833225317196E-3</v>
      </c>
      <c r="E65" s="14">
        <f t="shared" si="5"/>
        <v>2.7364172012989352E-2</v>
      </c>
      <c r="F65" s="4">
        <v>125.38783673320253</v>
      </c>
      <c r="G65" s="14">
        <f t="shared" si="1"/>
        <v>1.2676902280477576E-2</v>
      </c>
      <c r="H65" s="14">
        <f t="shared" si="6"/>
        <v>5.4489560875224496E-2</v>
      </c>
      <c r="I65" s="4">
        <v>105.47978197477707</v>
      </c>
      <c r="J65" s="14">
        <f t="shared" si="2"/>
        <v>6.4368555251335113E-3</v>
      </c>
      <c r="K65" s="14">
        <f t="shared" si="7"/>
        <v>-9.3191098590916788E-4</v>
      </c>
      <c r="L65" s="4">
        <v>120.00058605312644</v>
      </c>
      <c r="M65" s="14">
        <f t="shared" si="3"/>
        <v>2.2708411591086497E-2</v>
      </c>
      <c r="N65" s="14">
        <f t="shared" si="8"/>
        <v>3.6473922092302935E-2</v>
      </c>
      <c r="O65" s="4">
        <v>102.99180205420831</v>
      </c>
      <c r="P65" s="14">
        <f t="shared" si="4"/>
        <v>1.1822719268532289E-2</v>
      </c>
      <c r="Q65" s="14">
        <f t="shared" si="9"/>
        <v>-3.5283344340530931E-3</v>
      </c>
      <c r="R65" s="14">
        <f t="shared" si="10"/>
        <v>9.5901602154156249E-3</v>
      </c>
      <c r="S65" s="4">
        <f t="shared" si="11"/>
        <v>119.26208555516043</v>
      </c>
      <c r="T65" s="14">
        <f>S65/MAX(S$7:S65)-1</f>
        <v>-6.6362987129393591E-3</v>
      </c>
      <c r="V65"/>
    </row>
    <row r="66" spans="1:22" x14ac:dyDescent="0.3">
      <c r="A66">
        <v>63</v>
      </c>
      <c r="B66" s="1">
        <v>39195</v>
      </c>
      <c r="C66" s="4">
        <v>113.979278029187</v>
      </c>
      <c r="D66" s="14">
        <f t="shared" si="0"/>
        <v>1.0575802048235161E-2</v>
      </c>
      <c r="E66" s="14">
        <f t="shared" si="5"/>
        <v>1.6548454145744795E-2</v>
      </c>
      <c r="F66" s="4">
        <v>123.30716694091689</v>
      </c>
      <c r="G66" s="14">
        <f t="shared" si="1"/>
        <v>-1.6593872631464612E-2</v>
      </c>
      <c r="H66" s="14">
        <f t="shared" si="6"/>
        <v>2.7684819826127471E-2</v>
      </c>
      <c r="I66" s="4">
        <v>105.53068574854501</v>
      </c>
      <c r="J66" s="14">
        <f t="shared" si="2"/>
        <v>4.8259270937922594E-4</v>
      </c>
      <c r="K66" s="14">
        <f t="shared" si="7"/>
        <v>1.7156496858481418E-3</v>
      </c>
      <c r="L66" s="4">
        <v>120.73534991673985</v>
      </c>
      <c r="M66" s="14">
        <f t="shared" si="3"/>
        <v>6.1230022934064543E-3</v>
      </c>
      <c r="N66" s="14">
        <f t="shared" si="8"/>
        <v>5.3028176744185807E-2</v>
      </c>
      <c r="O66" s="4">
        <v>102.61792726912567</v>
      </c>
      <c r="P66" s="14">
        <f t="shared" si="4"/>
        <v>-3.6301412114903009E-3</v>
      </c>
      <c r="Q66" s="14">
        <f t="shared" si="9"/>
        <v>-1.4098270291313941E-3</v>
      </c>
      <c r="R66" s="14">
        <f t="shared" si="10"/>
        <v>3.4977236725667694E-5</v>
      </c>
      <c r="S66" s="4">
        <f t="shared" si="11"/>
        <v>119.26625701335928</v>
      </c>
      <c r="T66" s="14">
        <f>S66/MAX(S$7:S66)-1</f>
        <v>-6.60155359560477E-3</v>
      </c>
      <c r="V66"/>
    </row>
    <row r="67" spans="1:22" x14ac:dyDescent="0.3">
      <c r="A67">
        <v>64</v>
      </c>
      <c r="B67" s="1">
        <v>39202</v>
      </c>
      <c r="C67" s="4">
        <v>112.60975758483784</v>
      </c>
      <c r="D67" s="14">
        <f t="shared" si="0"/>
        <v>-1.2015521312553568E-2</v>
      </c>
      <c r="E67" s="14">
        <f t="shared" si="5"/>
        <v>5.126139960293985E-3</v>
      </c>
      <c r="F67" s="4">
        <v>124.45701908273381</v>
      </c>
      <c r="G67" s="14">
        <f t="shared" si="1"/>
        <v>9.3251038876587256E-3</v>
      </c>
      <c r="H67" s="14">
        <f t="shared" si="6"/>
        <v>1.9892326953450112E-2</v>
      </c>
      <c r="I67" s="4">
        <v>106.01958087886172</v>
      </c>
      <c r="J67" s="14">
        <f t="shared" si="2"/>
        <v>4.6327295880710384E-3</v>
      </c>
      <c r="K67" s="14">
        <f t="shared" si="7"/>
        <v>7.0620468976740902E-3</v>
      </c>
      <c r="L67" s="4">
        <v>121.85767770962333</v>
      </c>
      <c r="M67" s="14">
        <f t="shared" si="3"/>
        <v>9.2957679226295387E-3</v>
      </c>
      <c r="N67" s="14">
        <f t="shared" si="8"/>
        <v>4.6311623280054226E-2</v>
      </c>
      <c r="O67" s="4">
        <v>103.89686707964837</v>
      </c>
      <c r="P67" s="14">
        <f t="shared" si="4"/>
        <v>1.2463122619584377E-2</v>
      </c>
      <c r="Q67" s="14">
        <f t="shared" si="9"/>
        <v>1.3386216426368502E-2</v>
      </c>
      <c r="R67" s="14">
        <f t="shared" si="10"/>
        <v>2.8095200214514338E-3</v>
      </c>
      <c r="S67" s="4">
        <f t="shared" si="11"/>
        <v>119.60133795032189</v>
      </c>
      <c r="T67" s="14">
        <f>S67/MAX(S$7:S67)-1</f>
        <v>-3.8105807711528161E-3</v>
      </c>
      <c r="V67"/>
    </row>
    <row r="68" spans="1:22" x14ac:dyDescent="0.3">
      <c r="A68">
        <v>65</v>
      </c>
      <c r="B68" s="1">
        <v>39209</v>
      </c>
      <c r="C68" s="4">
        <v>111.99126878291898</v>
      </c>
      <c r="D68" s="14">
        <f t="shared" si="0"/>
        <v>-5.4923198058827172E-3</v>
      </c>
      <c r="E68" s="14">
        <f t="shared" si="5"/>
        <v>-1.3618702810608618E-2</v>
      </c>
      <c r="F68" s="4">
        <v>121.28124801457849</v>
      </c>
      <c r="G68" s="14">
        <f t="shared" si="1"/>
        <v>-2.5517010543569252E-2</v>
      </c>
      <c r="H68" s="14">
        <f t="shared" si="6"/>
        <v>-2.0489373259986676E-2</v>
      </c>
      <c r="I68" s="4">
        <v>105.81515187476735</v>
      </c>
      <c r="J68" s="14">
        <f t="shared" si="2"/>
        <v>-1.9282193194853914E-3</v>
      </c>
      <c r="K68" s="14">
        <f t="shared" si="7"/>
        <v>9.6367922453735044E-3</v>
      </c>
      <c r="L68" s="4">
        <v>121.80923331475617</v>
      </c>
      <c r="M68" s="14">
        <f t="shared" si="3"/>
        <v>-3.9754897498212038E-4</v>
      </c>
      <c r="N68" s="14">
        <f t="shared" si="8"/>
        <v>3.8122659378601487E-2</v>
      </c>
      <c r="O68" s="4">
        <v>103.4160792048061</v>
      </c>
      <c r="P68" s="14">
        <f t="shared" si="4"/>
        <v>-4.6275493030382142E-3</v>
      </c>
      <c r="Q68" s="14">
        <f t="shared" si="9"/>
        <v>1.5990946755370494E-2</v>
      </c>
      <c r="R68" s="14">
        <f t="shared" si="10"/>
        <v>-7.5925295893915388E-3</v>
      </c>
      <c r="S68" s="4">
        <f t="shared" si="11"/>
        <v>118.69326125300326</v>
      </c>
      <c r="T68" s="14">
        <f>S68/MAX(S$7:S68)-1</f>
        <v>-1.1374178413286584E-2</v>
      </c>
      <c r="V68"/>
    </row>
    <row r="69" spans="1:22" x14ac:dyDescent="0.3">
      <c r="A69">
        <v>66</v>
      </c>
      <c r="B69" s="1">
        <v>39216</v>
      </c>
      <c r="C69" s="4">
        <v>112.34469029849133</v>
      </c>
      <c r="D69" s="14">
        <f t="shared" ref="D69:D132" si="12">C69/C68-1</f>
        <v>3.1557952634451159E-3</v>
      </c>
      <c r="E69" s="14">
        <f t="shared" si="5"/>
        <v>-3.9169622114487712E-3</v>
      </c>
      <c r="F69" s="4">
        <v>119.58385801088058</v>
      </c>
      <c r="G69" s="14">
        <f t="shared" ref="G69:G132" si="13">F69/F68-1</f>
        <v>-1.3995485959164E-2</v>
      </c>
      <c r="H69" s="14">
        <f t="shared" si="6"/>
        <v>-4.6288211628305986E-2</v>
      </c>
      <c r="I69" s="4">
        <v>104.99745226784603</v>
      </c>
      <c r="J69" s="14">
        <f t="shared" ref="J69:J132" si="14">I69/I68-1</f>
        <v>-7.7276230524062628E-3</v>
      </c>
      <c r="K69" s="14">
        <f t="shared" si="7"/>
        <v>-4.572721879974817E-3</v>
      </c>
      <c r="L69" s="4">
        <v>123.23030982574589</v>
      </c>
      <c r="M69" s="14">
        <f t="shared" ref="M69:M132" si="15">L69/L68-1</f>
        <v>1.1666410438013752E-2</v>
      </c>
      <c r="N69" s="14">
        <f t="shared" si="8"/>
        <v>2.6914233328740433E-2</v>
      </c>
      <c r="O69" s="4">
        <v>101.93853527674045</v>
      </c>
      <c r="P69" s="14">
        <f t="shared" ref="P69:P132" si="16">O69/O68-1</f>
        <v>-1.4287371358756573E-2</v>
      </c>
      <c r="Q69" s="14">
        <f t="shared" si="9"/>
        <v>-1.0226705004282577E-2</v>
      </c>
      <c r="R69" s="14">
        <f t="shared" si="10"/>
        <v>-3.4495279910496945E-3</v>
      </c>
      <c r="S69" s="4">
        <f t="shared" si="11"/>
        <v>118.28382552596204</v>
      </c>
      <c r="T69" s="14">
        <f>S69/MAX(S$7:S69)-1</f>
        <v>-1.4784470857524545E-2</v>
      </c>
      <c r="V69"/>
    </row>
    <row r="70" spans="1:22" x14ac:dyDescent="0.3">
      <c r="A70">
        <v>67</v>
      </c>
      <c r="B70" s="1">
        <v>39223</v>
      </c>
      <c r="C70" s="4">
        <v>113.09572194092162</v>
      </c>
      <c r="D70" s="14">
        <f t="shared" si="12"/>
        <v>6.6850657599826224E-3</v>
      </c>
      <c r="E70" s="14">
        <f t="shared" si="5"/>
        <v>-7.7519010783619891E-3</v>
      </c>
      <c r="F70" s="4">
        <v>118.52527982249909</v>
      </c>
      <c r="G70" s="14">
        <f t="shared" si="13"/>
        <v>-8.8521829450022294E-3</v>
      </c>
      <c r="H70" s="14">
        <f t="shared" si="6"/>
        <v>-3.8780285339854226E-2</v>
      </c>
      <c r="I70" s="4">
        <v>104.66526087950234</v>
      </c>
      <c r="J70" s="14">
        <f t="shared" si="14"/>
        <v>-3.1638042749482231E-3</v>
      </c>
      <c r="K70" s="14">
        <f t="shared" si="7"/>
        <v>-8.2006940720993349E-3</v>
      </c>
      <c r="L70" s="4">
        <v>122.47940465188003</v>
      </c>
      <c r="M70" s="14">
        <f t="shared" si="15"/>
        <v>-6.0935103947046265E-3</v>
      </c>
      <c r="N70" s="14">
        <f t="shared" si="8"/>
        <v>1.4445270058378812E-2</v>
      </c>
      <c r="O70" s="4">
        <v>101.2818538899166</v>
      </c>
      <c r="P70" s="14">
        <f t="shared" si="16"/>
        <v>-6.4419346917345965E-3</v>
      </c>
      <c r="Q70" s="14">
        <f t="shared" si="9"/>
        <v>-1.3019882731650667E-2</v>
      </c>
      <c r="R70" s="14">
        <f t="shared" si="10"/>
        <v>-6.0935103947046265E-3</v>
      </c>
      <c r="S70" s="4">
        <f t="shared" si="11"/>
        <v>117.56306180559416</v>
      </c>
      <c r="T70" s="14">
        <f>S70/MAX(S$7:S70)-1</f>
        <v>-2.0787891925378665E-2</v>
      </c>
      <c r="V70"/>
    </row>
    <row r="71" spans="1:22" x14ac:dyDescent="0.3">
      <c r="A71">
        <v>68</v>
      </c>
      <c r="B71" s="1">
        <v>39231</v>
      </c>
      <c r="C71" s="4">
        <v>113.53750228438888</v>
      </c>
      <c r="D71" s="14">
        <f t="shared" si="12"/>
        <v>3.906251588349452E-3</v>
      </c>
      <c r="E71" s="14">
        <f t="shared" si="5"/>
        <v>8.2385818018664292E-3</v>
      </c>
      <c r="F71" s="4">
        <v>121.2630056349151</v>
      </c>
      <c r="G71" s="14">
        <f t="shared" si="13"/>
        <v>2.3098243822043507E-2</v>
      </c>
      <c r="H71" s="14">
        <f t="shared" si="6"/>
        <v>-2.5663586283514173E-2</v>
      </c>
      <c r="I71" s="4">
        <v>104.06168170144805</v>
      </c>
      <c r="J71" s="14">
        <f t="shared" si="14"/>
        <v>-5.7667574989295201E-3</v>
      </c>
      <c r="K71" s="14">
        <f t="shared" si="7"/>
        <v>-1.846733557314062E-2</v>
      </c>
      <c r="L71" s="4">
        <v>124.40917118376974</v>
      </c>
      <c r="M71" s="14">
        <f t="shared" si="15"/>
        <v>1.5755845134736157E-2</v>
      </c>
      <c r="N71" s="14">
        <f t="shared" si="8"/>
        <v>2.0938307065283324E-2</v>
      </c>
      <c r="O71" s="4">
        <v>100.76145695131393</v>
      </c>
      <c r="P71" s="14">
        <f t="shared" si="16"/>
        <v>-5.1381063696591678E-3</v>
      </c>
      <c r="Q71" s="14">
        <f t="shared" si="9"/>
        <v>-3.0178100807705777E-2</v>
      </c>
      <c r="R71" s="14">
        <f t="shared" si="10"/>
        <v>1.5755845134736157E-2</v>
      </c>
      <c r="S71" s="4">
        <f t="shared" si="11"/>
        <v>119.41536720096852</v>
      </c>
      <c r="T71" s="14">
        <f>S71/MAX(S$7:S71)-1</f>
        <v>-5.3595775964964121E-3</v>
      </c>
      <c r="V71"/>
    </row>
    <row r="72" spans="1:22" x14ac:dyDescent="0.3">
      <c r="A72">
        <v>69</v>
      </c>
      <c r="B72" s="1">
        <v>39237</v>
      </c>
      <c r="C72" s="4">
        <v>112.60975758483785</v>
      </c>
      <c r="D72" s="14">
        <f t="shared" si="12"/>
        <v>-8.1712621898905047E-3</v>
      </c>
      <c r="E72" s="14">
        <f t="shared" ref="E72:E135" si="17">C72/C68-1</f>
        <v>5.5226519767155313E-3</v>
      </c>
      <c r="F72" s="4">
        <v>117.21116960738883</v>
      </c>
      <c r="G72" s="14">
        <f t="shared" si="13"/>
        <v>-3.3413620306634084E-2</v>
      </c>
      <c r="H72" s="14">
        <f t="shared" ref="H72:H135" si="18">F72/F68-1</f>
        <v>-3.3559008287088465E-2</v>
      </c>
      <c r="I72" s="4">
        <v>103.09957067611828</v>
      </c>
      <c r="J72" s="14">
        <f t="shared" si="14"/>
        <v>-9.245584057444578E-3</v>
      </c>
      <c r="K72" s="14">
        <f t="shared" ref="K72:K135" si="19">I72/I68-1</f>
        <v>-2.5663443755795767E-2</v>
      </c>
      <c r="L72" s="4">
        <v>121.95456649935764</v>
      </c>
      <c r="M72" s="14">
        <f t="shared" si="15"/>
        <v>-1.9730094341568361E-2</v>
      </c>
      <c r="N72" s="14">
        <f t="shared" ref="N72:N135" si="20">L72/L68-1</f>
        <v>1.1931212490758902E-3</v>
      </c>
      <c r="O72" s="4">
        <v>98.654174061676926</v>
      </c>
      <c r="P72" s="14">
        <f t="shared" si="16"/>
        <v>-2.0913580980227442E-2</v>
      </c>
      <c r="Q72" s="14">
        <f t="shared" ref="Q72:Q135" si="21">O72/O68-1</f>
        <v>-4.604608083911832E-2</v>
      </c>
      <c r="R72" s="14">
        <f t="shared" si="10"/>
        <v>-1.3950678265729433E-2</v>
      </c>
      <c r="S72" s="4">
        <f t="shared" si="11"/>
        <v>117.74944183316386</v>
      </c>
      <c r="T72" s="14">
        <f>S72/MAX(S$7:S72)-1</f>
        <v>-1.923548611953696E-2</v>
      </c>
      <c r="V72"/>
    </row>
    <row r="73" spans="1:22" x14ac:dyDescent="0.3">
      <c r="A73">
        <v>70</v>
      </c>
      <c r="B73" s="1">
        <v>39244</v>
      </c>
      <c r="C73" s="4">
        <v>117.73441324799306</v>
      </c>
      <c r="D73" s="14">
        <f t="shared" si="12"/>
        <v>4.550809603949646E-2</v>
      </c>
      <c r="E73" s="14">
        <f t="shared" si="17"/>
        <v>4.7974879232669077E-2</v>
      </c>
      <c r="F73" s="4">
        <v>118.36100897315194</v>
      </c>
      <c r="G73" s="14">
        <f t="shared" si="13"/>
        <v>9.8099811614764665E-3</v>
      </c>
      <c r="H73" s="14">
        <f t="shared" si="18"/>
        <v>-1.0225870431587625E-2</v>
      </c>
      <c r="I73" s="4">
        <v>102.9071468301067</v>
      </c>
      <c r="J73" s="14">
        <f t="shared" si="14"/>
        <v>-1.8663884315878176E-3</v>
      </c>
      <c r="K73" s="14">
        <f t="shared" si="19"/>
        <v>-1.9908153889363067E-2</v>
      </c>
      <c r="L73" s="4">
        <v>124.12635523689191</v>
      </c>
      <c r="M73" s="14">
        <f t="shared" si="15"/>
        <v>1.7808178897062543E-2</v>
      </c>
      <c r="N73" s="14">
        <f t="shared" si="20"/>
        <v>7.2713069732037727E-3</v>
      </c>
      <c r="O73" s="4">
        <v>98.524673654330257</v>
      </c>
      <c r="P73" s="14">
        <f t="shared" si="16"/>
        <v>-1.3126703312695831E-3</v>
      </c>
      <c r="Q73" s="14">
        <f t="shared" si="21"/>
        <v>-3.3489412155494724E-2</v>
      </c>
      <c r="R73" s="14">
        <f t="shared" ref="R73:R136" si="22">(IF(E72&gt;0,D73,0)+IF(H72&gt;0,G73,0)+IF(K72&gt;0,J73,0)+IF(N72&gt;0,M73,0)+IF(Q72&gt;0,P73,0))/(IF(E72&gt;0,1,0)+IF(H72&gt;0,1,0)+IF(K72&gt;0,1,0)+IF(N72&gt;0,1,0)+IF(Q72&gt;0,1,0))</f>
        <v>3.1658137468279501E-2</v>
      </c>
      <c r="S73" s="4">
        <f t="shared" ref="S73:S136" si="23">S72*(1+IFERROR(R73, 0))</f>
        <v>121.47716984953135</v>
      </c>
      <c r="T73" s="14">
        <f>S73/MAX(S$7:S73)-1</f>
        <v>0</v>
      </c>
      <c r="V73"/>
    </row>
    <row r="74" spans="1:22" x14ac:dyDescent="0.3">
      <c r="A74">
        <v>71</v>
      </c>
      <c r="B74" s="1">
        <v>39251</v>
      </c>
      <c r="C74" s="4">
        <v>115.92311246017665</v>
      </c>
      <c r="D74" s="14">
        <f t="shared" si="12"/>
        <v>-1.5384633412162341E-2</v>
      </c>
      <c r="E74" s="14">
        <f t="shared" si="17"/>
        <v>2.499997763604167E-2</v>
      </c>
      <c r="F74" s="4">
        <v>118.23325026038974</v>
      </c>
      <c r="G74" s="14">
        <f t="shared" si="13"/>
        <v>-1.0793986454710192E-3</v>
      </c>
      <c r="H74" s="14">
        <f t="shared" si="18"/>
        <v>-2.4638588708391085E-3</v>
      </c>
      <c r="I74" s="4">
        <v>103.20219213267673</v>
      </c>
      <c r="J74" s="14">
        <f t="shared" si="14"/>
        <v>2.8671021562489685E-3</v>
      </c>
      <c r="K74" s="14">
        <f t="shared" si="19"/>
        <v>-1.3978551570324682E-2</v>
      </c>
      <c r="L74" s="4">
        <v>122.08285308046685</v>
      </c>
      <c r="M74" s="14">
        <f t="shared" si="15"/>
        <v>-1.6463080322668744E-2</v>
      </c>
      <c r="N74" s="14">
        <f t="shared" si="20"/>
        <v>-3.2377000242636012E-3</v>
      </c>
      <c r="O74" s="4">
        <v>98.60708125775902</v>
      </c>
      <c r="P74" s="14">
        <f t="shared" si="16"/>
        <v>8.364158983960035E-4</v>
      </c>
      <c r="Q74" s="14">
        <f t="shared" si="21"/>
        <v>-2.6409198977190851E-2</v>
      </c>
      <c r="R74" s="14">
        <f t="shared" si="22"/>
        <v>-1.5923856867415542E-2</v>
      </c>
      <c r="S74" s="4">
        <f t="shared" si="23"/>
        <v>119.54278478418868</v>
      </c>
      <c r="T74" s="14">
        <f>S74/MAX(S$7:S74)-1</f>
        <v>-1.5923856867415598E-2</v>
      </c>
      <c r="V74"/>
    </row>
    <row r="75" spans="1:22" x14ac:dyDescent="0.3">
      <c r="A75">
        <v>72</v>
      </c>
      <c r="B75" s="1">
        <v>39258</v>
      </c>
      <c r="C75" s="4">
        <v>113.53750228438886</v>
      </c>
      <c r="D75" s="14">
        <f t="shared" si="12"/>
        <v>-2.057924537358613E-2</v>
      </c>
      <c r="E75" s="14">
        <f t="shared" si="17"/>
        <v>0</v>
      </c>
      <c r="F75" s="4">
        <v>117.30241983386721</v>
      </c>
      <c r="G75" s="14">
        <f t="shared" si="13"/>
        <v>-7.872831242248135E-3</v>
      </c>
      <c r="H75" s="14">
        <f t="shared" si="18"/>
        <v>-3.2661121834403284E-2</v>
      </c>
      <c r="I75" s="4">
        <v>104.02319004027416</v>
      </c>
      <c r="J75" s="14">
        <f t="shared" si="14"/>
        <v>7.9552370994402377E-3</v>
      </c>
      <c r="K75" s="14">
        <f t="shared" si="19"/>
        <v>-3.6989274576904041E-4</v>
      </c>
      <c r="L75" s="4">
        <v>121.98553259546316</v>
      </c>
      <c r="M75" s="14">
        <f t="shared" si="15"/>
        <v>-7.9716751818981191E-4</v>
      </c>
      <c r="N75" s="14">
        <f t="shared" si="20"/>
        <v>-1.9481189089561091E-2</v>
      </c>
      <c r="O75" s="4">
        <v>100.26701293188387</v>
      </c>
      <c r="P75" s="14">
        <f t="shared" si="16"/>
        <v>1.6833797866765643E-2</v>
      </c>
      <c r="Q75" s="14">
        <f t="shared" si="21"/>
        <v>-4.9070749311312944E-3</v>
      </c>
      <c r="R75" s="14">
        <f t="shared" si="22"/>
        <v>-2.057924537358613E-2</v>
      </c>
      <c r="S75" s="4">
        <f t="shared" si="23"/>
        <v>117.08268448347306</v>
      </c>
      <c r="T75" s="14">
        <f>S75/MAX(S$7:S75)-1</f>
        <v>-3.6175401283233377E-2</v>
      </c>
      <c r="V75"/>
    </row>
    <row r="76" spans="1:22" x14ac:dyDescent="0.3">
      <c r="A76">
        <v>73</v>
      </c>
      <c r="B76" s="1">
        <v>39265</v>
      </c>
      <c r="C76" s="4">
        <v>116.40907221759136</v>
      </c>
      <c r="D76" s="14">
        <f t="shared" si="12"/>
        <v>2.5291818786093989E-2</v>
      </c>
      <c r="E76" s="14">
        <f t="shared" si="17"/>
        <v>3.3738769305947436E-2</v>
      </c>
      <c r="F76" s="4">
        <v>118.56177735787963</v>
      </c>
      <c r="G76" s="14">
        <f t="shared" si="13"/>
        <v>1.0735989298396698E-2</v>
      </c>
      <c r="H76" s="14">
        <f t="shared" si="18"/>
        <v>1.1522858743026054E-2</v>
      </c>
      <c r="I76" s="4">
        <v>103.04833379039148</v>
      </c>
      <c r="J76" s="14">
        <f t="shared" si="14"/>
        <v>-9.3715281131567796E-3</v>
      </c>
      <c r="K76" s="14">
        <f t="shared" si="19"/>
        <v>-4.9696507357677167E-4</v>
      </c>
      <c r="L76" s="4">
        <v>124.05336170607451</v>
      </c>
      <c r="M76" s="14">
        <f t="shared" si="15"/>
        <v>1.6951429129459461E-2</v>
      </c>
      <c r="N76" s="14">
        <f t="shared" si="20"/>
        <v>1.7209648371206532E-2</v>
      </c>
      <c r="O76" s="4">
        <v>98.655070701490402</v>
      </c>
      <c r="P76" s="14">
        <f t="shared" si="16"/>
        <v>-1.6076495980672512E-2</v>
      </c>
      <c r="Q76" s="14">
        <f t="shared" si="21"/>
        <v>9.0887164381214802E-6</v>
      </c>
      <c r="R76" s="14" t="e">
        <f t="shared" si="22"/>
        <v>#DIV/0!</v>
      </c>
      <c r="S76" s="4">
        <f t="shared" si="23"/>
        <v>117.08268448347306</v>
      </c>
      <c r="T76" s="14">
        <f>S76/MAX(S$7:S76)-1</f>
        <v>-3.6175401283233377E-2</v>
      </c>
      <c r="V76"/>
    </row>
    <row r="77" spans="1:22" x14ac:dyDescent="0.3">
      <c r="A77">
        <v>74</v>
      </c>
      <c r="B77" s="1">
        <v>39272</v>
      </c>
      <c r="C77" s="4">
        <v>117.73441324799307</v>
      </c>
      <c r="D77" s="14">
        <f t="shared" si="12"/>
        <v>1.1385203963522716E-2</v>
      </c>
      <c r="E77" s="14">
        <f t="shared" si="17"/>
        <v>0</v>
      </c>
      <c r="F77" s="4">
        <v>120.51468843740309</v>
      </c>
      <c r="G77" s="14">
        <f t="shared" si="13"/>
        <v>1.6471675130413921E-2</v>
      </c>
      <c r="H77" s="14">
        <f t="shared" si="18"/>
        <v>1.8195852527242984E-2</v>
      </c>
      <c r="I77" s="4">
        <v>103.70510914323089</v>
      </c>
      <c r="J77" s="14">
        <f t="shared" si="14"/>
        <v>6.3734689216357054E-3</v>
      </c>
      <c r="K77" s="14">
        <f t="shared" si="19"/>
        <v>7.7541972322054953E-3</v>
      </c>
      <c r="L77" s="4">
        <v>125.56977270893255</v>
      </c>
      <c r="M77" s="14">
        <f t="shared" si="15"/>
        <v>1.2223860619359428E-2</v>
      </c>
      <c r="N77" s="14">
        <f t="shared" si="20"/>
        <v>1.1628613998098336E-2</v>
      </c>
      <c r="O77" s="4">
        <v>99.57685966059438</v>
      </c>
      <c r="P77" s="14">
        <f t="shared" si="16"/>
        <v>9.3435537833945759E-3</v>
      </c>
      <c r="Q77" s="14">
        <f t="shared" si="21"/>
        <v>1.067941630495195E-2</v>
      </c>
      <c r="R77" s="14">
        <f t="shared" si="22"/>
        <v>1.235607337417266E-2</v>
      </c>
      <c r="S77" s="4">
        <f t="shared" si="23"/>
        <v>118.52936672379595</v>
      </c>
      <c r="T77" s="14">
        <f>S77/MAX(S$7:S77)-1</f>
        <v>-2.426631382165656E-2</v>
      </c>
      <c r="V77"/>
    </row>
    <row r="78" spans="1:22" x14ac:dyDescent="0.3">
      <c r="A78">
        <v>75</v>
      </c>
      <c r="B78" s="1">
        <v>39279</v>
      </c>
      <c r="C78" s="4">
        <v>116.62996008999045</v>
      </c>
      <c r="D78" s="14">
        <f t="shared" si="12"/>
        <v>-9.3808864165842998E-3</v>
      </c>
      <c r="E78" s="14">
        <f t="shared" si="17"/>
        <v>6.0975556540254772E-3</v>
      </c>
      <c r="F78" s="4">
        <v>123.34367725235126</v>
      </c>
      <c r="G78" s="14">
        <f t="shared" si="13"/>
        <v>2.3474224193157811E-2</v>
      </c>
      <c r="H78" s="14">
        <f t="shared" si="18"/>
        <v>4.3223264020118002E-2</v>
      </c>
      <c r="I78" s="4">
        <v>104.77396860332827</v>
      </c>
      <c r="J78" s="14">
        <f t="shared" si="14"/>
        <v>1.0306719398184505E-2</v>
      </c>
      <c r="K78" s="14">
        <f t="shared" si="19"/>
        <v>1.5230068646515438E-2</v>
      </c>
      <c r="L78" s="4">
        <v>124.47504320436465</v>
      </c>
      <c r="M78" s="14">
        <f t="shared" si="15"/>
        <v>-8.7180973649243487E-3</v>
      </c>
      <c r="N78" s="14">
        <f t="shared" si="20"/>
        <v>1.9594808472579439E-2</v>
      </c>
      <c r="O78" s="4">
        <v>101.58587883238677</v>
      </c>
      <c r="P78" s="14">
        <f t="shared" si="16"/>
        <v>2.0175562662249957E-2</v>
      </c>
      <c r="Q78" s="14">
        <f t="shared" si="21"/>
        <v>3.0208759215184289E-2</v>
      </c>
      <c r="R78" s="14">
        <f t="shared" si="22"/>
        <v>1.1309602222166981E-2</v>
      </c>
      <c r="S78" s="4">
        <f t="shared" si="23"/>
        <v>119.86988671308744</v>
      </c>
      <c r="T78" s="14">
        <f>S78/MAX(S$7:S78)-1</f>
        <v>-1.3231153956210773E-2</v>
      </c>
      <c r="V78"/>
    </row>
    <row r="79" spans="1:22" x14ac:dyDescent="0.3">
      <c r="A79">
        <v>76</v>
      </c>
      <c r="B79" s="1">
        <v>39286</v>
      </c>
      <c r="C79" s="4">
        <v>116.0998255172974</v>
      </c>
      <c r="D79" s="14">
        <f t="shared" si="12"/>
        <v>-4.5454407451052115E-3</v>
      </c>
      <c r="E79" s="14">
        <f t="shared" si="17"/>
        <v>2.2568078223972554E-2</v>
      </c>
      <c r="F79" s="4">
        <v>119.38310422735717</v>
      </c>
      <c r="G79" s="14">
        <f t="shared" si="13"/>
        <v>-3.2110061198281525E-2</v>
      </c>
      <c r="H79" s="14">
        <f t="shared" si="18"/>
        <v>1.7737778951506522E-2</v>
      </c>
      <c r="I79" s="4">
        <v>106.20340452893122</v>
      </c>
      <c r="J79" s="14">
        <f t="shared" si="14"/>
        <v>1.3643044590729847E-2</v>
      </c>
      <c r="K79" s="14">
        <f t="shared" si="19"/>
        <v>2.0958927406599992E-2</v>
      </c>
      <c r="L79" s="4">
        <v>117.67148677984886</v>
      </c>
      <c r="M79" s="14">
        <f t="shared" si="15"/>
        <v>-5.465799608798394E-2</v>
      </c>
      <c r="N79" s="14">
        <f t="shared" si="20"/>
        <v>-3.5365225070753459E-2</v>
      </c>
      <c r="O79" s="4">
        <v>103.14583036388119</v>
      </c>
      <c r="P79" s="14">
        <f t="shared" si="16"/>
        <v>1.5355987952501593E-2</v>
      </c>
      <c r="Q79" s="14">
        <f t="shared" si="21"/>
        <v>2.8711510873002943E-2</v>
      </c>
      <c r="R79" s="14">
        <f t="shared" si="22"/>
        <v>-1.2462893097627848E-2</v>
      </c>
      <c r="S79" s="4">
        <f t="shared" si="23"/>
        <v>118.37596112935748</v>
      </c>
      <c r="T79" s="14">
        <f>S79/MAX(S$7:S79)-1</f>
        <v>-2.5529148596523998E-2</v>
      </c>
      <c r="V79"/>
    </row>
    <row r="80" spans="1:22" x14ac:dyDescent="0.3">
      <c r="A80">
        <v>77</v>
      </c>
      <c r="B80" s="1">
        <v>39293</v>
      </c>
      <c r="C80" s="4">
        <v>114.42105837265426</v>
      </c>
      <c r="D80" s="14">
        <f t="shared" si="12"/>
        <v>-1.4459687059504067E-2</v>
      </c>
      <c r="E80" s="14">
        <f t="shared" si="17"/>
        <v>-1.7077825697477511E-2</v>
      </c>
      <c r="F80" s="4">
        <v>121.71929327031778</v>
      </c>
      <c r="G80" s="14">
        <f t="shared" si="13"/>
        <v>1.9568841487916933E-2</v>
      </c>
      <c r="H80" s="14">
        <f t="shared" si="18"/>
        <v>2.6631819991253636E-2</v>
      </c>
      <c r="I80" s="4">
        <v>106.83882789749325</v>
      </c>
      <c r="J80" s="14">
        <f t="shared" si="14"/>
        <v>5.9830790865931238E-3</v>
      </c>
      <c r="K80" s="14">
        <f t="shared" si="19"/>
        <v>3.6783652560670621E-2</v>
      </c>
      <c r="L80" s="4">
        <v>116.60919386385031</v>
      </c>
      <c r="M80" s="14">
        <f t="shared" si="15"/>
        <v>-9.0276153133510562E-3</v>
      </c>
      <c r="N80" s="14">
        <f t="shared" si="20"/>
        <v>-6.0007788098979664E-2</v>
      </c>
      <c r="O80" s="4">
        <v>104.3197880625283</v>
      </c>
      <c r="P80" s="14">
        <f t="shared" si="16"/>
        <v>1.1381533257385001E-2</v>
      </c>
      <c r="Q80" s="14">
        <f t="shared" si="21"/>
        <v>5.7419424270427566E-2</v>
      </c>
      <c r="R80" s="14">
        <f t="shared" si="22"/>
        <v>5.6184416930977477E-3</v>
      </c>
      <c r="S80" s="4">
        <f t="shared" si="23"/>
        <v>119.04104956482718</v>
      </c>
      <c r="T80" s="14">
        <f>S80/MAX(S$7:S80)-1</f>
        <v>-2.0054140936290321E-2</v>
      </c>
      <c r="V80"/>
    </row>
    <row r="81" spans="1:22" x14ac:dyDescent="0.3">
      <c r="A81">
        <v>78</v>
      </c>
      <c r="B81" s="1">
        <v>39300</v>
      </c>
      <c r="C81" s="4">
        <v>112.78647064195859</v>
      </c>
      <c r="D81" s="14">
        <f t="shared" si="12"/>
        <v>-1.4285724620480611E-2</v>
      </c>
      <c r="E81" s="14">
        <f t="shared" si="17"/>
        <v>-4.2026307088414816E-2</v>
      </c>
      <c r="F81" s="4">
        <v>121.50027155502339</v>
      </c>
      <c r="G81" s="14">
        <f t="shared" si="13"/>
        <v>-1.7994001559635819E-3</v>
      </c>
      <c r="H81" s="14">
        <f t="shared" si="18"/>
        <v>8.1781161317295847E-3</v>
      </c>
      <c r="I81" s="4">
        <v>106.10190876106121</v>
      </c>
      <c r="J81" s="14">
        <f t="shared" si="14"/>
        <v>-6.8974842848246176E-3</v>
      </c>
      <c r="K81" s="14">
        <f t="shared" si="19"/>
        <v>2.3111683094803048E-2</v>
      </c>
      <c r="L81" s="4">
        <v>117.34712479208099</v>
      </c>
      <c r="M81" s="14">
        <f t="shared" si="15"/>
        <v>6.3282396848765021E-3</v>
      </c>
      <c r="N81" s="14">
        <f t="shared" si="20"/>
        <v>-6.5482701286012857E-2</v>
      </c>
      <c r="O81" s="4">
        <v>102.1249659076729</v>
      </c>
      <c r="P81" s="14">
        <f t="shared" si="16"/>
        <v>-2.1039365547213751E-2</v>
      </c>
      <c r="Q81" s="14">
        <f t="shared" si="21"/>
        <v>2.558934129639856E-2</v>
      </c>
      <c r="R81" s="14">
        <f t="shared" si="22"/>
        <v>-9.912083329333984E-3</v>
      </c>
      <c r="S81" s="4">
        <f t="shared" si="23"/>
        <v>117.86110476192923</v>
      </c>
      <c r="T81" s="14">
        <f>S81/MAX(S$7:S81)-1</f>
        <v>-2.9767445949565596E-2</v>
      </c>
      <c r="V81"/>
    </row>
    <row r="82" spans="1:22" x14ac:dyDescent="0.3">
      <c r="A82">
        <v>79</v>
      </c>
      <c r="B82" s="1">
        <v>39307</v>
      </c>
      <c r="C82" s="4">
        <v>111.15188291126289</v>
      </c>
      <c r="D82" s="14">
        <f t="shared" si="12"/>
        <v>-1.4492764259684154E-2</v>
      </c>
      <c r="E82" s="14">
        <f t="shared" si="17"/>
        <v>-4.6969725227555048E-2</v>
      </c>
      <c r="F82" s="4">
        <v>118.65304036041182</v>
      </c>
      <c r="G82" s="14">
        <f t="shared" si="13"/>
        <v>-2.3433949226378092E-2</v>
      </c>
      <c r="H82" s="14">
        <f t="shared" si="18"/>
        <v>-3.8029001538058327E-2</v>
      </c>
      <c r="I82" s="4">
        <v>107.34302156373201</v>
      </c>
      <c r="J82" s="14">
        <f t="shared" si="14"/>
        <v>1.1697365458954723E-2</v>
      </c>
      <c r="K82" s="14">
        <f t="shared" si="19"/>
        <v>2.4519954666698762E-2</v>
      </c>
      <c r="L82" s="4">
        <v>117.34712479208099</v>
      </c>
      <c r="M82" s="14">
        <f t="shared" si="15"/>
        <v>0</v>
      </c>
      <c r="N82" s="14">
        <f t="shared" si="20"/>
        <v>-5.7263835615473213E-2</v>
      </c>
      <c r="O82" s="4">
        <v>102.96730937701763</v>
      </c>
      <c r="P82" s="14">
        <f t="shared" si="16"/>
        <v>8.248164020012938E-3</v>
      </c>
      <c r="Q82" s="14">
        <f t="shared" si="21"/>
        <v>1.3598647376080519E-2</v>
      </c>
      <c r="R82" s="14">
        <f t="shared" si="22"/>
        <v>-1.1628065824701439E-3</v>
      </c>
      <c r="S82" s="4">
        <f t="shared" si="23"/>
        <v>117.72405509349485</v>
      </c>
      <c r="T82" s="14">
        <f>S82/MAX(S$7:S82)-1</f>
        <v>-3.0895638749942278E-2</v>
      </c>
      <c r="V82"/>
    </row>
    <row r="83" spans="1:22" x14ac:dyDescent="0.3">
      <c r="A83">
        <v>80</v>
      </c>
      <c r="B83" s="1">
        <v>39314</v>
      </c>
      <c r="C83" s="4">
        <v>113.22824638675674</v>
      </c>
      <c r="D83" s="14">
        <f t="shared" si="12"/>
        <v>1.8680416571543734E-2</v>
      </c>
      <c r="E83" s="14">
        <f t="shared" si="17"/>
        <v>-2.4733707546466865E-2</v>
      </c>
      <c r="F83" s="4">
        <v>120.66070413103303</v>
      </c>
      <c r="G83" s="14">
        <f t="shared" si="13"/>
        <v>1.6920457870467365E-2</v>
      </c>
      <c r="H83" s="14">
        <f t="shared" si="18"/>
        <v>1.0701681045608868E-2</v>
      </c>
      <c r="I83" s="4">
        <v>107.76965921760511</v>
      </c>
      <c r="J83" s="14">
        <f t="shared" si="14"/>
        <v>3.9745262212484977E-3</v>
      </c>
      <c r="K83" s="14">
        <f t="shared" si="19"/>
        <v>1.4747688133172954E-2</v>
      </c>
      <c r="L83" s="4">
        <v>120.2826282617562</v>
      </c>
      <c r="M83" s="14">
        <f t="shared" si="15"/>
        <v>2.5015555130783351E-2</v>
      </c>
      <c r="N83" s="14">
        <f t="shared" si="20"/>
        <v>2.2190095097485374E-2</v>
      </c>
      <c r="O83" s="4">
        <v>104.22488354169919</v>
      </c>
      <c r="P83" s="14">
        <f t="shared" si="16"/>
        <v>1.2213334234819184E-2</v>
      </c>
      <c r="Q83" s="14">
        <f t="shared" si="21"/>
        <v>1.0461432847176377E-2</v>
      </c>
      <c r="R83" s="14">
        <f t="shared" si="22"/>
        <v>8.093930228033841E-3</v>
      </c>
      <c r="S83" s="4">
        <f t="shared" si="23"/>
        <v>118.67690538158281</v>
      </c>
      <c r="T83" s="14">
        <f>S83/MAX(S$7:S83)-1</f>
        <v>-2.3051775666301011E-2</v>
      </c>
      <c r="V83"/>
    </row>
    <row r="84" spans="1:22" x14ac:dyDescent="0.3">
      <c r="A84">
        <v>81</v>
      </c>
      <c r="B84" s="1">
        <v>39321</v>
      </c>
      <c r="C84" s="4">
        <v>113.49332287044142</v>
      </c>
      <c r="D84" s="14">
        <f t="shared" si="12"/>
        <v>2.3410808887673884E-3</v>
      </c>
      <c r="E84" s="14">
        <f t="shared" si="17"/>
        <v>-8.1080835591585965E-3</v>
      </c>
      <c r="F84" s="4">
        <v>121.40900855249126</v>
      </c>
      <c r="G84" s="14">
        <f t="shared" si="13"/>
        <v>6.2017243049203863E-3</v>
      </c>
      <c r="H84" s="14">
        <f t="shared" si="18"/>
        <v>-2.5491827095761588E-3</v>
      </c>
      <c r="I84" s="4">
        <v>108.7780613185931</v>
      </c>
      <c r="J84" s="14">
        <f t="shared" si="14"/>
        <v>9.3570129877822428E-3</v>
      </c>
      <c r="K84" s="14">
        <f t="shared" si="19"/>
        <v>1.8151017371329292E-2</v>
      </c>
      <c r="L84" s="4">
        <v>119.68254357737177</v>
      </c>
      <c r="M84" s="14">
        <f t="shared" si="15"/>
        <v>-4.9889555379396544E-3</v>
      </c>
      <c r="N84" s="14">
        <f t="shared" si="20"/>
        <v>2.6355981133955986E-2</v>
      </c>
      <c r="O84" s="4">
        <v>105.44686270692817</v>
      </c>
      <c r="P84" s="14">
        <f t="shared" si="16"/>
        <v>1.1724447403580918E-2</v>
      </c>
      <c r="Q84" s="14">
        <f t="shared" si="21"/>
        <v>1.0804035028563419E-2</v>
      </c>
      <c r="R84" s="14">
        <f t="shared" si="22"/>
        <v>5.5735572895859731E-3</v>
      </c>
      <c r="S84" s="4">
        <f t="shared" si="23"/>
        <v>119.33835791267785</v>
      </c>
      <c r="T84" s="14">
        <f>S84/MAX(S$7:S84)-1</f>
        <v>-1.760669876901777E-2</v>
      </c>
      <c r="V84"/>
    </row>
    <row r="85" spans="1:22" x14ac:dyDescent="0.3">
      <c r="A85">
        <v>82</v>
      </c>
      <c r="B85" s="1">
        <v>39329</v>
      </c>
      <c r="C85" s="4">
        <v>115.30462365825781</v>
      </c>
      <c r="D85" s="14">
        <f t="shared" si="12"/>
        <v>1.5959536138386632E-2</v>
      </c>
      <c r="E85" s="14">
        <f t="shared" si="17"/>
        <v>2.2326729455814931E-2</v>
      </c>
      <c r="F85" s="4">
        <v>126.64719425721501</v>
      </c>
      <c r="G85" s="14">
        <f t="shared" si="13"/>
        <v>4.3144950833356122E-2</v>
      </c>
      <c r="H85" s="14">
        <f t="shared" si="18"/>
        <v>4.2361409043112808E-2</v>
      </c>
      <c r="I85" s="4">
        <v>110.18506879959851</v>
      </c>
      <c r="J85" s="14">
        <f t="shared" si="14"/>
        <v>1.2934662228300864E-2</v>
      </c>
      <c r="K85" s="14">
        <f t="shared" si="19"/>
        <v>3.8483379669751905E-2</v>
      </c>
      <c r="L85" s="4">
        <v>118.4499668544762</v>
      </c>
      <c r="M85" s="14">
        <f t="shared" si="15"/>
        <v>-1.0298717641296973E-2</v>
      </c>
      <c r="N85" s="14">
        <f t="shared" si="20"/>
        <v>9.3981174600508144E-3</v>
      </c>
      <c r="O85" s="4">
        <v>107.56967828019116</v>
      </c>
      <c r="P85" s="14">
        <f t="shared" si="16"/>
        <v>2.0131614338901649E-2</v>
      </c>
      <c r="Q85" s="14">
        <f t="shared" si="21"/>
        <v>5.3314214835974649E-2</v>
      </c>
      <c r="R85" s="14">
        <f t="shared" si="22"/>
        <v>7.5891863086351803E-3</v>
      </c>
      <c r="S85" s="4">
        <f t="shared" si="23"/>
        <v>120.24403894464376</v>
      </c>
      <c r="T85" s="14">
        <f>S85/MAX(S$7:S85)-1</f>
        <v>-1.0151132977620492E-2</v>
      </c>
      <c r="V85"/>
    </row>
    <row r="86" spans="1:22" x14ac:dyDescent="0.3">
      <c r="A86">
        <v>83</v>
      </c>
      <c r="B86" s="1">
        <v>39335</v>
      </c>
      <c r="C86" s="4">
        <v>116.80667774578023</v>
      </c>
      <c r="D86" s="14">
        <f t="shared" si="12"/>
        <v>1.3026833095385992E-2</v>
      </c>
      <c r="E86" s="14">
        <f t="shared" si="17"/>
        <v>5.0874485311524609E-2</v>
      </c>
      <c r="F86" s="4">
        <v>127.74228275703086</v>
      </c>
      <c r="G86" s="14">
        <f t="shared" si="13"/>
        <v>8.6467647881072196E-3</v>
      </c>
      <c r="H86" s="14">
        <f t="shared" si="18"/>
        <v>7.6603535560574088E-2</v>
      </c>
      <c r="I86" s="4">
        <v>109.41926737948479</v>
      </c>
      <c r="J86" s="14">
        <f t="shared" si="14"/>
        <v>-6.9501378767257149E-3</v>
      </c>
      <c r="K86" s="14">
        <f t="shared" si="19"/>
        <v>1.9342159234078116E-2</v>
      </c>
      <c r="L86" s="4">
        <v>120.74483649337033</v>
      </c>
      <c r="M86" s="14">
        <f t="shared" si="15"/>
        <v>1.9374168687725568E-2</v>
      </c>
      <c r="N86" s="14">
        <f t="shared" si="20"/>
        <v>2.8954366860794334E-2</v>
      </c>
      <c r="O86" s="4">
        <v>107.10508916426488</v>
      </c>
      <c r="P86" s="14">
        <f t="shared" si="16"/>
        <v>-4.3189597975382688E-3</v>
      </c>
      <c r="Q86" s="14">
        <f t="shared" si="21"/>
        <v>4.0185373515944312E-2</v>
      </c>
      <c r="R86" s="14">
        <f t="shared" si="22"/>
        <v>5.9557337793909593E-3</v>
      </c>
      <c r="S86" s="4">
        <f t="shared" si="23"/>
        <v>120.96018042915678</v>
      </c>
      <c r="T86" s="14">
        <f>S86/MAX(S$7:S86)-1</f>
        <v>-4.2558566438034573E-3</v>
      </c>
      <c r="V86"/>
    </row>
    <row r="87" spans="1:22" x14ac:dyDescent="0.3">
      <c r="A87">
        <v>84</v>
      </c>
      <c r="B87" s="1">
        <v>39342</v>
      </c>
      <c r="C87" s="4">
        <v>122.32892514111705</v>
      </c>
      <c r="D87" s="14">
        <f t="shared" si="12"/>
        <v>4.7276812438373783E-2</v>
      </c>
      <c r="E87" s="14">
        <f t="shared" si="17"/>
        <v>8.0374633051145894E-2</v>
      </c>
      <c r="F87" s="4">
        <v>132.03138287951489</v>
      </c>
      <c r="G87" s="14">
        <f t="shared" si="13"/>
        <v>3.3576197558971232E-2</v>
      </c>
      <c r="H87" s="14">
        <f t="shared" si="18"/>
        <v>9.4236800873743753E-2</v>
      </c>
      <c r="I87" s="4">
        <v>108.29001619810242</v>
      </c>
      <c r="J87" s="14">
        <f t="shared" si="14"/>
        <v>-1.0320405248793518E-2</v>
      </c>
      <c r="K87" s="14">
        <f t="shared" si="19"/>
        <v>4.8284181677389348E-3</v>
      </c>
      <c r="L87" s="4">
        <v>123.81896774099118</v>
      </c>
      <c r="M87" s="14">
        <f t="shared" si="15"/>
        <v>2.5459732580694228E-2</v>
      </c>
      <c r="N87" s="14">
        <f t="shared" si="20"/>
        <v>2.9400251144656497E-2</v>
      </c>
      <c r="O87" s="4">
        <v>104.69877049226274</v>
      </c>
      <c r="P87" s="14">
        <f t="shared" si="16"/>
        <v>-2.246689387757872E-2</v>
      </c>
      <c r="Q87" s="14">
        <f t="shared" si="21"/>
        <v>4.5467736154769511E-3</v>
      </c>
      <c r="R87" s="14">
        <f t="shared" si="22"/>
        <v>1.4705088690333401E-2</v>
      </c>
      <c r="S87" s="4">
        <f t="shared" si="23"/>
        <v>122.73891061036628</v>
      </c>
      <c r="T87" s="14">
        <f>S87/MAX(S$7:S87)-1</f>
        <v>0</v>
      </c>
      <c r="V87"/>
    </row>
    <row r="88" spans="1:22" x14ac:dyDescent="0.3">
      <c r="A88">
        <v>85</v>
      </c>
      <c r="B88" s="1">
        <v>39349</v>
      </c>
      <c r="C88" s="4">
        <v>124.18440534288089</v>
      </c>
      <c r="D88" s="14">
        <f t="shared" si="12"/>
        <v>1.5167959659772912E-2</v>
      </c>
      <c r="E88" s="14">
        <f t="shared" si="17"/>
        <v>9.4200100957867905E-2</v>
      </c>
      <c r="F88" s="4">
        <v>134.16681996410264</v>
      </c>
      <c r="G88" s="14">
        <f t="shared" si="13"/>
        <v>1.6173708386713281E-2</v>
      </c>
      <c r="H88" s="14">
        <f t="shared" si="18"/>
        <v>0.10508125849735062</v>
      </c>
      <c r="I88" s="4">
        <v>108.87410914703788</v>
      </c>
      <c r="J88" s="14">
        <f t="shared" si="14"/>
        <v>5.3937839280302491E-3</v>
      </c>
      <c r="K88" s="14">
        <f t="shared" si="19"/>
        <v>8.8297058506570103E-4</v>
      </c>
      <c r="L88" s="4">
        <v>124.31596983173132</v>
      </c>
      <c r="M88" s="14">
        <f t="shared" si="15"/>
        <v>4.0139414809190477E-3</v>
      </c>
      <c r="N88" s="14">
        <f t="shared" si="20"/>
        <v>3.8714302987420623E-2</v>
      </c>
      <c r="O88" s="4">
        <v>105.68750001801295</v>
      </c>
      <c r="P88" s="14">
        <f t="shared" si="16"/>
        <v>9.4435638651868548E-3</v>
      </c>
      <c r="Q88" s="14">
        <f t="shared" si="21"/>
        <v>2.2820717933884627E-3</v>
      </c>
      <c r="R88" s="14">
        <f t="shared" si="22"/>
        <v>1.0038591464124469E-2</v>
      </c>
      <c r="S88" s="4">
        <f t="shared" si="23"/>
        <v>123.97103639073545</v>
      </c>
      <c r="T88" s="14">
        <f>S88/MAX(S$7:S88)-1</f>
        <v>0</v>
      </c>
      <c r="V88"/>
    </row>
    <row r="89" spans="1:22" x14ac:dyDescent="0.3">
      <c r="A89">
        <v>86</v>
      </c>
      <c r="B89" s="1">
        <v>39356</v>
      </c>
      <c r="C89" s="4">
        <v>122.59399242746359</v>
      </c>
      <c r="D89" s="14">
        <f t="shared" si="12"/>
        <v>-1.2806865008743062E-2</v>
      </c>
      <c r="E89" s="14">
        <f t="shared" si="17"/>
        <v>6.3218356193678327E-2</v>
      </c>
      <c r="F89" s="4">
        <v>133.96605340452547</v>
      </c>
      <c r="G89" s="14">
        <f t="shared" si="13"/>
        <v>-1.4963950075800314E-3</v>
      </c>
      <c r="H89" s="14">
        <f t="shared" si="18"/>
        <v>5.7789350883258983E-2</v>
      </c>
      <c r="I89" s="4">
        <v>108.39206168275176</v>
      </c>
      <c r="J89" s="14">
        <f t="shared" si="14"/>
        <v>-4.4275674727689562E-3</v>
      </c>
      <c r="K89" s="14">
        <f t="shared" si="19"/>
        <v>-1.6272686820278937E-2</v>
      </c>
      <c r="L89" s="4">
        <v>126.98024004069514</v>
      </c>
      <c r="M89" s="14">
        <f t="shared" si="15"/>
        <v>2.1431439682046083E-2</v>
      </c>
      <c r="N89" s="14">
        <f t="shared" si="20"/>
        <v>7.201583430326286E-2</v>
      </c>
      <c r="O89" s="4">
        <v>105.57389415250272</v>
      </c>
      <c r="P89" s="14">
        <f t="shared" si="16"/>
        <v>-1.0749224410727676E-3</v>
      </c>
      <c r="Q89" s="14">
        <f t="shared" si="21"/>
        <v>-1.8553407982590975E-2</v>
      </c>
      <c r="R89" s="14">
        <f t="shared" si="22"/>
        <v>3.2513795037625304E-4</v>
      </c>
      <c r="S89" s="4">
        <f t="shared" si="23"/>
        <v>124.01134407941353</v>
      </c>
      <c r="T89" s="14">
        <f>S89/MAX(S$7:S89)-1</f>
        <v>0</v>
      </c>
      <c r="V89"/>
    </row>
    <row r="90" spans="1:22" x14ac:dyDescent="0.3">
      <c r="A90">
        <v>87</v>
      </c>
      <c r="B90" s="1">
        <v>39363</v>
      </c>
      <c r="C90" s="4">
        <v>124.22858015815928</v>
      </c>
      <c r="D90" s="14">
        <f t="shared" si="12"/>
        <v>1.333334283621479E-2</v>
      </c>
      <c r="E90" s="14">
        <f t="shared" si="17"/>
        <v>6.3540052295059546E-2</v>
      </c>
      <c r="F90" s="4">
        <v>136.13797159813893</v>
      </c>
      <c r="G90" s="14">
        <f t="shared" si="13"/>
        <v>1.6212451874320077E-2</v>
      </c>
      <c r="H90" s="14">
        <f t="shared" si="18"/>
        <v>6.5723648113263256E-2</v>
      </c>
      <c r="I90" s="4">
        <v>108.19665952045804</v>
      </c>
      <c r="J90" s="14">
        <f t="shared" si="14"/>
        <v>-1.8027349905533896E-3</v>
      </c>
      <c r="K90" s="14">
        <f t="shared" si="19"/>
        <v>-1.1173606699325989E-2</v>
      </c>
      <c r="L90" s="4">
        <v>127.3713208734125</v>
      </c>
      <c r="M90" s="14">
        <f t="shared" si="15"/>
        <v>3.0798558310491941E-3</v>
      </c>
      <c r="N90" s="14">
        <f t="shared" si="20"/>
        <v>5.4880064212153856E-2</v>
      </c>
      <c r="O90" s="4">
        <v>104.79655706963517</v>
      </c>
      <c r="P90" s="14">
        <f t="shared" si="16"/>
        <v>-7.3629668499740619E-3</v>
      </c>
      <c r="Q90" s="14">
        <f t="shared" si="21"/>
        <v>-2.1553897323115634E-2</v>
      </c>
      <c r="R90" s="14">
        <f t="shared" si="22"/>
        <v>1.0875216847194688E-2</v>
      </c>
      <c r="S90" s="4">
        <f t="shared" si="23"/>
        <v>125.35999433778922</v>
      </c>
      <c r="T90" s="14">
        <f>S90/MAX(S$7:S90)-1</f>
        <v>0</v>
      </c>
      <c r="V90"/>
    </row>
    <row r="91" spans="1:22" x14ac:dyDescent="0.3">
      <c r="A91">
        <v>88</v>
      </c>
      <c r="B91" s="1">
        <v>39370</v>
      </c>
      <c r="C91" s="4">
        <v>127.71863889328063</v>
      </c>
      <c r="D91" s="14">
        <f t="shared" si="12"/>
        <v>2.8093847089599278E-2</v>
      </c>
      <c r="E91" s="14">
        <f t="shared" si="17"/>
        <v>4.4059193244329276E-2</v>
      </c>
      <c r="F91" s="4">
        <v>138.16389052447732</v>
      </c>
      <c r="G91" s="14">
        <f t="shared" si="13"/>
        <v>1.4881365592243734E-2</v>
      </c>
      <c r="H91" s="14">
        <f t="shared" si="18"/>
        <v>4.6447348435020519E-2</v>
      </c>
      <c r="I91" s="4">
        <v>110.61984226180604</v>
      </c>
      <c r="J91" s="14">
        <f t="shared" si="14"/>
        <v>2.2396095702842178E-2</v>
      </c>
      <c r="K91" s="14">
        <f t="shared" si="19"/>
        <v>2.1514689400743192E-2</v>
      </c>
      <c r="L91" s="4">
        <v>121.94501365799053</v>
      </c>
      <c r="M91" s="14">
        <f t="shared" si="15"/>
        <v>-4.2602268534334242E-2</v>
      </c>
      <c r="N91" s="14">
        <f t="shared" si="20"/>
        <v>-1.5134628540278694E-2</v>
      </c>
      <c r="O91" s="4">
        <v>108.18094165817726</v>
      </c>
      <c r="P91" s="14">
        <f t="shared" si="16"/>
        <v>3.2294807035437634E-2</v>
      </c>
      <c r="Q91" s="14">
        <f t="shared" si="21"/>
        <v>3.3258949933627546E-2</v>
      </c>
      <c r="R91" s="14">
        <f t="shared" si="22"/>
        <v>1.2431471583625639E-4</v>
      </c>
      <c r="S91" s="4">
        <f t="shared" si="23"/>
        <v>125.37557842986256</v>
      </c>
      <c r="T91" s="14">
        <f>S91/MAX(S$7:S91)-1</f>
        <v>0</v>
      </c>
      <c r="V91"/>
    </row>
    <row r="92" spans="1:22" x14ac:dyDescent="0.3">
      <c r="A92">
        <v>89</v>
      </c>
      <c r="B92" s="1">
        <v>39377</v>
      </c>
      <c r="C92" s="4">
        <v>131.87137504160646</v>
      </c>
      <c r="D92" s="14">
        <f t="shared" si="12"/>
        <v>3.2514722865123691E-2</v>
      </c>
      <c r="E92" s="14">
        <f t="shared" si="17"/>
        <v>6.1899637700090882E-2</v>
      </c>
      <c r="F92" s="4">
        <v>141.79594922803534</v>
      </c>
      <c r="G92" s="14">
        <f t="shared" si="13"/>
        <v>2.628804595593337E-2</v>
      </c>
      <c r="H92" s="14">
        <f t="shared" si="18"/>
        <v>5.6863010288042304E-2</v>
      </c>
      <c r="I92" s="4">
        <v>110.58075657832134</v>
      </c>
      <c r="J92" s="14">
        <f t="shared" si="14"/>
        <v>-3.5333338653831259E-4</v>
      </c>
      <c r="K92" s="14">
        <f t="shared" si="19"/>
        <v>1.5675420397503137E-2</v>
      </c>
      <c r="L92" s="4">
        <v>125.16331748284082</v>
      </c>
      <c r="M92" s="14">
        <f t="shared" si="15"/>
        <v>2.6391434371202838E-2</v>
      </c>
      <c r="N92" s="14">
        <f t="shared" si="20"/>
        <v>6.8160804461119273E-3</v>
      </c>
      <c r="O92" s="4">
        <v>108.22877899336886</v>
      </c>
      <c r="P92" s="14">
        <f t="shared" si="16"/>
        <v>4.4219743753703966E-4</v>
      </c>
      <c r="Q92" s="14">
        <f t="shared" si="21"/>
        <v>2.4045217976797373E-2</v>
      </c>
      <c r="R92" s="14">
        <f t="shared" si="22"/>
        <v>1.4722908218013947E-2</v>
      </c>
      <c r="S92" s="4">
        <f t="shared" si="23"/>
        <v>127.22147156386585</v>
      </c>
      <c r="T92" s="14">
        <f>S92/MAX(S$7:S92)-1</f>
        <v>0</v>
      </c>
      <c r="V92"/>
    </row>
    <row r="93" spans="1:22" x14ac:dyDescent="0.3">
      <c r="A93">
        <v>90</v>
      </c>
      <c r="B93" s="1">
        <v>39384</v>
      </c>
      <c r="C93" s="4">
        <v>135.89157294808993</v>
      </c>
      <c r="D93" s="14">
        <f t="shared" si="12"/>
        <v>3.0485751022275132E-2</v>
      </c>
      <c r="E93" s="14">
        <f t="shared" si="17"/>
        <v>0.10846845149034734</v>
      </c>
      <c r="F93" s="4">
        <v>145.7017713870822</v>
      </c>
      <c r="G93" s="14">
        <f t="shared" si="13"/>
        <v>2.7545371925720818E-2</v>
      </c>
      <c r="H93" s="14">
        <f t="shared" si="18"/>
        <v>8.7602177449532137E-2</v>
      </c>
      <c r="I93" s="4">
        <v>111.24548887642366</v>
      </c>
      <c r="J93" s="14">
        <f t="shared" si="14"/>
        <v>6.0112836868819741E-3</v>
      </c>
      <c r="K93" s="14">
        <f t="shared" si="19"/>
        <v>2.63250569218203E-2</v>
      </c>
      <c r="L93" s="4">
        <v>123.19159757682723</v>
      </c>
      <c r="M93" s="14">
        <f t="shared" si="15"/>
        <v>-1.5753177094270487E-2</v>
      </c>
      <c r="N93" s="14">
        <f t="shared" si="20"/>
        <v>-2.9836472687826854E-2</v>
      </c>
      <c r="O93" s="4">
        <v>109.35341029427698</v>
      </c>
      <c r="P93" s="14">
        <f t="shared" si="16"/>
        <v>1.0391240771338905E-2</v>
      </c>
      <c r="Q93" s="14">
        <f t="shared" si="21"/>
        <v>3.5799722763988573E-2</v>
      </c>
      <c r="R93" s="14">
        <f t="shared" si="22"/>
        <v>1.1736094062389268E-2</v>
      </c>
      <c r="S93" s="4">
        <f t="shared" si="23"/>
        <v>128.71455472089494</v>
      </c>
      <c r="T93" s="14">
        <f>S93/MAX(S$7:S93)-1</f>
        <v>0</v>
      </c>
      <c r="V93"/>
    </row>
    <row r="94" spans="1:22" x14ac:dyDescent="0.3">
      <c r="A94">
        <v>91</v>
      </c>
      <c r="B94" s="1">
        <v>39391</v>
      </c>
      <c r="C94" s="4">
        <v>137.43780644955982</v>
      </c>
      <c r="D94" s="14">
        <f t="shared" si="12"/>
        <v>1.137843552712825E-2</v>
      </c>
      <c r="E94" s="14">
        <f t="shared" si="17"/>
        <v>0.10633001097318728</v>
      </c>
      <c r="F94" s="4">
        <v>149.99087150956626</v>
      </c>
      <c r="G94" s="14">
        <f t="shared" si="13"/>
        <v>2.9437529013214947E-2</v>
      </c>
      <c r="H94" s="14">
        <f t="shared" si="18"/>
        <v>0.10175632667951917</v>
      </c>
      <c r="I94" s="4">
        <v>112.23910441651991</v>
      </c>
      <c r="J94" s="14">
        <f t="shared" si="14"/>
        <v>8.9317378181510421E-3</v>
      </c>
      <c r="K94" s="14">
        <f t="shared" si="19"/>
        <v>3.7362012043426374E-2</v>
      </c>
      <c r="L94" s="4">
        <v>118.25415943020826</v>
      </c>
      <c r="M94" s="14">
        <f t="shared" si="15"/>
        <v>-4.0079341803646806E-2</v>
      </c>
      <c r="N94" s="14">
        <f t="shared" si="20"/>
        <v>-7.1579389933981274E-2</v>
      </c>
      <c r="O94" s="4">
        <v>109.70174205267315</v>
      </c>
      <c r="P94" s="14">
        <f t="shared" si="16"/>
        <v>3.1853762718399015E-3</v>
      </c>
      <c r="Q94" s="14">
        <f t="shared" si="21"/>
        <v>4.6806737932989506E-2</v>
      </c>
      <c r="R94" s="14">
        <f t="shared" si="22"/>
        <v>1.3233269657583535E-2</v>
      </c>
      <c r="S94" s="4">
        <f t="shared" si="23"/>
        <v>130.41786913237232</v>
      </c>
      <c r="T94" s="14">
        <f>S94/MAX(S$7:S94)-1</f>
        <v>0</v>
      </c>
      <c r="V94"/>
    </row>
    <row r="95" spans="1:22" x14ac:dyDescent="0.3">
      <c r="A95">
        <v>92</v>
      </c>
      <c r="B95" s="1">
        <v>39398</v>
      </c>
      <c r="C95" s="4">
        <v>133.94773851710028</v>
      </c>
      <c r="D95" s="14">
        <f t="shared" si="12"/>
        <v>-2.5393798275879842E-2</v>
      </c>
      <c r="E95" s="14">
        <f t="shared" si="17"/>
        <v>4.8772048291436665E-2</v>
      </c>
      <c r="F95" s="4">
        <v>141.90545461023092</v>
      </c>
      <c r="G95" s="14">
        <f t="shared" si="13"/>
        <v>-5.3906059868581102E-2</v>
      </c>
      <c r="H95" s="14">
        <f t="shared" si="18"/>
        <v>2.7080621945071437E-2</v>
      </c>
      <c r="I95" s="4">
        <v>112.5659496040662</v>
      </c>
      <c r="J95" s="14">
        <f t="shared" si="14"/>
        <v>2.9120437947667277E-3</v>
      </c>
      <c r="K95" s="14">
        <f t="shared" si="19"/>
        <v>1.7592751015267805E-2</v>
      </c>
      <c r="L95" s="4">
        <v>118.78374817965654</v>
      </c>
      <c r="M95" s="14">
        <f t="shared" si="15"/>
        <v>4.4783942653690012E-3</v>
      </c>
      <c r="N95" s="14">
        <f t="shared" si="20"/>
        <v>-2.5923696127503337E-2</v>
      </c>
      <c r="O95" s="4">
        <v>110.99899252910112</v>
      </c>
      <c r="P95" s="14">
        <f t="shared" si="16"/>
        <v>1.1825249555336148E-2</v>
      </c>
      <c r="Q95" s="14">
        <f t="shared" si="21"/>
        <v>2.6049420791955491E-2</v>
      </c>
      <c r="R95" s="14">
        <f t="shared" si="22"/>
        <v>-1.6140641198589517E-2</v>
      </c>
      <c r="S95" s="4">
        <f t="shared" si="23"/>
        <v>128.31284110082208</v>
      </c>
      <c r="T95" s="14">
        <f>S95/MAX(S$7:S95)-1</f>
        <v>-1.61406411985896E-2</v>
      </c>
      <c r="V95"/>
    </row>
    <row r="96" spans="1:22" x14ac:dyDescent="0.3">
      <c r="A96">
        <v>93</v>
      </c>
      <c r="B96" s="1">
        <v>39405</v>
      </c>
      <c r="C96" s="4">
        <v>139.77923261273108</v>
      </c>
      <c r="D96" s="14">
        <f t="shared" si="12"/>
        <v>4.3535592016630709E-2</v>
      </c>
      <c r="E96" s="14">
        <f t="shared" si="17"/>
        <v>5.9966445095682275E-2</v>
      </c>
      <c r="F96" s="4">
        <v>148.29348150586833</v>
      </c>
      <c r="G96" s="14">
        <f t="shared" si="13"/>
        <v>4.5016077170418001E-2</v>
      </c>
      <c r="H96" s="14">
        <f t="shared" si="18"/>
        <v>4.5823116338702397E-2</v>
      </c>
      <c r="I96" s="4">
        <v>113.62494205821065</v>
      </c>
      <c r="J96" s="14">
        <f t="shared" si="14"/>
        <v>9.407751259322028E-3</v>
      </c>
      <c r="K96" s="14">
        <f t="shared" si="19"/>
        <v>2.7529070826470603E-2</v>
      </c>
      <c r="L96" s="4">
        <v>117.43125664553698</v>
      </c>
      <c r="M96" s="14">
        <f t="shared" si="15"/>
        <v>-1.1386166498753347E-2</v>
      </c>
      <c r="N96" s="14">
        <f t="shared" si="20"/>
        <v>-6.177577418690483E-2</v>
      </c>
      <c r="O96" s="4">
        <v>112.58452391356006</v>
      </c>
      <c r="P96" s="14">
        <f t="shared" si="16"/>
        <v>1.4284196174512598E-2</v>
      </c>
      <c r="Q96" s="14">
        <f t="shared" si="21"/>
        <v>4.0245718012378973E-2</v>
      </c>
      <c r="R96" s="14">
        <f t="shared" si="22"/>
        <v>2.8060904155220834E-2</v>
      </c>
      <c r="S96" s="4">
        <f t="shared" si="23"/>
        <v>131.91341543683635</v>
      </c>
      <c r="T96" s="14">
        <f>S96/MAX(S$7:S96)-1</f>
        <v>0</v>
      </c>
      <c r="V96"/>
    </row>
    <row r="97" spans="1:22" x14ac:dyDescent="0.3">
      <c r="A97">
        <v>94</v>
      </c>
      <c r="B97" s="1">
        <v>39412</v>
      </c>
      <c r="C97" s="4">
        <v>133.90356370182192</v>
      </c>
      <c r="D97" s="14">
        <f t="shared" si="12"/>
        <v>-4.2035349608679939E-2</v>
      </c>
      <c r="E97" s="14">
        <f t="shared" si="17"/>
        <v>-1.4629378431195383E-2</v>
      </c>
      <c r="F97" s="4">
        <v>141.12063987733831</v>
      </c>
      <c r="G97" s="14">
        <f t="shared" si="13"/>
        <v>-4.8369230769230942E-2</v>
      </c>
      <c r="H97" s="14">
        <f t="shared" si="18"/>
        <v>-3.1441838119958931E-2</v>
      </c>
      <c r="I97" s="4">
        <v>114.50088867050469</v>
      </c>
      <c r="J97" s="14">
        <f t="shared" si="14"/>
        <v>7.7091050294686436E-3</v>
      </c>
      <c r="K97" s="14">
        <f t="shared" si="19"/>
        <v>2.9263207227191668E-2</v>
      </c>
      <c r="L97" s="4">
        <v>121.12211087331926</v>
      </c>
      <c r="M97" s="14">
        <f t="shared" si="15"/>
        <v>3.1429913408173915E-2</v>
      </c>
      <c r="N97" s="14">
        <f t="shared" si="20"/>
        <v>-1.6798927396142971E-2</v>
      </c>
      <c r="O97" s="4">
        <v>113.36526822771883</v>
      </c>
      <c r="P97" s="14">
        <f t="shared" si="16"/>
        <v>6.9347392254215379E-3</v>
      </c>
      <c r="Q97" s="14">
        <f t="shared" si="21"/>
        <v>3.6687085685262799E-2</v>
      </c>
      <c r="R97" s="14">
        <f t="shared" si="22"/>
        <v>-1.8940184030755175E-2</v>
      </c>
      <c r="S97" s="4">
        <f t="shared" si="23"/>
        <v>129.4149510723372</v>
      </c>
      <c r="T97" s="14">
        <f>S97/MAX(S$7:S97)-1</f>
        <v>-1.8940184030755147E-2</v>
      </c>
      <c r="V97"/>
    </row>
    <row r="98" spans="1:22" x14ac:dyDescent="0.3">
      <c r="A98">
        <v>95</v>
      </c>
      <c r="B98" s="1">
        <v>39419</v>
      </c>
      <c r="C98" s="4">
        <v>136.46588693473043</v>
      </c>
      <c r="D98" s="14">
        <f t="shared" si="12"/>
        <v>1.913558655253067E-2</v>
      </c>
      <c r="E98" s="14">
        <f t="shared" si="17"/>
        <v>-7.0717042125237883E-3</v>
      </c>
      <c r="F98" s="4">
        <v>143.4568289202989</v>
      </c>
      <c r="G98" s="14">
        <f t="shared" si="13"/>
        <v>1.6554552509053355E-2</v>
      </c>
      <c r="H98" s="14">
        <f t="shared" si="18"/>
        <v>-4.3562935020686422E-2</v>
      </c>
      <c r="I98" s="4">
        <v>113.28745533838345</v>
      </c>
      <c r="J98" s="14">
        <f t="shared" si="14"/>
        <v>-1.0597588771674049E-2</v>
      </c>
      <c r="K98" s="14">
        <f t="shared" si="19"/>
        <v>9.3403357707944057E-3</v>
      </c>
      <c r="L98" s="4">
        <v>122.95532286260196</v>
      </c>
      <c r="M98" s="14">
        <f t="shared" si="15"/>
        <v>1.5135238116845917E-2</v>
      </c>
      <c r="N98" s="14">
        <f t="shared" si="20"/>
        <v>3.9754740594712512E-2</v>
      </c>
      <c r="O98" s="4">
        <v>110.64703258174538</v>
      </c>
      <c r="P98" s="14">
        <f t="shared" si="16"/>
        <v>-2.3977675777322571E-2</v>
      </c>
      <c r="Q98" s="14">
        <f t="shared" si="21"/>
        <v>8.6169144754177918E-3</v>
      </c>
      <c r="R98" s="14">
        <f t="shared" si="22"/>
        <v>-1.728763227449831E-2</v>
      </c>
      <c r="S98" s="4">
        <f t="shared" si="23"/>
        <v>127.17767298737644</v>
      </c>
      <c r="T98" s="14">
        <f>S98/MAX(S$7:S98)-1</f>
        <v>-3.5900385368518584E-2</v>
      </c>
      <c r="V98"/>
    </row>
    <row r="99" spans="1:22" x14ac:dyDescent="0.3">
      <c r="A99">
        <v>96</v>
      </c>
      <c r="B99" s="1">
        <v>39426</v>
      </c>
      <c r="C99" s="4">
        <v>138.85150630785643</v>
      </c>
      <c r="D99" s="14">
        <f t="shared" si="12"/>
        <v>1.7481433834574345E-2</v>
      </c>
      <c r="E99" s="14">
        <f t="shared" si="17"/>
        <v>3.6609560154164944E-2</v>
      </c>
      <c r="F99" s="4">
        <v>143.3108150518195</v>
      </c>
      <c r="G99" s="14">
        <f t="shared" si="13"/>
        <v>-1.0178244533798342E-3</v>
      </c>
      <c r="H99" s="14">
        <f t="shared" si="18"/>
        <v>9.9034983922827724E-3</v>
      </c>
      <c r="I99" s="4">
        <v>112.44790325877372</v>
      </c>
      <c r="J99" s="14">
        <f t="shared" si="14"/>
        <v>-7.4108124072699288E-3</v>
      </c>
      <c r="K99" s="14">
        <f t="shared" si="19"/>
        <v>-1.0486860876463E-3</v>
      </c>
      <c r="L99" s="4">
        <v>119.90812043456066</v>
      </c>
      <c r="M99" s="14">
        <f t="shared" si="15"/>
        <v>-2.4783005380307421E-2</v>
      </c>
      <c r="N99" s="14">
        <f t="shared" si="20"/>
        <v>9.4657078273328032E-3</v>
      </c>
      <c r="O99" s="4">
        <v>109.27223557059173</v>
      </c>
      <c r="P99" s="14">
        <f t="shared" si="16"/>
        <v>-1.2425068969996622E-2</v>
      </c>
      <c r="Q99" s="14">
        <f t="shared" si="21"/>
        <v>-1.555651019135762E-2</v>
      </c>
      <c r="R99" s="14">
        <f t="shared" si="22"/>
        <v>-1.4872962252524657E-2</v>
      </c>
      <c r="S99" s="4">
        <f t="shared" si="23"/>
        <v>125.28616425767126</v>
      </c>
      <c r="T99" s="14">
        <f>S99/MAX(S$7:S99)-1</f>
        <v>-5.0239402544606127E-2</v>
      </c>
      <c r="V99"/>
    </row>
    <row r="100" spans="1:22" x14ac:dyDescent="0.3">
      <c r="A100">
        <v>97</v>
      </c>
      <c r="B100" s="1">
        <v>39433</v>
      </c>
      <c r="C100" s="4">
        <v>139.93804764975357</v>
      </c>
      <c r="D100" s="14">
        <f t="shared" si="12"/>
        <v>7.8252038511423816E-3</v>
      </c>
      <c r="E100" s="14">
        <f t="shared" si="17"/>
        <v>1.1361847826314442E-3</v>
      </c>
      <c r="F100" s="4">
        <v>146.19455473271492</v>
      </c>
      <c r="G100" s="14">
        <f t="shared" si="13"/>
        <v>2.0122275348533059E-2</v>
      </c>
      <c r="H100" s="14">
        <f t="shared" si="18"/>
        <v>-1.4153870769231025E-2</v>
      </c>
      <c r="I100" s="4">
        <v>113.2349877434492</v>
      </c>
      <c r="J100" s="14">
        <f t="shared" si="14"/>
        <v>6.9995478960971358E-3</v>
      </c>
      <c r="K100" s="14">
        <f t="shared" si="19"/>
        <v>-3.4319429140978741E-3</v>
      </c>
      <c r="L100" s="4">
        <v>121.33083992122567</v>
      </c>
      <c r="M100" s="14">
        <f t="shared" si="15"/>
        <v>1.1865080375782044E-2</v>
      </c>
      <c r="N100" s="14">
        <f t="shared" si="20"/>
        <v>3.3207370738264963E-2</v>
      </c>
      <c r="O100" s="4">
        <v>110.55055253667258</v>
      </c>
      <c r="P100" s="14">
        <f t="shared" si="16"/>
        <v>1.1698460815831258E-2</v>
      </c>
      <c r="Q100" s="14">
        <f t="shared" si="21"/>
        <v>-1.8066172029551075E-2</v>
      </c>
      <c r="R100" s="14">
        <f t="shared" si="22"/>
        <v>1.3270853191819162E-2</v>
      </c>
      <c r="S100" s="4">
        <f t="shared" si="23"/>
        <v>126.94881855050095</v>
      </c>
      <c r="T100" s="14">
        <f>S100/MAX(S$7:S100)-1</f>
        <v>-3.7635269088401202E-2</v>
      </c>
      <c r="V100"/>
    </row>
    <row r="101" spans="1:22" x14ac:dyDescent="0.3">
      <c r="A101">
        <v>98</v>
      </c>
      <c r="B101" s="1">
        <v>39440</v>
      </c>
      <c r="C101" s="4">
        <v>142.69968639836006</v>
      </c>
      <c r="D101" s="14">
        <f t="shared" si="12"/>
        <v>1.9734724008144688E-2</v>
      </c>
      <c r="E101" s="14">
        <f t="shared" si="17"/>
        <v>6.5689982053991125E-2</v>
      </c>
      <c r="F101" s="4">
        <v>151.48749495368699</v>
      </c>
      <c r="G101" s="14">
        <f t="shared" si="13"/>
        <v>3.620476994269084E-2</v>
      </c>
      <c r="H101" s="14">
        <f t="shared" si="18"/>
        <v>7.3460941541644953E-2</v>
      </c>
      <c r="I101" s="4">
        <v>114.03207379161765</v>
      </c>
      <c r="J101" s="14">
        <f t="shared" si="14"/>
        <v>7.0392205099574223E-3</v>
      </c>
      <c r="K101" s="14">
        <f t="shared" si="19"/>
        <v>-4.0944213126252738E-3</v>
      </c>
      <c r="L101" s="4">
        <v>120.65099588151995</v>
      </c>
      <c r="M101" s="14">
        <f t="shared" si="15"/>
        <v>-5.603225364195219E-3</v>
      </c>
      <c r="N101" s="14">
        <f t="shared" si="20"/>
        <v>-3.8895870324786586E-3</v>
      </c>
      <c r="O101" s="4">
        <v>111.97558059109132</v>
      </c>
      <c r="P101" s="14">
        <f t="shared" si="16"/>
        <v>1.2890284324413637E-2</v>
      </c>
      <c r="Q101" s="14">
        <f t="shared" si="21"/>
        <v>-1.2258495554705706E-2</v>
      </c>
      <c r="R101" s="14">
        <f t="shared" si="22"/>
        <v>7.0657493219747347E-3</v>
      </c>
      <c r="S101" s="4">
        <f t="shared" si="23"/>
        <v>127.84580707909964</v>
      </c>
      <c r="T101" s="14">
        <f>S101/MAX(S$7:S101)-1</f>
        <v>-3.0835441143470255E-2</v>
      </c>
      <c r="V101"/>
    </row>
    <row r="102" spans="1:22" x14ac:dyDescent="0.3">
      <c r="A102">
        <v>99</v>
      </c>
      <c r="B102" s="1">
        <v>39447</v>
      </c>
      <c r="C102" s="4">
        <v>147.0911532551541</v>
      </c>
      <c r="D102" s="14">
        <f t="shared" si="12"/>
        <v>3.0774187159282373E-2</v>
      </c>
      <c r="E102" s="14">
        <f t="shared" si="17"/>
        <v>7.7860237155865653E-2</v>
      </c>
      <c r="F102" s="4">
        <v>155.37506013186612</v>
      </c>
      <c r="G102" s="14">
        <f t="shared" si="13"/>
        <v>2.5662614457831356E-2</v>
      </c>
      <c r="H102" s="14">
        <f t="shared" si="18"/>
        <v>8.3078869798444366E-2</v>
      </c>
      <c r="I102" s="4">
        <v>115.91484391522286</v>
      </c>
      <c r="J102" s="14">
        <f t="shared" si="14"/>
        <v>1.6510882079070033E-2</v>
      </c>
      <c r="K102" s="14">
        <f t="shared" si="19"/>
        <v>2.319222873345983E-2</v>
      </c>
      <c r="L102" s="4">
        <v>115.74467877355239</v>
      </c>
      <c r="M102" s="14">
        <f t="shared" si="15"/>
        <v>-4.0665367675751241E-2</v>
      </c>
      <c r="N102" s="14">
        <f t="shared" si="20"/>
        <v>-5.8644424016577101E-2</v>
      </c>
      <c r="O102" s="4">
        <v>114.14292393794865</v>
      </c>
      <c r="P102" s="14">
        <f t="shared" si="16"/>
        <v>1.9355499970765688E-2</v>
      </c>
      <c r="Q102" s="14">
        <f t="shared" si="21"/>
        <v>3.1594985194207892E-2</v>
      </c>
      <c r="R102" s="14">
        <f t="shared" si="22"/>
        <v>2.8218400808556865E-2</v>
      </c>
      <c r="S102" s="4">
        <f t="shared" si="23"/>
        <v>131.45341130495112</v>
      </c>
      <c r="T102" s="14">
        <f>S102/MAX(S$7:S102)-1</f>
        <v>-3.4871671722084274E-3</v>
      </c>
      <c r="V102"/>
    </row>
    <row r="103" spans="1:22" x14ac:dyDescent="0.3">
      <c r="A103" s="6">
        <v>100</v>
      </c>
      <c r="B103" s="5">
        <v>39454</v>
      </c>
      <c r="C103" s="7">
        <v>144.91804757801432</v>
      </c>
      <c r="D103" s="14">
        <f t="shared" si="12"/>
        <v>-1.4773870685276136E-2</v>
      </c>
      <c r="E103" s="14">
        <f t="shared" si="17"/>
        <v>4.3690856739482475E-2</v>
      </c>
      <c r="F103" s="7">
        <v>161.67183862617566</v>
      </c>
      <c r="G103" s="14">
        <f t="shared" si="13"/>
        <v>4.0526314126382301E-2</v>
      </c>
      <c r="H103" s="14">
        <f t="shared" si="18"/>
        <v>0.12812029271982728</v>
      </c>
      <c r="I103" s="7">
        <v>116.61263962642116</v>
      </c>
      <c r="J103" s="14">
        <f t="shared" si="14"/>
        <v>6.0198995023332813E-3</v>
      </c>
      <c r="K103" s="14">
        <f t="shared" si="19"/>
        <v>3.7037030010806271E-2</v>
      </c>
      <c r="L103" s="7">
        <v>114.79453892426199</v>
      </c>
      <c r="M103" s="14">
        <f t="shared" si="15"/>
        <v>-8.2089289923150677E-3</v>
      </c>
      <c r="N103" s="14">
        <f t="shared" si="20"/>
        <v>-4.264583158977453E-2</v>
      </c>
      <c r="O103" s="7">
        <v>114.05817066072213</v>
      </c>
      <c r="P103" s="14">
        <f t="shared" si="16"/>
        <v>-7.4251889037468821E-4</v>
      </c>
      <c r="Q103" s="14">
        <f t="shared" si="21"/>
        <v>4.3798271950230117E-2</v>
      </c>
      <c r="R103" s="14">
        <f t="shared" si="22"/>
        <v>7.7574560132661896E-3</v>
      </c>
      <c r="S103" s="4">
        <f t="shared" si="23"/>
        <v>132.47315536094308</v>
      </c>
      <c r="T103" s="14">
        <f>S103/MAX(S$7:S103)-1</f>
        <v>0</v>
      </c>
      <c r="V103"/>
    </row>
    <row r="104" spans="1:22" x14ac:dyDescent="0.3">
      <c r="A104">
        <v>101</v>
      </c>
      <c r="B104" s="1">
        <v>39461</v>
      </c>
      <c r="C104" s="4">
        <v>142.24695662378957</v>
      </c>
      <c r="D104" s="14">
        <f t="shared" si="12"/>
        <v>-1.8431734341347705E-2</v>
      </c>
      <c r="E104" s="14">
        <f t="shared" si="17"/>
        <v>1.6499508266793139E-2</v>
      </c>
      <c r="F104" s="4">
        <v>159.55465669730512</v>
      </c>
      <c r="G104" s="14">
        <f t="shared" si="13"/>
        <v>-1.3095551747673073E-2</v>
      </c>
      <c r="H104" s="14">
        <f t="shared" si="18"/>
        <v>9.1385770072053951E-2</v>
      </c>
      <c r="I104" s="4">
        <v>117.98192669068938</v>
      </c>
      <c r="J104" s="14">
        <f t="shared" si="14"/>
        <v>1.174218394039328E-2</v>
      </c>
      <c r="K104" s="14">
        <f t="shared" si="19"/>
        <v>4.1921132697917418E-2</v>
      </c>
      <c r="L104" s="4">
        <v>108.16815881373181</v>
      </c>
      <c r="M104" s="14">
        <f t="shared" si="15"/>
        <v>-5.7723827044612874E-2</v>
      </c>
      <c r="N104" s="14">
        <f t="shared" si="20"/>
        <v>-0.10848586489667233</v>
      </c>
      <c r="O104" s="4">
        <v>115.62011241237397</v>
      </c>
      <c r="P104" s="14">
        <f t="shared" si="16"/>
        <v>1.369425568202387E-2</v>
      </c>
      <c r="Q104" s="14">
        <f t="shared" si="21"/>
        <v>4.5857390663150976E-2</v>
      </c>
      <c r="R104" s="14">
        <f t="shared" si="22"/>
        <v>-1.5227116166509069E-3</v>
      </c>
      <c r="S104" s="4">
        <f t="shared" si="23"/>
        <v>132.27143694838057</v>
      </c>
      <c r="T104" s="14">
        <f>S104/MAX(S$7:S104)-1</f>
        <v>-1.5227116166509624E-3</v>
      </c>
      <c r="V104"/>
    </row>
    <row r="105" spans="1:22" x14ac:dyDescent="0.3">
      <c r="A105">
        <v>102</v>
      </c>
      <c r="B105" s="1">
        <v>39469</v>
      </c>
      <c r="C105" s="4">
        <v>145.68769003425177</v>
      </c>
      <c r="D105" s="14">
        <f t="shared" si="12"/>
        <v>2.4188450087984315E-2</v>
      </c>
      <c r="E105" s="14">
        <f t="shared" si="17"/>
        <v>2.0939104431879407E-2</v>
      </c>
      <c r="F105" s="4">
        <v>164.8110993828966</v>
      </c>
      <c r="G105" s="14">
        <f t="shared" si="13"/>
        <v>3.2944464263199746E-2</v>
      </c>
      <c r="H105" s="14">
        <f t="shared" si="18"/>
        <v>8.7951843373493821E-2</v>
      </c>
      <c r="I105" s="4">
        <v>118.7587191644989</v>
      </c>
      <c r="J105" s="14">
        <f t="shared" si="14"/>
        <v>6.5839954948865298E-3</v>
      </c>
      <c r="K105" s="14">
        <f t="shared" si="19"/>
        <v>4.1450139559144894E-2</v>
      </c>
      <c r="L105" s="4">
        <v>108.97086157303345</v>
      </c>
      <c r="M105" s="14">
        <f t="shared" si="15"/>
        <v>7.4208784554048446E-3</v>
      </c>
      <c r="N105" s="14">
        <f t="shared" si="20"/>
        <v>-9.6809265627251562E-2</v>
      </c>
      <c r="O105" s="4">
        <v>116.17708905308153</v>
      </c>
      <c r="P105" s="14">
        <f t="shared" si="16"/>
        <v>4.8172989031616265E-3</v>
      </c>
      <c r="Q105" s="14">
        <f t="shared" si="21"/>
        <v>3.7521649272202806E-2</v>
      </c>
      <c r="R105" s="14">
        <f t="shared" si="22"/>
        <v>1.7133552187308054E-2</v>
      </c>
      <c r="S105" s="4">
        <f t="shared" si="23"/>
        <v>134.53771651622588</v>
      </c>
      <c r="T105" s="14">
        <f>S105/MAX(S$7:S105)-1</f>
        <v>0</v>
      </c>
      <c r="V105"/>
    </row>
    <row r="106" spans="1:22" x14ac:dyDescent="0.3">
      <c r="A106">
        <v>103</v>
      </c>
      <c r="B106" s="1">
        <v>39475</v>
      </c>
      <c r="C106" s="4">
        <v>144.46532700078203</v>
      </c>
      <c r="D106" s="14">
        <f t="shared" si="12"/>
        <v>-8.3902973077709664E-3</v>
      </c>
      <c r="E106" s="14">
        <f t="shared" si="17"/>
        <v>-1.7851693975212357E-2</v>
      </c>
      <c r="F106" s="4">
        <v>163.07719724261372</v>
      </c>
      <c r="G106" s="14">
        <f t="shared" si="13"/>
        <v>-1.0520542286139301E-2</v>
      </c>
      <c r="H106" s="14">
        <f t="shared" si="18"/>
        <v>4.9571257473437713E-2</v>
      </c>
      <c r="I106" s="4">
        <v>118.78758832061571</v>
      </c>
      <c r="J106" s="14">
        <f t="shared" si="14"/>
        <v>2.4309083425544387E-4</v>
      </c>
      <c r="K106" s="14">
        <f t="shared" si="19"/>
        <v>2.478323145130501E-2</v>
      </c>
      <c r="L106" s="4">
        <v>114.32766877353126</v>
      </c>
      <c r="M106" s="14">
        <f t="shared" si="15"/>
        <v>4.9158161394434963E-2</v>
      </c>
      <c r="N106" s="14">
        <f t="shared" si="20"/>
        <v>-1.2242549852278128E-2</v>
      </c>
      <c r="O106" s="4">
        <v>115.7060633442085</v>
      </c>
      <c r="P106" s="14">
        <f t="shared" si="16"/>
        <v>-4.0543769233003513E-3</v>
      </c>
      <c r="Q106" s="14">
        <f t="shared" si="21"/>
        <v>1.3694580025912284E-2</v>
      </c>
      <c r="R106" s="14">
        <f t="shared" si="22"/>
        <v>-5.6805314207387936E-3</v>
      </c>
      <c r="S106" s="4">
        <f t="shared" si="23"/>
        <v>133.77347079028101</v>
      </c>
      <c r="T106" s="14">
        <f>S106/MAX(S$7:S106)-1</f>
        <v>-5.6805314207388768E-3</v>
      </c>
      <c r="V106"/>
    </row>
    <row r="107" spans="1:22" x14ac:dyDescent="0.3">
      <c r="A107">
        <v>104</v>
      </c>
      <c r="B107" s="1">
        <v>39482</v>
      </c>
      <c r="C107" s="4">
        <v>151.25624142865564</v>
      </c>
      <c r="D107" s="14">
        <f t="shared" si="12"/>
        <v>4.7007227054813416E-2</v>
      </c>
      <c r="E107" s="14">
        <f t="shared" si="17"/>
        <v>4.3736401066466479E-2</v>
      </c>
      <c r="F107" s="4">
        <v>166.08869928657242</v>
      </c>
      <c r="G107" s="14">
        <f t="shared" si="13"/>
        <v>1.8466726770379971E-2</v>
      </c>
      <c r="H107" s="14">
        <f t="shared" si="18"/>
        <v>2.7319913585009736E-2</v>
      </c>
      <c r="I107" s="4">
        <v>118.4045686420021</v>
      </c>
      <c r="J107" s="14">
        <f t="shared" si="14"/>
        <v>-3.2244082401926555E-3</v>
      </c>
      <c r="K107" s="14">
        <f t="shared" si="19"/>
        <v>1.5366507621485503E-2</v>
      </c>
      <c r="L107" s="4">
        <v>108.99544091790774</v>
      </c>
      <c r="M107" s="14">
        <f t="shared" si="15"/>
        <v>-4.6639872157159035E-2</v>
      </c>
      <c r="N107" s="14">
        <f t="shared" si="20"/>
        <v>-5.0517194116527775E-2</v>
      </c>
      <c r="O107" s="4">
        <v>113.84706962577883</v>
      </c>
      <c r="P107" s="14">
        <f t="shared" si="16"/>
        <v>-1.6066519460604556E-2</v>
      </c>
      <c r="Q107" s="14">
        <f t="shared" si="21"/>
        <v>-1.8508190489152643E-3</v>
      </c>
      <c r="R107" s="14">
        <f t="shared" si="22"/>
        <v>-2.7473364347241347E-4</v>
      </c>
      <c r="S107" s="4">
        <f t="shared" si="23"/>
        <v>133.73671871725085</v>
      </c>
      <c r="T107" s="14">
        <f>S107/MAX(S$7:S107)-1</f>
        <v>-5.9537044311170906E-3</v>
      </c>
      <c r="V107"/>
    </row>
    <row r="108" spans="1:22" x14ac:dyDescent="0.3">
      <c r="A108">
        <v>105</v>
      </c>
      <c r="B108" s="1">
        <v>39489</v>
      </c>
      <c r="C108" s="4">
        <v>152.70495555340335</v>
      </c>
      <c r="D108" s="14">
        <f t="shared" si="12"/>
        <v>9.5778799675585446E-3</v>
      </c>
      <c r="E108" s="14">
        <f t="shared" si="17"/>
        <v>7.3520018830861789E-2</v>
      </c>
      <c r="F108" s="4">
        <v>162.71217443489374</v>
      </c>
      <c r="G108" s="14">
        <f t="shared" si="13"/>
        <v>-2.03296483516483E-2</v>
      </c>
      <c r="H108" s="14">
        <f t="shared" si="18"/>
        <v>1.9789568057413831E-2</v>
      </c>
      <c r="I108" s="4">
        <v>117.51967231235109</v>
      </c>
      <c r="J108" s="14">
        <f t="shared" si="14"/>
        <v>-7.4734981918350707E-3</v>
      </c>
      <c r="K108" s="14">
        <f t="shared" si="19"/>
        <v>-3.9180100825965125E-3</v>
      </c>
      <c r="L108" s="4">
        <v>110.69093919281738</v>
      </c>
      <c r="M108" s="14">
        <f t="shared" si="15"/>
        <v>1.5555680683806195E-2</v>
      </c>
      <c r="N108" s="14">
        <f t="shared" si="20"/>
        <v>2.3322763433829552E-2</v>
      </c>
      <c r="O108" s="4">
        <v>111.63575089949795</v>
      </c>
      <c r="P108" s="14">
        <f t="shared" si="16"/>
        <v>-1.9423589325132329E-2</v>
      </c>
      <c r="Q108" s="14">
        <f t="shared" si="21"/>
        <v>-3.4460799507487816E-2</v>
      </c>
      <c r="R108" s="14">
        <f t="shared" si="22"/>
        <v>-6.0750888586416085E-3</v>
      </c>
      <c r="S108" s="4">
        <f t="shared" si="23"/>
        <v>132.9242562673804</v>
      </c>
      <c r="T108" s="14">
        <f>S108/MAX(S$7:S108)-1</f>
        <v>-1.1992624006301522E-2</v>
      </c>
      <c r="V108"/>
    </row>
    <row r="109" spans="1:22" x14ac:dyDescent="0.3">
      <c r="A109">
        <v>106</v>
      </c>
      <c r="B109" s="1">
        <v>39497</v>
      </c>
      <c r="C109" s="4">
        <v>159.81278726161301</v>
      </c>
      <c r="D109" s="14">
        <f t="shared" si="12"/>
        <v>4.6546175809755841E-2</v>
      </c>
      <c r="E109" s="14">
        <f t="shared" si="17"/>
        <v>9.6954637856090375E-2</v>
      </c>
      <c r="F109" s="4">
        <v>170.45080725587141</v>
      </c>
      <c r="G109" s="14">
        <f t="shared" si="13"/>
        <v>4.7560256925176514E-2</v>
      </c>
      <c r="H109" s="14">
        <f t="shared" si="18"/>
        <v>3.421922366934993E-2</v>
      </c>
      <c r="I109" s="4">
        <v>117.44042284411594</v>
      </c>
      <c r="J109" s="14">
        <f t="shared" si="14"/>
        <v>-6.7435065700760521E-4</v>
      </c>
      <c r="K109" s="14">
        <f t="shared" si="19"/>
        <v>-1.1100627639448635E-2</v>
      </c>
      <c r="L109" s="4">
        <v>111.084093721998</v>
      </c>
      <c r="M109" s="14">
        <f t="shared" si="15"/>
        <v>3.5518221459460708E-3</v>
      </c>
      <c r="N109" s="14">
        <f t="shared" si="20"/>
        <v>1.9392635044444884E-2</v>
      </c>
      <c r="O109" s="4">
        <v>111.80584347211482</v>
      </c>
      <c r="P109" s="14">
        <f t="shared" si="16"/>
        <v>1.5236388992447836E-3</v>
      </c>
      <c r="Q109" s="14">
        <f t="shared" si="21"/>
        <v>-3.7625711029560138E-2</v>
      </c>
      <c r="R109" s="14">
        <f t="shared" si="22"/>
        <v>3.2552751626959475E-2</v>
      </c>
      <c r="S109" s="4">
        <f t="shared" si="23"/>
        <v>137.25130656685076</v>
      </c>
      <c r="T109" s="14">
        <f>S109/MAX(S$7:S109)-1</f>
        <v>0</v>
      </c>
      <c r="V109"/>
    </row>
    <row r="110" spans="1:22" x14ac:dyDescent="0.3">
      <c r="A110">
        <v>107</v>
      </c>
      <c r="B110" s="1">
        <v>39503</v>
      </c>
      <c r="C110" s="4">
        <v>163.43459786616236</v>
      </c>
      <c r="D110" s="14">
        <f t="shared" si="12"/>
        <v>2.2662833598042775E-2</v>
      </c>
      <c r="E110" s="14">
        <f t="shared" si="17"/>
        <v>0.13130673815785321</v>
      </c>
      <c r="F110" s="4">
        <v>175.54297909211579</v>
      </c>
      <c r="G110" s="14">
        <f t="shared" si="13"/>
        <v>2.9874729948332179E-2</v>
      </c>
      <c r="H110" s="14">
        <f t="shared" si="18"/>
        <v>7.6440986601924665E-2</v>
      </c>
      <c r="I110" s="4">
        <v>119.87059437281695</v>
      </c>
      <c r="J110" s="14">
        <f t="shared" si="14"/>
        <v>2.0692802953602207E-2</v>
      </c>
      <c r="K110" s="14">
        <f t="shared" si="19"/>
        <v>9.1171650802281956E-3</v>
      </c>
      <c r="L110" s="4">
        <v>109.60975497999719</v>
      </c>
      <c r="M110" s="14">
        <f t="shared" si="15"/>
        <v>-1.3272275918193355E-2</v>
      </c>
      <c r="N110" s="14">
        <f t="shared" si="20"/>
        <v>-4.1266596652816068E-2</v>
      </c>
      <c r="O110" s="4">
        <v>114.49104754781671</v>
      </c>
      <c r="P110" s="14">
        <f t="shared" si="16"/>
        <v>2.4016670259024542E-2</v>
      </c>
      <c r="Q110" s="14">
        <f t="shared" si="21"/>
        <v>-1.0500882678700307E-2</v>
      </c>
      <c r="R110" s="14">
        <f t="shared" si="22"/>
        <v>1.3088429209393867E-2</v>
      </c>
      <c r="S110" s="4">
        <f t="shared" si="23"/>
        <v>139.04771057674779</v>
      </c>
      <c r="T110" s="14">
        <f>S110/MAX(S$7:S110)-1</f>
        <v>0</v>
      </c>
      <c r="V110"/>
    </row>
    <row r="111" spans="1:22" x14ac:dyDescent="0.3">
      <c r="A111">
        <v>108</v>
      </c>
      <c r="B111" s="1">
        <v>39510</v>
      </c>
      <c r="C111" s="4">
        <v>168.4146069917613</v>
      </c>
      <c r="D111" s="14">
        <f t="shared" si="12"/>
        <v>3.0470960192144236E-2</v>
      </c>
      <c r="E111" s="14">
        <f t="shared" si="17"/>
        <v>0.11343905812441402</v>
      </c>
      <c r="F111" s="4">
        <v>175.37870824276865</v>
      </c>
      <c r="G111" s="14">
        <f t="shared" si="13"/>
        <v>-9.3578706591812555E-4</v>
      </c>
      <c r="H111" s="14">
        <f t="shared" si="18"/>
        <v>5.5934021978021997E-2</v>
      </c>
      <c r="I111" s="4">
        <v>119.96333733680318</v>
      </c>
      <c r="J111" s="14">
        <f t="shared" si="14"/>
        <v>7.7369236776925199E-4</v>
      </c>
      <c r="K111" s="14">
        <f t="shared" si="19"/>
        <v>1.316476815615153E-2</v>
      </c>
      <c r="L111" s="4">
        <v>106.24332120886801</v>
      </c>
      <c r="M111" s="14">
        <f t="shared" si="15"/>
        <v>-3.0712902986997137E-2</v>
      </c>
      <c r="N111" s="14">
        <f t="shared" si="20"/>
        <v>-2.5249860781906941E-2</v>
      </c>
      <c r="O111" s="4">
        <v>112.47638915205455</v>
      </c>
      <c r="P111" s="14">
        <f t="shared" si="16"/>
        <v>-1.7596645667171007E-2</v>
      </c>
      <c r="Q111" s="14">
        <f t="shared" si="21"/>
        <v>-1.2039664070667588E-2</v>
      </c>
      <c r="R111" s="14">
        <f t="shared" si="22"/>
        <v>1.010295516466512E-2</v>
      </c>
      <c r="S111" s="4">
        <f t="shared" si="23"/>
        <v>140.45250336245402</v>
      </c>
      <c r="T111" s="14">
        <f>S111/MAX(S$7:S111)-1</f>
        <v>0</v>
      </c>
      <c r="V111"/>
    </row>
    <row r="112" spans="1:22" x14ac:dyDescent="0.3">
      <c r="A112">
        <v>109</v>
      </c>
      <c r="B112" s="1">
        <v>39517</v>
      </c>
      <c r="C112" s="4">
        <v>176.11097177143768</v>
      </c>
      <c r="D112" s="14">
        <f t="shared" si="12"/>
        <v>4.5698914821876935E-2</v>
      </c>
      <c r="E112" s="14">
        <f t="shared" si="17"/>
        <v>0.15327607498532592</v>
      </c>
      <c r="F112" s="4">
        <v>180.16060813724027</v>
      </c>
      <c r="G112" s="14">
        <f t="shared" si="13"/>
        <v>2.7266137049271943E-2</v>
      </c>
      <c r="H112" s="14">
        <f t="shared" si="18"/>
        <v>0.10723496113886788</v>
      </c>
      <c r="I112" s="4">
        <v>121.50013376988629</v>
      </c>
      <c r="J112" s="14">
        <f t="shared" si="14"/>
        <v>1.2810550849952307E-2</v>
      </c>
      <c r="K112" s="14">
        <f t="shared" si="19"/>
        <v>3.3870596975080769E-2</v>
      </c>
      <c r="L112" s="4">
        <v>106.16140630064412</v>
      </c>
      <c r="M112" s="14">
        <f t="shared" si="15"/>
        <v>-7.7101230733223058E-4</v>
      </c>
      <c r="N112" s="14">
        <f t="shared" si="20"/>
        <v>-4.0920538981813803E-2</v>
      </c>
      <c r="O112" s="4">
        <v>115.85445883448169</v>
      </c>
      <c r="P112" s="14">
        <f t="shared" si="16"/>
        <v>3.0033589341674105E-2</v>
      </c>
      <c r="Q112" s="14">
        <f t="shared" si="21"/>
        <v>3.7789936476368746E-2</v>
      </c>
      <c r="R112" s="14">
        <f t="shared" si="22"/>
        <v>2.8591867573700396E-2</v>
      </c>
      <c r="S112" s="4">
        <f t="shared" si="23"/>
        <v>144.46830273898803</v>
      </c>
      <c r="T112" s="14">
        <f>S112/MAX(S$7:S112)-1</f>
        <v>0</v>
      </c>
      <c r="V112"/>
    </row>
    <row r="113" spans="1:22" x14ac:dyDescent="0.3">
      <c r="A113">
        <v>110</v>
      </c>
      <c r="B113" s="1">
        <v>39524</v>
      </c>
      <c r="C113" s="4">
        <v>158.68095822651776</v>
      </c>
      <c r="D113" s="14">
        <f t="shared" si="12"/>
        <v>-9.8971764050800548E-2</v>
      </c>
      <c r="E113" s="14">
        <f t="shared" si="17"/>
        <v>-7.0822182285229518E-3</v>
      </c>
      <c r="F113" s="4">
        <v>164.09929249681895</v>
      </c>
      <c r="G113" s="14">
        <f t="shared" si="13"/>
        <v>-8.9149985707121737E-2</v>
      </c>
      <c r="H113" s="14">
        <f t="shared" si="18"/>
        <v>-3.7263037126705534E-2</v>
      </c>
      <c r="I113" s="4">
        <v>122.58649391491439</v>
      </c>
      <c r="J113" s="14">
        <f t="shared" si="14"/>
        <v>8.9412259173771158E-3</v>
      </c>
      <c r="K113" s="14">
        <f t="shared" si="19"/>
        <v>4.3818567288616217E-2</v>
      </c>
      <c r="L113" s="4">
        <v>108.72013335037639</v>
      </c>
      <c r="M113" s="14">
        <f t="shared" si="15"/>
        <v>2.4102233936936335E-2</v>
      </c>
      <c r="N113" s="14">
        <f t="shared" si="20"/>
        <v>-2.1280817913838512E-2</v>
      </c>
      <c r="O113" s="4">
        <v>118.51302149972562</v>
      </c>
      <c r="P113" s="14">
        <f t="shared" si="16"/>
        <v>2.2947435014496476E-2</v>
      </c>
      <c r="Q113" s="14">
        <f t="shared" si="21"/>
        <v>5.9989512348552987E-2</v>
      </c>
      <c r="R113" s="14">
        <f t="shared" si="22"/>
        <v>-3.9058272206512173E-2</v>
      </c>
      <c r="S113" s="4">
        <f t="shared" si="23"/>
        <v>138.82562044539583</v>
      </c>
      <c r="T113" s="14">
        <f>S113/MAX(S$7:S113)-1</f>
        <v>-3.9058272206512146E-2</v>
      </c>
      <c r="V113"/>
    </row>
    <row r="114" spans="1:22" x14ac:dyDescent="0.3">
      <c r="A114">
        <v>111</v>
      </c>
      <c r="B114" s="1">
        <v>39531</v>
      </c>
      <c r="C114" s="4">
        <v>165.92460242896183</v>
      </c>
      <c r="D114" s="14">
        <f t="shared" si="12"/>
        <v>4.5649108017760565E-2</v>
      </c>
      <c r="E114" s="14">
        <f t="shared" si="17"/>
        <v>1.5235480096072118E-2</v>
      </c>
      <c r="F114" s="4">
        <v>167.69482628773821</v>
      </c>
      <c r="G114" s="14">
        <f t="shared" si="13"/>
        <v>2.1910720858159483E-2</v>
      </c>
      <c r="H114" s="14">
        <f t="shared" si="18"/>
        <v>-4.4707870659180693E-2</v>
      </c>
      <c r="I114" s="4">
        <v>121.26166334911242</v>
      </c>
      <c r="J114" s="14">
        <f t="shared" si="14"/>
        <v>-1.0807312645074174E-2</v>
      </c>
      <c r="K114" s="14">
        <f t="shared" si="19"/>
        <v>1.1604755808326317E-2</v>
      </c>
      <c r="L114" s="4">
        <v>108.25094393386438</v>
      </c>
      <c r="M114" s="14">
        <f t="shared" si="15"/>
        <v>-4.3155706496416091E-3</v>
      </c>
      <c r="N114" s="14">
        <f t="shared" si="20"/>
        <v>-1.2396807623379691E-2</v>
      </c>
      <c r="O114" s="4">
        <v>116.52520145495193</v>
      </c>
      <c r="P114" s="14">
        <f t="shared" si="16"/>
        <v>-1.6773009578346598E-2</v>
      </c>
      <c r="Q114" s="14">
        <f t="shared" si="21"/>
        <v>1.7766925455771299E-2</v>
      </c>
      <c r="R114" s="14">
        <f t="shared" si="22"/>
        <v>-1.3790161111710386E-2</v>
      </c>
      <c r="S114" s="4">
        <f t="shared" si="23"/>
        <v>136.91119277302067</v>
      </c>
      <c r="T114" s="14">
        <f>S114/MAX(S$7:S114)-1</f>
        <v>-5.2309813451749676E-2</v>
      </c>
      <c r="V114"/>
    </row>
    <row r="115" spans="1:22" x14ac:dyDescent="0.3">
      <c r="A115">
        <v>112</v>
      </c>
      <c r="B115" s="1">
        <v>39538</v>
      </c>
      <c r="C115" s="4">
        <v>167.91660791866909</v>
      </c>
      <c r="D115" s="14">
        <f t="shared" si="12"/>
        <v>1.2005485989096121E-2</v>
      </c>
      <c r="E115" s="14">
        <f t="shared" si="17"/>
        <v>-2.9569826631283824E-3</v>
      </c>
      <c r="F115" s="4">
        <v>164.7198363803644</v>
      </c>
      <c r="G115" s="14">
        <f t="shared" si="13"/>
        <v>-1.7740499055523551E-2</v>
      </c>
      <c r="H115" s="14">
        <f t="shared" si="18"/>
        <v>-6.077631640238601E-2</v>
      </c>
      <c r="I115" s="4">
        <v>120.92993634837634</v>
      </c>
      <c r="J115" s="14">
        <f t="shared" si="14"/>
        <v>-2.7356296423300952E-3</v>
      </c>
      <c r="K115" s="14">
        <f t="shared" si="19"/>
        <v>8.0574534939736875E-3</v>
      </c>
      <c r="L115" s="4">
        <v>112.67943284752545</v>
      </c>
      <c r="M115" s="14">
        <f t="shared" si="15"/>
        <v>4.0909471573445488E-2</v>
      </c>
      <c r="N115" s="14">
        <f t="shared" si="20"/>
        <v>6.0578976310467825E-2</v>
      </c>
      <c r="O115" s="4">
        <v>116.59202193590886</v>
      </c>
      <c r="P115" s="14">
        <f t="shared" si="16"/>
        <v>5.7344231224321085E-4</v>
      </c>
      <c r="Q115" s="14">
        <f t="shared" si="21"/>
        <v>3.6591082047366053E-2</v>
      </c>
      <c r="R115" s="14">
        <f t="shared" si="22"/>
        <v>3.2810995530030787E-3</v>
      </c>
      <c r="S115" s="4">
        <f t="shared" si="23"/>
        <v>137.36041202642934</v>
      </c>
      <c r="T115" s="14">
        <f>S115/MAX(S$7:S115)-1</f>
        <v>-4.9200347604280825E-2</v>
      </c>
      <c r="V115"/>
    </row>
    <row r="116" spans="1:22" x14ac:dyDescent="0.3">
      <c r="A116">
        <v>113</v>
      </c>
      <c r="B116" s="1">
        <v>39545</v>
      </c>
      <c r="C116" s="4">
        <v>171.81007110370177</v>
      </c>
      <c r="D116" s="14">
        <f t="shared" si="12"/>
        <v>2.3186885640987365E-2</v>
      </c>
      <c r="E116" s="14">
        <f t="shared" si="17"/>
        <v>-2.4421537309542218E-2</v>
      </c>
      <c r="F116" s="4">
        <v>166.63624992450724</v>
      </c>
      <c r="G116" s="14">
        <f t="shared" si="13"/>
        <v>1.163438227146818E-2</v>
      </c>
      <c r="H116" s="14">
        <f t="shared" si="18"/>
        <v>-7.5068342367220708E-2</v>
      </c>
      <c r="I116" s="4">
        <v>120.90334646571182</v>
      </c>
      <c r="J116" s="14">
        <f t="shared" si="14"/>
        <v>-2.1987841445580969E-4</v>
      </c>
      <c r="K116" s="14">
        <f t="shared" si="19"/>
        <v>-4.911824256134123E-3</v>
      </c>
      <c r="L116" s="4">
        <v>109.79021821981482</v>
      </c>
      <c r="M116" s="14">
        <f t="shared" si="15"/>
        <v>-2.5641011449003548E-2</v>
      </c>
      <c r="N116" s="14">
        <f t="shared" si="20"/>
        <v>3.4182025706159802E-2</v>
      </c>
      <c r="O116" s="4">
        <v>117.16762786988397</v>
      </c>
      <c r="P116" s="14">
        <f t="shared" si="16"/>
        <v>4.9369238513723435E-3</v>
      </c>
      <c r="Q116" s="14">
        <f t="shared" si="21"/>
        <v>1.1334643902470631E-2</v>
      </c>
      <c r="R116" s="14">
        <f t="shared" si="22"/>
        <v>-6.9746553373623383E-3</v>
      </c>
      <c r="S116" s="4">
        <f t="shared" si="23"/>
        <v>136.40237049554693</v>
      </c>
      <c r="T116" s="14">
        <f>S116/MAX(S$7:S116)-1</f>
        <v>-5.5831847474624774E-2</v>
      </c>
      <c r="V116"/>
    </row>
    <row r="117" spans="1:22" x14ac:dyDescent="0.3">
      <c r="A117">
        <v>114</v>
      </c>
      <c r="B117" s="1">
        <v>39552</v>
      </c>
      <c r="C117" s="4">
        <v>176.02043317439419</v>
      </c>
      <c r="D117" s="14">
        <f t="shared" si="12"/>
        <v>2.4505909599159104E-2</v>
      </c>
      <c r="E117" s="14">
        <f t="shared" si="17"/>
        <v>0.10927256264185292</v>
      </c>
      <c r="F117" s="4">
        <v>165.39514755621195</v>
      </c>
      <c r="G117" s="14">
        <f t="shared" si="13"/>
        <v>-7.4479734683032817E-3</v>
      </c>
      <c r="H117" s="14">
        <f t="shared" si="18"/>
        <v>7.8967742010107589E-3</v>
      </c>
      <c r="I117" s="4">
        <v>118.84287506010801</v>
      </c>
      <c r="J117" s="14">
        <f t="shared" si="14"/>
        <v>-1.7042302515490437E-2</v>
      </c>
      <c r="K117" s="14">
        <f t="shared" si="19"/>
        <v>-3.0538591448783681E-2</v>
      </c>
      <c r="L117" s="4">
        <v>113.98821596648246</v>
      </c>
      <c r="M117" s="14">
        <f t="shared" si="15"/>
        <v>3.8236537049800567E-2</v>
      </c>
      <c r="N117" s="14">
        <f t="shared" si="20"/>
        <v>4.8455446601858299E-2</v>
      </c>
      <c r="O117" s="4">
        <v>113.61598473099262</v>
      </c>
      <c r="P117" s="14">
        <f t="shared" si="16"/>
        <v>-3.0312495042022158E-2</v>
      </c>
      <c r="Q117" s="14">
        <f t="shared" si="21"/>
        <v>-4.1320664233882032E-2</v>
      </c>
      <c r="R117" s="14">
        <f t="shared" si="22"/>
        <v>3.9620210038892045E-3</v>
      </c>
      <c r="S117" s="4">
        <f t="shared" si="23"/>
        <v>136.94279955243059</v>
      </c>
      <c r="T117" s="14">
        <f>S117/MAX(S$7:S117)-1</f>
        <v>-5.2091033423115829E-2</v>
      </c>
      <c r="V117"/>
    </row>
    <row r="118" spans="1:22" x14ac:dyDescent="0.3">
      <c r="A118">
        <v>115</v>
      </c>
      <c r="B118" s="1">
        <v>39559</v>
      </c>
      <c r="C118" s="4">
        <v>175.8846022854834</v>
      </c>
      <c r="D118" s="14">
        <f t="shared" si="12"/>
        <v>-7.7167682445256069E-4</v>
      </c>
      <c r="E118" s="14">
        <f t="shared" si="17"/>
        <v>6.0027263652994378E-2</v>
      </c>
      <c r="F118" s="4">
        <v>159.28088229091293</v>
      </c>
      <c r="G118" s="14">
        <f t="shared" si="13"/>
        <v>-3.6967621817447838E-2</v>
      </c>
      <c r="H118" s="14">
        <f t="shared" si="18"/>
        <v>-5.0174141821097473E-2</v>
      </c>
      <c r="I118" s="4">
        <v>117.73952456423395</v>
      </c>
      <c r="J118" s="14">
        <f t="shared" si="14"/>
        <v>-9.2841114397141933E-3</v>
      </c>
      <c r="K118" s="14">
        <f t="shared" si="19"/>
        <v>-2.9045773310384493E-2</v>
      </c>
      <c r="L118" s="4">
        <v>114.91014068071797</v>
      </c>
      <c r="M118" s="14">
        <f t="shared" si="15"/>
        <v>8.0878949321094851E-3</v>
      </c>
      <c r="N118" s="14">
        <f t="shared" si="20"/>
        <v>6.1516292651655924E-2</v>
      </c>
      <c r="O118" s="4">
        <v>112.45252092044825</v>
      </c>
      <c r="P118" s="14">
        <f t="shared" si="16"/>
        <v>-1.0240317973734925E-2</v>
      </c>
      <c r="Q118" s="14">
        <f t="shared" si="21"/>
        <v>-3.4951070529392281E-2</v>
      </c>
      <c r="R118" s="14">
        <f t="shared" si="22"/>
        <v>-9.8838012365969705E-3</v>
      </c>
      <c r="S118" s="4">
        <f t="shared" si="23"/>
        <v>135.58928414087123</v>
      </c>
      <c r="T118" s="14">
        <f>S118/MAX(S$7:S118)-1</f>
        <v>-6.1459977239149755E-2</v>
      </c>
      <c r="V118"/>
    </row>
    <row r="119" spans="1:22" x14ac:dyDescent="0.3">
      <c r="A119">
        <v>116</v>
      </c>
      <c r="B119" s="1">
        <v>39566</v>
      </c>
      <c r="C119" s="4">
        <v>171.99116209379619</v>
      </c>
      <c r="D119" s="14">
        <f t="shared" si="12"/>
        <v>-2.2136333374809247E-2</v>
      </c>
      <c r="E119" s="14">
        <f t="shared" si="17"/>
        <v>2.4265343527548167E-2</v>
      </c>
      <c r="F119" s="4">
        <v>154.37123645973287</v>
      </c>
      <c r="G119" s="14">
        <f t="shared" si="13"/>
        <v>-3.0823823679059004E-2</v>
      </c>
      <c r="H119" s="14">
        <f t="shared" si="18"/>
        <v>-6.2825462603878224E-2</v>
      </c>
      <c r="I119" s="4">
        <v>117.56366442320976</v>
      </c>
      <c r="J119" s="14">
        <f t="shared" si="14"/>
        <v>-1.4936372613619797E-3</v>
      </c>
      <c r="K119" s="14">
        <f t="shared" si="19"/>
        <v>-2.7836547564773273E-2</v>
      </c>
      <c r="L119" s="4">
        <v>116.48232807665249</v>
      </c>
      <c r="M119" s="14">
        <f t="shared" si="15"/>
        <v>1.3681885572683239E-2</v>
      </c>
      <c r="N119" s="14">
        <f t="shared" si="20"/>
        <v>3.3749683797867691E-2</v>
      </c>
      <c r="O119" s="4">
        <v>112.60166254313768</v>
      </c>
      <c r="P119" s="14">
        <f t="shared" si="16"/>
        <v>1.3262630438932721E-3</v>
      </c>
      <c r="Q119" s="14">
        <f t="shared" si="21"/>
        <v>-3.42249780603745E-2</v>
      </c>
      <c r="R119" s="14">
        <f t="shared" si="22"/>
        <v>-4.2272239010630042E-3</v>
      </c>
      <c r="S119" s="4">
        <f t="shared" si="23"/>
        <v>135.01611787822293</v>
      </c>
      <c r="T119" s="14">
        <f>S119/MAX(S$7:S119)-1</f>
        <v>-6.5427396055468545E-2</v>
      </c>
      <c r="V119"/>
    </row>
    <row r="120" spans="1:22" x14ac:dyDescent="0.3">
      <c r="A120">
        <v>117</v>
      </c>
      <c r="B120" s="1">
        <v>39573</v>
      </c>
      <c r="C120" s="4">
        <v>183.89787054948863</v>
      </c>
      <c r="D120" s="14">
        <f t="shared" si="12"/>
        <v>6.9228606346639188E-2</v>
      </c>
      <c r="E120" s="14">
        <f t="shared" si="17"/>
        <v>7.0355593057701782E-2</v>
      </c>
      <c r="F120" s="4">
        <v>159.55465669730509</v>
      </c>
      <c r="G120" s="14">
        <f t="shared" si="13"/>
        <v>3.3577629851557766E-2</v>
      </c>
      <c r="H120" s="14">
        <f t="shared" si="18"/>
        <v>-4.2497315142475789E-2</v>
      </c>
      <c r="I120" s="4">
        <v>118.7238277379934</v>
      </c>
      <c r="J120" s="14">
        <f t="shared" si="14"/>
        <v>9.8683834029471562E-3</v>
      </c>
      <c r="K120" s="14">
        <f t="shared" si="19"/>
        <v>-1.8026951208803155E-2</v>
      </c>
      <c r="L120" s="4">
        <v>114.33393663802919</v>
      </c>
      <c r="M120" s="14">
        <f t="shared" si="15"/>
        <v>-1.8443925993731236E-2</v>
      </c>
      <c r="N120" s="14">
        <f t="shared" si="20"/>
        <v>4.1385457574346196E-2</v>
      </c>
      <c r="O120" s="4">
        <v>113.69559513843183</v>
      </c>
      <c r="P120" s="14">
        <f t="shared" si="16"/>
        <v>9.7150661063736266E-3</v>
      </c>
      <c r="Q120" s="14">
        <f t="shared" si="21"/>
        <v>-2.9633037679211882E-2</v>
      </c>
      <c r="R120" s="14">
        <f t="shared" si="22"/>
        <v>2.5392340176453976E-2</v>
      </c>
      <c r="S120" s="4">
        <f t="shared" si="23"/>
        <v>138.44449307269096</v>
      </c>
      <c r="T120" s="14">
        <f>S120/MAX(S$7:S120)-1</f>
        <v>-4.1696410576514742E-2</v>
      </c>
      <c r="V120"/>
    </row>
    <row r="121" spans="1:22" x14ac:dyDescent="0.3">
      <c r="A121">
        <v>118</v>
      </c>
      <c r="B121" s="1">
        <v>39580</v>
      </c>
      <c r="C121" s="4">
        <v>183.49042846811628</v>
      </c>
      <c r="D121" s="14">
        <f t="shared" si="12"/>
        <v>-2.2155889035305742E-3</v>
      </c>
      <c r="E121" s="14">
        <f t="shared" si="17"/>
        <v>4.2438228102308573E-2</v>
      </c>
      <c r="F121" s="4">
        <v>162.62090960721102</v>
      </c>
      <c r="G121" s="14">
        <f t="shared" si="13"/>
        <v>1.9217570789694882E-2</v>
      </c>
      <c r="H121" s="14">
        <f t="shared" si="18"/>
        <v>-1.6773393838885542E-2</v>
      </c>
      <c r="I121" s="4">
        <v>117.95037787039149</v>
      </c>
      <c r="J121" s="14">
        <f t="shared" si="14"/>
        <v>-6.5146978693173541E-3</v>
      </c>
      <c r="K121" s="14">
        <f t="shared" si="19"/>
        <v>-7.5098922780614252E-3</v>
      </c>
      <c r="L121" s="4">
        <v>117.42894420112567</v>
      </c>
      <c r="M121" s="14">
        <f t="shared" si="15"/>
        <v>2.7069894154829965E-2</v>
      </c>
      <c r="N121" s="14">
        <f t="shared" si="20"/>
        <v>3.0184946798842205E-2</v>
      </c>
      <c r="O121" s="4">
        <v>112.8843586660447</v>
      </c>
      <c r="P121" s="14">
        <f t="shared" si="16"/>
        <v>-7.135161845095106E-3</v>
      </c>
      <c r="Q121" s="14">
        <f t="shared" si="21"/>
        <v>-6.4394641887774995E-3</v>
      </c>
      <c r="R121" s="14">
        <f t="shared" si="22"/>
        <v>1.2427152625649696E-2</v>
      </c>
      <c r="S121" s="4">
        <f t="shared" si="23"/>
        <v>140.16496391828599</v>
      </c>
      <c r="T121" s="14">
        <f>S121/MAX(S$7:S121)-1</f>
        <v>-2.9787425609041129E-2</v>
      </c>
      <c r="V121"/>
    </row>
    <row r="122" spans="1:22" x14ac:dyDescent="0.3">
      <c r="A122">
        <v>119</v>
      </c>
      <c r="B122" s="1">
        <v>39587</v>
      </c>
      <c r="C122" s="4">
        <v>189.33060025231987</v>
      </c>
      <c r="D122" s="14">
        <f t="shared" si="12"/>
        <v>3.1828209421933984E-2</v>
      </c>
      <c r="E122" s="14">
        <f t="shared" si="17"/>
        <v>7.6447840186782745E-2</v>
      </c>
      <c r="F122" s="4">
        <v>166.5084893865945</v>
      </c>
      <c r="G122" s="14">
        <f t="shared" si="13"/>
        <v>2.3905780559052348E-2</v>
      </c>
      <c r="H122" s="14">
        <f t="shared" si="18"/>
        <v>4.5376488325077124E-2</v>
      </c>
      <c r="I122" s="4">
        <v>118.04372142047099</v>
      </c>
      <c r="J122" s="14">
        <f t="shared" si="14"/>
        <v>7.913798307799258E-4</v>
      </c>
      <c r="K122" s="14">
        <f t="shared" si="19"/>
        <v>2.5836426413552438E-3</v>
      </c>
      <c r="L122" s="4">
        <v>113.29678047027757</v>
      </c>
      <c r="M122" s="14">
        <f t="shared" si="15"/>
        <v>-3.5188630528524278E-2</v>
      </c>
      <c r="N122" s="14">
        <f t="shared" si="20"/>
        <v>-1.4040190020506382E-2</v>
      </c>
      <c r="O122" s="4">
        <v>112.79832447479892</v>
      </c>
      <c r="P122" s="14">
        <f t="shared" si="16"/>
        <v>-7.6214448363309817E-4</v>
      </c>
      <c r="Q122" s="14">
        <f t="shared" si="21"/>
        <v>3.0751071787469275E-3</v>
      </c>
      <c r="R122" s="14">
        <f t="shared" si="22"/>
        <v>-1.6802105532951472E-3</v>
      </c>
      <c r="S122" s="4">
        <f t="shared" si="23"/>
        <v>139.92945726670825</v>
      </c>
      <c r="T122" s="14">
        <f>S122/MAX(S$7:S122)-1</f>
        <v>-3.1417587015472481E-2</v>
      </c>
      <c r="V122"/>
    </row>
    <row r="123" spans="1:22" x14ac:dyDescent="0.3">
      <c r="A123">
        <v>120</v>
      </c>
      <c r="B123" s="1">
        <v>39595</v>
      </c>
      <c r="C123" s="4">
        <v>183.58096706515983</v>
      </c>
      <c r="D123" s="14">
        <f t="shared" si="12"/>
        <v>-3.0368219292061238E-2</v>
      </c>
      <c r="E123" s="14">
        <f t="shared" si="17"/>
        <v>6.7386049552029093E-2</v>
      </c>
      <c r="F123" s="4">
        <v>159.60940938840287</v>
      </c>
      <c r="G123" s="14">
        <f t="shared" si="13"/>
        <v>-4.1433803307010741E-2</v>
      </c>
      <c r="H123" s="14">
        <f t="shared" si="18"/>
        <v>3.3932311801080584E-2</v>
      </c>
      <c r="I123" s="4">
        <v>116.43015662891504</v>
      </c>
      <c r="J123" s="14">
        <f t="shared" si="14"/>
        <v>-1.3669213170672934E-2</v>
      </c>
      <c r="K123" s="14">
        <f t="shared" si="19"/>
        <v>-9.6416507588116263E-3</v>
      </c>
      <c r="L123" s="4">
        <v>115.52749609932144</v>
      </c>
      <c r="M123" s="14">
        <f t="shared" si="15"/>
        <v>1.9689135205647634E-2</v>
      </c>
      <c r="N123" s="14">
        <f t="shared" si="20"/>
        <v>-8.1972260779568096E-3</v>
      </c>
      <c r="O123" s="4">
        <v>110.96690243063371</v>
      </c>
      <c r="P123" s="14">
        <f t="shared" si="16"/>
        <v>-1.6236252202260104E-2</v>
      </c>
      <c r="Q123" s="14">
        <f t="shared" si="21"/>
        <v>-1.4518081488163581E-2</v>
      </c>
      <c r="R123" s="14">
        <f t="shared" si="22"/>
        <v>-2.5426871993001254E-2</v>
      </c>
      <c r="S123" s="4">
        <f t="shared" si="23"/>
        <v>136.37148886873752</v>
      </c>
      <c r="T123" s="14">
        <f>S123/MAX(S$7:S123)-1</f>
        <v>-5.6045608045102391E-2</v>
      </c>
      <c r="V123"/>
    </row>
    <row r="124" spans="1:22" x14ac:dyDescent="0.3">
      <c r="A124">
        <v>121</v>
      </c>
      <c r="B124" s="1">
        <v>39601</v>
      </c>
      <c r="C124" s="4">
        <v>190.46242928741515</v>
      </c>
      <c r="D124" s="14">
        <f t="shared" si="12"/>
        <v>3.7484616909185586E-2</v>
      </c>
      <c r="E124" s="14">
        <f t="shared" si="17"/>
        <v>3.569676319965831E-2</v>
      </c>
      <c r="F124" s="4">
        <v>162.54790358554661</v>
      </c>
      <c r="G124" s="14">
        <f t="shared" si="13"/>
        <v>1.8410532363997589E-2</v>
      </c>
      <c r="H124" s="14">
        <f t="shared" si="18"/>
        <v>1.876000958041657E-2</v>
      </c>
      <c r="I124" s="4">
        <v>117.71084247591669</v>
      </c>
      <c r="J124" s="14">
        <f t="shared" si="14"/>
        <v>1.0999605979088667E-2</v>
      </c>
      <c r="K124" s="14">
        <f t="shared" si="19"/>
        <v>-8.5322827049699734E-3</v>
      </c>
      <c r="L124" s="4">
        <v>112.18554519940587</v>
      </c>
      <c r="M124" s="14">
        <f t="shared" si="15"/>
        <v>-2.8927753242764198E-2</v>
      </c>
      <c r="N124" s="14">
        <f t="shared" si="20"/>
        <v>-1.8790496520949218E-2</v>
      </c>
      <c r="O124" s="4">
        <v>111.96243681211125</v>
      </c>
      <c r="P124" s="14">
        <f t="shared" si="16"/>
        <v>8.971453286261255E-3</v>
      </c>
      <c r="Q124" s="14">
        <f t="shared" si="21"/>
        <v>-1.5243847610897698E-2</v>
      </c>
      <c r="R124" s="14">
        <f t="shared" si="22"/>
        <v>2.7947574636591588E-2</v>
      </c>
      <c r="S124" s="4">
        <f t="shared" si="23"/>
        <v>140.18274123219967</v>
      </c>
      <c r="T124" s="14">
        <f>S124/MAX(S$7:S124)-1</f>
        <v>-2.9664372222404478E-2</v>
      </c>
      <c r="V124"/>
    </row>
    <row r="125" spans="1:22" x14ac:dyDescent="0.3">
      <c r="A125">
        <v>122</v>
      </c>
      <c r="B125" s="1">
        <v>39608</v>
      </c>
      <c r="C125" s="4">
        <v>197.38914701218496</v>
      </c>
      <c r="D125" s="14">
        <f t="shared" si="12"/>
        <v>3.636789549878694E-2</v>
      </c>
      <c r="E125" s="14">
        <f t="shared" si="17"/>
        <v>7.5746286387269324E-2</v>
      </c>
      <c r="F125" s="4">
        <v>156.65267463674624</v>
      </c>
      <c r="G125" s="14">
        <f t="shared" si="13"/>
        <v>-3.6267640607851925E-2</v>
      </c>
      <c r="H125" s="14">
        <f t="shared" si="18"/>
        <v>-3.670029263075858E-2</v>
      </c>
      <c r="I125" s="4">
        <v>115.00761267487411</v>
      </c>
      <c r="J125" s="14">
        <f t="shared" si="14"/>
        <v>-2.2965002579058535E-2</v>
      </c>
      <c r="K125" s="14">
        <f t="shared" si="19"/>
        <v>-2.4949179889453221E-2</v>
      </c>
      <c r="L125" s="4">
        <v>112.07030010314986</v>
      </c>
      <c r="M125" s="14">
        <f t="shared" si="15"/>
        <v>-1.0272722394953915E-3</v>
      </c>
      <c r="N125" s="14">
        <f t="shared" si="20"/>
        <v>-4.5633077385059617E-2</v>
      </c>
      <c r="O125" s="4">
        <v>109.63091391197844</v>
      </c>
      <c r="P125" s="14">
        <f t="shared" si="16"/>
        <v>-2.0824152872319424E-2</v>
      </c>
      <c r="Q125" s="14">
        <f t="shared" si="21"/>
        <v>-2.8821041218750287E-2</v>
      </c>
      <c r="R125" s="14">
        <f t="shared" si="22"/>
        <v>5.0127445467507137E-5</v>
      </c>
      <c r="S125" s="4">
        <f t="shared" si="23"/>
        <v>140.18976823491627</v>
      </c>
      <c r="T125" s="14">
        <f>S125/MAX(S$7:S125)-1</f>
        <v>-2.9615731776137855E-2</v>
      </c>
      <c r="V125"/>
    </row>
    <row r="126" spans="1:22" x14ac:dyDescent="0.3">
      <c r="A126">
        <v>123</v>
      </c>
      <c r="B126" s="1">
        <v>39615</v>
      </c>
      <c r="C126" s="4">
        <v>198.56625454314025</v>
      </c>
      <c r="D126" s="14">
        <f t="shared" si="12"/>
        <v>5.9633852659721764E-3</v>
      </c>
      <c r="E126" s="14">
        <f t="shared" si="17"/>
        <v>4.878056837358602E-2</v>
      </c>
      <c r="F126" s="4">
        <v>162.34713520081888</v>
      </c>
      <c r="G126" s="14">
        <f t="shared" si="13"/>
        <v>3.6350867147830312E-2</v>
      </c>
      <c r="H126" s="14">
        <f t="shared" si="18"/>
        <v>-2.4991843966069016E-2</v>
      </c>
      <c r="I126" s="4">
        <v>115.90422863807177</v>
      </c>
      <c r="J126" s="14">
        <f t="shared" si="14"/>
        <v>7.7961444668221969E-3</v>
      </c>
      <c r="K126" s="14">
        <f t="shared" si="19"/>
        <v>-1.8124579237707716E-2</v>
      </c>
      <c r="L126" s="4">
        <v>108.85030750199749</v>
      </c>
      <c r="M126" s="14">
        <f t="shared" si="15"/>
        <v>-2.8731899514757075E-2</v>
      </c>
      <c r="N126" s="14">
        <f t="shared" si="20"/>
        <v>-3.9246242919026009E-2</v>
      </c>
      <c r="O126" s="4">
        <v>110.79050615989961</v>
      </c>
      <c r="P126" s="14">
        <f t="shared" si="16"/>
        <v>1.0577237811336682E-2</v>
      </c>
      <c r="Q126" s="14">
        <f t="shared" si="21"/>
        <v>-1.7800072157524771E-2</v>
      </c>
      <c r="R126" s="14">
        <f t="shared" si="22"/>
        <v>5.9633852659721764E-3</v>
      </c>
      <c r="S126" s="4">
        <f t="shared" si="23"/>
        <v>141.02577383324842</v>
      </c>
      <c r="T126" s="14">
        <f>S126/MAX(S$7:S126)-1</f>
        <v>-2.3828956528680556E-2</v>
      </c>
      <c r="V126"/>
    </row>
    <row r="127" spans="1:22" x14ac:dyDescent="0.3">
      <c r="A127">
        <v>124</v>
      </c>
      <c r="B127" s="1">
        <v>39622</v>
      </c>
      <c r="C127" s="4">
        <v>206.39843181705103</v>
      </c>
      <c r="D127" s="14">
        <f t="shared" si="12"/>
        <v>3.9443647118847069E-2</v>
      </c>
      <c r="E127" s="14">
        <f t="shared" si="17"/>
        <v>0.12429101511265284</v>
      </c>
      <c r="F127" s="4">
        <v>166.94652186627999</v>
      </c>
      <c r="G127" s="14">
        <f t="shared" si="13"/>
        <v>2.8330568690182245E-2</v>
      </c>
      <c r="H127" s="14">
        <f t="shared" si="18"/>
        <v>4.5969172531818314E-2</v>
      </c>
      <c r="I127" s="4">
        <v>117.6840770120719</v>
      </c>
      <c r="J127" s="14">
        <f t="shared" si="14"/>
        <v>1.5356198776474095E-2</v>
      </c>
      <c r="K127" s="14">
        <f t="shared" si="19"/>
        <v>1.0769721689487533E-2</v>
      </c>
      <c r="L127" s="4">
        <v>105.4999185674601</v>
      </c>
      <c r="M127" s="14">
        <f t="shared" si="15"/>
        <v>-3.0779783828133955E-2</v>
      </c>
      <c r="N127" s="14">
        <f t="shared" si="20"/>
        <v>-8.6798189785403324E-2</v>
      </c>
      <c r="O127" s="4">
        <v>113.88686922549961</v>
      </c>
      <c r="P127" s="14">
        <f t="shared" si="16"/>
        <v>2.7947909734532095E-2</v>
      </c>
      <c r="Q127" s="14">
        <f t="shared" si="21"/>
        <v>2.6313853328393977E-2</v>
      </c>
      <c r="R127" s="14">
        <f t="shared" si="22"/>
        <v>3.9443647118847069E-2</v>
      </c>
      <c r="S127" s="4">
        <f t="shared" si="23"/>
        <v>146.5883446909894</v>
      </c>
      <c r="T127" s="14">
        <f>S127/MAX(S$7:S127)-1</f>
        <v>0</v>
      </c>
      <c r="V127"/>
    </row>
    <row r="128" spans="1:22" x14ac:dyDescent="0.3">
      <c r="A128">
        <v>125</v>
      </c>
      <c r="B128" s="1">
        <v>39629</v>
      </c>
      <c r="C128" s="4">
        <v>210.15605951450385</v>
      </c>
      <c r="D128" s="14">
        <f t="shared" si="12"/>
        <v>1.8205698872671316E-2</v>
      </c>
      <c r="E128" s="14">
        <f t="shared" si="17"/>
        <v>0.10339902888338282</v>
      </c>
      <c r="F128" s="4">
        <v>168.02335521037867</v>
      </c>
      <c r="G128" s="14">
        <f t="shared" si="13"/>
        <v>6.4501693839491558E-3</v>
      </c>
      <c r="H128" s="14">
        <f t="shared" si="18"/>
        <v>3.3685156831016361E-2</v>
      </c>
      <c r="I128" s="4">
        <v>117.767054708733</v>
      </c>
      <c r="J128" s="14">
        <f t="shared" si="14"/>
        <v>7.0508856225792726E-4</v>
      </c>
      <c r="K128" s="14">
        <f t="shared" si="19"/>
        <v>4.7754507260289181E-4</v>
      </c>
      <c r="L128" s="4">
        <v>104.49066472622731</v>
      </c>
      <c r="M128" s="14">
        <f t="shared" si="15"/>
        <v>-9.5663945047259613E-3</v>
      </c>
      <c r="N128" s="14">
        <f t="shared" si="20"/>
        <v>-6.8590658979293395E-2</v>
      </c>
      <c r="O128" s="4">
        <v>113.9882968009718</v>
      </c>
      <c r="P128" s="14">
        <f t="shared" si="16"/>
        <v>8.9059938307167741E-4</v>
      </c>
      <c r="Q128" s="14">
        <f t="shared" si="21"/>
        <v>1.8094104116903376E-2</v>
      </c>
      <c r="R128" s="14">
        <f t="shared" si="22"/>
        <v>6.5628890504875192E-3</v>
      </c>
      <c r="S128" s="4">
        <f t="shared" si="23"/>
        <v>147.55038773329099</v>
      </c>
      <c r="T128" s="14">
        <f>S128/MAX(S$7:S128)-1</f>
        <v>0</v>
      </c>
      <c r="V128"/>
    </row>
    <row r="129" spans="1:22" x14ac:dyDescent="0.3">
      <c r="A129">
        <v>126</v>
      </c>
      <c r="B129" s="1">
        <v>39636</v>
      </c>
      <c r="C129" s="4">
        <v>207.93771672952593</v>
      </c>
      <c r="D129" s="14">
        <f t="shared" si="12"/>
        <v>-1.055569270808876E-2</v>
      </c>
      <c r="E129" s="14">
        <f t="shared" si="17"/>
        <v>5.3440474701933915E-2</v>
      </c>
      <c r="F129" s="4">
        <v>173.68133284027505</v>
      </c>
      <c r="G129" s="14">
        <f t="shared" si="13"/>
        <v>3.3673756977487646E-2</v>
      </c>
      <c r="H129" s="14">
        <f t="shared" si="18"/>
        <v>0.10870327138056002</v>
      </c>
      <c r="I129" s="4">
        <v>118.10272654271553</v>
      </c>
      <c r="J129" s="14">
        <f t="shared" si="14"/>
        <v>2.8503033790963084E-3</v>
      </c>
      <c r="K129" s="14">
        <f t="shared" si="19"/>
        <v>2.6912252118399316E-2</v>
      </c>
      <c r="L129" s="4">
        <v>102.44734089990223</v>
      </c>
      <c r="M129" s="14">
        <f t="shared" si="15"/>
        <v>-1.9555084960735214E-2</v>
      </c>
      <c r="N129" s="14">
        <f t="shared" si="20"/>
        <v>-8.586538266062127E-2</v>
      </c>
      <c r="O129" s="4">
        <v>114.09972831493434</v>
      </c>
      <c r="P129" s="14">
        <f t="shared" si="16"/>
        <v>9.7756977768614917E-4</v>
      </c>
      <c r="Q129" s="14">
        <f t="shared" si="21"/>
        <v>4.0762356560703816E-2</v>
      </c>
      <c r="R129" s="14">
        <f t="shared" si="22"/>
        <v>6.7364843565453358E-3</v>
      </c>
      <c r="S129" s="4">
        <f t="shared" si="23"/>
        <v>148.54435861205852</v>
      </c>
      <c r="T129" s="14">
        <f>S129/MAX(S$7:S129)-1</f>
        <v>0</v>
      </c>
      <c r="V129"/>
    </row>
    <row r="130" spans="1:22" x14ac:dyDescent="0.3">
      <c r="A130">
        <v>127</v>
      </c>
      <c r="B130" s="1">
        <v>39643</v>
      </c>
      <c r="C130" s="4">
        <v>190.37187229569523</v>
      </c>
      <c r="D130" s="14">
        <f t="shared" si="12"/>
        <v>-8.4476470695691086E-2</v>
      </c>
      <c r="E130" s="14">
        <f t="shared" si="17"/>
        <v>-4.1267748471655485E-2</v>
      </c>
      <c r="F130" s="4">
        <v>171.87442285317724</v>
      </c>
      <c r="G130" s="14">
        <f t="shared" si="13"/>
        <v>-1.0403593509726972E-2</v>
      </c>
      <c r="H130" s="14">
        <f t="shared" si="18"/>
        <v>5.8684667521686551E-2</v>
      </c>
      <c r="I130" s="4">
        <v>117.1091471034227</v>
      </c>
      <c r="J130" s="14">
        <f t="shared" si="14"/>
        <v>-8.4128408240725649E-3</v>
      </c>
      <c r="K130" s="14">
        <f t="shared" si="19"/>
        <v>1.0395811089114471E-2</v>
      </c>
      <c r="L130" s="4">
        <v>104.21767739895866</v>
      </c>
      <c r="M130" s="14">
        <f t="shared" si="15"/>
        <v>1.7280453387132466E-2</v>
      </c>
      <c r="N130" s="14">
        <f t="shared" si="20"/>
        <v>-4.2559641854514996E-2</v>
      </c>
      <c r="O130" s="4">
        <v>111.98262882048229</v>
      </c>
      <c r="P130" s="14">
        <f t="shared" si="16"/>
        <v>-1.8554816262213225E-2</v>
      </c>
      <c r="Q130" s="14">
        <f t="shared" si="21"/>
        <v>1.0760151766633586E-2</v>
      </c>
      <c r="R130" s="14">
        <f t="shared" si="22"/>
        <v>-3.0461930322925962E-2</v>
      </c>
      <c r="S130" s="4">
        <f t="shared" si="23"/>
        <v>144.01941071015426</v>
      </c>
      <c r="T130" s="14">
        <f>S130/MAX(S$7:S130)-1</f>
        <v>-3.046193032292599E-2</v>
      </c>
      <c r="V130"/>
    </row>
    <row r="131" spans="1:22" x14ac:dyDescent="0.3">
      <c r="A131">
        <v>128</v>
      </c>
      <c r="B131" s="1">
        <v>39650</v>
      </c>
      <c r="C131" s="4">
        <v>182.04169594869214</v>
      </c>
      <c r="D131" s="14">
        <f t="shared" si="12"/>
        <v>-4.3757390451380496E-2</v>
      </c>
      <c r="E131" s="14">
        <f t="shared" si="17"/>
        <v>-0.11800833782471953</v>
      </c>
      <c r="F131" s="4">
        <v>167.34805681058489</v>
      </c>
      <c r="G131" s="14">
        <f t="shared" si="13"/>
        <v>-2.6335309043969635E-2</v>
      </c>
      <c r="H131" s="14">
        <f t="shared" si="18"/>
        <v>2.405171068053269E-3</v>
      </c>
      <c r="I131" s="4">
        <v>117.1091471034227</v>
      </c>
      <c r="J131" s="14">
        <f t="shared" si="14"/>
        <v>0</v>
      </c>
      <c r="K131" s="14">
        <f t="shared" si="19"/>
        <v>-4.8853670202997357E-3</v>
      </c>
      <c r="L131" s="4">
        <v>103.80404706616632</v>
      </c>
      <c r="M131" s="14">
        <f t="shared" si="15"/>
        <v>-3.9689076087245923E-3</v>
      </c>
      <c r="N131" s="14">
        <f t="shared" si="20"/>
        <v>-1.6074623794229637E-2</v>
      </c>
      <c r="O131" s="4">
        <v>111.59883495746304</v>
      </c>
      <c r="P131" s="14">
        <f t="shared" si="16"/>
        <v>-3.4272624875998359E-3</v>
      </c>
      <c r="Q131" s="14">
        <f t="shared" si="21"/>
        <v>-2.0090413263588736E-2</v>
      </c>
      <c r="R131" s="14">
        <f t="shared" si="22"/>
        <v>-9.9208571771898235E-3</v>
      </c>
      <c r="S131" s="4">
        <f t="shared" si="23"/>
        <v>142.59061470575577</v>
      </c>
      <c r="T131" s="14">
        <f>S131/MAX(S$7:S131)-1</f>
        <v>-4.0080579040040587E-2</v>
      </c>
      <c r="V131"/>
    </row>
    <row r="132" spans="1:22" x14ac:dyDescent="0.3">
      <c r="A132">
        <v>129</v>
      </c>
      <c r="B132" s="1">
        <v>39657</v>
      </c>
      <c r="C132" s="4">
        <v>180.86461141108236</v>
      </c>
      <c r="D132" s="14">
        <f t="shared" si="12"/>
        <v>-6.4660161040333008E-3</v>
      </c>
      <c r="E132" s="14">
        <f t="shared" si="17"/>
        <v>-0.1393795076434613</v>
      </c>
      <c r="F132" s="4">
        <v>163.47873401206914</v>
      </c>
      <c r="G132" s="14">
        <f t="shared" si="13"/>
        <v>-2.3121408591527892E-2</v>
      </c>
      <c r="H132" s="14">
        <f t="shared" si="18"/>
        <v>-2.7047556529384287E-2</v>
      </c>
      <c r="I132" s="4">
        <v>118.67223476706927</v>
      </c>
      <c r="J132" s="14">
        <f t="shared" si="14"/>
        <v>1.3347272201258198E-2</v>
      </c>
      <c r="K132" s="14">
        <f t="shared" si="19"/>
        <v>7.6861908500216458E-3</v>
      </c>
      <c r="L132" s="4">
        <v>104.36658693037408</v>
      </c>
      <c r="M132" s="14">
        <f t="shared" si="15"/>
        <v>5.4192479012806771E-3</v>
      </c>
      <c r="N132" s="14">
        <f t="shared" si="20"/>
        <v>-1.1874534072332521E-3</v>
      </c>
      <c r="O132" s="4">
        <v>113.74406652606299</v>
      </c>
      <c r="P132" s="14">
        <f t="shared" si="16"/>
        <v>1.9222705769443182E-2</v>
      </c>
      <c r="Q132" s="14">
        <f t="shared" si="21"/>
        <v>-2.1425907901337915E-3</v>
      </c>
      <c r="R132" s="14">
        <f t="shared" si="22"/>
        <v>-2.3121408591527892E-2</v>
      </c>
      <c r="S132" s="4">
        <f t="shared" si="23"/>
        <v>139.29371884182686</v>
      </c>
      <c r="T132" s="14">
        <f>S132/MAX(S$7:S132)-1</f>
        <v>-6.2275268186998689E-2</v>
      </c>
      <c r="V132"/>
    </row>
    <row r="133" spans="1:22" x14ac:dyDescent="0.3">
      <c r="A133">
        <v>130</v>
      </c>
      <c r="B133" s="1">
        <v>39664</v>
      </c>
      <c r="C133" s="4">
        <v>167.91660791866911</v>
      </c>
      <c r="D133" s="14">
        <f t="shared" ref="D133:D196" si="24">C133/C132-1</f>
        <v>-7.1589480061326483E-2</v>
      </c>
      <c r="E133" s="14">
        <f t="shared" si="17"/>
        <v>-0.19246680900567015</v>
      </c>
      <c r="F133" s="4">
        <v>154.09746022819024</v>
      </c>
      <c r="G133" s="14">
        <f t="shared" ref="G133:G196" si="25">F133/F132-1</f>
        <v>-5.7385285251758233E-2</v>
      </c>
      <c r="H133" s="14">
        <f t="shared" si="18"/>
        <v>-0.11275749841288352</v>
      </c>
      <c r="I133" s="4">
        <v>119.07642428499753</v>
      </c>
      <c r="J133" s="14">
        <f t="shared" ref="J133:J196" si="26">I133/I132-1</f>
        <v>3.4059316294297037E-3</v>
      </c>
      <c r="K133" s="14">
        <f t="shared" si="19"/>
        <v>8.2444984191778481E-3</v>
      </c>
      <c r="L133" s="4">
        <v>107.02206926588603</v>
      </c>
      <c r="M133" s="14">
        <f t="shared" ref="M133:M196" si="27">L133/L132-1</f>
        <v>2.5443797805551505E-2</v>
      </c>
      <c r="N133" s="14">
        <f t="shared" si="20"/>
        <v>4.4654437350927445E-2</v>
      </c>
      <c r="O133" s="4">
        <v>114.31564238430501</v>
      </c>
      <c r="P133" s="14">
        <f t="shared" ref="P133:P196" si="28">O133/O132-1</f>
        <v>5.0251048313896263E-3</v>
      </c>
      <c r="Q133" s="14">
        <f t="shared" si="21"/>
        <v>1.8923276379301246E-3</v>
      </c>
      <c r="R133" s="14">
        <f t="shared" si="22"/>
        <v>3.4059316294297037E-3</v>
      </c>
      <c r="S133" s="4">
        <f t="shared" si="23"/>
        <v>139.76814372461112</v>
      </c>
      <c r="T133" s="14">
        <f>S133/MAX(S$7:S133)-1</f>
        <v>-5.9081441863218398E-2</v>
      </c>
      <c r="V133"/>
    </row>
    <row r="134" spans="1:22" x14ac:dyDescent="0.3">
      <c r="A134">
        <v>131</v>
      </c>
      <c r="B134" s="1">
        <v>39671</v>
      </c>
      <c r="C134" s="4">
        <v>168.05242501157261</v>
      </c>
      <c r="D134" s="14">
        <f t="shared" si="24"/>
        <v>8.0883656826413741E-4</v>
      </c>
      <c r="E134" s="14">
        <f t="shared" si="17"/>
        <v>-0.11724130784118636</v>
      </c>
      <c r="F134" s="4">
        <v>141.68643106978595</v>
      </c>
      <c r="G134" s="14">
        <f t="shared" si="25"/>
        <v>-8.0540127916617354E-2</v>
      </c>
      <c r="H134" s="14">
        <f t="shared" si="18"/>
        <v>-0.17563981471041334</v>
      </c>
      <c r="I134" s="4">
        <v>119.87134428496076</v>
      </c>
      <c r="J134" s="14">
        <f t="shared" si="26"/>
        <v>6.6757127175793851E-3</v>
      </c>
      <c r="K134" s="14">
        <f t="shared" si="19"/>
        <v>2.3586519497906355E-2</v>
      </c>
      <c r="L134" s="4">
        <v>107.68387760345747</v>
      </c>
      <c r="M134" s="14">
        <f t="shared" si="27"/>
        <v>6.1838492014880675E-3</v>
      </c>
      <c r="N134" s="14">
        <f t="shared" si="20"/>
        <v>3.3259234815124161E-2</v>
      </c>
      <c r="O134" s="4">
        <v>115.60790850405556</v>
      </c>
      <c r="P134" s="14">
        <f t="shared" si="28"/>
        <v>1.1304368263148401E-2</v>
      </c>
      <c r="Q134" s="14">
        <f t="shared" si="21"/>
        <v>3.2373589741181208E-2</v>
      </c>
      <c r="R134" s="14">
        <f t="shared" si="22"/>
        <v>8.0546433940719506E-3</v>
      </c>
      <c r="S134" s="4">
        <f t="shared" si="23"/>
        <v>140.89392628016427</v>
      </c>
      <c r="T134" s="14">
        <f>S134/MAX(S$7:S134)-1</f>
        <v>-5.1502678414562242E-2</v>
      </c>
      <c r="V134"/>
    </row>
    <row r="135" spans="1:22" x14ac:dyDescent="0.3">
      <c r="A135">
        <v>132</v>
      </c>
      <c r="B135" s="1">
        <v>39678</v>
      </c>
      <c r="C135" s="4">
        <v>174.30005727182487</v>
      </c>
      <c r="D135" s="14">
        <f t="shared" si="24"/>
        <v>3.7176686143160609E-2</v>
      </c>
      <c r="E135" s="14">
        <f t="shared" si="17"/>
        <v>-4.2526733430615971E-2</v>
      </c>
      <c r="F135" s="4">
        <v>147.98320956409549</v>
      </c>
      <c r="G135" s="14">
        <f t="shared" si="25"/>
        <v>4.4441647988212374E-2</v>
      </c>
      <c r="H135" s="14">
        <f t="shared" si="18"/>
        <v>-0.11571599703967739</v>
      </c>
      <c r="I135" s="4">
        <v>119.73662265037939</v>
      </c>
      <c r="J135" s="14">
        <f t="shared" si="26"/>
        <v>-1.1238852403382404E-3</v>
      </c>
      <c r="K135" s="14">
        <f t="shared" si="19"/>
        <v>2.2436125716433386E-2</v>
      </c>
      <c r="L135" s="4">
        <v>107.25369765269744</v>
      </c>
      <c r="M135" s="14">
        <f t="shared" si="27"/>
        <v>-3.9948408279293357E-3</v>
      </c>
      <c r="N135" s="14">
        <f t="shared" si="20"/>
        <v>3.3232332303308576E-2</v>
      </c>
      <c r="O135" s="4">
        <v>115.65761437257274</v>
      </c>
      <c r="P135" s="14">
        <f t="shared" si="28"/>
        <v>4.2995214739516285E-4</v>
      </c>
      <c r="Q135" s="14">
        <f t="shared" si="21"/>
        <v>3.6369370851019545E-2</v>
      </c>
      <c r="R135" s="14">
        <f t="shared" si="22"/>
        <v>-1.5629246402908044E-3</v>
      </c>
      <c r="S135" s="4">
        <f t="shared" si="23"/>
        <v>140.67371969111369</v>
      </c>
      <c r="T135" s="14">
        <f>S135/MAX(S$7:S135)-1</f>
        <v>-5.2985108249717805E-2</v>
      </c>
      <c r="V135"/>
    </row>
    <row r="136" spans="1:22" x14ac:dyDescent="0.3">
      <c r="A136">
        <v>133</v>
      </c>
      <c r="B136" s="1">
        <v>39685</v>
      </c>
      <c r="C136" s="4">
        <v>170.9498716557444</v>
      </c>
      <c r="D136" s="14">
        <f t="shared" si="24"/>
        <v>-1.92207946946098E-2</v>
      </c>
      <c r="E136" s="14">
        <f t="shared" ref="E136:E199" si="29">C136/C132-1</f>
        <v>-5.4818572179402225E-2</v>
      </c>
      <c r="F136" s="4">
        <v>149.1330489298586</v>
      </c>
      <c r="G136" s="14">
        <f t="shared" si="25"/>
        <v>7.7700664092239524E-3</v>
      </c>
      <c r="H136" s="14">
        <f t="shared" ref="H136:H199" si="30">F136/F132-1</f>
        <v>-8.7752606899631602E-2</v>
      </c>
      <c r="I136" s="4">
        <v>120.42375221511266</v>
      </c>
      <c r="J136" s="14">
        <f t="shared" si="26"/>
        <v>5.7386750145744791E-3</v>
      </c>
      <c r="K136" s="14">
        <f t="shared" ref="K136:K199" si="31">I136/I132-1</f>
        <v>1.475928595666276E-2</v>
      </c>
      <c r="L136" s="4">
        <v>106.54225605292559</v>
      </c>
      <c r="M136" s="14">
        <f t="shared" si="27"/>
        <v>-6.6332594152193058E-3</v>
      </c>
      <c r="N136" s="14">
        <f t="shared" ref="N136:N199" si="32">L136/L132-1</f>
        <v>2.0846414418083548E-2</v>
      </c>
      <c r="O136" s="4">
        <v>116.60195382298569</v>
      </c>
      <c r="P136" s="14">
        <f t="shared" si="28"/>
        <v>8.1649570202175781E-3</v>
      </c>
      <c r="Q136" s="14">
        <f t="shared" ref="Q136:Q199" si="33">O136/O132-1</f>
        <v>2.5125594540510443E-2</v>
      </c>
      <c r="R136" s="14">
        <f t="shared" si="22"/>
        <v>2.4234575398575839E-3</v>
      </c>
      <c r="S136" s="4">
        <f t="shared" si="23"/>
        <v>141.01463647775893</v>
      </c>
      <c r="T136" s="14">
        <f>S136/MAX(S$7:S136)-1</f>
        <v>-5.069005786994818E-2</v>
      </c>
      <c r="V136"/>
    </row>
    <row r="137" spans="1:22" x14ac:dyDescent="0.3">
      <c r="A137">
        <v>134</v>
      </c>
      <c r="B137" s="1">
        <v>39693</v>
      </c>
      <c r="C137" s="4">
        <v>161.57840487068958</v>
      </c>
      <c r="D137" s="14">
        <f t="shared" si="24"/>
        <v>-5.4819969703907678E-2</v>
      </c>
      <c r="E137" s="14">
        <f t="shared" si="29"/>
        <v>-3.7746135576115614E-2</v>
      </c>
      <c r="F137" s="4">
        <v>144.15039525186359</v>
      </c>
      <c r="G137" s="14">
        <f t="shared" si="25"/>
        <v>-3.3410794681321798E-2</v>
      </c>
      <c r="H137" s="14">
        <f t="shared" si="30"/>
        <v>-6.4550479687315199E-2</v>
      </c>
      <c r="I137" s="4">
        <v>121.71470381785049</v>
      </c>
      <c r="J137" s="14">
        <f t="shared" si="26"/>
        <v>1.0720074561634707E-2</v>
      </c>
      <c r="K137" s="14">
        <f t="shared" si="31"/>
        <v>2.2156187076448619E-2</v>
      </c>
      <c r="L137" s="4">
        <v>102.92715411286268</v>
      </c>
      <c r="M137" s="14">
        <f t="shared" si="27"/>
        <v>-3.3931156275375685E-2</v>
      </c>
      <c r="N137" s="14">
        <f t="shared" si="32"/>
        <v>-3.8262343282205902E-2</v>
      </c>
      <c r="O137" s="4">
        <v>119.07118298590103</v>
      </c>
      <c r="P137" s="14">
        <f t="shared" si="28"/>
        <v>2.1176567647090083E-2</v>
      </c>
      <c r="Q137" s="14">
        <f t="shared" si="33"/>
        <v>4.1600086413448922E-2</v>
      </c>
      <c r="R137" s="14">
        <f t="shared" ref="R137:R200" si="34">(IF(E136&gt;0,D137,0)+IF(H136&gt;0,G137,0)+IF(K136&gt;0,J137,0)+IF(N136&gt;0,M137,0)+IF(Q136&gt;0,P137,0))/(IF(E136&gt;0,1,0)+IF(H136&gt;0,1,0)+IF(K136&gt;0,1,0)+IF(N136&gt;0,1,0)+IF(Q136&gt;0,1,0))</f>
        <v>-6.7817135555029806E-4</v>
      </c>
      <c r="S137" s="4">
        <f t="shared" ref="S137:S200" si="35">S136*(1+IFERROR(R137, 0))</f>
        <v>140.91900439058637</v>
      </c>
      <c r="T137" s="14">
        <f>S137/MAX(S$7:S137)-1</f>
        <v>-5.1333852680240044E-2</v>
      </c>
      <c r="V137"/>
    </row>
    <row r="138" spans="1:22" x14ac:dyDescent="0.3">
      <c r="A138">
        <v>135</v>
      </c>
      <c r="B138" s="1">
        <v>39699</v>
      </c>
      <c r="C138" s="4">
        <v>155.28549871324643</v>
      </c>
      <c r="D138" s="14">
        <f t="shared" si="24"/>
        <v>-3.8946455514765943E-2</v>
      </c>
      <c r="E138" s="14">
        <f t="shared" si="29"/>
        <v>-7.5969902234061859E-2</v>
      </c>
      <c r="F138" s="4">
        <v>137.89012889413894</v>
      </c>
      <c r="G138" s="14">
        <f t="shared" si="25"/>
        <v>-4.3428714481056674E-2</v>
      </c>
      <c r="H138" s="14">
        <f t="shared" si="30"/>
        <v>-2.6793689042652113E-2</v>
      </c>
      <c r="I138" s="4">
        <v>121.14696125097311</v>
      </c>
      <c r="J138" s="14">
        <f t="shared" si="26"/>
        <v>-4.6645355825457591E-3</v>
      </c>
      <c r="K138" s="14">
        <f t="shared" si="31"/>
        <v>1.064155051919613E-2</v>
      </c>
      <c r="L138" s="4">
        <v>104.30867057609773</v>
      </c>
      <c r="M138" s="14">
        <f t="shared" si="27"/>
        <v>1.3422273987291788E-2</v>
      </c>
      <c r="N138" s="14">
        <f t="shared" si="32"/>
        <v>-3.1343661674116619E-2</v>
      </c>
      <c r="O138" s="4">
        <v>118.39775364827543</v>
      </c>
      <c r="P138" s="14">
        <f t="shared" si="28"/>
        <v>-5.6556869658828113E-3</v>
      </c>
      <c r="Q138" s="14">
        <f t="shared" si="33"/>
        <v>2.4131957582486763E-2</v>
      </c>
      <c r="R138" s="14">
        <f t="shared" si="34"/>
        <v>-5.1601112742142852E-3</v>
      </c>
      <c r="S138" s="4">
        <f t="shared" si="35"/>
        <v>140.19184664727945</v>
      </c>
      <c r="T138" s="14">
        <f>S138/MAX(S$7:S138)-1</f>
        <v>-5.6229075562490127E-2</v>
      </c>
      <c r="V138"/>
    </row>
    <row r="139" spans="1:22" x14ac:dyDescent="0.3">
      <c r="A139">
        <v>136</v>
      </c>
      <c r="B139" s="1">
        <v>39706</v>
      </c>
      <c r="C139" s="4">
        <v>155.78351158234594</v>
      </c>
      <c r="D139" s="14">
        <f t="shared" si="24"/>
        <v>3.2070790461842247E-3</v>
      </c>
      <c r="E139" s="14">
        <f t="shared" si="29"/>
        <v>-0.10623373267515313</v>
      </c>
      <c r="F139" s="4">
        <v>156.92644904313838</v>
      </c>
      <c r="G139" s="14">
        <f t="shared" si="25"/>
        <v>0.13805426321425807</v>
      </c>
      <c r="H139" s="14">
        <f t="shared" si="30"/>
        <v>6.0434149964623707E-2</v>
      </c>
      <c r="I139" s="4">
        <v>120.57920555653085</v>
      </c>
      <c r="J139" s="14">
        <f t="shared" si="26"/>
        <v>-4.6865038014950455E-3</v>
      </c>
      <c r="K139" s="14">
        <f t="shared" si="31"/>
        <v>7.0369690367142468E-3</v>
      </c>
      <c r="L139" s="4">
        <v>103.27332109690006</v>
      </c>
      <c r="M139" s="14">
        <f t="shared" si="27"/>
        <v>-9.9258237448470732E-3</v>
      </c>
      <c r="N139" s="14">
        <f t="shared" si="32"/>
        <v>-3.7111788618108044E-2</v>
      </c>
      <c r="O139" s="4">
        <v>117.18808887019907</v>
      </c>
      <c r="P139" s="14">
        <f t="shared" si="28"/>
        <v>-1.0216957170234076E-2</v>
      </c>
      <c r="Q139" s="14">
        <f t="shared" si="33"/>
        <v>1.3232803615472744E-2</v>
      </c>
      <c r="R139" s="14">
        <f t="shared" si="34"/>
        <v>-7.4517304858645605E-3</v>
      </c>
      <c r="S139" s="4">
        <f t="shared" si="35"/>
        <v>139.14717478974828</v>
      </c>
      <c r="T139" s="14">
        <f>S139/MAX(S$7:S139)-1</f>
        <v>-6.3261802131793665E-2</v>
      </c>
      <c r="V139"/>
    </row>
    <row r="140" spans="1:22" x14ac:dyDescent="0.3">
      <c r="A140">
        <v>137</v>
      </c>
      <c r="B140" s="1">
        <v>39713</v>
      </c>
      <c r="C140" s="4">
        <v>159.1336971984264</v>
      </c>
      <c r="D140" s="14">
        <f t="shared" si="24"/>
        <v>2.1505392849676452E-2</v>
      </c>
      <c r="E140" s="14">
        <f t="shared" si="29"/>
        <v>-6.9120698031953975E-2</v>
      </c>
      <c r="F140" s="4">
        <v>158.13104109999927</v>
      </c>
      <c r="G140" s="14">
        <f t="shared" si="25"/>
        <v>7.6761569780359196E-3</v>
      </c>
      <c r="H140" s="14">
        <f t="shared" si="30"/>
        <v>6.0335333011079628E-2</v>
      </c>
      <c r="I140" s="4">
        <v>120.18719677786565</v>
      </c>
      <c r="J140" s="14">
        <f t="shared" si="26"/>
        <v>-3.2510479469149978E-3</v>
      </c>
      <c r="K140" s="14">
        <f t="shared" si="31"/>
        <v>-1.9643586327093843E-3</v>
      </c>
      <c r="L140" s="4">
        <v>100.55253194001719</v>
      </c>
      <c r="M140" s="14">
        <f t="shared" si="27"/>
        <v>-2.6345518164657356E-2</v>
      </c>
      <c r="N140" s="14">
        <f t="shared" si="32"/>
        <v>-5.621923483517155E-2</v>
      </c>
      <c r="O140" s="4">
        <v>117.84903409956449</v>
      </c>
      <c r="P140" s="14">
        <f t="shared" si="28"/>
        <v>5.6400376159175813E-3</v>
      </c>
      <c r="Q140" s="14">
        <f t="shared" si="33"/>
        <v>1.0695191938824733E-2</v>
      </c>
      <c r="R140" s="14">
        <f t="shared" si="34"/>
        <v>3.3550488823461677E-3</v>
      </c>
      <c r="S140" s="4">
        <f t="shared" si="35"/>
        <v>139.61402036300825</v>
      </c>
      <c r="T140" s="14">
        <f>S140/MAX(S$7:S140)-1</f>
        <v>-6.0118999687984953E-2</v>
      </c>
      <c r="V140"/>
    </row>
    <row r="141" spans="1:22" x14ac:dyDescent="0.3">
      <c r="A141">
        <v>138</v>
      </c>
      <c r="B141" s="1">
        <v>39720</v>
      </c>
      <c r="C141" s="4">
        <v>138.2629640390515</v>
      </c>
      <c r="D141" s="14">
        <f t="shared" si="24"/>
        <v>-0.13115219169043024</v>
      </c>
      <c r="E141" s="14">
        <f t="shared" si="29"/>
        <v>-0.14429800102493473</v>
      </c>
      <c r="F141" s="4">
        <v>150.73917593102436</v>
      </c>
      <c r="G141" s="14">
        <f t="shared" si="25"/>
        <v>-4.6745187520143006E-2</v>
      </c>
      <c r="H141" s="14">
        <f t="shared" si="30"/>
        <v>4.5707683753823058E-2</v>
      </c>
      <c r="I141" s="4">
        <v>122.24195933369228</v>
      </c>
      <c r="J141" s="14">
        <f t="shared" si="26"/>
        <v>1.7096351449350511E-2</v>
      </c>
      <c r="K141" s="14">
        <f t="shared" si="31"/>
        <v>4.3318966345335941E-3</v>
      </c>
      <c r="L141" s="4">
        <v>91.8077451841786</v>
      </c>
      <c r="M141" s="14">
        <f t="shared" si="27"/>
        <v>-8.696734519877769E-2</v>
      </c>
      <c r="N141" s="14">
        <f t="shared" si="32"/>
        <v>-0.10803183109960779</v>
      </c>
      <c r="O141" s="4">
        <v>121.83796527320422</v>
      </c>
      <c r="P141" s="14">
        <f t="shared" si="28"/>
        <v>3.384780540729504E-2</v>
      </c>
      <c r="Q141" s="14">
        <f t="shared" si="33"/>
        <v>2.3236371873711859E-2</v>
      </c>
      <c r="R141" s="14">
        <f t="shared" si="34"/>
        <v>-6.448691056423983E-3</v>
      </c>
      <c r="S141" s="4">
        <f t="shared" si="35"/>
        <v>138.71369267854192</v>
      </c>
      <c r="T141" s="14">
        <f>S141/MAX(S$7:S141)-1</f>
        <v>-6.6180001888799911E-2</v>
      </c>
      <c r="V141"/>
    </row>
    <row r="142" spans="1:22" x14ac:dyDescent="0.3">
      <c r="A142">
        <v>139</v>
      </c>
      <c r="B142" s="1">
        <v>39727</v>
      </c>
      <c r="C142" s="4">
        <v>123.86622802721418</v>
      </c>
      <c r="D142" s="14">
        <f t="shared" si="24"/>
        <v>-0.10412575856373985</v>
      </c>
      <c r="E142" s="14">
        <f t="shared" si="29"/>
        <v>-0.20233229082164172</v>
      </c>
      <c r="F142" s="4">
        <v>151.8890298979918</v>
      </c>
      <c r="G142" s="14">
        <f t="shared" si="25"/>
        <v>7.6281030453131393E-3</v>
      </c>
      <c r="H142" s="14">
        <f t="shared" si="30"/>
        <v>0.10152214024399164</v>
      </c>
      <c r="I142" s="4">
        <v>118.93225080370254</v>
      </c>
      <c r="J142" s="14">
        <f t="shared" si="26"/>
        <v>-2.7075061198544748E-2</v>
      </c>
      <c r="K142" s="14">
        <f t="shared" si="31"/>
        <v>-1.8281188602679688E-2</v>
      </c>
      <c r="L142" s="4">
        <v>73.635903123020981</v>
      </c>
      <c r="M142" s="14">
        <f t="shared" si="27"/>
        <v>-0.19793364954887493</v>
      </c>
      <c r="N142" s="14">
        <f t="shared" si="32"/>
        <v>-0.2940576970607599</v>
      </c>
      <c r="O142" s="4">
        <v>120.0241461899486</v>
      </c>
      <c r="P142" s="14">
        <f t="shared" si="28"/>
        <v>-1.4887141944535887E-2</v>
      </c>
      <c r="Q142" s="14">
        <f t="shared" si="33"/>
        <v>1.3736684113996755E-2</v>
      </c>
      <c r="R142" s="14">
        <f t="shared" si="34"/>
        <v>-1.1444700032589164E-2</v>
      </c>
      <c r="S142" s="4">
        <f t="shared" si="35"/>
        <v>137.12615607542324</v>
      </c>
      <c r="T142" s="14">
        <f>S142/MAX(S$7:S142)-1</f>
        <v>-7.6867291651615544E-2</v>
      </c>
      <c r="V142"/>
    </row>
    <row r="143" spans="1:22" x14ac:dyDescent="0.3">
      <c r="A143">
        <v>140</v>
      </c>
      <c r="B143" s="1">
        <v>39734</v>
      </c>
      <c r="C143" s="4">
        <v>121.55731445450907</v>
      </c>
      <c r="D143" s="14">
        <f t="shared" si="24"/>
        <v>-1.8640380105849563E-2</v>
      </c>
      <c r="E143" s="14">
        <f t="shared" si="29"/>
        <v>-0.21970359237758719</v>
      </c>
      <c r="F143" s="4">
        <v>140.9198714926105</v>
      </c>
      <c r="G143" s="14">
        <f t="shared" si="25"/>
        <v>-7.2218239939699114E-2</v>
      </c>
      <c r="H143" s="14">
        <f t="shared" si="30"/>
        <v>-0.10200050818793294</v>
      </c>
      <c r="I143" s="4">
        <v>119.29849345439945</v>
      </c>
      <c r="J143" s="14">
        <f t="shared" si="26"/>
        <v>3.079422513422303E-3</v>
      </c>
      <c r="K143" s="14">
        <f t="shared" si="31"/>
        <v>-1.062133471704596E-2</v>
      </c>
      <c r="L143" s="4">
        <v>77.55483180387337</v>
      </c>
      <c r="M143" s="14">
        <f t="shared" si="27"/>
        <v>5.322035195664232E-2</v>
      </c>
      <c r="N143" s="14">
        <f t="shared" si="32"/>
        <v>-0.2490332354945316</v>
      </c>
      <c r="O143" s="4">
        <v>117.42227677919691</v>
      </c>
      <c r="P143" s="14">
        <f t="shared" si="28"/>
        <v>-2.1677883103904838E-2</v>
      </c>
      <c r="Q143" s="14">
        <f t="shared" si="33"/>
        <v>1.9983934481364596E-3</v>
      </c>
      <c r="R143" s="14">
        <f t="shared" si="34"/>
        <v>-4.6948061521801976E-2</v>
      </c>
      <c r="S143" s="4">
        <f t="shared" si="35"/>
        <v>130.68834886374606</v>
      </c>
      <c r="T143" s="14">
        <f>S143/MAX(S$7:S143)-1</f>
        <v>-0.12020658283594321</v>
      </c>
      <c r="V143"/>
    </row>
    <row r="144" spans="1:22" x14ac:dyDescent="0.3">
      <c r="A144">
        <v>141</v>
      </c>
      <c r="B144" s="1">
        <v>39741</v>
      </c>
      <c r="C144" s="4">
        <v>109.78640009837471</v>
      </c>
      <c r="D144" s="14">
        <f t="shared" si="24"/>
        <v>-9.6834274506281903E-2</v>
      </c>
      <c r="E144" s="14">
        <f t="shared" si="29"/>
        <v>-0.31009960786947433</v>
      </c>
      <c r="F144" s="4">
        <v>131.79411878455707</v>
      </c>
      <c r="G144" s="14">
        <f t="shared" si="25"/>
        <v>-6.4758451816584017E-2</v>
      </c>
      <c r="H144" s="14">
        <f t="shared" si="30"/>
        <v>-0.16655124845973279</v>
      </c>
      <c r="I144" s="4">
        <v>121.25176188330167</v>
      </c>
      <c r="J144" s="14">
        <f t="shared" si="26"/>
        <v>1.6372951345348108E-2</v>
      </c>
      <c r="K144" s="14">
        <f t="shared" si="31"/>
        <v>8.8575583254810741E-3</v>
      </c>
      <c r="L144" s="4">
        <v>72.421124328793027</v>
      </c>
      <c r="M144" s="14">
        <f t="shared" si="27"/>
        <v>-6.6194553655442911E-2</v>
      </c>
      <c r="N144" s="14">
        <f t="shared" si="32"/>
        <v>-0.27976826707859981</v>
      </c>
      <c r="O144" s="4">
        <v>120.99985522469311</v>
      </c>
      <c r="P144" s="14">
        <f t="shared" si="28"/>
        <v>3.0467629683450514E-2</v>
      </c>
      <c r="Q144" s="14">
        <f t="shared" si="33"/>
        <v>2.6736079334062746E-2</v>
      </c>
      <c r="R144" s="14">
        <f t="shared" si="34"/>
        <v>3.0467629683450514E-2</v>
      </c>
      <c r="S144" s="4">
        <f t="shared" si="35"/>
        <v>134.67011308086828</v>
      </c>
      <c r="T144" s="14">
        <f>S144/MAX(S$7:S144)-1</f>
        <v>-9.340136280385114E-2</v>
      </c>
      <c r="V144"/>
    </row>
    <row r="145" spans="1:22" x14ac:dyDescent="0.3">
      <c r="A145">
        <v>142</v>
      </c>
      <c r="B145" s="1">
        <v>39748</v>
      </c>
      <c r="C145" s="4">
        <v>114.94749101672984</v>
      </c>
      <c r="D145" s="14">
        <f t="shared" si="24"/>
        <v>4.7010293749776944E-2</v>
      </c>
      <c r="E145" s="14">
        <f t="shared" si="29"/>
        <v>-0.16863136982754356</v>
      </c>
      <c r="F145" s="4">
        <v>130.20623233790417</v>
      </c>
      <c r="G145" s="14">
        <f t="shared" si="25"/>
        <v>-1.2048234483426401E-2</v>
      </c>
      <c r="H145" s="14">
        <f t="shared" si="30"/>
        <v>-0.13621504473737944</v>
      </c>
      <c r="I145" s="4">
        <v>119.21710419308882</v>
      </c>
      <c r="J145" s="14">
        <f t="shared" si="26"/>
        <v>-1.6780438144652354E-2</v>
      </c>
      <c r="K145" s="14">
        <f t="shared" si="31"/>
        <v>-2.4744818858361994E-2</v>
      </c>
      <c r="L145" s="4">
        <v>80.566830116110523</v>
      </c>
      <c r="M145" s="14">
        <f t="shared" si="27"/>
        <v>0.11247693076865062</v>
      </c>
      <c r="N145" s="14">
        <f t="shared" si="32"/>
        <v>-0.12243972494387378</v>
      </c>
      <c r="O145" s="4">
        <v>116.12133727039347</v>
      </c>
      <c r="P145" s="14">
        <f t="shared" si="28"/>
        <v>-4.0318378441365765E-2</v>
      </c>
      <c r="Q145" s="14">
        <f t="shared" si="33"/>
        <v>-4.6919923440875144E-2</v>
      </c>
      <c r="R145" s="14">
        <f t="shared" si="34"/>
        <v>-2.854940829300906E-2</v>
      </c>
      <c r="S145" s="4">
        <f t="shared" si="35"/>
        <v>130.82536103765685</v>
      </c>
      <c r="T145" s="14">
        <f>S145/MAX(S$7:S145)-1</f>
        <v>-0.11928421745504969</v>
      </c>
      <c r="V145"/>
    </row>
    <row r="146" spans="1:22" x14ac:dyDescent="0.3">
      <c r="A146">
        <v>143</v>
      </c>
      <c r="B146" s="1">
        <v>39755</v>
      </c>
      <c r="C146" s="4">
        <v>110.8276721417501</v>
      </c>
      <c r="D146" s="14">
        <f t="shared" si="24"/>
        <v>-3.5840876895522067E-2</v>
      </c>
      <c r="E146" s="14">
        <f t="shared" si="29"/>
        <v>-0.10526320283684931</v>
      </c>
      <c r="F146" s="4">
        <v>132.32341426677473</v>
      </c>
      <c r="G146" s="14">
        <f t="shared" si="25"/>
        <v>1.6260219582854951E-2</v>
      </c>
      <c r="H146" s="14">
        <f t="shared" si="30"/>
        <v>-0.12881519912502748</v>
      </c>
      <c r="I146" s="4">
        <v>120.6738027890564</v>
      </c>
      <c r="J146" s="14">
        <f t="shared" si="26"/>
        <v>1.2218872500109113E-2</v>
      </c>
      <c r="K146" s="14">
        <f t="shared" si="31"/>
        <v>1.4643227329719677E-2</v>
      </c>
      <c r="L146" s="4">
        <v>78.095661196509397</v>
      </c>
      <c r="M146" s="14">
        <f t="shared" si="27"/>
        <v>-3.0672286796436632E-2</v>
      </c>
      <c r="N146" s="14">
        <f t="shared" si="32"/>
        <v>6.0564994579310749E-2</v>
      </c>
      <c r="O146" s="4">
        <v>118.38197118641567</v>
      </c>
      <c r="P146" s="14">
        <f t="shared" si="28"/>
        <v>1.9467859819407796E-2</v>
      </c>
      <c r="Q146" s="14">
        <f t="shared" si="33"/>
        <v>-1.3682038620245973E-2</v>
      </c>
      <c r="R146" s="14" t="e">
        <f t="shared" si="34"/>
        <v>#DIV/0!</v>
      </c>
      <c r="S146" s="4">
        <f t="shared" si="35"/>
        <v>130.82536103765685</v>
      </c>
      <c r="T146" s="14">
        <f>S146/MAX(S$7:S146)-1</f>
        <v>-0.11928421745504969</v>
      </c>
      <c r="V146"/>
    </row>
    <row r="147" spans="1:22" x14ac:dyDescent="0.3">
      <c r="A147">
        <v>144</v>
      </c>
      <c r="B147" s="1">
        <v>39762</v>
      </c>
      <c r="C147" s="4">
        <v>107.52276502152957</v>
      </c>
      <c r="D147" s="14">
        <f t="shared" si="24"/>
        <v>-2.9820234029579895E-2</v>
      </c>
      <c r="E147" s="14">
        <f t="shared" si="29"/>
        <v>-0.11545623145723338</v>
      </c>
      <c r="F147" s="4">
        <v>133.7835401755149</v>
      </c>
      <c r="G147" s="14">
        <f t="shared" si="25"/>
        <v>1.1034524137931045E-2</v>
      </c>
      <c r="H147" s="14">
        <f t="shared" si="30"/>
        <v>-5.0641057513807097E-2</v>
      </c>
      <c r="I147" s="4">
        <v>122.30746095960683</v>
      </c>
      <c r="J147" s="14">
        <f t="shared" si="26"/>
        <v>1.3537803009375127E-2</v>
      </c>
      <c r="K147" s="14">
        <f t="shared" si="31"/>
        <v>2.5222175218478471E-2</v>
      </c>
      <c r="L147" s="4">
        <v>72.071663597553666</v>
      </c>
      <c r="M147" s="14">
        <f t="shared" si="27"/>
        <v>-7.7136136715684533E-2</v>
      </c>
      <c r="N147" s="14">
        <f t="shared" si="32"/>
        <v>-7.0700536366141042E-2</v>
      </c>
      <c r="O147" s="4">
        <v>119.52483950067295</v>
      </c>
      <c r="P147" s="14">
        <f t="shared" si="28"/>
        <v>9.6540740351216403E-3</v>
      </c>
      <c r="Q147" s="14">
        <f t="shared" si="33"/>
        <v>1.7905995175257372E-2</v>
      </c>
      <c r="R147" s="14">
        <f t="shared" si="34"/>
        <v>-3.1799166853154703E-2</v>
      </c>
      <c r="S147" s="4">
        <f t="shared" si="35"/>
        <v>126.66522355339619</v>
      </c>
      <c r="T147" s="14">
        <f>S147/MAX(S$7:S147)-1</f>
        <v>-0.14729024557440329</v>
      </c>
      <c r="V147"/>
    </row>
    <row r="148" spans="1:22" x14ac:dyDescent="0.3">
      <c r="A148">
        <v>145</v>
      </c>
      <c r="B148" s="1">
        <v>39769</v>
      </c>
      <c r="C148" s="4">
        <v>98.78511900113962</v>
      </c>
      <c r="D148" s="14">
        <f t="shared" si="24"/>
        <v>-8.126321917633339E-2</v>
      </c>
      <c r="E148" s="14">
        <f t="shared" si="29"/>
        <v>-0.10020622852536687</v>
      </c>
      <c r="F148" s="4">
        <v>143.91311655570146</v>
      </c>
      <c r="G148" s="14">
        <f t="shared" si="25"/>
        <v>7.5716163340402431E-2</v>
      </c>
      <c r="H148" s="14">
        <f t="shared" si="30"/>
        <v>9.1954010413433096E-2</v>
      </c>
      <c r="I148" s="4">
        <v>126.45971465399894</v>
      </c>
      <c r="J148" s="14">
        <f t="shared" si="26"/>
        <v>3.3949308258172772E-2</v>
      </c>
      <c r="K148" s="14">
        <f t="shared" si="31"/>
        <v>4.2951563670552195E-2</v>
      </c>
      <c r="L148" s="4">
        <v>66.164144788332536</v>
      </c>
      <c r="M148" s="14">
        <f t="shared" si="27"/>
        <v>-8.1967288034428654E-2</v>
      </c>
      <c r="N148" s="14">
        <f t="shared" si="32"/>
        <v>-8.6397161027957914E-2</v>
      </c>
      <c r="O148" s="4">
        <v>129.25814007249537</v>
      </c>
      <c r="P148" s="14">
        <f t="shared" si="28"/>
        <v>8.1433287109894836E-2</v>
      </c>
      <c r="Q148" s="14">
        <f t="shared" si="33"/>
        <v>6.8250369659260013E-2</v>
      </c>
      <c r="R148" s="14">
        <f t="shared" si="34"/>
        <v>5.7691297684033804E-2</v>
      </c>
      <c r="S148" s="4">
        <f t="shared" si="35"/>
        <v>133.97270467162986</v>
      </c>
      <c r="T148" s="14">
        <f>S148/MAX(S$7:S148)-1</f>
        <v>-9.8096313293756898E-2</v>
      </c>
      <c r="V148"/>
    </row>
    <row r="149" spans="1:22" x14ac:dyDescent="0.3">
      <c r="A149">
        <v>146</v>
      </c>
      <c r="B149" s="1">
        <v>39776</v>
      </c>
      <c r="C149" s="4">
        <v>100.73185059365596</v>
      </c>
      <c r="D149" s="14">
        <f t="shared" si="24"/>
        <v>1.9706729234125753E-2</v>
      </c>
      <c r="E149" s="14">
        <f t="shared" si="29"/>
        <v>-0.12367073258697647</v>
      </c>
      <c r="F149" s="4">
        <v>146.57783634645307</v>
      </c>
      <c r="G149" s="14">
        <f t="shared" si="25"/>
        <v>1.8516170412585131E-2</v>
      </c>
      <c r="H149" s="14">
        <f t="shared" si="30"/>
        <v>0.12573594761625695</v>
      </c>
      <c r="I149" s="4">
        <v>128.46095776875526</v>
      </c>
      <c r="J149" s="14">
        <f t="shared" si="26"/>
        <v>1.582514336863583E-2</v>
      </c>
      <c r="K149" s="14">
        <f t="shared" si="31"/>
        <v>7.7537981133099176E-2</v>
      </c>
      <c r="L149" s="4">
        <v>74.958848380464985</v>
      </c>
      <c r="M149" s="14">
        <f t="shared" si="27"/>
        <v>0.13292250085401713</v>
      </c>
      <c r="N149" s="14">
        <f t="shared" si="32"/>
        <v>-6.9606582852564491E-2</v>
      </c>
      <c r="O149" s="4">
        <v>132.77468776840163</v>
      </c>
      <c r="P149" s="14">
        <f t="shared" si="28"/>
        <v>2.7205618879661886E-2</v>
      </c>
      <c r="Q149" s="14">
        <f t="shared" si="33"/>
        <v>0.14341335442279779</v>
      </c>
      <c r="R149" s="14">
        <f t="shared" si="34"/>
        <v>2.0515644220294282E-2</v>
      </c>
      <c r="S149" s="4">
        <f t="shared" si="35"/>
        <v>136.72124101590356</v>
      </c>
      <c r="T149" s="14">
        <f>S149/MAX(S$7:S149)-1</f>
        <v>-7.9593178136319942E-2</v>
      </c>
      <c r="V149"/>
    </row>
    <row r="150" spans="1:22" x14ac:dyDescent="0.3">
      <c r="A150">
        <v>147</v>
      </c>
      <c r="B150" s="1">
        <v>39783</v>
      </c>
      <c r="C150" s="4">
        <v>89.18730572347593</v>
      </c>
      <c r="D150" s="14">
        <f t="shared" si="24"/>
        <v>-0.11460669889556363</v>
      </c>
      <c r="E150" s="14">
        <f t="shared" si="29"/>
        <v>-0.19526139997414949</v>
      </c>
      <c r="F150" s="4">
        <v>136.01021288537669</v>
      </c>
      <c r="G150" s="14">
        <f t="shared" si="25"/>
        <v>-7.2095643683118826E-2</v>
      </c>
      <c r="H150" s="14">
        <f t="shared" si="30"/>
        <v>2.7862027586206928E-2</v>
      </c>
      <c r="I150" s="4">
        <v>130.51394153954067</v>
      </c>
      <c r="J150" s="14">
        <f t="shared" si="26"/>
        <v>1.5981383032197316E-2</v>
      </c>
      <c r="K150" s="14">
        <f t="shared" si="31"/>
        <v>8.1543288792226942E-2</v>
      </c>
      <c r="L150" s="4">
        <v>73.161643479677082</v>
      </c>
      <c r="M150" s="14">
        <f t="shared" si="27"/>
        <v>-2.3975887298400278E-2</v>
      </c>
      <c r="N150" s="14">
        <f t="shared" si="32"/>
        <v>-6.3179152865061483E-2</v>
      </c>
      <c r="O150" s="4">
        <v>139.22031436127827</v>
      </c>
      <c r="P150" s="14">
        <f t="shared" si="28"/>
        <v>4.8545597818461683E-2</v>
      </c>
      <c r="Q150" s="14">
        <f t="shared" si="33"/>
        <v>0.17602632365403448</v>
      </c>
      <c r="R150" s="14">
        <f t="shared" si="34"/>
        <v>-2.5228876108199425E-3</v>
      </c>
      <c r="S150" s="4">
        <f t="shared" si="35"/>
        <v>136.3763086908086</v>
      </c>
      <c r="T150" s="14">
        <f>S150/MAX(S$7:S150)-1</f>
        <v>-8.1915261104113957E-2</v>
      </c>
      <c r="V150"/>
    </row>
    <row r="151" spans="1:22" x14ac:dyDescent="0.3">
      <c r="A151">
        <v>148</v>
      </c>
      <c r="B151" s="1">
        <v>39790</v>
      </c>
      <c r="C151" s="4">
        <v>99.147300981328371</v>
      </c>
      <c r="D151" s="14">
        <f t="shared" si="24"/>
        <v>0.11167503241698173</v>
      </c>
      <c r="E151" s="14">
        <f t="shared" si="29"/>
        <v>-7.7894797799555771E-2</v>
      </c>
      <c r="F151" s="4">
        <v>147.49041161725845</v>
      </c>
      <c r="G151" s="14">
        <f t="shared" si="25"/>
        <v>8.4406887455993784E-2</v>
      </c>
      <c r="H151" s="14">
        <f t="shared" si="30"/>
        <v>0.1024555892582979</v>
      </c>
      <c r="I151" s="4">
        <v>132.166706880774</v>
      </c>
      <c r="J151" s="14">
        <f t="shared" si="26"/>
        <v>1.2663515650032098E-2</v>
      </c>
      <c r="K151" s="14">
        <f t="shared" si="31"/>
        <v>8.0610339253328833E-2</v>
      </c>
      <c r="L151" s="4">
        <v>74.04360665981261</v>
      </c>
      <c r="M151" s="14">
        <f t="shared" si="27"/>
        <v>1.2054994095102911E-2</v>
      </c>
      <c r="N151" s="14">
        <f t="shared" si="32"/>
        <v>2.7360865058842387E-2</v>
      </c>
      <c r="O151" s="4">
        <v>141.60198184297982</v>
      </c>
      <c r="P151" s="14">
        <f t="shared" si="28"/>
        <v>1.7107183622076194E-2</v>
      </c>
      <c r="Q151" s="14">
        <f t="shared" si="33"/>
        <v>0.18470756735199445</v>
      </c>
      <c r="R151" s="14">
        <f t="shared" si="34"/>
        <v>3.8059195576034023E-2</v>
      </c>
      <c r="S151" s="4">
        <f t="shared" si="35"/>
        <v>141.56668129520969</v>
      </c>
      <c r="T151" s="14">
        <f>S151/MAX(S$7:S151)-1</f>
        <v>-4.6973694471103222E-2</v>
      </c>
      <c r="V151"/>
    </row>
    <row r="152" spans="1:22" x14ac:dyDescent="0.3">
      <c r="A152">
        <v>149</v>
      </c>
      <c r="B152" s="1">
        <v>39797</v>
      </c>
      <c r="C152" s="4">
        <v>94.272716344617251</v>
      </c>
      <c r="D152" s="14">
        <f t="shared" si="24"/>
        <v>-4.9165076491886617E-2</v>
      </c>
      <c r="E152" s="14">
        <f t="shared" si="29"/>
        <v>-4.5678971713040251E-2</v>
      </c>
      <c r="F152" s="4">
        <v>150.81218377783938</v>
      </c>
      <c r="G152" s="14">
        <f t="shared" si="25"/>
        <v>2.2521953286027907E-2</v>
      </c>
      <c r="H152" s="14">
        <f t="shared" si="30"/>
        <v>4.7939113454385174E-2</v>
      </c>
      <c r="I152" s="4">
        <v>135.93665470789293</v>
      </c>
      <c r="J152" s="14">
        <f t="shared" si="26"/>
        <v>2.8524186734256496E-2</v>
      </c>
      <c r="K152" s="14">
        <f t="shared" si="31"/>
        <v>7.4940387773477335E-2</v>
      </c>
      <c r="L152" s="4">
        <v>73.973638893806495</v>
      </c>
      <c r="M152" s="14">
        <f t="shared" si="27"/>
        <v>-9.4495350999823646E-4</v>
      </c>
      <c r="N152" s="14">
        <f t="shared" si="32"/>
        <v>0.11803211740222008</v>
      </c>
      <c r="O152" s="4">
        <v>154.06476928929234</v>
      </c>
      <c r="P152" s="14">
        <f t="shared" si="28"/>
        <v>8.8012803804768058E-2</v>
      </c>
      <c r="Q152" s="14">
        <f t="shared" si="33"/>
        <v>0.19191541208069363</v>
      </c>
      <c r="R152" s="14">
        <f t="shared" si="34"/>
        <v>3.4528497578763556E-2</v>
      </c>
      <c r="S152" s="4">
        <f t="shared" si="35"/>
        <v>146.45476610754494</v>
      </c>
      <c r="T152" s="14">
        <f>S152/MAX(S$7:S152)-1</f>
        <v>-1.4067127988150685E-2</v>
      </c>
      <c r="V152"/>
    </row>
    <row r="153" spans="1:22" x14ac:dyDescent="0.3">
      <c r="A153">
        <v>150</v>
      </c>
      <c r="B153" s="1">
        <v>39804</v>
      </c>
      <c r="C153" s="4">
        <v>91.97338179962658</v>
      </c>
      <c r="D153" s="14">
        <f t="shared" si="24"/>
        <v>-2.4390243902439046E-2</v>
      </c>
      <c r="E153" s="14">
        <f t="shared" si="29"/>
        <v>-8.6948355881600214E-2</v>
      </c>
      <c r="F153" s="4">
        <v>156.23288271157367</v>
      </c>
      <c r="G153" s="14">
        <f t="shared" si="25"/>
        <v>3.594337538218717E-2</v>
      </c>
      <c r="H153" s="14">
        <f t="shared" si="30"/>
        <v>6.5869756340923402E-2</v>
      </c>
      <c r="I153" s="4">
        <v>136.1005589192026</v>
      </c>
      <c r="J153" s="14">
        <f t="shared" si="26"/>
        <v>1.2057396267539655E-3</v>
      </c>
      <c r="K153" s="14">
        <f t="shared" si="31"/>
        <v>5.9470217902310107E-2</v>
      </c>
      <c r="L153" s="4">
        <v>73.109674385511255</v>
      </c>
      <c r="M153" s="14">
        <f t="shared" si="27"/>
        <v>-1.1679356608852443E-2</v>
      </c>
      <c r="N153" s="14">
        <f t="shared" si="32"/>
        <v>-2.4669188960427579E-2</v>
      </c>
      <c r="O153" s="4">
        <v>152.85503245980237</v>
      </c>
      <c r="P153" s="14">
        <f t="shared" si="28"/>
        <v>-7.8521315098224465E-3</v>
      </c>
      <c r="Q153" s="14">
        <f t="shared" si="33"/>
        <v>0.15123624110061407</v>
      </c>
      <c r="R153" s="14">
        <f t="shared" si="34"/>
        <v>4.4044067225665617E-3</v>
      </c>
      <c r="S153" s="4">
        <f t="shared" si="35"/>
        <v>147.09981246394094</v>
      </c>
      <c r="T153" s="14">
        <f>S153/MAX(S$7:S153)-1</f>
        <v>-9.7246786186622192E-3</v>
      </c>
      <c r="V153"/>
    </row>
    <row r="154" spans="1:22" x14ac:dyDescent="0.3">
      <c r="A154">
        <v>151</v>
      </c>
      <c r="B154" s="1">
        <v>39811</v>
      </c>
      <c r="C154" s="4">
        <v>100.84881314329054</v>
      </c>
      <c r="D154" s="14">
        <f t="shared" si="24"/>
        <v>9.650000000000003E-2</v>
      </c>
      <c r="E154" s="14">
        <f t="shared" si="29"/>
        <v>0.13075299590247691</v>
      </c>
      <c r="F154" s="4">
        <v>157.38273667854111</v>
      </c>
      <c r="G154" s="14">
        <f t="shared" si="25"/>
        <v>7.3598716672866882E-3</v>
      </c>
      <c r="H154" s="14">
        <f t="shared" si="30"/>
        <v>0.15713910992240132</v>
      </c>
      <c r="I154" s="4">
        <v>133.15154664374793</v>
      </c>
      <c r="J154" s="14">
        <f t="shared" si="26"/>
        <v>-2.1667892467696404E-2</v>
      </c>
      <c r="K154" s="14">
        <f t="shared" si="31"/>
        <v>2.020937436333714E-2</v>
      </c>
      <c r="L154" s="4">
        <v>77.974698817758153</v>
      </c>
      <c r="M154" s="14">
        <f t="shared" si="27"/>
        <v>6.6544195048569899E-2</v>
      </c>
      <c r="N154" s="14">
        <f t="shared" si="32"/>
        <v>6.5786594028851342E-2</v>
      </c>
      <c r="O154" s="4">
        <v>147.10849991806964</v>
      </c>
      <c r="P154" s="14">
        <f t="shared" si="28"/>
        <v>-3.7594657168019352E-2</v>
      </c>
      <c r="Q154" s="14">
        <f t="shared" si="33"/>
        <v>5.6659730966570399E-2</v>
      </c>
      <c r="R154" s="14">
        <f t="shared" si="34"/>
        <v>-1.7300892656143024E-2</v>
      </c>
      <c r="S154" s="4">
        <f t="shared" si="35"/>
        <v>144.55485439876352</v>
      </c>
      <c r="T154" s="14">
        <f>S154/MAX(S$7:S154)-1</f>
        <v>-2.6857325653908304E-2</v>
      </c>
      <c r="V154"/>
    </row>
    <row r="155" spans="1:22" x14ac:dyDescent="0.3">
      <c r="A155">
        <v>152</v>
      </c>
      <c r="B155" s="1">
        <v>39818</v>
      </c>
      <c r="C155" s="4">
        <v>98.457505216500252</v>
      </c>
      <c r="D155" s="14">
        <f t="shared" si="24"/>
        <v>-2.37118103055175E-2</v>
      </c>
      <c r="E155" s="14">
        <f t="shared" si="29"/>
        <v>-6.9572823264046901E-3</v>
      </c>
      <c r="F155" s="4">
        <v>153.16662980166774</v>
      </c>
      <c r="G155" s="14">
        <f t="shared" si="25"/>
        <v>-2.6788877648537102E-2</v>
      </c>
      <c r="H155" s="14">
        <f t="shared" si="30"/>
        <v>3.8485336925760505E-2</v>
      </c>
      <c r="I155" s="4">
        <v>133.83704674949047</v>
      </c>
      <c r="J155" s="14">
        <f t="shared" si="26"/>
        <v>5.1482699451972369E-3</v>
      </c>
      <c r="K155" s="14">
        <f t="shared" si="31"/>
        <v>1.2638128830910977E-2</v>
      </c>
      <c r="L155" s="4">
        <v>74.728551135274259</v>
      </c>
      <c r="M155" s="14">
        <f t="shared" si="27"/>
        <v>-4.1630781929286598E-2</v>
      </c>
      <c r="N155" s="14">
        <f t="shared" si="32"/>
        <v>9.2505552654744694E-3</v>
      </c>
      <c r="O155" s="4">
        <v>142.53151552847271</v>
      </c>
      <c r="P155" s="14">
        <f t="shared" si="28"/>
        <v>-3.111298390063133E-2</v>
      </c>
      <c r="Q155" s="14">
        <f t="shared" si="33"/>
        <v>6.5644115526830582E-3</v>
      </c>
      <c r="R155" s="14">
        <f t="shared" si="34"/>
        <v>-2.3619236767755059E-2</v>
      </c>
      <c r="S155" s="4">
        <f t="shared" si="35"/>
        <v>141.14057906679076</v>
      </c>
      <c r="T155" s="14">
        <f>S155/MAX(S$7:S155)-1</f>
        <v>-4.9842212888094983E-2</v>
      </c>
      <c r="V155"/>
    </row>
    <row r="156" spans="1:22" x14ac:dyDescent="0.3">
      <c r="A156">
        <v>153</v>
      </c>
      <c r="B156" s="1">
        <v>39825</v>
      </c>
      <c r="C156" s="4">
        <v>94.548631891347043</v>
      </c>
      <c r="D156" s="14">
        <f t="shared" si="24"/>
        <v>-3.9701120971508574E-2</v>
      </c>
      <c r="E156" s="14">
        <f t="shared" si="29"/>
        <v>2.9267804878048143E-3</v>
      </c>
      <c r="F156" s="4">
        <v>150.95819947146933</v>
      </c>
      <c r="G156" s="14">
        <f t="shared" si="25"/>
        <v>-1.4418482231136509E-2</v>
      </c>
      <c r="H156" s="14">
        <f t="shared" si="30"/>
        <v>9.6819560576788533E-4</v>
      </c>
      <c r="I156" s="4">
        <v>134.16608259942612</v>
      </c>
      <c r="J156" s="14">
        <f t="shared" si="26"/>
        <v>2.458481100165999E-3</v>
      </c>
      <c r="K156" s="14">
        <f t="shared" si="31"/>
        <v>-1.302497926163837E-2</v>
      </c>
      <c r="L156" s="4">
        <v>71.34819299912472</v>
      </c>
      <c r="M156" s="14">
        <f t="shared" si="27"/>
        <v>-4.5235162261213713E-2</v>
      </c>
      <c r="N156" s="14">
        <f t="shared" si="32"/>
        <v>-3.5491641805680985E-2</v>
      </c>
      <c r="O156" s="4">
        <v>144.51656239439473</v>
      </c>
      <c r="P156" s="14">
        <f t="shared" si="28"/>
        <v>1.3927073311203797E-2</v>
      </c>
      <c r="Q156" s="14">
        <f t="shared" si="33"/>
        <v>-6.1975277923330019E-2</v>
      </c>
      <c r="R156" s="14">
        <f t="shared" si="34"/>
        <v>-1.0817022520245106E-2</v>
      </c>
      <c r="S156" s="4">
        <f t="shared" si="35"/>
        <v>139.61385824450485</v>
      </c>
      <c r="T156" s="14">
        <f>S156/MAX(S$7:S156)-1</f>
        <v>-6.0120091069070791E-2</v>
      </c>
      <c r="V156"/>
    </row>
    <row r="157" spans="1:22" x14ac:dyDescent="0.3">
      <c r="A157">
        <v>154</v>
      </c>
      <c r="B157" s="1">
        <v>39833</v>
      </c>
      <c r="C157" s="4">
        <v>95.008503399014259</v>
      </c>
      <c r="D157" s="14">
        <f t="shared" si="24"/>
        <v>4.8638621042733643E-3</v>
      </c>
      <c r="E157" s="14">
        <f t="shared" si="29"/>
        <v>3.2999999999999918E-2</v>
      </c>
      <c r="F157" s="4">
        <v>161.58057562364351</v>
      </c>
      <c r="G157" s="14">
        <f t="shared" si="25"/>
        <v>7.0366341075641881E-2</v>
      </c>
      <c r="H157" s="14">
        <f t="shared" si="30"/>
        <v>3.4228984444602428E-2</v>
      </c>
      <c r="I157" s="4">
        <v>131.9176441560875</v>
      </c>
      <c r="J157" s="14">
        <f t="shared" si="26"/>
        <v>-1.6758620359004439E-2</v>
      </c>
      <c r="K157" s="14">
        <f t="shared" si="31"/>
        <v>-3.0734001361436891E-2</v>
      </c>
      <c r="L157" s="4">
        <v>69.712535679297289</v>
      </c>
      <c r="M157" s="14">
        <f t="shared" si="27"/>
        <v>-2.2924999934441193E-2</v>
      </c>
      <c r="N157" s="14">
        <f t="shared" si="32"/>
        <v>-4.6466336155467913E-2</v>
      </c>
      <c r="O157" s="4">
        <v>136.15913320035961</v>
      </c>
      <c r="P157" s="14">
        <f t="shared" si="28"/>
        <v>-5.7830251810357725E-2</v>
      </c>
      <c r="Q157" s="14">
        <f t="shared" si="33"/>
        <v>-0.10922701719901462</v>
      </c>
      <c r="R157" s="14">
        <f t="shared" si="34"/>
        <v>3.7615101589957622E-2</v>
      </c>
      <c r="S157" s="4">
        <f t="shared" si="35"/>
        <v>144.86544770573784</v>
      </c>
      <c r="T157" s="14">
        <f>S157/MAX(S$7:S157)-1</f>
        <v>-2.4766412812273764E-2</v>
      </c>
      <c r="V157"/>
    </row>
    <row r="158" spans="1:22" x14ac:dyDescent="0.3">
      <c r="A158">
        <v>155</v>
      </c>
      <c r="B158" s="1">
        <v>39839</v>
      </c>
      <c r="C158" s="4">
        <v>93.123049072121916</v>
      </c>
      <c r="D158" s="14">
        <f t="shared" si="24"/>
        <v>-1.9845111326234233E-2</v>
      </c>
      <c r="E158" s="14">
        <f t="shared" si="29"/>
        <v>-7.6607387140902761E-2</v>
      </c>
      <c r="F158" s="4">
        <v>166.65449230417065</v>
      </c>
      <c r="G158" s="14">
        <f t="shared" si="25"/>
        <v>3.140177376484532E-2</v>
      </c>
      <c r="H158" s="14">
        <f t="shared" si="30"/>
        <v>5.8912151493256681E-2</v>
      </c>
      <c r="I158" s="4">
        <v>129.83372363771673</v>
      </c>
      <c r="J158" s="14">
        <f t="shared" si="26"/>
        <v>-1.5797132610290143E-2</v>
      </c>
      <c r="K158" s="14">
        <f t="shared" si="31"/>
        <v>-2.4917645267074295E-2</v>
      </c>
      <c r="L158" s="4">
        <v>69.477672988650582</v>
      </c>
      <c r="M158" s="14">
        <f t="shared" si="27"/>
        <v>-3.3690166102573471E-3</v>
      </c>
      <c r="N158" s="14">
        <f t="shared" si="32"/>
        <v>-0.10897157613864916</v>
      </c>
      <c r="O158" s="4">
        <v>131.17755130292818</v>
      </c>
      <c r="P158" s="14">
        <f t="shared" si="28"/>
        <v>-3.6586468937790384E-2</v>
      </c>
      <c r="Q158" s="14">
        <f t="shared" si="33"/>
        <v>-0.10829386897435578</v>
      </c>
      <c r="R158" s="14">
        <f t="shared" si="34"/>
        <v>5.7783312193055436E-3</v>
      </c>
      <c r="S158" s="4">
        <f t="shared" si="35"/>
        <v>145.70252824481457</v>
      </c>
      <c r="T158" s="14">
        <f>S158/MAX(S$7:S158)-1</f>
        <v>-1.9131190129311637E-2</v>
      </c>
      <c r="V158"/>
    </row>
    <row r="159" spans="1:22" x14ac:dyDescent="0.3">
      <c r="A159">
        <v>156</v>
      </c>
      <c r="B159" s="1">
        <v>39846</v>
      </c>
      <c r="C159" s="4">
        <v>93.49094259932042</v>
      </c>
      <c r="D159" s="14">
        <f t="shared" si="24"/>
        <v>3.9506172839505194E-3</v>
      </c>
      <c r="E159" s="14">
        <f t="shared" si="29"/>
        <v>-5.0443717888836948E-2</v>
      </c>
      <c r="F159" s="4">
        <v>163.51522972229918</v>
      </c>
      <c r="G159" s="14">
        <f t="shared" si="25"/>
        <v>-1.8836951458481077E-2</v>
      </c>
      <c r="H159" s="14">
        <f t="shared" si="30"/>
        <v>6.7564324775126527E-2</v>
      </c>
      <c r="I159" s="4">
        <v>128.61835070788447</v>
      </c>
      <c r="J159" s="14">
        <f t="shared" si="26"/>
        <v>-9.3609957088158779E-3</v>
      </c>
      <c r="K159" s="14">
        <f t="shared" si="31"/>
        <v>-3.89929109193069E-2</v>
      </c>
      <c r="L159" s="4">
        <v>72.95869018315112</v>
      </c>
      <c r="M159" s="14">
        <f t="shared" si="27"/>
        <v>5.0102673920428664E-2</v>
      </c>
      <c r="N159" s="14">
        <f t="shared" si="32"/>
        <v>-2.3683865473576815E-2</v>
      </c>
      <c r="O159" s="4">
        <v>129.68782908482447</v>
      </c>
      <c r="P159" s="14">
        <f t="shared" si="28"/>
        <v>-1.1356533212481534E-2</v>
      </c>
      <c r="Q159" s="14">
        <f t="shared" si="33"/>
        <v>-9.0111203799573159E-2</v>
      </c>
      <c r="R159" s="14">
        <f t="shared" si="34"/>
        <v>-1.8836951458481077E-2</v>
      </c>
      <c r="S159" s="4">
        <f t="shared" si="35"/>
        <v>142.95793679288903</v>
      </c>
      <c r="T159" s="14">
        <f>S159/MAX(S$7:S159)-1</f>
        <v>-3.7607768287983956E-2</v>
      </c>
      <c r="V159"/>
    </row>
    <row r="160" spans="1:22" x14ac:dyDescent="0.3">
      <c r="A160">
        <v>157</v>
      </c>
      <c r="B160" s="1">
        <v>39853</v>
      </c>
      <c r="C160" s="4">
        <v>89.720033945535747</v>
      </c>
      <c r="D160" s="14">
        <f t="shared" si="24"/>
        <v>-4.0334481062469063E-2</v>
      </c>
      <c r="E160" s="14">
        <f t="shared" si="29"/>
        <v>-5.1069992756322513E-2</v>
      </c>
      <c r="F160" s="4">
        <v>168.91768810152061</v>
      </c>
      <c r="G160" s="14">
        <f t="shared" si="25"/>
        <v>3.3039481327803655E-2</v>
      </c>
      <c r="H160" s="14">
        <f t="shared" si="30"/>
        <v>0.11896994461334698</v>
      </c>
      <c r="I160" s="4">
        <v>130.00695498387367</v>
      </c>
      <c r="J160" s="14">
        <f t="shared" si="26"/>
        <v>1.0796315365160902E-2</v>
      </c>
      <c r="K160" s="14">
        <f t="shared" si="31"/>
        <v>-3.0999843887297374E-2</v>
      </c>
      <c r="L160" s="4">
        <v>69.418961457534948</v>
      </c>
      <c r="M160" s="14">
        <f t="shared" si="27"/>
        <v>-4.8516889718418055E-2</v>
      </c>
      <c r="N160" s="14">
        <f t="shared" si="32"/>
        <v>-2.7039669268336453E-2</v>
      </c>
      <c r="O160" s="4">
        <v>129.83997605203155</v>
      </c>
      <c r="P160" s="14">
        <f t="shared" si="28"/>
        <v>1.1731784569202208E-3</v>
      </c>
      <c r="Q160" s="14">
        <f t="shared" si="33"/>
        <v>-0.10155643131276437</v>
      </c>
      <c r="R160" s="14">
        <f t="shared" si="34"/>
        <v>3.3039481327803655E-2</v>
      </c>
      <c r="S160" s="4">
        <f t="shared" si="35"/>
        <v>147.68119287621903</v>
      </c>
      <c r="T160" s="14">
        <f>S160/MAX(S$7:S160)-1</f>
        <v>-5.8108281183114618E-3</v>
      </c>
      <c r="V160"/>
    </row>
    <row r="161" spans="1:22" x14ac:dyDescent="0.3">
      <c r="A161">
        <v>158</v>
      </c>
      <c r="B161" s="1">
        <v>39861</v>
      </c>
      <c r="C161" s="4">
        <v>85.305307020484577</v>
      </c>
      <c r="D161" s="14">
        <f t="shared" si="24"/>
        <v>-4.9205586878523833E-2</v>
      </c>
      <c r="E161" s="14">
        <f t="shared" si="29"/>
        <v>-0.10212976766698922</v>
      </c>
      <c r="F161" s="4">
        <v>178.49972844497671</v>
      </c>
      <c r="G161" s="14">
        <f t="shared" si="25"/>
        <v>5.6726092164470332E-2</v>
      </c>
      <c r="H161" s="14">
        <f t="shared" si="30"/>
        <v>0.1047103140710528</v>
      </c>
      <c r="I161" s="4">
        <v>130.87312484222332</v>
      </c>
      <c r="J161" s="14">
        <f t="shared" si="26"/>
        <v>6.6624886219133206E-3</v>
      </c>
      <c r="K161" s="14">
        <f t="shared" si="31"/>
        <v>-7.9179651861299716E-3</v>
      </c>
      <c r="L161" s="4">
        <v>64.93977612244349</v>
      </c>
      <c r="M161" s="14">
        <f t="shared" si="27"/>
        <v>-6.4523946210740535E-2</v>
      </c>
      <c r="N161" s="14">
        <f t="shared" si="32"/>
        <v>-6.8463433589766476E-2</v>
      </c>
      <c r="O161" s="4">
        <v>131.75441573492719</v>
      </c>
      <c r="P161" s="14">
        <f t="shared" si="28"/>
        <v>1.474460902648711E-2</v>
      </c>
      <c r="Q161" s="14">
        <f t="shared" si="33"/>
        <v>-3.2349776044408474E-2</v>
      </c>
      <c r="R161" s="14">
        <f t="shared" si="34"/>
        <v>5.6726092164470332E-2</v>
      </c>
      <c r="S161" s="4">
        <f t="shared" si="35"/>
        <v>156.05856983427435</v>
      </c>
      <c r="T161" s="14">
        <f>S161/MAX(S$7:S161)-1</f>
        <v>0</v>
      </c>
      <c r="V161"/>
    </row>
    <row r="162" spans="1:22" x14ac:dyDescent="0.3">
      <c r="A162">
        <v>159</v>
      </c>
      <c r="B162" s="1">
        <v>39867</v>
      </c>
      <c r="C162" s="4">
        <v>87.880570908212292</v>
      </c>
      <c r="D162" s="14">
        <f t="shared" si="24"/>
        <v>3.0188788689422541E-2</v>
      </c>
      <c r="E162" s="14">
        <f t="shared" si="29"/>
        <v>-5.6296246913580261E-2</v>
      </c>
      <c r="F162" s="4">
        <v>169.06368919394623</v>
      </c>
      <c r="G162" s="14">
        <f t="shared" si="25"/>
        <v>-5.2863045413198972E-2</v>
      </c>
      <c r="H162" s="14">
        <f t="shared" si="30"/>
        <v>1.4456237311493592E-2</v>
      </c>
      <c r="I162" s="4">
        <v>128.87956955764986</v>
      </c>
      <c r="J162" s="14">
        <f t="shared" si="26"/>
        <v>-1.5232732365616175E-2</v>
      </c>
      <c r="K162" s="14">
        <f t="shared" si="31"/>
        <v>-7.34904655996238E-3</v>
      </c>
      <c r="L162" s="4">
        <v>62.012368644411445</v>
      </c>
      <c r="M162" s="14">
        <f t="shared" si="27"/>
        <v>-4.5078804591386912E-2</v>
      </c>
      <c r="N162" s="14">
        <f t="shared" si="32"/>
        <v>-0.10744896918839841</v>
      </c>
      <c r="O162" s="4">
        <v>129.16801175981544</v>
      </c>
      <c r="P162" s="14">
        <f t="shared" si="28"/>
        <v>-1.9630491780368575E-2</v>
      </c>
      <c r="Q162" s="14">
        <f t="shared" si="33"/>
        <v>-1.5319233536171928E-2</v>
      </c>
      <c r="R162" s="14">
        <f t="shared" si="34"/>
        <v>-5.2863045413198972E-2</v>
      </c>
      <c r="S162" s="4">
        <f t="shared" si="35"/>
        <v>147.80883857000623</v>
      </c>
      <c r="T162" s="14">
        <f>S162/MAX(S$7:S162)-1</f>
        <v>-5.2863045413198972E-2</v>
      </c>
      <c r="V162"/>
    </row>
    <row r="163" spans="1:22" x14ac:dyDescent="0.3">
      <c r="A163">
        <v>160</v>
      </c>
      <c r="B163" s="1">
        <v>39874</v>
      </c>
      <c r="C163" s="4">
        <v>88.294451126310619</v>
      </c>
      <c r="D163" s="14">
        <f t="shared" si="24"/>
        <v>4.7095758917019559E-3</v>
      </c>
      <c r="E163" s="14">
        <f t="shared" si="29"/>
        <v>-5.5582833251352604E-2</v>
      </c>
      <c r="F163" s="4">
        <v>168.44314531040078</v>
      </c>
      <c r="G163" s="14">
        <f t="shared" si="25"/>
        <v>-3.6704740474081676E-3</v>
      </c>
      <c r="H163" s="14">
        <f t="shared" si="30"/>
        <v>3.0137349263862134E-2</v>
      </c>
      <c r="I163" s="4">
        <v>130.24154456827989</v>
      </c>
      <c r="J163" s="14">
        <f t="shared" si="26"/>
        <v>1.0567811603535704E-2</v>
      </c>
      <c r="K163" s="14">
        <f t="shared" si="31"/>
        <v>1.2620235382134526E-2</v>
      </c>
      <c r="L163" s="4">
        <v>57.809988654794935</v>
      </c>
      <c r="M163" s="14">
        <f t="shared" si="27"/>
        <v>-6.7766803324569191E-2</v>
      </c>
      <c r="N163" s="14">
        <f t="shared" si="32"/>
        <v>-0.20763395683677699</v>
      </c>
      <c r="O163" s="4">
        <v>132.55238514035986</v>
      </c>
      <c r="P163" s="14">
        <f t="shared" si="28"/>
        <v>2.620132751472215E-2</v>
      </c>
      <c r="Q163" s="14">
        <f t="shared" si="33"/>
        <v>2.2088087029830561E-2</v>
      </c>
      <c r="R163" s="14">
        <f t="shared" si="34"/>
        <v>-3.6704740474081676E-3</v>
      </c>
      <c r="S163" s="4">
        <f t="shared" si="35"/>
        <v>147.26631006405748</v>
      </c>
      <c r="T163" s="14">
        <f>S163/MAX(S$7:S163)-1</f>
        <v>-5.6339487024350987E-2</v>
      </c>
      <c r="V163"/>
    </row>
    <row r="164" spans="1:22" x14ac:dyDescent="0.3">
      <c r="A164">
        <v>161</v>
      </c>
      <c r="B164" s="1">
        <v>39881</v>
      </c>
      <c r="C164" s="4">
        <v>87.972535092673752</v>
      </c>
      <c r="D164" s="14">
        <f t="shared" si="24"/>
        <v>-3.6459373101073167E-3</v>
      </c>
      <c r="E164" s="14">
        <f t="shared" si="29"/>
        <v>-1.9477242439774445E-2</v>
      </c>
      <c r="F164" s="4">
        <v>166.6362499245073</v>
      </c>
      <c r="G164" s="14">
        <f t="shared" si="25"/>
        <v>-1.0727034232018151E-2</v>
      </c>
      <c r="H164" s="14">
        <f t="shared" si="30"/>
        <v>-1.3506212420111741E-2</v>
      </c>
      <c r="I164" s="4">
        <v>130.54480280362802</v>
      </c>
      <c r="J164" s="14">
        <f t="shared" si="26"/>
        <v>2.3284293529637345E-3</v>
      </c>
      <c r="K164" s="14">
        <f t="shared" si="31"/>
        <v>4.1370695884774822E-3</v>
      </c>
      <c r="L164" s="4">
        <v>63.824169327918554</v>
      </c>
      <c r="M164" s="14">
        <f t="shared" si="27"/>
        <v>0.10403359026822412</v>
      </c>
      <c r="N164" s="14">
        <f t="shared" si="32"/>
        <v>-8.0594581251965947E-2</v>
      </c>
      <c r="O164" s="4">
        <v>130.60719871757453</v>
      </c>
      <c r="P164" s="14">
        <f t="shared" si="28"/>
        <v>-1.4674850405185569E-2</v>
      </c>
      <c r="Q164" s="14">
        <f t="shared" si="33"/>
        <v>5.908986499162161E-3</v>
      </c>
      <c r="R164" s="14">
        <f t="shared" si="34"/>
        <v>-7.6911517614133285E-3</v>
      </c>
      <c r="S164" s="4">
        <f t="shared" si="35"/>
        <v>146.13366252401147</v>
      </c>
      <c r="T164" s="14">
        <f>S164/MAX(S$7:S164)-1</f>
        <v>-6.3597323240899839E-2</v>
      </c>
      <c r="V164"/>
    </row>
    <row r="165" spans="1:22" x14ac:dyDescent="0.3">
      <c r="A165">
        <v>162</v>
      </c>
      <c r="B165" s="1">
        <v>39888</v>
      </c>
      <c r="C165" s="4">
        <v>96.204157362409433</v>
      </c>
      <c r="D165" s="14">
        <f t="shared" si="24"/>
        <v>9.3570365581305159E-2</v>
      </c>
      <c r="E165" s="14">
        <f t="shared" si="29"/>
        <v>0.1277628640303432</v>
      </c>
      <c r="F165" s="4">
        <v>170.81583188874194</v>
      </c>
      <c r="G165" s="14">
        <f t="shared" si="25"/>
        <v>2.5082069274411589E-2</v>
      </c>
      <c r="H165" s="14">
        <f t="shared" si="30"/>
        <v>-4.3047105019004883E-2</v>
      </c>
      <c r="I165" s="4">
        <v>133.53618101284175</v>
      </c>
      <c r="J165" s="14">
        <f t="shared" si="26"/>
        <v>2.2914571434249353E-2</v>
      </c>
      <c r="K165" s="14">
        <f t="shared" si="31"/>
        <v>2.0348380722389869E-2</v>
      </c>
      <c r="L165" s="4">
        <v>64.804776338827082</v>
      </c>
      <c r="M165" s="14">
        <f t="shared" si="27"/>
        <v>1.5364195433086314E-2</v>
      </c>
      <c r="N165" s="14">
        <f t="shared" si="32"/>
        <v>-2.0788458426753698E-3</v>
      </c>
      <c r="O165" s="4">
        <v>132.12011828856697</v>
      </c>
      <c r="P165" s="14">
        <f t="shared" si="28"/>
        <v>1.1583738001026855E-2</v>
      </c>
      <c r="Q165" s="14">
        <f t="shared" si="33"/>
        <v>2.7756379290961863E-3</v>
      </c>
      <c r="R165" s="14">
        <f t="shared" si="34"/>
        <v>1.7249154717638104E-2</v>
      </c>
      <c r="S165" s="4">
        <f t="shared" si="35"/>
        <v>148.65434467834325</v>
      </c>
      <c r="T165" s="14">
        <f>S165/MAX(S$7:S165)-1</f>
        <v>-4.7445168591471631E-2</v>
      </c>
      <c r="V165"/>
    </row>
    <row r="166" spans="1:22" x14ac:dyDescent="0.3">
      <c r="A166">
        <v>163</v>
      </c>
      <c r="B166" s="1">
        <v>39895</v>
      </c>
      <c r="C166" s="4">
        <v>95.008503399014273</v>
      </c>
      <c r="D166" s="14">
        <f t="shared" si="24"/>
        <v>-1.2428298279158811E-2</v>
      </c>
      <c r="E166" s="14">
        <f t="shared" si="29"/>
        <v>8.1109310250690347E-2</v>
      </c>
      <c r="F166" s="4">
        <v>165.52290626897422</v>
      </c>
      <c r="G166" s="14">
        <f t="shared" si="25"/>
        <v>-3.098615369104174E-2</v>
      </c>
      <c r="H166" s="14">
        <f t="shared" si="30"/>
        <v>-2.0943485510422577E-2</v>
      </c>
      <c r="I166" s="4">
        <v>132.35066672932913</v>
      </c>
      <c r="J166" s="14">
        <f t="shared" si="26"/>
        <v>-8.87785074068137E-3</v>
      </c>
      <c r="K166" s="14">
        <f t="shared" si="31"/>
        <v>2.693287371763442E-2</v>
      </c>
      <c r="L166" s="4">
        <v>68.944308123697098</v>
      </c>
      <c r="M166" s="14">
        <f t="shared" si="27"/>
        <v>6.3876955044590789E-2</v>
      </c>
      <c r="N166" s="14">
        <f t="shared" si="32"/>
        <v>0.11178317536997295</v>
      </c>
      <c r="O166" s="4">
        <v>132.93378529530565</v>
      </c>
      <c r="P166" s="14">
        <f t="shared" si="28"/>
        <v>6.1585397990753243E-3</v>
      </c>
      <c r="Q166" s="14">
        <f t="shared" si="33"/>
        <v>2.9154072159077282E-2</v>
      </c>
      <c r="R166" s="14">
        <f t="shared" si="34"/>
        <v>-5.049203073588286E-3</v>
      </c>
      <c r="S166" s="4">
        <f t="shared" si="35"/>
        <v>147.90375870429111</v>
      </c>
      <c r="T166" s="14">
        <f>S166/MAX(S$7:S166)-1</f>
        <v>-5.2254811373981025E-2</v>
      </c>
      <c r="V166"/>
    </row>
    <row r="167" spans="1:22" x14ac:dyDescent="0.3">
      <c r="A167">
        <v>164</v>
      </c>
      <c r="B167" s="1">
        <v>39902</v>
      </c>
      <c r="C167" s="4">
        <v>96.756002251876268</v>
      </c>
      <c r="D167" s="14">
        <f t="shared" si="24"/>
        <v>1.8393078412391128E-2</v>
      </c>
      <c r="E167" s="14">
        <f t="shared" si="29"/>
        <v>9.5833328342014079E-2</v>
      </c>
      <c r="F167" s="4">
        <v>159.86492863907782</v>
      </c>
      <c r="G167" s="14">
        <f t="shared" si="25"/>
        <v>-3.4182444940292545E-2</v>
      </c>
      <c r="H167" s="14">
        <f t="shared" si="30"/>
        <v>-5.0926481190524786E-2</v>
      </c>
      <c r="I167" s="4">
        <v>131.08480354402266</v>
      </c>
      <c r="J167" s="14">
        <f t="shared" si="26"/>
        <v>-9.5644639848720958E-3</v>
      </c>
      <c r="K167" s="14">
        <f t="shared" si="31"/>
        <v>6.4745775131735961E-3</v>
      </c>
      <c r="L167" s="4">
        <v>71.183031066574856</v>
      </c>
      <c r="M167" s="14">
        <f t="shared" si="27"/>
        <v>3.247146869413986E-2</v>
      </c>
      <c r="N167" s="14">
        <f t="shared" si="32"/>
        <v>0.23132753911500248</v>
      </c>
      <c r="O167" s="4">
        <v>131.22362898248582</v>
      </c>
      <c r="P167" s="14">
        <f t="shared" si="28"/>
        <v>-1.286472290712859E-2</v>
      </c>
      <c r="Q167" s="14">
        <f t="shared" si="33"/>
        <v>-1.0024385124922652E-2</v>
      </c>
      <c r="R167" s="14">
        <f t="shared" si="34"/>
        <v>7.1088400536325758E-3</v>
      </c>
      <c r="S167" s="4">
        <f t="shared" si="35"/>
        <v>148.95518286825097</v>
      </c>
      <c r="T167" s="14">
        <f>S167/MAX(S$7:S167)-1</f>
        <v>-4.5517442416438847E-2</v>
      </c>
      <c r="V167"/>
    </row>
    <row r="168" spans="1:22" x14ac:dyDescent="0.3">
      <c r="A168">
        <v>165</v>
      </c>
      <c r="B168" s="1">
        <v>39909</v>
      </c>
      <c r="C168" s="4">
        <v>95.928241815679627</v>
      </c>
      <c r="D168" s="14">
        <f t="shared" si="24"/>
        <v>-8.5551326732351551E-3</v>
      </c>
      <c r="E168" s="14">
        <f t="shared" si="29"/>
        <v>9.0433982772293753E-2</v>
      </c>
      <c r="F168" s="4">
        <v>157.52873959611722</v>
      </c>
      <c r="G168" s="14">
        <f t="shared" si="25"/>
        <v>-1.4613518192191699E-2</v>
      </c>
      <c r="H168" s="14">
        <f t="shared" si="30"/>
        <v>-5.4655036539265178E-2</v>
      </c>
      <c r="I168" s="4">
        <v>130.98802713572704</v>
      </c>
      <c r="J168" s="14">
        <f t="shared" si="26"/>
        <v>-7.382732832423855E-4</v>
      </c>
      <c r="K168" s="14">
        <f t="shared" si="31"/>
        <v>3.3951894106862834E-3</v>
      </c>
      <c r="L168" s="4">
        <v>72.492474883935103</v>
      </c>
      <c r="M168" s="14">
        <f t="shared" si="27"/>
        <v>1.8395448995921049E-2</v>
      </c>
      <c r="N168" s="14">
        <f t="shared" si="32"/>
        <v>0.13581540734952857</v>
      </c>
      <c r="O168" s="4">
        <v>130.4968783965237</v>
      </c>
      <c r="P168" s="14">
        <f t="shared" si="28"/>
        <v>-5.5382600801195947E-3</v>
      </c>
      <c r="Q168" s="14">
        <f t="shared" si="33"/>
        <v>-8.4467259181775223E-4</v>
      </c>
      <c r="R168" s="14">
        <f t="shared" si="34"/>
        <v>3.0340143464811695E-3</v>
      </c>
      <c r="S168" s="4">
        <f t="shared" si="35"/>
        <v>149.40711503005596</v>
      </c>
      <c r="T168" s="14">
        <f>S168/MAX(S$7:S168)-1</f>
        <v>-4.2621528643264295E-2</v>
      </c>
      <c r="V168"/>
    </row>
    <row r="169" spans="1:22" x14ac:dyDescent="0.3">
      <c r="A169">
        <v>166</v>
      </c>
      <c r="B169" s="1">
        <v>39916</v>
      </c>
      <c r="C169" s="4">
        <v>92.893120216291948</v>
      </c>
      <c r="D169" s="14">
        <f t="shared" si="24"/>
        <v>-3.1639499921404579E-2</v>
      </c>
      <c r="E169" s="14">
        <f t="shared" si="29"/>
        <v>-3.4416778202677079E-2</v>
      </c>
      <c r="F169" s="4">
        <v>155.5393309812132</v>
      </c>
      <c r="G169" s="14">
        <f t="shared" si="25"/>
        <v>-1.2628861374785361E-2</v>
      </c>
      <c r="H169" s="14">
        <f t="shared" si="30"/>
        <v>-8.9432582089222445E-2</v>
      </c>
      <c r="I169" s="4">
        <v>130.97419396423473</v>
      </c>
      <c r="J169" s="14">
        <f t="shared" si="26"/>
        <v>-1.0560638094025965E-4</v>
      </c>
      <c r="K169" s="14">
        <f t="shared" si="31"/>
        <v>-1.918571453200868E-2</v>
      </c>
      <c r="L169" s="4">
        <v>73.565376979160789</v>
      </c>
      <c r="M169" s="14">
        <f t="shared" si="27"/>
        <v>1.4800185770226015E-2</v>
      </c>
      <c r="N169" s="14">
        <f t="shared" si="32"/>
        <v>0.1351844900216852</v>
      </c>
      <c r="O169" s="4">
        <v>129.66812542492323</v>
      </c>
      <c r="P169" s="14">
        <f t="shared" si="28"/>
        <v>-6.350749395569788E-3</v>
      </c>
      <c r="Q169" s="14">
        <f t="shared" si="33"/>
        <v>-1.8558815231214609E-2</v>
      </c>
      <c r="R169" s="14">
        <f t="shared" si="34"/>
        <v>-5.6483068440396078E-3</v>
      </c>
      <c r="S169" s="4">
        <f t="shared" si="35"/>
        <v>148.56321779968349</v>
      </c>
      <c r="T169" s="14">
        <f>S169/MAX(S$7:S169)-1</f>
        <v>-4.8029096015364758E-2</v>
      </c>
      <c r="V169"/>
    </row>
    <row r="170" spans="1:22" x14ac:dyDescent="0.3">
      <c r="A170">
        <v>167</v>
      </c>
      <c r="B170" s="1">
        <v>39923</v>
      </c>
      <c r="C170" s="4">
        <v>92.433248708624731</v>
      </c>
      <c r="D170" s="14">
        <f t="shared" si="24"/>
        <v>-4.9505443093789125E-3</v>
      </c>
      <c r="E170" s="14">
        <f t="shared" si="29"/>
        <v>-2.7105517909002841E-2</v>
      </c>
      <c r="F170" s="4">
        <v>163.75250841846128</v>
      </c>
      <c r="G170" s="14">
        <f t="shared" si="25"/>
        <v>5.2804505364884902E-2</v>
      </c>
      <c r="H170" s="14">
        <f t="shared" si="30"/>
        <v>-1.0695787612839847E-2</v>
      </c>
      <c r="I170" s="4">
        <v>130.5179979570886</v>
      </c>
      <c r="J170" s="14">
        <f t="shared" si="26"/>
        <v>-3.4830984130408416E-3</v>
      </c>
      <c r="K170" s="14">
        <f t="shared" si="31"/>
        <v>-1.3847068681478891E-2</v>
      </c>
      <c r="L170" s="4">
        <v>73.210563421477545</v>
      </c>
      <c r="M170" s="14">
        <f t="shared" si="27"/>
        <v>-4.8231052738810787E-3</v>
      </c>
      <c r="N170" s="14">
        <f t="shared" si="32"/>
        <v>6.1879731828276663E-2</v>
      </c>
      <c r="O170" s="4">
        <v>128.22737575206068</v>
      </c>
      <c r="P170" s="14">
        <f t="shared" si="28"/>
        <v>-1.1111054996293057E-2</v>
      </c>
      <c r="Q170" s="14">
        <f t="shared" si="33"/>
        <v>-3.5404164056488163E-2</v>
      </c>
      <c r="R170" s="14">
        <f t="shared" si="34"/>
        <v>-4.8231052738810787E-3</v>
      </c>
      <c r="S170" s="4">
        <f t="shared" si="35"/>
        <v>147.8466817604091</v>
      </c>
      <c r="T170" s="14">
        <f>S170/MAX(S$7:S170)-1</f>
        <v>-5.2620551902954338E-2</v>
      </c>
      <c r="V170"/>
    </row>
    <row r="171" spans="1:22" x14ac:dyDescent="0.3">
      <c r="A171">
        <v>168</v>
      </c>
      <c r="B171" s="1">
        <v>39930</v>
      </c>
      <c r="C171" s="4">
        <v>94.640609871815755</v>
      </c>
      <c r="D171" s="14">
        <f t="shared" si="24"/>
        <v>2.3880597014925176E-2</v>
      </c>
      <c r="E171" s="14">
        <f t="shared" si="29"/>
        <v>-2.1863164360115928E-2</v>
      </c>
      <c r="F171" s="4">
        <v>158.69683411759749</v>
      </c>
      <c r="G171" s="14">
        <f t="shared" si="25"/>
        <v>-3.0873873931410389E-2</v>
      </c>
      <c r="H171" s="14">
        <f t="shared" si="30"/>
        <v>-7.306759096096016E-3</v>
      </c>
      <c r="I171" s="4">
        <v>129.07897890912321</v>
      </c>
      <c r="J171" s="14">
        <f t="shared" si="26"/>
        <v>-1.1025445306313331E-2</v>
      </c>
      <c r="K171" s="14">
        <f t="shared" si="31"/>
        <v>-1.5301732776567323E-2</v>
      </c>
      <c r="L171" s="4">
        <v>74.24966757758915</v>
      </c>
      <c r="M171" s="14">
        <f t="shared" si="27"/>
        <v>1.4193363738090881E-2</v>
      </c>
      <c r="N171" s="14">
        <f t="shared" si="32"/>
        <v>4.3081004911777132E-2</v>
      </c>
      <c r="O171" s="4">
        <v>124.19192818581172</v>
      </c>
      <c r="P171" s="14">
        <f t="shared" si="28"/>
        <v>-3.1471029821680707E-2</v>
      </c>
      <c r="Q171" s="14">
        <f t="shared" si="33"/>
        <v>-5.3585629746702224E-2</v>
      </c>
      <c r="R171" s="14">
        <f t="shared" si="34"/>
        <v>1.4193363738090881E-2</v>
      </c>
      <c r="S171" s="4">
        <f t="shared" si="35"/>
        <v>149.94512349210436</v>
      </c>
      <c r="T171" s="14">
        <f>S171/MAX(S$7:S171)-1</f>
        <v>-3.9174050798121085E-2</v>
      </c>
      <c r="V171"/>
    </row>
    <row r="172" spans="1:22" x14ac:dyDescent="0.3">
      <c r="A172">
        <v>169</v>
      </c>
      <c r="B172" s="1">
        <v>39937</v>
      </c>
      <c r="C172" s="4">
        <v>100.25098156292388</v>
      </c>
      <c r="D172" s="14">
        <f t="shared" si="24"/>
        <v>5.9280806608357661E-2</v>
      </c>
      <c r="E172" s="14">
        <f t="shared" si="29"/>
        <v>4.5062222192606693E-2</v>
      </c>
      <c r="F172" s="4">
        <v>164.22705120958113</v>
      </c>
      <c r="G172" s="14">
        <f t="shared" si="25"/>
        <v>3.4847683778528538E-2</v>
      </c>
      <c r="H172" s="14">
        <f t="shared" si="30"/>
        <v>4.2521203626953996E-2</v>
      </c>
      <c r="I172" s="4">
        <v>128.30248672836032</v>
      </c>
      <c r="J172" s="14">
        <f t="shared" si="26"/>
        <v>-6.0156362199732527E-3</v>
      </c>
      <c r="K172" s="14">
        <f t="shared" si="31"/>
        <v>-2.0502182268796298E-2</v>
      </c>
      <c r="L172" s="4">
        <v>78.549713993113713</v>
      </c>
      <c r="M172" s="14">
        <f t="shared" si="27"/>
        <v>5.7913342319426686E-2</v>
      </c>
      <c r="N172" s="14">
        <f t="shared" si="32"/>
        <v>8.3556798397028453E-2</v>
      </c>
      <c r="O172" s="4">
        <v>121.41676551853756</v>
      </c>
      <c r="P172" s="14">
        <f t="shared" si="28"/>
        <v>-2.2345757150352474E-2</v>
      </c>
      <c r="Q172" s="14">
        <f t="shared" si="33"/>
        <v>-6.9581073429171192E-2</v>
      </c>
      <c r="R172" s="14">
        <f t="shared" si="34"/>
        <v>5.7913342319426686E-2</v>
      </c>
      <c r="S172" s="4">
        <f t="shared" si="35"/>
        <v>158.6289467580313</v>
      </c>
      <c r="T172" s="14">
        <f>S172/MAX(S$7:S172)-1</f>
        <v>0</v>
      </c>
      <c r="V172"/>
    </row>
    <row r="173" spans="1:22" x14ac:dyDescent="0.3">
      <c r="A173">
        <v>170</v>
      </c>
      <c r="B173" s="1">
        <v>39944</v>
      </c>
      <c r="C173" s="4">
        <v>97.399811325804549</v>
      </c>
      <c r="D173" s="14">
        <f t="shared" si="24"/>
        <v>-2.8440322405519414E-2</v>
      </c>
      <c r="E173" s="14">
        <f t="shared" si="29"/>
        <v>4.8514799578475154E-2</v>
      </c>
      <c r="F173" s="4">
        <v>167.09253755990994</v>
      </c>
      <c r="G173" s="14">
        <f t="shared" si="25"/>
        <v>1.7448321267560019E-2</v>
      </c>
      <c r="H173" s="14">
        <f t="shared" si="30"/>
        <v>7.4278361015273964E-2</v>
      </c>
      <c r="I173" s="4">
        <v>129.71683087718804</v>
      </c>
      <c r="J173" s="14">
        <f t="shared" si="26"/>
        <v>1.1023513143764374E-2</v>
      </c>
      <c r="K173" s="14">
        <f t="shared" si="31"/>
        <v>-9.6000826497930625E-3</v>
      </c>
      <c r="L173" s="4">
        <v>74.942403032009281</v>
      </c>
      <c r="M173" s="14">
        <f t="shared" si="27"/>
        <v>-4.5923922287236851E-2</v>
      </c>
      <c r="N173" s="14">
        <f t="shared" si="32"/>
        <v>1.8718398646126344E-2</v>
      </c>
      <c r="O173" s="4">
        <v>125.38128887554038</v>
      </c>
      <c r="P173" s="14">
        <f t="shared" si="28"/>
        <v>3.2652190495039424E-2</v>
      </c>
      <c r="Q173" s="14">
        <f t="shared" si="33"/>
        <v>-3.3060064185665206E-2</v>
      </c>
      <c r="R173" s="14">
        <f t="shared" si="34"/>
        <v>-1.8971974475065417E-2</v>
      </c>
      <c r="S173" s="4">
        <f t="shared" si="35"/>
        <v>155.61944242913142</v>
      </c>
      <c r="T173" s="14">
        <f>S173/MAX(S$7:S173)-1</f>
        <v>-1.8971974475065378E-2</v>
      </c>
      <c r="V173"/>
    </row>
    <row r="174" spans="1:22" x14ac:dyDescent="0.3">
      <c r="A174">
        <v>171</v>
      </c>
      <c r="B174" s="1">
        <v>39951</v>
      </c>
      <c r="C174" s="4">
        <v>102.22841387028494</v>
      </c>
      <c r="D174" s="14">
        <f t="shared" si="24"/>
        <v>4.9575070821529676E-2</v>
      </c>
      <c r="E174" s="14">
        <f t="shared" si="29"/>
        <v>0.10597014925373105</v>
      </c>
      <c r="F174" s="4">
        <v>171.83792714294719</v>
      </c>
      <c r="G174" s="14">
        <f t="shared" si="25"/>
        <v>2.8399769686517695E-2</v>
      </c>
      <c r="H174" s="14">
        <f t="shared" si="30"/>
        <v>4.9375846529471357E-2</v>
      </c>
      <c r="I174" s="4">
        <v>127.01293649317341</v>
      </c>
      <c r="J174" s="14">
        <f t="shared" si="26"/>
        <v>-2.0844591759835662E-2</v>
      </c>
      <c r="K174" s="14">
        <f t="shared" si="31"/>
        <v>-2.685500481755454E-2</v>
      </c>
      <c r="L174" s="4">
        <v>75.204291015896203</v>
      </c>
      <c r="M174" s="14">
        <f t="shared" si="27"/>
        <v>3.4945234378869205E-3</v>
      </c>
      <c r="N174" s="14">
        <f t="shared" si="32"/>
        <v>2.7232785833659623E-2</v>
      </c>
      <c r="O174" s="4">
        <v>119.61353799307868</v>
      </c>
      <c r="P174" s="14">
        <f t="shared" si="28"/>
        <v>-4.6001687605772279E-2</v>
      </c>
      <c r="Q174" s="14">
        <f t="shared" si="33"/>
        <v>-6.7176277362469339E-2</v>
      </c>
      <c r="R174" s="14">
        <f t="shared" si="34"/>
        <v>2.7156454648644763E-2</v>
      </c>
      <c r="S174" s="4">
        <f t="shared" si="35"/>
        <v>159.84551475990551</v>
      </c>
      <c r="T174" s="14">
        <f>S174/MAX(S$7:S174)-1</f>
        <v>0</v>
      </c>
      <c r="V174"/>
    </row>
    <row r="175" spans="1:22" x14ac:dyDescent="0.3">
      <c r="A175">
        <v>172</v>
      </c>
      <c r="B175" s="1">
        <v>39959</v>
      </c>
      <c r="C175" s="4">
        <v>106.82708296026627</v>
      </c>
      <c r="D175" s="14">
        <f t="shared" si="24"/>
        <v>4.498425551057128E-2</v>
      </c>
      <c r="E175" s="14">
        <f t="shared" si="29"/>
        <v>0.12876579203109806</v>
      </c>
      <c r="F175" s="4">
        <v>175.57947662749638</v>
      </c>
      <c r="G175" s="14">
        <f t="shared" si="25"/>
        <v>2.1773711698912068E-2</v>
      </c>
      <c r="H175" s="14">
        <f t="shared" si="30"/>
        <v>0.10638298239389266</v>
      </c>
      <c r="I175" s="4">
        <v>126.8049515599422</v>
      </c>
      <c r="J175" s="14">
        <f t="shared" si="26"/>
        <v>-1.6375098393414111E-3</v>
      </c>
      <c r="K175" s="14">
        <f t="shared" si="31"/>
        <v>-1.7617332956917919E-2</v>
      </c>
      <c r="L175" s="4">
        <v>78.169547352308172</v>
      </c>
      <c r="M175" s="14">
        <f t="shared" si="27"/>
        <v>3.9429350325039136E-2</v>
      </c>
      <c r="N175" s="14">
        <f t="shared" si="32"/>
        <v>5.2793229957869281E-2</v>
      </c>
      <c r="O175" s="4">
        <v>120.43201803424469</v>
      </c>
      <c r="P175" s="14">
        <f t="shared" si="28"/>
        <v>6.8427040525578242E-3</v>
      </c>
      <c r="Q175" s="14">
        <f t="shared" si="33"/>
        <v>-3.0274996181245961E-2</v>
      </c>
      <c r="R175" s="14">
        <f t="shared" si="34"/>
        <v>3.5395772511507495E-2</v>
      </c>
      <c r="S175" s="4">
        <f t="shared" si="35"/>
        <v>165.50337023733195</v>
      </c>
      <c r="T175" s="14">
        <f>S175/MAX(S$7:S175)-1</f>
        <v>0</v>
      </c>
      <c r="V175"/>
    </row>
    <row r="176" spans="1:22" x14ac:dyDescent="0.3">
      <c r="A176">
        <v>173</v>
      </c>
      <c r="B176" s="1">
        <v>39965</v>
      </c>
      <c r="C176" s="4">
        <v>109.86219996098485</v>
      </c>
      <c r="D176" s="14">
        <f t="shared" si="24"/>
        <v>2.8411493758071504E-2</v>
      </c>
      <c r="E176" s="14">
        <f t="shared" si="29"/>
        <v>9.5871564030805656E-2</v>
      </c>
      <c r="F176" s="4">
        <v>171.03485542918685</v>
      </c>
      <c r="G176" s="14">
        <f t="shared" si="25"/>
        <v>-2.5883555900734656E-2</v>
      </c>
      <c r="H176" s="14">
        <f t="shared" si="30"/>
        <v>4.145361053166452E-2</v>
      </c>
      <c r="I176" s="4">
        <v>123.21962652340488</v>
      </c>
      <c r="J176" s="14">
        <f t="shared" si="26"/>
        <v>-2.8274329925062069E-2</v>
      </c>
      <c r="K176" s="14">
        <f t="shared" si="31"/>
        <v>-3.9616225176654418E-2</v>
      </c>
      <c r="L176" s="4">
        <v>79.876050445901768</v>
      </c>
      <c r="M176" s="14">
        <f t="shared" si="27"/>
        <v>2.1830791547281514E-2</v>
      </c>
      <c r="N176" s="14">
        <f t="shared" si="32"/>
        <v>1.6885312311949674E-2</v>
      </c>
      <c r="O176" s="4">
        <v>115.26779861252035</v>
      </c>
      <c r="P176" s="14">
        <f t="shared" si="28"/>
        <v>-4.2880784578864239E-2</v>
      </c>
      <c r="Q176" s="14">
        <f t="shared" si="33"/>
        <v>-5.0643474809732081E-2</v>
      </c>
      <c r="R176" s="14">
        <f t="shared" si="34"/>
        <v>8.1195764682061213E-3</v>
      </c>
      <c r="S176" s="4">
        <f t="shared" si="35"/>
        <v>166.84718750771978</v>
      </c>
      <c r="T176" s="14">
        <f>S176/MAX(S$7:S176)-1</f>
        <v>0</v>
      </c>
      <c r="V176"/>
    </row>
    <row r="177" spans="1:22" x14ac:dyDescent="0.3">
      <c r="A177">
        <v>174</v>
      </c>
      <c r="B177" s="1">
        <v>39972</v>
      </c>
      <c r="C177" s="4">
        <v>109.67825779605471</v>
      </c>
      <c r="D177" s="14">
        <f t="shared" si="24"/>
        <v>-1.6742989399035624E-3</v>
      </c>
      <c r="E177" s="14">
        <f t="shared" si="29"/>
        <v>0.1260623229461757</v>
      </c>
      <c r="F177" s="4">
        <v>168.22412176995587</v>
      </c>
      <c r="G177" s="14">
        <f t="shared" si="25"/>
        <v>-1.6433689216024727E-2</v>
      </c>
      <c r="H177" s="14">
        <f t="shared" si="30"/>
        <v>6.7722007611512591E-3</v>
      </c>
      <c r="I177" s="4">
        <v>123.87326602918357</v>
      </c>
      <c r="J177" s="14">
        <f t="shared" si="26"/>
        <v>5.3046704021175728E-3</v>
      </c>
      <c r="K177" s="14">
        <f t="shared" si="31"/>
        <v>-4.5048624827544459E-2</v>
      </c>
      <c r="L177" s="4">
        <v>80.323790551862771</v>
      </c>
      <c r="M177" s="14">
        <f t="shared" si="27"/>
        <v>5.6054362160062876E-3</v>
      </c>
      <c r="N177" s="14">
        <f t="shared" si="32"/>
        <v>7.1806978454574066E-2</v>
      </c>
      <c r="O177" s="4">
        <v>115.4346040395353</v>
      </c>
      <c r="P177" s="14">
        <f t="shared" si="28"/>
        <v>1.4471121078287741E-3</v>
      </c>
      <c r="Q177" s="14">
        <f t="shared" si="33"/>
        <v>-7.9331492962068983E-2</v>
      </c>
      <c r="R177" s="14">
        <f t="shared" si="34"/>
        <v>-4.167517313307334E-3</v>
      </c>
      <c r="S177" s="4">
        <f t="shared" si="35"/>
        <v>166.15184896510473</v>
      </c>
      <c r="T177" s="14">
        <f>S177/MAX(S$7:S177)-1</f>
        <v>-4.167517313307223E-3</v>
      </c>
      <c r="V177"/>
    </row>
    <row r="178" spans="1:22" x14ac:dyDescent="0.3">
      <c r="A178">
        <v>175</v>
      </c>
      <c r="B178" s="1">
        <v>39979</v>
      </c>
      <c r="C178" s="4">
        <v>106.68912748623593</v>
      </c>
      <c r="D178" s="14">
        <f t="shared" si="24"/>
        <v>-2.7253626834381595E-2</v>
      </c>
      <c r="E178" s="14">
        <f t="shared" si="29"/>
        <v>4.3634772829509894E-2</v>
      </c>
      <c r="F178" s="4">
        <v>167.73133842432316</v>
      </c>
      <c r="G178" s="14">
        <f t="shared" si="25"/>
        <v>-2.9293263085455878E-3</v>
      </c>
      <c r="H178" s="14">
        <f t="shared" si="30"/>
        <v>-2.3898034542792601E-2</v>
      </c>
      <c r="I178" s="4">
        <v>123.84546020582205</v>
      </c>
      <c r="J178" s="14">
        <f t="shared" si="26"/>
        <v>-2.2446993005709182E-4</v>
      </c>
      <c r="K178" s="14">
        <f t="shared" si="31"/>
        <v>-2.4938217907603533E-2</v>
      </c>
      <c r="L178" s="4">
        <v>78.194810783139758</v>
      </c>
      <c r="M178" s="14">
        <f t="shared" si="27"/>
        <v>-2.6504971367709462E-2</v>
      </c>
      <c r="N178" s="14">
        <f t="shared" si="32"/>
        <v>3.976528103444843E-2</v>
      </c>
      <c r="O178" s="4">
        <v>117.64141554961093</v>
      </c>
      <c r="P178" s="14">
        <f t="shared" si="28"/>
        <v>1.9117417419475036E-2</v>
      </c>
      <c r="Q178" s="14">
        <f t="shared" si="33"/>
        <v>-1.648745180986011E-2</v>
      </c>
      <c r="R178" s="14">
        <f t="shared" si="34"/>
        <v>-1.8895974836878882E-2</v>
      </c>
      <c r="S178" s="4">
        <f t="shared" si="35"/>
        <v>163.01224780795923</v>
      </c>
      <c r="T178" s="14">
        <f>S178/MAX(S$7:S178)-1</f>
        <v>-2.2984742847901529E-2</v>
      </c>
      <c r="V178"/>
    </row>
    <row r="179" spans="1:22" x14ac:dyDescent="0.3">
      <c r="A179">
        <v>176</v>
      </c>
      <c r="B179" s="1">
        <v>39986</v>
      </c>
      <c r="C179" s="4">
        <v>104.89563734380505</v>
      </c>
      <c r="D179" s="14">
        <f t="shared" si="24"/>
        <v>-1.6810430309895152E-2</v>
      </c>
      <c r="E179" s="14">
        <f t="shared" si="29"/>
        <v>-1.8080111924235642E-2</v>
      </c>
      <c r="F179" s="4">
        <v>168.44314531040078</v>
      </c>
      <c r="G179" s="14">
        <f t="shared" si="25"/>
        <v>4.2437322253812138E-3</v>
      </c>
      <c r="H179" s="14">
        <f t="shared" si="30"/>
        <v>-4.0644450331947413E-2</v>
      </c>
      <c r="I179" s="4">
        <v>126.16800047101727</v>
      </c>
      <c r="J179" s="14">
        <f t="shared" si="26"/>
        <v>1.8753535747982442E-2</v>
      </c>
      <c r="K179" s="14">
        <f t="shared" si="31"/>
        <v>-5.0230774199999662E-3</v>
      </c>
      <c r="L179" s="4">
        <v>78.024890457812646</v>
      </c>
      <c r="M179" s="14">
        <f t="shared" si="27"/>
        <v>-2.1730383848406198E-3</v>
      </c>
      <c r="N179" s="14">
        <f t="shared" si="32"/>
        <v>-1.8505530528859504E-3</v>
      </c>
      <c r="O179" s="4">
        <v>121.36220978931495</v>
      </c>
      <c r="P179" s="14">
        <f t="shared" si="28"/>
        <v>3.1628268176821628E-2</v>
      </c>
      <c r="Q179" s="14">
        <f t="shared" si="33"/>
        <v>7.7237911500058765E-3</v>
      </c>
      <c r="R179" s="14">
        <f t="shared" si="34"/>
        <v>-9.4917343473678861E-3</v>
      </c>
      <c r="S179" s="4">
        <f t="shared" si="35"/>
        <v>161.46497885639877</v>
      </c>
      <c r="T179" s="14">
        <f>S179/MAX(S$7:S179)-1</f>
        <v>-3.2258312122114607E-2</v>
      </c>
      <c r="V179"/>
    </row>
    <row r="180" spans="1:22" x14ac:dyDescent="0.3">
      <c r="A180">
        <v>177</v>
      </c>
      <c r="B180" s="1">
        <v>39993</v>
      </c>
      <c r="C180" s="4">
        <v>101.30868465095779</v>
      </c>
      <c r="D180" s="14">
        <f t="shared" si="24"/>
        <v>-3.4195442095372397E-2</v>
      </c>
      <c r="E180" s="14">
        <f t="shared" si="29"/>
        <v>-7.7856763409659191E-2</v>
      </c>
      <c r="F180" s="4">
        <v>166.54498692197512</v>
      </c>
      <c r="G180" s="14">
        <f t="shared" si="25"/>
        <v>-1.1268837238391671E-2</v>
      </c>
      <c r="H180" s="14">
        <f t="shared" si="30"/>
        <v>-2.6251190121130863E-2</v>
      </c>
      <c r="I180" s="4">
        <v>126.43596524818538</v>
      </c>
      <c r="J180" s="14">
        <f t="shared" si="26"/>
        <v>2.1238727424366388E-3</v>
      </c>
      <c r="K180" s="14">
        <f t="shared" si="31"/>
        <v>2.610248720539321E-2</v>
      </c>
      <c r="L180" s="4">
        <v>76.300262984275491</v>
      </c>
      <c r="M180" s="14">
        <f t="shared" si="27"/>
        <v>-2.2103555204215808E-2</v>
      </c>
      <c r="N180" s="14">
        <f t="shared" si="32"/>
        <v>-4.4766703431938892E-2</v>
      </c>
      <c r="O180" s="4">
        <v>121.37904420181302</v>
      </c>
      <c r="P180" s="14">
        <f t="shared" si="28"/>
        <v>1.3871214546345989E-4</v>
      </c>
      <c r="Q180" s="14">
        <f t="shared" si="33"/>
        <v>5.3017804303142624E-2</v>
      </c>
      <c r="R180" s="14">
        <f t="shared" si="34"/>
        <v>1.3871214546345989E-4</v>
      </c>
      <c r="S180" s="4">
        <f t="shared" si="35"/>
        <v>161.48737601003316</v>
      </c>
      <c r="T180" s="14">
        <f>S180/MAX(S$7:S180)-1</f>
        <v>-3.2124074596334595E-2</v>
      </c>
      <c r="V180"/>
    </row>
    <row r="181" spans="1:22" x14ac:dyDescent="0.3">
      <c r="A181">
        <v>178</v>
      </c>
      <c r="B181" s="1">
        <v>40000</v>
      </c>
      <c r="C181" s="4">
        <v>95.376396926212777</v>
      </c>
      <c r="D181" s="14">
        <f t="shared" si="24"/>
        <v>-5.8556556579366537E-2</v>
      </c>
      <c r="E181" s="14">
        <f t="shared" si="29"/>
        <v>-0.13039832285115305</v>
      </c>
      <c r="F181" s="4">
        <v>163.49698916778635</v>
      </c>
      <c r="G181" s="14">
        <f t="shared" si="25"/>
        <v>-1.8301347945205548E-2</v>
      </c>
      <c r="H181" s="14">
        <f t="shared" si="30"/>
        <v>-2.8100206750574119E-2</v>
      </c>
      <c r="I181" s="4">
        <v>128.52788537640495</v>
      </c>
      <c r="J181" s="14">
        <f t="shared" si="26"/>
        <v>1.654529329620158E-2</v>
      </c>
      <c r="K181" s="14">
        <f t="shared" si="31"/>
        <v>3.7575656930889378E-2</v>
      </c>
      <c r="L181" s="4">
        <v>74.728551135274273</v>
      </c>
      <c r="M181" s="14">
        <f t="shared" si="27"/>
        <v>-2.0599035803128607E-2</v>
      </c>
      <c r="N181" s="14">
        <f t="shared" si="32"/>
        <v>-6.9658557920966313E-2</v>
      </c>
      <c r="O181" s="4">
        <v>123.86325045189847</v>
      </c>
      <c r="P181" s="14">
        <f t="shared" si="28"/>
        <v>2.0466516822747804E-2</v>
      </c>
      <c r="Q181" s="14">
        <f t="shared" si="33"/>
        <v>7.3016635544367769E-2</v>
      </c>
      <c r="R181" s="14">
        <f t="shared" si="34"/>
        <v>1.8505905059474692E-2</v>
      </c>
      <c r="S181" s="4">
        <f t="shared" si="35"/>
        <v>164.47584605877853</v>
      </c>
      <c r="T181" s="14">
        <f>S181/MAX(S$7:S181)-1</f>
        <v>-1.4212654611463149E-2</v>
      </c>
      <c r="V181"/>
    </row>
    <row r="182" spans="1:22" x14ac:dyDescent="0.3">
      <c r="A182">
        <v>179</v>
      </c>
      <c r="B182" s="1">
        <v>40007</v>
      </c>
      <c r="C182" s="4">
        <v>100.11302608889355</v>
      </c>
      <c r="D182" s="14">
        <f t="shared" si="24"/>
        <v>4.9662487945998146E-2</v>
      </c>
      <c r="E182" s="14">
        <f t="shared" si="29"/>
        <v>-6.1637971481121823E-2</v>
      </c>
      <c r="F182" s="4">
        <v>167.78608929027041</v>
      </c>
      <c r="G182" s="14">
        <f t="shared" si="25"/>
        <v>2.6233511358930484E-2</v>
      </c>
      <c r="H182" s="14">
        <f t="shared" si="30"/>
        <v>3.264200146591012E-4</v>
      </c>
      <c r="I182" s="4">
        <v>125.4736737188385</v>
      </c>
      <c r="J182" s="14">
        <f t="shared" si="26"/>
        <v>-2.3763027366566658E-2</v>
      </c>
      <c r="K182" s="14">
        <f t="shared" si="31"/>
        <v>1.3147139267846164E-2</v>
      </c>
      <c r="L182" s="4">
        <v>79.970418252200716</v>
      </c>
      <c r="M182" s="14">
        <f t="shared" si="27"/>
        <v>7.0145440227224132E-2</v>
      </c>
      <c r="N182" s="14">
        <f t="shared" si="32"/>
        <v>2.2707484694672431E-2</v>
      </c>
      <c r="O182" s="4">
        <v>117.44033286344072</v>
      </c>
      <c r="P182" s="14">
        <f t="shared" si="28"/>
        <v>-5.1854909063217658E-2</v>
      </c>
      <c r="Q182" s="14">
        <f t="shared" si="33"/>
        <v>-1.7092848231277102E-3</v>
      </c>
      <c r="R182" s="14">
        <f t="shared" si="34"/>
        <v>-3.7808968214892158E-2</v>
      </c>
      <c r="S182" s="4">
        <f t="shared" si="35"/>
        <v>158.25718402302468</v>
      </c>
      <c r="T182" s="14">
        <f>S182/MAX(S$7:S182)-1</f>
        <v>-5.1484257019901225E-2</v>
      </c>
      <c r="V182"/>
    </row>
    <row r="183" spans="1:22" x14ac:dyDescent="0.3">
      <c r="A183">
        <v>180</v>
      </c>
      <c r="B183" s="1">
        <v>40014</v>
      </c>
      <c r="C183" s="4">
        <v>104.15985488807712</v>
      </c>
      <c r="D183" s="14">
        <f t="shared" si="24"/>
        <v>4.0422599908130463E-2</v>
      </c>
      <c r="E183" s="14">
        <f t="shared" si="29"/>
        <v>-7.0144238059809405E-3</v>
      </c>
      <c r="F183" s="4">
        <v>170.48731939245636</v>
      </c>
      <c r="G183" s="14">
        <f t="shared" si="25"/>
        <v>1.6099249428913165E-2</v>
      </c>
      <c r="H183" s="14">
        <f t="shared" si="30"/>
        <v>1.2135691709440843E-2</v>
      </c>
      <c r="I183" s="4">
        <v>125.62708572391782</v>
      </c>
      <c r="J183" s="14">
        <f t="shared" si="26"/>
        <v>1.2226628943938778E-3</v>
      </c>
      <c r="K183" s="14">
        <f t="shared" si="31"/>
        <v>-4.2872578235374492E-3</v>
      </c>
      <c r="L183" s="4">
        <v>83.309246913644373</v>
      </c>
      <c r="M183" s="14">
        <f t="shared" si="27"/>
        <v>4.1750796537215473E-2</v>
      </c>
      <c r="N183" s="14">
        <f t="shared" si="32"/>
        <v>6.7726547577646734E-2</v>
      </c>
      <c r="O183" s="4">
        <v>117.71062973864136</v>
      </c>
      <c r="P183" s="14">
        <f t="shared" si="28"/>
        <v>2.3015676864177603E-3</v>
      </c>
      <c r="Q183" s="14">
        <f t="shared" si="33"/>
        <v>-3.0088279185198852E-2</v>
      </c>
      <c r="R183" s="14">
        <f t="shared" si="34"/>
        <v>1.9690902953507505E-2</v>
      </c>
      <c r="S183" s="4">
        <f t="shared" si="35"/>
        <v>161.37341087531743</v>
      </c>
      <c r="T183" s="14">
        <f>S183/MAX(S$7:S183)-1</f>
        <v>-3.2807125575006091E-2</v>
      </c>
      <c r="V183"/>
    </row>
    <row r="184" spans="1:22" x14ac:dyDescent="0.3">
      <c r="A184">
        <v>181</v>
      </c>
      <c r="B184" s="1">
        <v>40021</v>
      </c>
      <c r="C184" s="4">
        <v>105.95334043183894</v>
      </c>
      <c r="D184" s="14">
        <f t="shared" si="24"/>
        <v>1.7218587196468071E-2</v>
      </c>
      <c r="E184" s="14">
        <f t="shared" si="29"/>
        <v>4.5846570774100259E-2</v>
      </c>
      <c r="F184" s="4">
        <v>170.37779940905648</v>
      </c>
      <c r="G184" s="14">
        <f t="shared" si="25"/>
        <v>-6.4239372048402466E-4</v>
      </c>
      <c r="H184" s="14">
        <f t="shared" si="30"/>
        <v>2.301367671232879E-2</v>
      </c>
      <c r="I184" s="4">
        <v>127.14720686771207</v>
      </c>
      <c r="J184" s="14">
        <f t="shared" si="26"/>
        <v>1.210026591825053E-2</v>
      </c>
      <c r="K184" s="14">
        <f t="shared" si="31"/>
        <v>5.6253109479613705E-3</v>
      </c>
      <c r="L184" s="4">
        <v>83.946423284344817</v>
      </c>
      <c r="M184" s="14">
        <f t="shared" si="27"/>
        <v>7.6483270982021789E-3</v>
      </c>
      <c r="N184" s="14">
        <f t="shared" si="32"/>
        <v>0.10021145407644405</v>
      </c>
      <c r="O184" s="4">
        <v>122.0354822149732</v>
      </c>
      <c r="P184" s="14">
        <f t="shared" si="28"/>
        <v>3.6741392735172074E-2</v>
      </c>
      <c r="Q184" s="14">
        <f t="shared" si="33"/>
        <v>5.408165943939558E-3</v>
      </c>
      <c r="R184" s="14">
        <f t="shared" si="34"/>
        <v>3.5029666888590771E-3</v>
      </c>
      <c r="S184" s="4">
        <f t="shared" si="35"/>
        <v>161.93869655808123</v>
      </c>
      <c r="T184" s="14">
        <f>S184/MAX(S$7:S184)-1</f>
        <v>-2.9419081154193449E-2</v>
      </c>
      <c r="V184"/>
    </row>
    <row r="185" spans="1:22" x14ac:dyDescent="0.3">
      <c r="A185">
        <v>182</v>
      </c>
      <c r="B185" s="1">
        <v>40028</v>
      </c>
      <c r="C185" s="4">
        <v>107.10300770433427</v>
      </c>
      <c r="D185" s="14">
        <f t="shared" si="24"/>
        <v>1.0850693973494252E-2</v>
      </c>
      <c r="E185" s="14">
        <f t="shared" si="29"/>
        <v>0.12295086788813903</v>
      </c>
      <c r="F185" s="4">
        <v>171.10786327600184</v>
      </c>
      <c r="G185" s="14">
        <f t="shared" si="25"/>
        <v>4.284970632779217E-3</v>
      </c>
      <c r="H185" s="14">
        <f t="shared" si="30"/>
        <v>4.6550545957790845E-2</v>
      </c>
      <c r="I185" s="4">
        <v>123.89392225252234</v>
      </c>
      <c r="J185" s="14">
        <f t="shared" si="26"/>
        <v>-2.5586756448173875E-2</v>
      </c>
      <c r="K185" s="14">
        <f t="shared" si="31"/>
        <v>-3.6054145840115903E-2</v>
      </c>
      <c r="L185" s="4">
        <v>85.976908317952194</v>
      </c>
      <c r="M185" s="14">
        <f t="shared" si="27"/>
        <v>2.4187868335136642E-2</v>
      </c>
      <c r="N185" s="14">
        <f t="shared" si="32"/>
        <v>0.150522885989266</v>
      </c>
      <c r="O185" s="4">
        <v>116.86693810729135</v>
      </c>
      <c r="P185" s="14">
        <f t="shared" si="28"/>
        <v>-4.2352797841017531E-2</v>
      </c>
      <c r="Q185" s="14">
        <f t="shared" si="33"/>
        <v>-5.648416555420599E-2</v>
      </c>
      <c r="R185" s="14">
        <f t="shared" si="34"/>
        <v>-5.7232042695562592E-3</v>
      </c>
      <c r="S185" s="4">
        <f t="shared" si="35"/>
        <v>161.01188831853364</v>
      </c>
      <c r="T185" s="14">
        <f>S185/MAX(S$7:S185)-1</f>
        <v>-3.4973914012881746E-2</v>
      </c>
      <c r="V185"/>
    </row>
    <row r="186" spans="1:22" x14ac:dyDescent="0.3">
      <c r="A186">
        <v>183</v>
      </c>
      <c r="B186" s="1">
        <v>40035</v>
      </c>
      <c r="C186" s="4">
        <v>104.38979294124529</v>
      </c>
      <c r="D186" s="14">
        <f t="shared" si="24"/>
        <v>-2.5332759753853185E-2</v>
      </c>
      <c r="E186" s="14">
        <f t="shared" si="29"/>
        <v>4.2719384474046995E-2</v>
      </c>
      <c r="F186" s="4">
        <v>169.73900036979381</v>
      </c>
      <c r="G186" s="14">
        <f t="shared" si="25"/>
        <v>-8.0000000000000071E-3</v>
      </c>
      <c r="H186" s="14">
        <f t="shared" si="30"/>
        <v>1.163929076471204E-2</v>
      </c>
      <c r="I186" s="4">
        <v>126.57935107558758</v>
      </c>
      <c r="J186" s="14">
        <f t="shared" si="26"/>
        <v>2.1675226469880959E-2</v>
      </c>
      <c r="K186" s="14">
        <f t="shared" si="31"/>
        <v>8.8120266505202771E-3</v>
      </c>
      <c r="L186" s="4">
        <v>85.628584806530782</v>
      </c>
      <c r="M186" s="14">
        <f t="shared" si="27"/>
        <v>-4.0513612112367259E-3</v>
      </c>
      <c r="N186" s="14">
        <f t="shared" si="32"/>
        <v>7.0753244487055778E-2</v>
      </c>
      <c r="O186" s="4">
        <v>120.56060098692505</v>
      </c>
      <c r="P186" s="14">
        <f t="shared" si="28"/>
        <v>3.160571278288038E-2</v>
      </c>
      <c r="Q186" s="14">
        <f t="shared" si="33"/>
        <v>2.6568965255850951E-2</v>
      </c>
      <c r="R186" s="14">
        <f t="shared" si="34"/>
        <v>-1.2461373655029973E-2</v>
      </c>
      <c r="S186" s="4">
        <f t="shared" si="35"/>
        <v>159.00545901529443</v>
      </c>
      <c r="T186" s="14">
        <f>S186/MAX(S$7:S186)-1</f>
        <v>-4.6999464657218271E-2</v>
      </c>
      <c r="V186"/>
    </row>
    <row r="187" spans="1:22" x14ac:dyDescent="0.3">
      <c r="A187">
        <v>184</v>
      </c>
      <c r="B187" s="1">
        <v>40042</v>
      </c>
      <c r="C187" s="4">
        <v>105.4934735228408</v>
      </c>
      <c r="D187" s="14">
        <f t="shared" si="24"/>
        <v>1.0572686758912431E-2</v>
      </c>
      <c r="E187" s="14">
        <f t="shared" si="29"/>
        <v>1.2803576158940455E-2</v>
      </c>
      <c r="F187" s="4">
        <v>170.92535187214187</v>
      </c>
      <c r="G187" s="14">
        <f t="shared" si="25"/>
        <v>6.9892688172044082E-3</v>
      </c>
      <c r="H187" s="14">
        <f t="shared" si="30"/>
        <v>2.5692965391588274E-3</v>
      </c>
      <c r="I187" s="4">
        <v>126.50941725558044</v>
      </c>
      <c r="J187" s="14">
        <f t="shared" si="26"/>
        <v>-5.5248995521695043E-4</v>
      </c>
      <c r="K187" s="14">
        <f t="shared" si="31"/>
        <v>7.0234179721535561E-3</v>
      </c>
      <c r="L187" s="4">
        <v>87.480658858192513</v>
      </c>
      <c r="M187" s="14">
        <f t="shared" si="27"/>
        <v>2.1629156383307091E-2</v>
      </c>
      <c r="N187" s="14">
        <f t="shared" si="32"/>
        <v>5.0071415828210286E-2</v>
      </c>
      <c r="O187" s="4">
        <v>121.10302964665891</v>
      </c>
      <c r="P187" s="14">
        <f t="shared" si="28"/>
        <v>4.4992199383004916E-3</v>
      </c>
      <c r="Q187" s="14">
        <f t="shared" si="33"/>
        <v>2.8819826344909316E-2</v>
      </c>
      <c r="R187" s="14">
        <f t="shared" si="34"/>
        <v>8.6275683885014935E-3</v>
      </c>
      <c r="S187" s="4">
        <f t="shared" si="35"/>
        <v>160.37728948709398</v>
      </c>
      <c r="T187" s="14">
        <f>S187/MAX(S$7:S187)-1</f>
        <v>-3.8777387364269833E-2</v>
      </c>
      <c r="V187"/>
    </row>
    <row r="188" spans="1:22" x14ac:dyDescent="0.3">
      <c r="A188">
        <v>185</v>
      </c>
      <c r="B188" s="1">
        <v>40049</v>
      </c>
      <c r="C188" s="4">
        <v>104.52774841527564</v>
      </c>
      <c r="D188" s="14">
        <f t="shared" si="24"/>
        <v>-9.1543587988509589E-3</v>
      </c>
      <c r="E188" s="14">
        <f t="shared" si="29"/>
        <v>-1.3454903929908668E-2</v>
      </c>
      <c r="F188" s="4">
        <v>171.32688681644677</v>
      </c>
      <c r="G188" s="14">
        <f t="shared" si="25"/>
        <v>2.3491830785011825E-3</v>
      </c>
      <c r="H188" s="14">
        <f t="shared" si="30"/>
        <v>5.5704875323083769E-3</v>
      </c>
      <c r="I188" s="4">
        <v>127.74025117495015</v>
      </c>
      <c r="J188" s="14">
        <f t="shared" si="26"/>
        <v>9.7291881195145091E-3</v>
      </c>
      <c r="K188" s="14">
        <f t="shared" si="31"/>
        <v>4.6642338581224241E-3</v>
      </c>
      <c r="L188" s="4">
        <v>87.828981395132487</v>
      </c>
      <c r="M188" s="14">
        <f t="shared" si="27"/>
        <v>3.981709117035992E-3</v>
      </c>
      <c r="N188" s="14">
        <f t="shared" si="32"/>
        <v>4.6250429248624547E-2</v>
      </c>
      <c r="O188" s="4">
        <v>124.64171153681791</v>
      </c>
      <c r="P188" s="14">
        <f t="shared" si="28"/>
        <v>2.9220424133762579E-2</v>
      </c>
      <c r="Q188" s="14">
        <f t="shared" si="33"/>
        <v>2.135632419802036E-2</v>
      </c>
      <c r="R188" s="14">
        <f t="shared" si="34"/>
        <v>7.2252291299926604E-3</v>
      </c>
      <c r="S188" s="4">
        <f t="shared" si="35"/>
        <v>161.53605215088538</v>
      </c>
      <c r="T188" s="14">
        <f>S188/MAX(S$7:S188)-1</f>
        <v>-3.1832333743046504E-2</v>
      </c>
      <c r="V188"/>
    </row>
    <row r="189" spans="1:22" x14ac:dyDescent="0.3">
      <c r="A189">
        <v>186</v>
      </c>
      <c r="B189" s="1">
        <v>40056</v>
      </c>
      <c r="C189" s="4">
        <v>99.423230324065443</v>
      </c>
      <c r="D189" s="14">
        <f t="shared" si="24"/>
        <v>-4.8834095908491082E-2</v>
      </c>
      <c r="E189" s="14">
        <f t="shared" si="29"/>
        <v>-7.1704591167686127E-2</v>
      </c>
      <c r="F189" s="4">
        <v>178.00693049813975</v>
      </c>
      <c r="G189" s="14">
        <f t="shared" si="25"/>
        <v>3.8990048823158263E-2</v>
      </c>
      <c r="H189" s="14">
        <f t="shared" si="30"/>
        <v>4.0319989333333695E-2</v>
      </c>
      <c r="I189" s="4">
        <v>127.91731412910649</v>
      </c>
      <c r="J189" s="14">
        <f t="shared" si="26"/>
        <v>1.3861171598437139E-3</v>
      </c>
      <c r="K189" s="14">
        <f t="shared" si="31"/>
        <v>3.2474489494194847E-2</v>
      </c>
      <c r="L189" s="4">
        <v>86.707546227230367</v>
      </c>
      <c r="M189" s="14">
        <f t="shared" si="27"/>
        <v>-1.2768395466832394E-2</v>
      </c>
      <c r="N189" s="14">
        <f t="shared" si="32"/>
        <v>8.498071442348154E-3</v>
      </c>
      <c r="O189" s="4">
        <v>123.35480604223795</v>
      </c>
      <c r="P189" s="14">
        <f t="shared" si="28"/>
        <v>-1.0324838119699753E-2</v>
      </c>
      <c r="Q189" s="14">
        <f t="shared" si="33"/>
        <v>5.5514998852715047E-2</v>
      </c>
      <c r="R189" s="14">
        <f t="shared" si="34"/>
        <v>4.3207330991174575E-3</v>
      </c>
      <c r="S189" s="4">
        <f t="shared" si="35"/>
        <v>162.2340063181145</v>
      </c>
      <c r="T189" s="14">
        <f>S189/MAX(S$7:S189)-1</f>
        <v>-2.7649139661954703E-2</v>
      </c>
      <c r="V189"/>
    </row>
    <row r="190" spans="1:22" x14ac:dyDescent="0.3">
      <c r="A190">
        <v>187</v>
      </c>
      <c r="B190" s="1">
        <v>40064</v>
      </c>
      <c r="C190" s="4">
        <v>100.89480443285946</v>
      </c>
      <c r="D190" s="14">
        <f t="shared" si="24"/>
        <v>1.4801109398653534E-2</v>
      </c>
      <c r="E190" s="14">
        <f t="shared" si="29"/>
        <v>-3.3480174736556401E-2</v>
      </c>
      <c r="F190" s="4">
        <v>180.28836867515309</v>
      </c>
      <c r="G190" s="14">
        <f t="shared" si="25"/>
        <v>1.2816569392151811E-2</v>
      </c>
      <c r="H190" s="14">
        <f t="shared" si="30"/>
        <v>6.2150526881720847E-2</v>
      </c>
      <c r="I190" s="4">
        <v>129.0674479843218</v>
      </c>
      <c r="J190" s="14">
        <f t="shared" si="26"/>
        <v>8.9912289282003677E-3</v>
      </c>
      <c r="K190" s="14">
        <f t="shared" si="31"/>
        <v>1.9656420163257415E-2</v>
      </c>
      <c r="L190" s="4">
        <v>89.009888189658398</v>
      </c>
      <c r="M190" s="14">
        <f t="shared" si="27"/>
        <v>2.6552959489758665E-2</v>
      </c>
      <c r="N190" s="14">
        <f t="shared" si="32"/>
        <v>3.9488021328010214E-2</v>
      </c>
      <c r="O190" s="4">
        <v>125.28526195380186</v>
      </c>
      <c r="P190" s="14">
        <f t="shared" si="28"/>
        <v>1.5649620582297352E-2</v>
      </c>
      <c r="Q190" s="14">
        <f t="shared" si="33"/>
        <v>3.9189096008149571E-2</v>
      </c>
      <c r="R190" s="14">
        <f t="shared" si="34"/>
        <v>1.6002594598102049E-2</v>
      </c>
      <c r="S190" s="4">
        <f t="shared" si="35"/>
        <v>164.83017135124922</v>
      </c>
      <c r="T190" s="14">
        <f>S190/MAX(S$7:S190)-1</f>
        <v>-1.2089003036849122E-2</v>
      </c>
      <c r="V190"/>
    </row>
    <row r="191" spans="1:22" x14ac:dyDescent="0.3">
      <c r="A191">
        <v>188</v>
      </c>
      <c r="B191" s="1">
        <v>40070</v>
      </c>
      <c r="C191" s="4">
        <v>103.14814768828123</v>
      </c>
      <c r="D191" s="14">
        <f t="shared" si="24"/>
        <v>2.2333590595551955E-2</v>
      </c>
      <c r="E191" s="14">
        <f t="shared" si="29"/>
        <v>-2.2231951951527829E-2</v>
      </c>
      <c r="F191" s="4">
        <v>180.0876002904254</v>
      </c>
      <c r="G191" s="14">
        <f t="shared" si="25"/>
        <v>-1.1135958808825563E-3</v>
      </c>
      <c r="H191" s="14">
        <f t="shared" si="30"/>
        <v>5.3603800243378741E-2</v>
      </c>
      <c r="I191" s="4">
        <v>127.88925724106663</v>
      </c>
      <c r="J191" s="14">
        <f t="shared" si="26"/>
        <v>-9.1284887216356303E-3</v>
      </c>
      <c r="K191" s="14">
        <f t="shared" si="31"/>
        <v>1.0907014002748738E-2</v>
      </c>
      <c r="L191" s="4">
        <v>91.098422107015352</v>
      </c>
      <c r="M191" s="14">
        <f t="shared" si="27"/>
        <v>2.3464066294598629E-2</v>
      </c>
      <c r="N191" s="14">
        <f t="shared" si="32"/>
        <v>4.1355006878575074E-2</v>
      </c>
      <c r="O191" s="4">
        <v>124.06738811800459</v>
      </c>
      <c r="P191" s="14">
        <f t="shared" si="28"/>
        <v>-9.7208068754836008E-3</v>
      </c>
      <c r="Q191" s="14">
        <f t="shared" si="33"/>
        <v>2.4477987710090687E-2</v>
      </c>
      <c r="R191" s="14">
        <f t="shared" si="34"/>
        <v>8.7529370414921037E-4</v>
      </c>
      <c r="S191" s="4">
        <f t="shared" si="35"/>
        <v>164.9744461624868</v>
      </c>
      <c r="T191" s="14">
        <f>S191/MAX(S$7:S191)-1</f>
        <v>-1.1224290760947553E-2</v>
      </c>
      <c r="V191"/>
    </row>
    <row r="192" spans="1:22" x14ac:dyDescent="0.3">
      <c r="A192">
        <v>189</v>
      </c>
      <c r="B192" s="1">
        <v>40077</v>
      </c>
      <c r="C192" s="4">
        <v>98.181585071101395</v>
      </c>
      <c r="D192" s="14">
        <f t="shared" si="24"/>
        <v>-4.8149799375835856E-2</v>
      </c>
      <c r="E192" s="14">
        <f t="shared" si="29"/>
        <v>-6.0712714474263185E-2</v>
      </c>
      <c r="F192" s="4">
        <v>177.03960253623663</v>
      </c>
      <c r="G192" s="14">
        <f t="shared" si="25"/>
        <v>-1.6925083955104614E-2</v>
      </c>
      <c r="H192" s="14">
        <f t="shared" si="30"/>
        <v>3.3343953339386001E-2</v>
      </c>
      <c r="I192" s="4">
        <v>129.29187191067405</v>
      </c>
      <c r="J192" s="14">
        <f t="shared" si="26"/>
        <v>1.0967415871088626E-2</v>
      </c>
      <c r="K192" s="14">
        <f t="shared" si="31"/>
        <v>1.2146686118526873E-2</v>
      </c>
      <c r="L192" s="4">
        <v>89.16070088328847</v>
      </c>
      <c r="M192" s="14">
        <f t="shared" si="27"/>
        <v>-2.1270634319556003E-2</v>
      </c>
      <c r="N192" s="14">
        <f t="shared" si="32"/>
        <v>1.516264297959613E-2</v>
      </c>
      <c r="O192" s="4">
        <v>126.94364692424844</v>
      </c>
      <c r="P192" s="14">
        <f t="shared" si="28"/>
        <v>2.3183036653501077E-2</v>
      </c>
      <c r="Q192" s="14">
        <f t="shared" si="33"/>
        <v>1.8468419271910896E-2</v>
      </c>
      <c r="R192" s="14">
        <f t="shared" si="34"/>
        <v>-1.0113164375177286E-3</v>
      </c>
      <c r="S192" s="4">
        <f t="shared" si="35"/>
        <v>164.80760479331229</v>
      </c>
      <c r="T192" s="14">
        <f>S192/MAX(S$7:S192)-1</f>
        <v>-1.2224255888719227E-2</v>
      </c>
      <c r="V192"/>
    </row>
    <row r="193" spans="1:22" x14ac:dyDescent="0.3">
      <c r="A193">
        <v>190</v>
      </c>
      <c r="B193" s="1">
        <v>40084</v>
      </c>
      <c r="C193" s="4">
        <v>99.791123851263947</v>
      </c>
      <c r="D193" s="14">
        <f t="shared" si="24"/>
        <v>1.6393489461358213E-2</v>
      </c>
      <c r="E193" s="14">
        <f t="shared" si="29"/>
        <v>3.7002773496632724E-3</v>
      </c>
      <c r="F193" s="4">
        <v>179.54006425369488</v>
      </c>
      <c r="G193" s="14">
        <f t="shared" si="25"/>
        <v>1.412374226804114E-2</v>
      </c>
      <c r="H193" s="14">
        <f t="shared" si="30"/>
        <v>8.6127756445479875E-3</v>
      </c>
      <c r="I193" s="4">
        <v>130.47677248052852</v>
      </c>
      <c r="J193" s="14">
        <f t="shared" si="26"/>
        <v>9.1645402943281162E-3</v>
      </c>
      <c r="K193" s="14">
        <f t="shared" si="31"/>
        <v>2.0008693653767562E-2</v>
      </c>
      <c r="L193" s="4">
        <v>87.487602038314989</v>
      </c>
      <c r="M193" s="14">
        <f t="shared" si="27"/>
        <v>-1.8764980853656299E-2</v>
      </c>
      <c r="N193" s="14">
        <f t="shared" si="32"/>
        <v>8.9964004867624237E-3</v>
      </c>
      <c r="O193" s="4">
        <v>128.67852807992494</v>
      </c>
      <c r="P193" s="14">
        <f t="shared" si="28"/>
        <v>1.3666545728844293E-2</v>
      </c>
      <c r="Q193" s="14">
        <f t="shared" si="33"/>
        <v>4.3157799914695705E-2</v>
      </c>
      <c r="R193" s="14">
        <f t="shared" si="34"/>
        <v>4.5474618593893124E-3</v>
      </c>
      <c r="S193" s="4">
        <f t="shared" si="35"/>
        <v>165.55706109024717</v>
      </c>
      <c r="T193" s="14">
        <f>S193/MAX(S$7:S193)-1</f>
        <v>-7.7323833667434227E-3</v>
      </c>
      <c r="V193"/>
    </row>
    <row r="194" spans="1:22" x14ac:dyDescent="0.3">
      <c r="A194">
        <v>191</v>
      </c>
      <c r="B194" s="1">
        <v>40091</v>
      </c>
      <c r="C194" s="4">
        <v>104.38979294124528</v>
      </c>
      <c r="D194" s="14">
        <f t="shared" si="24"/>
        <v>4.6082947185117629E-2</v>
      </c>
      <c r="E194" s="14">
        <f t="shared" si="29"/>
        <v>3.4639925494989843E-2</v>
      </c>
      <c r="F194" s="4">
        <v>187.69847439864085</v>
      </c>
      <c r="G194" s="14">
        <f t="shared" si="25"/>
        <v>4.5440610589388752E-2</v>
      </c>
      <c r="H194" s="14">
        <f t="shared" si="30"/>
        <v>4.11014075835332E-2</v>
      </c>
      <c r="I194" s="4">
        <v>129.14063744041923</v>
      </c>
      <c r="J194" s="14">
        <f t="shared" si="26"/>
        <v>-1.0240405358805882E-2</v>
      </c>
      <c r="K194" s="14">
        <f t="shared" si="31"/>
        <v>5.6706363409553262E-4</v>
      </c>
      <c r="L194" s="4">
        <v>91.559381053448121</v>
      </c>
      <c r="M194" s="14">
        <f t="shared" si="27"/>
        <v>4.6541211786212955E-2</v>
      </c>
      <c r="N194" s="14">
        <f t="shared" si="32"/>
        <v>2.8642804924744691E-2</v>
      </c>
      <c r="O194" s="4">
        <v>124.63660549330865</v>
      </c>
      <c r="P194" s="14">
        <f t="shared" si="28"/>
        <v>-3.1411010422078944E-2</v>
      </c>
      <c r="Q194" s="14">
        <f t="shared" si="33"/>
        <v>-5.1774362792361694E-3</v>
      </c>
      <c r="R194" s="14">
        <f t="shared" si="34"/>
        <v>1.9282670755966902E-2</v>
      </c>
      <c r="S194" s="4">
        <f t="shared" si="35"/>
        <v>168.74944339057589</v>
      </c>
      <c r="T194" s="14">
        <f>S194/MAX(S$7:S194)-1</f>
        <v>0</v>
      </c>
      <c r="V194"/>
    </row>
    <row r="195" spans="1:22" x14ac:dyDescent="0.3">
      <c r="A195">
        <v>192</v>
      </c>
      <c r="B195" s="1">
        <v>40098</v>
      </c>
      <c r="C195" s="4">
        <v>109.90819125055377</v>
      </c>
      <c r="D195" s="14">
        <f t="shared" si="24"/>
        <v>5.2863389741700795E-2</v>
      </c>
      <c r="E195" s="14">
        <f t="shared" si="29"/>
        <v>6.553722692822106E-2</v>
      </c>
      <c r="F195" s="4">
        <v>188.31903288339069</v>
      </c>
      <c r="G195" s="14">
        <f t="shared" si="25"/>
        <v>3.3061455972831499E-3</v>
      </c>
      <c r="H195" s="14">
        <f t="shared" si="30"/>
        <v>4.570793646919924E-2</v>
      </c>
      <c r="I195" s="4">
        <v>129.09844708784038</v>
      </c>
      <c r="J195" s="14">
        <f t="shared" si="26"/>
        <v>-3.2670082334318451E-4</v>
      </c>
      <c r="K195" s="14">
        <f t="shared" si="31"/>
        <v>9.454975913218977E-3</v>
      </c>
      <c r="L195" s="4">
        <v>92.950778758289061</v>
      </c>
      <c r="M195" s="14">
        <f t="shared" si="27"/>
        <v>1.5196670060806827E-2</v>
      </c>
      <c r="N195" s="14">
        <f t="shared" si="32"/>
        <v>2.033357558155835E-2</v>
      </c>
      <c r="O195" s="4">
        <v>124.05175136011454</v>
      </c>
      <c r="P195" s="14">
        <f t="shared" si="28"/>
        <v>-4.6924748221380819E-3</v>
      </c>
      <c r="Q195" s="14">
        <f t="shared" si="33"/>
        <v>-1.2603439249625481E-4</v>
      </c>
      <c r="R195" s="14">
        <f t="shared" si="34"/>
        <v>1.7759876144111897E-2</v>
      </c>
      <c r="S195" s="4">
        <f t="shared" si="35"/>
        <v>171.74641260458031</v>
      </c>
      <c r="T195" s="14">
        <f>S195/MAX(S$7:S195)-1</f>
        <v>0</v>
      </c>
      <c r="V195"/>
    </row>
    <row r="196" spans="1:22" x14ac:dyDescent="0.3">
      <c r="A196">
        <v>193</v>
      </c>
      <c r="B196" s="1">
        <v>40105</v>
      </c>
      <c r="C196" s="4">
        <v>113.63310861476955</v>
      </c>
      <c r="D196" s="14">
        <f t="shared" si="24"/>
        <v>3.389117154811716E-2</v>
      </c>
      <c r="E196" s="14">
        <f t="shared" si="29"/>
        <v>0.15737700234192009</v>
      </c>
      <c r="F196" s="4">
        <v>188.88482590098889</v>
      </c>
      <c r="G196" s="14">
        <f t="shared" si="25"/>
        <v>3.0044388447372228E-3</v>
      </c>
      <c r="H196" s="14">
        <f t="shared" si="30"/>
        <v>6.6907195876288572E-2</v>
      </c>
      <c r="I196" s="4">
        <v>128.2827051290318</v>
      </c>
      <c r="J196" s="14">
        <f t="shared" si="26"/>
        <v>-6.3187588790556415E-3</v>
      </c>
      <c r="K196" s="14">
        <f t="shared" si="31"/>
        <v>-7.8053381603095939E-3</v>
      </c>
      <c r="L196" s="4">
        <v>92.259351057935504</v>
      </c>
      <c r="M196" s="14">
        <f t="shared" si="27"/>
        <v>-7.4386434367759158E-3</v>
      </c>
      <c r="N196" s="14">
        <f t="shared" si="32"/>
        <v>3.4753542131787052E-2</v>
      </c>
      <c r="O196" s="4">
        <v>123.40193567243392</v>
      </c>
      <c r="P196" s="14">
        <f t="shared" si="28"/>
        <v>-5.2382629068592479E-3</v>
      </c>
      <c r="Q196" s="14">
        <f t="shared" si="33"/>
        <v>-2.7899870041767305E-2</v>
      </c>
      <c r="R196" s="14">
        <f t="shared" si="34"/>
        <v>5.7845520192557065E-3</v>
      </c>
      <c r="S196" s="4">
        <f t="shared" si="35"/>
        <v>172.73988866241206</v>
      </c>
      <c r="T196" s="14">
        <f>S196/MAX(S$7:S196)-1</f>
        <v>0</v>
      </c>
      <c r="V196"/>
    </row>
    <row r="197" spans="1:22" x14ac:dyDescent="0.3">
      <c r="A197">
        <v>194</v>
      </c>
      <c r="B197" s="1">
        <v>40112</v>
      </c>
      <c r="C197" s="4">
        <v>108.48260383265955</v>
      </c>
      <c r="D197" s="14">
        <f t="shared" ref="D197:D260" si="36">C197/C196-1</f>
        <v>-4.5325740401689241E-2</v>
      </c>
      <c r="E197" s="14">
        <f t="shared" si="29"/>
        <v>8.7096724096924927E-2</v>
      </c>
      <c r="F197" s="4">
        <v>187.13268320619318</v>
      </c>
      <c r="G197" s="14">
        <f t="shared" ref="G197:G260" si="37">F197/F196-1</f>
        <v>-9.276249092206923E-3</v>
      </c>
      <c r="H197" s="14">
        <f t="shared" si="30"/>
        <v>4.228927389582382E-2</v>
      </c>
      <c r="I197" s="4">
        <v>129.37973306147055</v>
      </c>
      <c r="J197" s="14">
        <f t="shared" ref="J197:J260" si="38">I197/I196-1</f>
        <v>8.5516432736221226E-3</v>
      </c>
      <c r="K197" s="14">
        <f t="shared" si="31"/>
        <v>-8.4079288458924761E-3</v>
      </c>
      <c r="L197" s="4">
        <v>88.4009776270467</v>
      </c>
      <c r="M197" s="14">
        <f t="shared" ref="M197:M260" si="39">L197/L196-1</f>
        <v>-4.1820947000438813E-2</v>
      </c>
      <c r="N197" s="14">
        <f t="shared" si="32"/>
        <v>1.0440057419012438E-2</v>
      </c>
      <c r="O197" s="4">
        <v>124.48064620575177</v>
      </c>
      <c r="P197" s="14">
        <f t="shared" ref="P197:P260" si="40">O197/O196-1</f>
        <v>8.7414393254028333E-3</v>
      </c>
      <c r="Q197" s="14">
        <f t="shared" si="33"/>
        <v>-3.2623017505809426E-2</v>
      </c>
      <c r="R197" s="14">
        <f t="shared" si="34"/>
        <v>-3.214097883144499E-2</v>
      </c>
      <c r="S197" s="4">
        <f t="shared" si="35"/>
        <v>167.18785955756732</v>
      </c>
      <c r="T197" s="14">
        <f>S197/MAX(S$7:S197)-1</f>
        <v>-3.2140978831444955E-2</v>
      </c>
      <c r="V197"/>
    </row>
    <row r="198" spans="1:22" x14ac:dyDescent="0.3">
      <c r="A198">
        <v>195</v>
      </c>
      <c r="B198" s="1">
        <v>40119</v>
      </c>
      <c r="C198" s="4">
        <v>109.2643775779564</v>
      </c>
      <c r="D198" s="14">
        <f t="shared" si="36"/>
        <v>7.2064434082239615E-3</v>
      </c>
      <c r="E198" s="14">
        <f t="shared" si="29"/>
        <v>4.6695989132335303E-2</v>
      </c>
      <c r="F198" s="4">
        <v>196.07592268523609</v>
      </c>
      <c r="G198" s="14">
        <f t="shared" si="37"/>
        <v>4.7790900690440896E-2</v>
      </c>
      <c r="H198" s="14">
        <f t="shared" si="30"/>
        <v>4.4632479371158329E-2</v>
      </c>
      <c r="I198" s="4">
        <v>128.79821803808838</v>
      </c>
      <c r="J198" s="14">
        <f t="shared" si="38"/>
        <v>-4.494637681049185E-3</v>
      </c>
      <c r="K198" s="14">
        <f t="shared" si="31"/>
        <v>-2.6515232471949757E-3</v>
      </c>
      <c r="L198" s="4">
        <v>91.448403211333328</v>
      </c>
      <c r="M198" s="14">
        <f t="shared" si="39"/>
        <v>3.4472758855036201E-2</v>
      </c>
      <c r="N198" s="14">
        <f t="shared" si="32"/>
        <v>-1.2120859800265338E-3</v>
      </c>
      <c r="O198" s="4">
        <v>121.68780852615441</v>
      </c>
      <c r="P198" s="14">
        <f t="shared" si="40"/>
        <v>-2.2435918873534133E-2</v>
      </c>
      <c r="Q198" s="14">
        <f t="shared" si="33"/>
        <v>-2.3659156597557907E-2</v>
      </c>
      <c r="R198" s="14">
        <f t="shared" si="34"/>
        <v>2.9823367651233685E-2</v>
      </c>
      <c r="S198" s="4">
        <f t="shared" si="35"/>
        <v>172.17396455997547</v>
      </c>
      <c r="T198" s="14">
        <f>S198/MAX(S$7:S198)-1</f>
        <v>-3.2761634085719527E-3</v>
      </c>
      <c r="V198"/>
    </row>
    <row r="199" spans="1:22" x14ac:dyDescent="0.3">
      <c r="A199">
        <v>196</v>
      </c>
      <c r="B199" s="1">
        <v>40126</v>
      </c>
      <c r="C199" s="4">
        <v>109.49430643378638</v>
      </c>
      <c r="D199" s="14">
        <f t="shared" si="36"/>
        <v>2.1043350168350461E-3</v>
      </c>
      <c r="E199" s="14">
        <f t="shared" si="29"/>
        <v>-3.7657322175730368E-3</v>
      </c>
      <c r="F199" s="4">
        <v>200.29201678605568</v>
      </c>
      <c r="G199" s="14">
        <f t="shared" si="37"/>
        <v>2.1502355021874697E-2</v>
      </c>
      <c r="H199" s="14">
        <f t="shared" si="30"/>
        <v>6.357819344834259E-2</v>
      </c>
      <c r="I199" s="4">
        <v>129.46483906458781</v>
      </c>
      <c r="J199" s="14">
        <f t="shared" si="38"/>
        <v>5.1757006941066663E-3</v>
      </c>
      <c r="K199" s="14">
        <f t="shared" si="31"/>
        <v>2.8380819832645177E-3</v>
      </c>
      <c r="L199" s="4">
        <v>93.573925519975703</v>
      </c>
      <c r="M199" s="14">
        <f t="shared" si="39"/>
        <v>2.3242858639427322E-2</v>
      </c>
      <c r="N199" s="14">
        <f t="shared" si="32"/>
        <v>6.7040510043179236E-3</v>
      </c>
      <c r="O199" s="4">
        <v>122.45707104727309</v>
      </c>
      <c r="P199" s="14">
        <f t="shared" si="40"/>
        <v>6.321607155521658E-3</v>
      </c>
      <c r="Q199" s="14">
        <f t="shared" si="33"/>
        <v>-1.2854960090101342E-2</v>
      </c>
      <c r="R199" s="14">
        <f t="shared" si="34"/>
        <v>1.1803345019354872E-2</v>
      </c>
      <c r="S199" s="4">
        <f t="shared" si="35"/>
        <v>174.20619326702703</v>
      </c>
      <c r="T199" s="14">
        <f>S199/MAX(S$7:S199)-1</f>
        <v>0</v>
      </c>
      <c r="V199"/>
    </row>
    <row r="200" spans="1:22" x14ac:dyDescent="0.3">
      <c r="A200">
        <v>197</v>
      </c>
      <c r="B200" s="1">
        <v>40133</v>
      </c>
      <c r="C200" s="4">
        <v>111.56371212294708</v>
      </c>
      <c r="D200" s="14">
        <f t="shared" si="36"/>
        <v>1.889966480048999E-2</v>
      </c>
      <c r="E200" s="14">
        <f t="shared" ref="E200:E263" si="41">C200/C196-1</f>
        <v>-1.8211210773419806E-2</v>
      </c>
      <c r="F200" s="4">
        <v>206.13250581981205</v>
      </c>
      <c r="G200" s="14">
        <f t="shared" si="37"/>
        <v>2.9159869312190168E-2</v>
      </c>
      <c r="H200" s="14">
        <f t="shared" ref="H200:H263" si="42">F200/F196-1</f>
        <v>9.1313210770378017E-2</v>
      </c>
      <c r="I200" s="4">
        <v>130.25909612252462</v>
      </c>
      <c r="J200" s="14">
        <f t="shared" si="38"/>
        <v>6.1349248465876194E-3</v>
      </c>
      <c r="K200" s="14">
        <f t="shared" ref="K200:K263" si="43">I200/I196-1</f>
        <v>1.5406527259500091E-2</v>
      </c>
      <c r="L200" s="4">
        <v>93.411737704721816</v>
      </c>
      <c r="M200" s="14">
        <f t="shared" si="39"/>
        <v>-1.7332586439292585E-3</v>
      </c>
      <c r="N200" s="14">
        <f t="shared" ref="N200:N263" si="44">L200/L196-1</f>
        <v>1.2490730029768526E-2</v>
      </c>
      <c r="O200" s="4">
        <v>124.02168830808266</v>
      </c>
      <c r="P200" s="14">
        <f t="shared" si="40"/>
        <v>1.2776863332012667E-2</v>
      </c>
      <c r="Q200" s="14">
        <f t="shared" ref="Q200:Q263" si="45">O200/O196-1</f>
        <v>5.022227830314252E-3</v>
      </c>
      <c r="R200" s="14">
        <f t="shared" si="34"/>
        <v>1.118717850494951E-2</v>
      </c>
      <c r="S200" s="4">
        <f t="shared" si="35"/>
        <v>176.155069047773</v>
      </c>
      <c r="T200" s="14">
        <f>S200/MAX(S$7:S200)-1</f>
        <v>0</v>
      </c>
      <c r="V200"/>
    </row>
    <row r="201" spans="1:22" x14ac:dyDescent="0.3">
      <c r="A201">
        <v>198</v>
      </c>
      <c r="B201" s="1">
        <v>40140</v>
      </c>
      <c r="C201" s="4">
        <v>112.16153450597555</v>
      </c>
      <c r="D201" s="14">
        <f t="shared" si="36"/>
        <v>5.358573784006504E-3</v>
      </c>
      <c r="E201" s="14">
        <f t="shared" si="41"/>
        <v>3.3912632471386539E-2</v>
      </c>
      <c r="F201" s="4">
        <v>210.00181766742452</v>
      </c>
      <c r="G201" s="14">
        <f t="shared" si="37"/>
        <v>1.8770993115441836E-2</v>
      </c>
      <c r="H201" s="14">
        <f t="shared" si="42"/>
        <v>0.12220812564330541</v>
      </c>
      <c r="I201" s="4">
        <v>131.77671318331798</v>
      </c>
      <c r="J201" s="14">
        <f t="shared" si="38"/>
        <v>1.1650756883541113E-2</v>
      </c>
      <c r="K201" s="14">
        <f t="shared" si="43"/>
        <v>1.8526704802432903E-2</v>
      </c>
      <c r="L201" s="4">
        <v>93.531243233749123</v>
      </c>
      <c r="M201" s="14">
        <f t="shared" si="39"/>
        <v>1.2793416755083609E-3</v>
      </c>
      <c r="N201" s="14">
        <f t="shared" si="44"/>
        <v>5.8034037002921091E-2</v>
      </c>
      <c r="O201" s="4">
        <v>125.69061680205026</v>
      </c>
      <c r="P201" s="14">
        <f t="shared" si="40"/>
        <v>1.3456747095893506E-2</v>
      </c>
      <c r="Q201" s="14">
        <f t="shared" si="45"/>
        <v>9.7201503460910832E-3</v>
      </c>
      <c r="R201" s="14">
        <f t="shared" ref="R201:R264" si="46">(IF(E200&gt;0,D201,0)+IF(H200&gt;0,G201,0)+IF(K200&gt;0,J201,0)+IF(N200&gt;0,M201,0)+IF(Q200&gt;0,P201,0))/(IF(E200&gt;0,1,0)+IF(H200&gt;0,1,0)+IF(K200&gt;0,1,0)+IF(N200&gt;0,1,0)+IF(Q200&gt;0,1,0))</f>
        <v>1.1289459692596204E-2</v>
      </c>
      <c r="S201" s="4">
        <f t="shared" ref="S201:S264" si="47">S200*(1+IFERROR(R201, 0))</f>
        <v>178.14376459943432</v>
      </c>
      <c r="T201" s="14">
        <f>S201/MAX(S$7:S201)-1</f>
        <v>0</v>
      </c>
      <c r="V201"/>
    </row>
    <row r="202" spans="1:22" x14ac:dyDescent="0.3">
      <c r="A202">
        <v>199</v>
      </c>
      <c r="B202" s="1">
        <v>40147</v>
      </c>
      <c r="C202" s="4">
        <v>112.43746384871261</v>
      </c>
      <c r="D202" s="14">
        <f t="shared" si="36"/>
        <v>2.4601067019314193E-3</v>
      </c>
      <c r="E202" s="14">
        <f t="shared" si="41"/>
        <v>2.9040446127946096E-2</v>
      </c>
      <c r="F202" s="4">
        <v>207.61087410821563</v>
      </c>
      <c r="G202" s="14">
        <f t="shared" si="37"/>
        <v>-1.1385346973498023E-2</v>
      </c>
      <c r="H202" s="14">
        <f t="shared" si="42"/>
        <v>5.8829004933445006E-2</v>
      </c>
      <c r="I202" s="4">
        <v>129.41369735370643</v>
      </c>
      <c r="J202" s="14">
        <f t="shared" si="38"/>
        <v>-1.7931968194746961E-2</v>
      </c>
      <c r="K202" s="14">
        <f t="shared" si="43"/>
        <v>4.7786322279399496E-3</v>
      </c>
      <c r="L202" s="4">
        <v>94.760459944706128</v>
      </c>
      <c r="M202" s="14">
        <f t="shared" si="39"/>
        <v>1.3142311258335315E-2</v>
      </c>
      <c r="N202" s="14">
        <f t="shared" si="44"/>
        <v>3.6217764521473184E-2</v>
      </c>
      <c r="O202" s="4">
        <v>122.08872981075365</v>
      </c>
      <c r="P202" s="14">
        <f t="shared" si="40"/>
        <v>-2.8656769160176898E-2</v>
      </c>
      <c r="Q202" s="14">
        <f t="shared" si="45"/>
        <v>3.2946709243519834E-3</v>
      </c>
      <c r="R202" s="14">
        <f t="shared" si="46"/>
        <v>-8.4743332736310299E-3</v>
      </c>
      <c r="S202" s="4">
        <f t="shared" si="47"/>
        <v>176.63411496759943</v>
      </c>
      <c r="T202" s="14">
        <f>S202/MAX(S$7:S202)-1</f>
        <v>-8.4743332736311183E-3</v>
      </c>
      <c r="V202"/>
    </row>
    <row r="203" spans="1:22" x14ac:dyDescent="0.3">
      <c r="A203">
        <v>200</v>
      </c>
      <c r="B203" s="1">
        <v>40154</v>
      </c>
      <c r="C203" s="4">
        <v>108.89648405075789</v>
      </c>
      <c r="D203" s="14">
        <f t="shared" si="36"/>
        <v>-3.1492882147530432E-2</v>
      </c>
      <c r="E203" s="14">
        <f t="shared" si="41"/>
        <v>-5.4598490323330973E-3</v>
      </c>
      <c r="F203" s="4">
        <v>199.52545720888028</v>
      </c>
      <c r="G203" s="14">
        <f t="shared" si="37"/>
        <v>-3.8945054945054958E-2</v>
      </c>
      <c r="H203" s="14">
        <f t="shared" si="42"/>
        <v>-3.8272098382943209E-3</v>
      </c>
      <c r="I203" s="4">
        <v>128.88774474867898</v>
      </c>
      <c r="J203" s="14">
        <f t="shared" si="38"/>
        <v>-4.0641185267270563E-3</v>
      </c>
      <c r="K203" s="14">
        <f t="shared" si="43"/>
        <v>-4.4575370430957051E-3</v>
      </c>
      <c r="L203" s="4">
        <v>94.845817695789336</v>
      </c>
      <c r="M203" s="14">
        <f t="shared" si="39"/>
        <v>9.007739212432142E-4</v>
      </c>
      <c r="N203" s="14">
        <f t="shared" si="44"/>
        <v>1.3592378098342239E-2</v>
      </c>
      <c r="O203" s="4">
        <v>120.4537247234435</v>
      </c>
      <c r="P203" s="14">
        <f t="shared" si="40"/>
        <v>-1.3391941171347455E-2</v>
      </c>
      <c r="Q203" s="14">
        <f t="shared" si="45"/>
        <v>-1.6359580599933032E-2</v>
      </c>
      <c r="R203" s="14">
        <f t="shared" si="46"/>
        <v>-1.7398644573883338E-2</v>
      </c>
      <c r="S203" s="4">
        <f t="shared" si="47"/>
        <v>173.56092078165574</v>
      </c>
      <c r="T203" s="14">
        <f>S203/MAX(S$7:S203)-1</f>
        <v>-2.5725535934885801E-2</v>
      </c>
      <c r="V203"/>
    </row>
    <row r="204" spans="1:22" x14ac:dyDescent="0.3">
      <c r="A204">
        <v>201</v>
      </c>
      <c r="B204" s="1">
        <v>40161</v>
      </c>
      <c r="C204" s="4">
        <v>109.63227110515491</v>
      </c>
      <c r="D204" s="14">
        <f t="shared" si="36"/>
        <v>6.7567567567567988E-3</v>
      </c>
      <c r="E204" s="14">
        <f t="shared" si="41"/>
        <v>-1.7312448474855802E-2</v>
      </c>
      <c r="F204" s="4">
        <v>198.85014603303273</v>
      </c>
      <c r="G204" s="14">
        <f t="shared" si="37"/>
        <v>-3.3845865349431126E-3</v>
      </c>
      <c r="H204" s="14">
        <f t="shared" si="42"/>
        <v>-3.5328536650813813E-2</v>
      </c>
      <c r="I204" s="4">
        <v>128.9730394605414</v>
      </c>
      <c r="J204" s="14">
        <f t="shared" si="38"/>
        <v>6.6177519071919377E-4</v>
      </c>
      <c r="K204" s="14">
        <f t="shared" si="43"/>
        <v>-9.8730660680581561E-3</v>
      </c>
      <c r="L204" s="4">
        <v>94.584041777265796</v>
      </c>
      <c r="M204" s="14">
        <f t="shared" si="39"/>
        <v>-2.7600154111504516E-3</v>
      </c>
      <c r="N204" s="14">
        <f t="shared" si="44"/>
        <v>1.254985830848887E-2</v>
      </c>
      <c r="O204" s="4">
        <v>121.36933167126205</v>
      </c>
      <c r="P204" s="14">
        <f t="shared" si="40"/>
        <v>7.6013170196334023E-3</v>
      </c>
      <c r="Q204" s="14">
        <f t="shared" si="45"/>
        <v>-2.138623230343295E-2</v>
      </c>
      <c r="R204" s="14">
        <f t="shared" si="46"/>
        <v>-2.7600154111504516E-3</v>
      </c>
      <c r="S204" s="4">
        <f t="shared" si="47"/>
        <v>173.08188996552491</v>
      </c>
      <c r="T204" s="14">
        <f>S204/MAX(S$7:S204)-1</f>
        <v>-2.8414548470395817E-2</v>
      </c>
      <c r="V204"/>
    </row>
    <row r="205" spans="1:22" x14ac:dyDescent="0.3">
      <c r="A205">
        <v>202</v>
      </c>
      <c r="B205" s="1">
        <v>40168</v>
      </c>
      <c r="C205" s="4">
        <v>111.93160565014557</v>
      </c>
      <c r="D205" s="14">
        <f t="shared" si="36"/>
        <v>2.0973154362416091E-2</v>
      </c>
      <c r="E205" s="14">
        <f t="shared" si="41"/>
        <v>-2.0499795838450074E-3</v>
      </c>
      <c r="F205" s="4">
        <v>197.7733145140846</v>
      </c>
      <c r="G205" s="14">
        <f t="shared" si="37"/>
        <v>-5.4152915671947799E-3</v>
      </c>
      <c r="H205" s="14">
        <f t="shared" si="42"/>
        <v>-5.8230463379635777E-2</v>
      </c>
      <c r="I205" s="4">
        <v>126.57068688276681</v>
      </c>
      <c r="J205" s="14">
        <f t="shared" si="38"/>
        <v>-1.8626781130560044E-2</v>
      </c>
      <c r="K205" s="14">
        <f t="shared" si="43"/>
        <v>-3.9506420935760733E-2</v>
      </c>
      <c r="L205" s="4">
        <v>96.532201645971185</v>
      </c>
      <c r="M205" s="14">
        <f t="shared" si="39"/>
        <v>2.0597130679751219E-2</v>
      </c>
      <c r="N205" s="14">
        <f t="shared" si="44"/>
        <v>3.2085090590768583E-2</v>
      </c>
      <c r="O205" s="4">
        <v>117.34068896074039</v>
      </c>
      <c r="P205" s="14">
        <f t="shared" si="40"/>
        <v>-3.3193251170184679E-2</v>
      </c>
      <c r="Q205" s="14">
        <f t="shared" si="45"/>
        <v>-6.6432388142864562E-2</v>
      </c>
      <c r="R205" s="14">
        <f t="shared" si="46"/>
        <v>2.0597130679751219E-2</v>
      </c>
      <c r="S205" s="4">
        <f t="shared" si="47"/>
        <v>176.64688027144314</v>
      </c>
      <c r="T205" s="14">
        <f>S205/MAX(S$7:S205)-1</f>
        <v>-8.4026759586954824E-3</v>
      </c>
      <c r="V205"/>
    </row>
    <row r="206" spans="1:22" x14ac:dyDescent="0.3">
      <c r="A206">
        <v>203</v>
      </c>
      <c r="B206" s="1">
        <v>40175</v>
      </c>
      <c r="C206" s="4">
        <v>113.21923759400944</v>
      </c>
      <c r="D206" s="14">
        <f t="shared" si="36"/>
        <v>1.1503738701725608E-2</v>
      </c>
      <c r="E206" s="14">
        <f t="shared" si="41"/>
        <v>6.952964950799112E-3</v>
      </c>
      <c r="F206" s="4">
        <v>195.85690096994176</v>
      </c>
      <c r="G206" s="14">
        <f t="shared" si="37"/>
        <v>-9.6899500766892688E-3</v>
      </c>
      <c r="H206" s="14">
        <f t="shared" si="42"/>
        <v>-5.6615402197802034E-2</v>
      </c>
      <c r="I206" s="4">
        <v>126.17825309918865</v>
      </c>
      <c r="J206" s="14">
        <f t="shared" si="38"/>
        <v>-3.1005108152857286E-3</v>
      </c>
      <c r="K206" s="14">
        <f t="shared" si="43"/>
        <v>-2.5000786784376006E-2</v>
      </c>
      <c r="L206" s="4">
        <v>95.639650725199758</v>
      </c>
      <c r="M206" s="14">
        <f t="shared" si="39"/>
        <v>-9.2461469390787698E-3</v>
      </c>
      <c r="N206" s="14">
        <f t="shared" si="44"/>
        <v>9.2780341189420135E-3</v>
      </c>
      <c r="O206" s="4">
        <v>117.99557546679473</v>
      </c>
      <c r="P206" s="14">
        <f t="shared" si="40"/>
        <v>5.5810692084266034E-3</v>
      </c>
      <c r="Q206" s="14">
        <f t="shared" si="45"/>
        <v>-3.3526062154169312E-2</v>
      </c>
      <c r="R206" s="14">
        <f t="shared" si="46"/>
        <v>-9.2461469390787698E-3</v>
      </c>
      <c r="S206" s="4">
        <f t="shared" si="47"/>
        <v>175.01357726012353</v>
      </c>
      <c r="T206" s="14">
        <f>S206/MAX(S$7:S206)-1</f>
        <v>-1.7571130521178646E-2</v>
      </c>
      <c r="V206"/>
    </row>
    <row r="207" spans="1:22" x14ac:dyDescent="0.3">
      <c r="A207">
        <v>204</v>
      </c>
      <c r="B207" s="1">
        <v>40182</v>
      </c>
      <c r="C207" s="4">
        <v>116.71421690505709</v>
      </c>
      <c r="D207" s="14">
        <f t="shared" si="36"/>
        <v>3.0869129534154105E-2</v>
      </c>
      <c r="E207" s="14">
        <f t="shared" si="41"/>
        <v>7.1790498310811079E-2</v>
      </c>
      <c r="F207" s="4">
        <v>203.26702129463385</v>
      </c>
      <c r="G207" s="14">
        <f t="shared" si="37"/>
        <v>3.7834359106035942E-2</v>
      </c>
      <c r="H207" s="14">
        <f t="shared" si="42"/>
        <v>1.875231430662283E-2</v>
      </c>
      <c r="I207" s="4">
        <v>126.69094850463283</v>
      </c>
      <c r="J207" s="14">
        <f t="shared" si="38"/>
        <v>4.0632628273997717E-3</v>
      </c>
      <c r="K207" s="14">
        <f t="shared" si="43"/>
        <v>-1.7044260091056307E-2</v>
      </c>
      <c r="L207" s="4">
        <v>98.325868204720521</v>
      </c>
      <c r="M207" s="14">
        <f t="shared" si="39"/>
        <v>2.8086859991145685E-2</v>
      </c>
      <c r="N207" s="14">
        <f t="shared" si="44"/>
        <v>3.6691660143551852E-2</v>
      </c>
      <c r="O207" s="4">
        <v>117.20797666149045</v>
      </c>
      <c r="P207" s="14">
        <f t="shared" si="40"/>
        <v>-6.6748164258576548E-3</v>
      </c>
      <c r="Q207" s="14">
        <f t="shared" si="45"/>
        <v>-2.6946016566985809E-2</v>
      </c>
      <c r="R207" s="14">
        <f t="shared" si="46"/>
        <v>2.9477994762649895E-2</v>
      </c>
      <c r="S207" s="4">
        <f t="shared" si="47"/>
        <v>180.1726265739901</v>
      </c>
      <c r="T207" s="14">
        <f>S207/MAX(S$7:S207)-1</f>
        <v>0</v>
      </c>
      <c r="V207"/>
    </row>
    <row r="208" spans="1:22" x14ac:dyDescent="0.3">
      <c r="A208">
        <v>205</v>
      </c>
      <c r="B208" s="1">
        <v>40189</v>
      </c>
      <c r="C208" s="4">
        <v>112.06957032151411</v>
      </c>
      <c r="D208" s="14">
        <f t="shared" si="36"/>
        <v>-3.9795037028961366E-2</v>
      </c>
      <c r="E208" s="14">
        <f t="shared" si="41"/>
        <v>2.2231585570469781E-2</v>
      </c>
      <c r="F208" s="4">
        <v>202.33619086811132</v>
      </c>
      <c r="G208" s="14">
        <f t="shared" si="37"/>
        <v>-4.5793479955280603E-3</v>
      </c>
      <c r="H208" s="14">
        <f t="shared" si="42"/>
        <v>1.7531014709436077E-2</v>
      </c>
      <c r="I208" s="4">
        <v>128.24325679656729</v>
      </c>
      <c r="J208" s="14">
        <f t="shared" si="38"/>
        <v>1.2252716632535909E-2</v>
      </c>
      <c r="K208" s="14">
        <f t="shared" si="43"/>
        <v>-5.6584125413077224E-3</v>
      </c>
      <c r="L208" s="4">
        <v>97.527730890874849</v>
      </c>
      <c r="M208" s="14">
        <f t="shared" si="39"/>
        <v>-8.1172668842740547E-3</v>
      </c>
      <c r="N208" s="14">
        <f t="shared" si="44"/>
        <v>3.1122471172685628E-2</v>
      </c>
      <c r="O208" s="4">
        <v>119.55765171441864</v>
      </c>
      <c r="P208" s="14">
        <f t="shared" si="40"/>
        <v>2.0047057545531377E-2</v>
      </c>
      <c r="Q208" s="14">
        <f t="shared" si="45"/>
        <v>-1.4926999530247675E-2</v>
      </c>
      <c r="R208" s="14">
        <f t="shared" si="46"/>
        <v>-1.7497217302921159E-2</v>
      </c>
      <c r="S208" s="4">
        <f t="shared" si="47"/>
        <v>177.02010697478693</v>
      </c>
      <c r="T208" s="14">
        <f>S208/MAX(S$7:S208)-1</f>
        <v>-1.7497217302921197E-2</v>
      </c>
      <c r="V208"/>
    </row>
    <row r="209" spans="1:22" x14ac:dyDescent="0.3">
      <c r="A209">
        <v>206</v>
      </c>
      <c r="B209" s="1">
        <v>40197</v>
      </c>
      <c r="C209" s="4">
        <v>108.16069699636088</v>
      </c>
      <c r="D209" s="14">
        <f t="shared" si="36"/>
        <v>-3.4878989130940119E-2</v>
      </c>
      <c r="E209" s="14">
        <f t="shared" si="41"/>
        <v>-3.3689400164338523E-2</v>
      </c>
      <c r="F209" s="4">
        <v>195.60137989411626</v>
      </c>
      <c r="G209" s="14">
        <f t="shared" si="37"/>
        <v>-3.3285251368525559E-2</v>
      </c>
      <c r="H209" s="14">
        <f t="shared" si="42"/>
        <v>-1.0981939728848866E-2</v>
      </c>
      <c r="I209" s="4">
        <v>129.04076949059433</v>
      </c>
      <c r="J209" s="14">
        <f t="shared" si="38"/>
        <v>6.2187495385594982E-3</v>
      </c>
      <c r="K209" s="14">
        <f t="shared" si="43"/>
        <v>1.9515439701416559E-2</v>
      </c>
      <c r="L209" s="4">
        <v>93.725831581759778</v>
      </c>
      <c r="M209" s="14">
        <f t="shared" si="39"/>
        <v>-3.8982751617271494E-2</v>
      </c>
      <c r="N209" s="14">
        <f t="shared" si="44"/>
        <v>-2.9071853913616108E-2</v>
      </c>
      <c r="O209" s="4">
        <v>120.76530065405719</v>
      </c>
      <c r="P209" s="14">
        <f t="shared" si="40"/>
        <v>1.0100975741169638E-2</v>
      </c>
      <c r="Q209" s="14">
        <f t="shared" si="45"/>
        <v>2.9185201856643195E-2</v>
      </c>
      <c r="R209" s="14">
        <f t="shared" si="46"/>
        <v>-3.5715664038912388E-2</v>
      </c>
      <c r="S209" s="4">
        <f t="shared" si="47"/>
        <v>170.69771630594312</v>
      </c>
      <c r="T209" s="14">
        <f>S209/MAX(S$7:S209)-1</f>
        <v>-5.2587956607026531E-2</v>
      </c>
      <c r="V209"/>
    </row>
    <row r="210" spans="1:22" x14ac:dyDescent="0.3">
      <c r="A210">
        <v>207</v>
      </c>
      <c r="B210" s="1">
        <v>40203</v>
      </c>
      <c r="C210" s="4">
        <v>104.34380625034547</v>
      </c>
      <c r="D210" s="14">
        <f t="shared" si="36"/>
        <v>-3.528907312925178E-2</v>
      </c>
      <c r="E210" s="14">
        <f t="shared" si="41"/>
        <v>-7.8391548400018385E-2</v>
      </c>
      <c r="F210" s="4">
        <v>193.39294956391785</v>
      </c>
      <c r="G210" s="14">
        <f t="shared" si="37"/>
        <v>-1.1290463959885644E-2</v>
      </c>
      <c r="H210" s="14">
        <f t="shared" si="42"/>
        <v>-1.2580365531271509E-2</v>
      </c>
      <c r="I210" s="4">
        <v>129.16894375219181</v>
      </c>
      <c r="J210" s="14">
        <f t="shared" si="38"/>
        <v>9.932850067730925E-4</v>
      </c>
      <c r="K210" s="14">
        <f t="shared" si="43"/>
        <v>2.3702108561070245E-2</v>
      </c>
      <c r="L210" s="4">
        <v>92.163874291779749</v>
      </c>
      <c r="M210" s="14">
        <f t="shared" si="39"/>
        <v>-1.6665173982665427E-2</v>
      </c>
      <c r="N210" s="14">
        <f t="shared" si="44"/>
        <v>-3.6342420816727117E-2</v>
      </c>
      <c r="O210" s="4">
        <v>121.17221821740904</v>
      </c>
      <c r="P210" s="14">
        <f t="shared" si="40"/>
        <v>3.3694907489818515E-3</v>
      </c>
      <c r="Q210" s="14">
        <f t="shared" si="45"/>
        <v>2.692171073404559E-2</v>
      </c>
      <c r="R210" s="14">
        <f t="shared" si="46"/>
        <v>2.181387877877472E-3</v>
      </c>
      <c r="S210" s="4">
        <f t="shared" si="47"/>
        <v>171.07007423507429</v>
      </c>
      <c r="T210" s="14">
        <f>S210/MAX(S$7:S210)-1</f>
        <v>-5.0521283460213895E-2</v>
      </c>
      <c r="V210"/>
    </row>
    <row r="211" spans="1:22" x14ac:dyDescent="0.3">
      <c r="A211">
        <v>208</v>
      </c>
      <c r="B211" s="1">
        <v>40210</v>
      </c>
      <c r="C211" s="4">
        <v>102.91820963511309</v>
      </c>
      <c r="D211" s="14">
        <f t="shared" si="36"/>
        <v>-1.3662493888827787E-2</v>
      </c>
      <c r="E211" s="14">
        <f t="shared" si="41"/>
        <v>-0.11820331435001241</v>
      </c>
      <c r="F211" s="4">
        <v>191.05675869580674</v>
      </c>
      <c r="G211" s="14">
        <f t="shared" si="37"/>
        <v>-1.208002087655724E-2</v>
      </c>
      <c r="H211" s="14">
        <f t="shared" si="42"/>
        <v>-6.0070062133337654E-2</v>
      </c>
      <c r="I211" s="4">
        <v>129.79763103902474</v>
      </c>
      <c r="J211" s="14">
        <f t="shared" si="38"/>
        <v>4.8671706106000467E-3</v>
      </c>
      <c r="K211" s="14">
        <f t="shared" si="43"/>
        <v>2.4521740274746628E-2</v>
      </c>
      <c r="L211" s="4">
        <v>91.537382135375822</v>
      </c>
      <c r="M211" s="14">
        <f t="shared" si="39"/>
        <v>-6.7975891987843706E-3</v>
      </c>
      <c r="N211" s="14">
        <f t="shared" si="44"/>
        <v>-6.9040692884711152E-2</v>
      </c>
      <c r="O211" s="4">
        <v>121.16564712849028</v>
      </c>
      <c r="P211" s="14">
        <f t="shared" si="40"/>
        <v>-5.4229335861188943E-5</v>
      </c>
      <c r="Q211" s="14">
        <f t="shared" si="45"/>
        <v>3.3766221205490332E-2</v>
      </c>
      <c r="R211" s="14">
        <f t="shared" si="46"/>
        <v>2.4064706373694289E-3</v>
      </c>
      <c r="S211" s="4">
        <f t="shared" si="47"/>
        <v>171.48174934565361</v>
      </c>
      <c r="T211" s="14">
        <f>S211/MAX(S$7:S211)-1</f>
        <v>-4.8236390808053642E-2</v>
      </c>
      <c r="V211"/>
    </row>
    <row r="212" spans="1:22" x14ac:dyDescent="0.3">
      <c r="A212">
        <v>209</v>
      </c>
      <c r="B212" s="1">
        <v>40217</v>
      </c>
      <c r="C212" s="4">
        <v>105.86136245137023</v>
      </c>
      <c r="D212" s="14">
        <f t="shared" si="36"/>
        <v>2.8597007533378349E-2</v>
      </c>
      <c r="E212" s="14">
        <f t="shared" si="41"/>
        <v>-5.5396017423224531E-2</v>
      </c>
      <c r="F212" s="4">
        <v>195.3641157991585</v>
      </c>
      <c r="G212" s="14">
        <f t="shared" si="37"/>
        <v>2.2544908291937338E-2</v>
      </c>
      <c r="H212" s="14">
        <f t="shared" si="42"/>
        <v>-3.4457874486217954E-2</v>
      </c>
      <c r="I212" s="4">
        <v>128.76885988017975</v>
      </c>
      <c r="J212" s="14">
        <f t="shared" si="38"/>
        <v>-7.9259625203458306E-3</v>
      </c>
      <c r="K212" s="14">
        <f t="shared" si="43"/>
        <v>4.0984851503438335E-3</v>
      </c>
      <c r="L212" s="4">
        <v>92.721715206576903</v>
      </c>
      <c r="M212" s="14">
        <f t="shared" si="39"/>
        <v>1.2938244939641796E-2</v>
      </c>
      <c r="N212" s="14">
        <f t="shared" si="44"/>
        <v>-4.9278452809237039E-2</v>
      </c>
      <c r="O212" s="4">
        <v>118.80766534814724</v>
      </c>
      <c r="P212" s="14">
        <f t="shared" si="40"/>
        <v>-1.9460811180602278E-2</v>
      </c>
      <c r="Q212" s="14">
        <f t="shared" si="45"/>
        <v>-6.2730101797486837E-3</v>
      </c>
      <c r="R212" s="14">
        <f t="shared" si="46"/>
        <v>-1.3693386850474054E-2</v>
      </c>
      <c r="S212" s="4">
        <f t="shared" si="47"/>
        <v>169.13358341406754</v>
      </c>
      <c r="T212" s="14">
        <f>S212/MAX(S$7:S212)-1</f>
        <v>-6.1269258098922363E-2</v>
      </c>
      <c r="V212"/>
    </row>
    <row r="213" spans="1:22" x14ac:dyDescent="0.3">
      <c r="A213">
        <v>210</v>
      </c>
      <c r="B213" s="1">
        <v>40225</v>
      </c>
      <c r="C213" s="4">
        <v>110.13812930372195</v>
      </c>
      <c r="D213" s="14">
        <f t="shared" si="36"/>
        <v>4.0399695916594203E-2</v>
      </c>
      <c r="E213" s="14">
        <f t="shared" si="41"/>
        <v>1.8282355442176934E-2</v>
      </c>
      <c r="F213" s="4">
        <v>199.79923161527248</v>
      </c>
      <c r="G213" s="14">
        <f t="shared" si="37"/>
        <v>2.2701793509886103E-2</v>
      </c>
      <c r="H213" s="14">
        <f t="shared" si="42"/>
        <v>2.1461258215195622E-2</v>
      </c>
      <c r="I213" s="4">
        <v>127.98299133620127</v>
      </c>
      <c r="J213" s="14">
        <f t="shared" si="38"/>
        <v>-6.1029393652295427E-3</v>
      </c>
      <c r="K213" s="14">
        <f t="shared" si="43"/>
        <v>-8.1972399774798976E-3</v>
      </c>
      <c r="L213" s="4">
        <v>95.382186886962813</v>
      </c>
      <c r="M213" s="14">
        <f t="shared" si="39"/>
        <v>2.8693080951518013E-2</v>
      </c>
      <c r="N213" s="14">
        <f t="shared" si="44"/>
        <v>1.7672345790372024E-2</v>
      </c>
      <c r="O213" s="4">
        <v>117.83284814978865</v>
      </c>
      <c r="P213" s="14">
        <f t="shared" si="40"/>
        <v>-8.2050025602476984E-3</v>
      </c>
      <c r="Q213" s="14">
        <f t="shared" si="45"/>
        <v>-2.4282244058405511E-2</v>
      </c>
      <c r="R213" s="14">
        <f t="shared" si="46"/>
        <v>-6.1029393652295427E-3</v>
      </c>
      <c r="S213" s="4">
        <f t="shared" si="47"/>
        <v>168.10137140986751</v>
      </c>
      <c r="T213" s="14">
        <f>S213/MAX(S$7:S213)-1</f>
        <v>-6.6998274897021481E-2</v>
      </c>
      <c r="V213"/>
    </row>
    <row r="214" spans="1:22" x14ac:dyDescent="0.3">
      <c r="A214">
        <v>211</v>
      </c>
      <c r="B214" s="1">
        <v>40231</v>
      </c>
      <c r="C214" s="4">
        <v>108.66654599758975</v>
      </c>
      <c r="D214" s="14">
        <f t="shared" si="36"/>
        <v>-1.3361252051722228E-2</v>
      </c>
      <c r="E214" s="14">
        <f t="shared" si="41"/>
        <v>4.1427851854215492E-2</v>
      </c>
      <c r="F214" s="4">
        <v>199.72622376845752</v>
      </c>
      <c r="G214" s="14">
        <f t="shared" si="37"/>
        <v>-3.6540604398094256E-4</v>
      </c>
      <c r="H214" s="14">
        <f t="shared" si="42"/>
        <v>3.2748216617102921E-2</v>
      </c>
      <c r="I214" s="4">
        <v>129.59759484632835</v>
      </c>
      <c r="J214" s="14">
        <f t="shared" si="38"/>
        <v>1.2615766308240461E-2</v>
      </c>
      <c r="K214" s="14">
        <f t="shared" si="43"/>
        <v>3.3185306133562964E-3</v>
      </c>
      <c r="L214" s="4">
        <v>95.038896572079324</v>
      </c>
      <c r="M214" s="14">
        <f t="shared" si="39"/>
        <v>-3.5991029990780632E-3</v>
      </c>
      <c r="N214" s="14">
        <f t="shared" si="44"/>
        <v>3.1194676899080953E-2</v>
      </c>
      <c r="O214" s="4">
        <v>120.75727412658408</v>
      </c>
      <c r="P214" s="14">
        <f t="shared" si="40"/>
        <v>2.4818427312203406E-2</v>
      </c>
      <c r="Q214" s="14">
        <f t="shared" si="45"/>
        <v>-3.4244160660693579E-3</v>
      </c>
      <c r="R214" s="14">
        <f t="shared" si="46"/>
        <v>-5.7752536982604115E-3</v>
      </c>
      <c r="S214" s="4">
        <f t="shared" si="47"/>
        <v>167.13054334295003</v>
      </c>
      <c r="T214" s="14">
        <f>S214/MAX(S$7:S214)-1</f>
        <v>-7.2386596560405803E-2</v>
      </c>
      <c r="V214"/>
    </row>
    <row r="215" spans="1:22" x14ac:dyDescent="0.3">
      <c r="A215">
        <v>212</v>
      </c>
      <c r="B215" s="1">
        <v>40238</v>
      </c>
      <c r="C215" s="4">
        <v>110.09214261282213</v>
      </c>
      <c r="D215" s="14">
        <f t="shared" si="36"/>
        <v>1.3119001824756671E-2</v>
      </c>
      <c r="E215" s="14">
        <f t="shared" si="41"/>
        <v>6.9705186313904433E-2</v>
      </c>
      <c r="F215" s="4">
        <v>202.24492786557917</v>
      </c>
      <c r="G215" s="14">
        <f t="shared" si="37"/>
        <v>1.2610783149044957E-2</v>
      </c>
      <c r="H215" s="14">
        <f t="shared" si="42"/>
        <v>5.8559400076423351E-2</v>
      </c>
      <c r="I215" s="4">
        <v>129.288127272792</v>
      </c>
      <c r="J215" s="14">
        <f t="shared" si="38"/>
        <v>-2.3879113952948172E-3</v>
      </c>
      <c r="K215" s="14">
        <f t="shared" si="43"/>
        <v>-3.9253703026332909E-3</v>
      </c>
      <c r="L215" s="4">
        <v>98.051237901776574</v>
      </c>
      <c r="M215" s="14">
        <f t="shared" si="39"/>
        <v>3.1695878617578721E-2</v>
      </c>
      <c r="N215" s="14">
        <f t="shared" si="44"/>
        <v>7.116060798819146E-2</v>
      </c>
      <c r="O215" s="4">
        <v>119.29041942600908</v>
      </c>
      <c r="P215" s="14">
        <f t="shared" si="40"/>
        <v>-1.2147133257060516E-2</v>
      </c>
      <c r="Q215" s="14">
        <f t="shared" si="45"/>
        <v>-1.5476562432688579E-2</v>
      </c>
      <c r="R215" s="14">
        <f t="shared" si="46"/>
        <v>1.3759438049021383E-2</v>
      </c>
      <c r="S215" s="4">
        <f t="shared" si="47"/>
        <v>169.43016570017664</v>
      </c>
      <c r="T215" s="14">
        <f>S215/MAX(S$7:S215)-1</f>
        <v>-5.9623157402336813E-2</v>
      </c>
      <c r="V215"/>
    </row>
    <row r="216" spans="1:22" x14ac:dyDescent="0.3">
      <c r="A216">
        <v>213</v>
      </c>
      <c r="B216" s="1">
        <v>40245</v>
      </c>
      <c r="C216" s="4">
        <v>108.16069699636088</v>
      </c>
      <c r="D216" s="14">
        <f t="shared" si="36"/>
        <v>-1.7543900687389313E-2</v>
      </c>
      <c r="E216" s="14">
        <f t="shared" si="41"/>
        <v>2.1720243266724504E-2</v>
      </c>
      <c r="F216" s="4">
        <v>197.02499549142206</v>
      </c>
      <c r="G216" s="14">
        <f t="shared" si="37"/>
        <v>-2.5809954441114669E-2</v>
      </c>
      <c r="H216" s="14">
        <f t="shared" si="42"/>
        <v>8.5014573196799947E-3</v>
      </c>
      <c r="I216" s="4">
        <v>129.14485631158252</v>
      </c>
      <c r="J216" s="14">
        <f t="shared" si="38"/>
        <v>-1.1081524980803836E-3</v>
      </c>
      <c r="K216" s="14">
        <f t="shared" si="43"/>
        <v>2.9199329073243963E-3</v>
      </c>
      <c r="L216" s="4">
        <v>99.089680385003533</v>
      </c>
      <c r="M216" s="14">
        <f t="shared" si="39"/>
        <v>1.0590814613347543E-2</v>
      </c>
      <c r="N216" s="14">
        <f t="shared" si="44"/>
        <v>6.8678250442620659E-2</v>
      </c>
      <c r="O216" s="4">
        <v>119.56793745399328</v>
      </c>
      <c r="P216" s="14">
        <f t="shared" si="40"/>
        <v>2.326406674731496E-3</v>
      </c>
      <c r="Q216" s="14">
        <f t="shared" si="45"/>
        <v>6.3991839551613694E-3</v>
      </c>
      <c r="R216" s="14">
        <f t="shared" si="46"/>
        <v>-1.0921013505052146E-2</v>
      </c>
      <c r="S216" s="4">
        <f t="shared" si="47"/>
        <v>167.5798165724018</v>
      </c>
      <c r="T216" s="14">
        <f>S216/MAX(S$7:S216)-1</f>
        <v>-6.9893025600184178E-2</v>
      </c>
      <c r="V216"/>
    </row>
    <row r="217" spans="1:22" x14ac:dyDescent="0.3">
      <c r="A217">
        <v>214</v>
      </c>
      <c r="B217" s="1">
        <v>40252</v>
      </c>
      <c r="C217" s="4">
        <v>107.70083008736276</v>
      </c>
      <c r="D217" s="14">
        <f t="shared" si="36"/>
        <v>-4.2517006802720303E-3</v>
      </c>
      <c r="E217" s="14">
        <f t="shared" si="41"/>
        <v>-2.2129477155345412E-2</v>
      </c>
      <c r="F217" s="4">
        <v>197.62729882045471</v>
      </c>
      <c r="G217" s="14">
        <f t="shared" si="37"/>
        <v>3.0569894318757118E-3</v>
      </c>
      <c r="H217" s="14">
        <f t="shared" si="42"/>
        <v>-1.0870576314327196E-2</v>
      </c>
      <c r="I217" s="4">
        <v>129.28812727279197</v>
      </c>
      <c r="J217" s="14">
        <f t="shared" si="38"/>
        <v>1.109381862362202E-3</v>
      </c>
      <c r="K217" s="14">
        <f t="shared" si="43"/>
        <v>1.0197729580817549E-2</v>
      </c>
      <c r="L217" s="4">
        <v>99.937228779285689</v>
      </c>
      <c r="M217" s="14">
        <f t="shared" si="39"/>
        <v>8.5533467358971382E-3</v>
      </c>
      <c r="N217" s="14">
        <f t="shared" si="44"/>
        <v>4.7755687314247064E-2</v>
      </c>
      <c r="O217" s="4">
        <v>120.59870177442788</v>
      </c>
      <c r="P217" s="14">
        <f t="shared" si="40"/>
        <v>8.6207418341661679E-3</v>
      </c>
      <c r="Q217" s="14">
        <f t="shared" si="45"/>
        <v>2.3472687523629077E-2</v>
      </c>
      <c r="R217" s="14">
        <f t="shared" si="46"/>
        <v>3.4177518368058379E-3</v>
      </c>
      <c r="S217" s="4">
        <f t="shared" si="47"/>
        <v>168.15256279830373</v>
      </c>
      <c r="T217" s="14">
        <f>S217/MAX(S$7:S217)-1</f>
        <v>-6.671415078000309E-2</v>
      </c>
      <c r="V217"/>
    </row>
    <row r="218" spans="1:22" x14ac:dyDescent="0.3">
      <c r="A218">
        <v>215</v>
      </c>
      <c r="B218" s="1">
        <v>40259</v>
      </c>
      <c r="C218" s="4">
        <v>105.63142439820207</v>
      </c>
      <c r="D218" s="14">
        <f t="shared" si="36"/>
        <v>-1.9214389410760035E-2</v>
      </c>
      <c r="E218" s="14">
        <f t="shared" si="41"/>
        <v>-2.7930597881108632E-2</v>
      </c>
      <c r="F218" s="4">
        <v>198.19309001290239</v>
      </c>
      <c r="G218" s="14">
        <f t="shared" si="37"/>
        <v>2.8629202333110282E-3</v>
      </c>
      <c r="H218" s="14">
        <f t="shared" si="42"/>
        <v>-7.6761765512198821E-3</v>
      </c>
      <c r="I218" s="4">
        <v>127.98435496200318</v>
      </c>
      <c r="J218" s="14">
        <f t="shared" si="38"/>
        <v>-1.0084238501172571E-2</v>
      </c>
      <c r="K218" s="14">
        <f t="shared" si="43"/>
        <v>-1.2448069628437808E-2</v>
      </c>
      <c r="L218" s="4">
        <v>100.46289913894137</v>
      </c>
      <c r="M218" s="14">
        <f t="shared" si="39"/>
        <v>5.2600053661346902E-3</v>
      </c>
      <c r="N218" s="14">
        <f t="shared" si="44"/>
        <v>5.7071396685970388E-2</v>
      </c>
      <c r="O218" s="4">
        <v>117.5460595065901</v>
      </c>
      <c r="P218" s="14">
        <f t="shared" si="40"/>
        <v>-2.5312397421554E-2</v>
      </c>
      <c r="Q218" s="14">
        <f t="shared" si="45"/>
        <v>-2.6592307943518301E-2</v>
      </c>
      <c r="R218" s="14">
        <f t="shared" si="46"/>
        <v>-1.0045543518863961E-2</v>
      </c>
      <c r="S218" s="4">
        <f t="shared" si="47"/>
        <v>166.46337891090485</v>
      </c>
      <c r="T218" s="14">
        <f>S218/MAX(S$7:S218)-1</f>
        <v>-7.6089514393882562E-2</v>
      </c>
      <c r="V218"/>
    </row>
    <row r="219" spans="1:22" x14ac:dyDescent="0.3">
      <c r="A219">
        <v>216</v>
      </c>
      <c r="B219" s="1">
        <v>40266</v>
      </c>
      <c r="C219" s="4">
        <v>110.27608477775229</v>
      </c>
      <c r="D219" s="14">
        <f t="shared" si="36"/>
        <v>4.3970441618216727E-2</v>
      </c>
      <c r="E219" s="14">
        <f t="shared" si="41"/>
        <v>1.6708019352211778E-3</v>
      </c>
      <c r="F219" s="4">
        <v>201.24110236829549</v>
      </c>
      <c r="G219" s="14">
        <f t="shared" si="37"/>
        <v>1.5379004157988874E-2</v>
      </c>
      <c r="H219" s="14">
        <f t="shared" si="42"/>
        <v>-4.9634149438391173E-3</v>
      </c>
      <c r="I219" s="4">
        <v>127.96210866236835</v>
      </c>
      <c r="J219" s="14">
        <f t="shared" si="38"/>
        <v>-1.7382046142622176E-4</v>
      </c>
      <c r="K219" s="14">
        <f t="shared" si="43"/>
        <v>-1.025630611560957E-2</v>
      </c>
      <c r="L219" s="4">
        <v>101.51423303688273</v>
      </c>
      <c r="M219" s="14">
        <f t="shared" si="39"/>
        <v>1.0464897061027045E-2</v>
      </c>
      <c r="N219" s="14">
        <f t="shared" si="44"/>
        <v>3.5318219424983033E-2</v>
      </c>
      <c r="O219" s="4">
        <v>117.98372541097415</v>
      </c>
      <c r="P219" s="14">
        <f t="shared" si="40"/>
        <v>3.7233566673453566E-3</v>
      </c>
      <c r="Q219" s="14">
        <f t="shared" si="45"/>
        <v>-1.0953889015751339E-2</v>
      </c>
      <c r="R219" s="14">
        <f t="shared" si="46"/>
        <v>1.0464897061027045E-2</v>
      </c>
      <c r="S219" s="4">
        <f t="shared" si="47"/>
        <v>168.2054010356382</v>
      </c>
      <c r="T219" s="14">
        <f>S219/MAX(S$7:S219)-1</f>
        <v>-6.6420886268411139E-2</v>
      </c>
      <c r="V219"/>
    </row>
    <row r="220" spans="1:22" x14ac:dyDescent="0.3">
      <c r="A220">
        <v>217</v>
      </c>
      <c r="B220" s="1">
        <v>40273</v>
      </c>
      <c r="C220" s="4">
        <v>111.56371212294707</v>
      </c>
      <c r="D220" s="14">
        <f t="shared" si="36"/>
        <v>1.1676396997498006E-2</v>
      </c>
      <c r="E220" s="14">
        <f t="shared" si="41"/>
        <v>3.1462585034013557E-2</v>
      </c>
      <c r="F220" s="4">
        <v>207.41010572348799</v>
      </c>
      <c r="G220" s="14">
        <f t="shared" si="37"/>
        <v>3.0654788125253241E-2</v>
      </c>
      <c r="H220" s="14">
        <f t="shared" si="42"/>
        <v>5.2709607764046762E-2</v>
      </c>
      <c r="I220" s="4">
        <v>127.97648006402076</v>
      </c>
      <c r="J220" s="14">
        <f t="shared" si="38"/>
        <v>1.1230982204524231E-4</v>
      </c>
      <c r="K220" s="14">
        <f t="shared" si="43"/>
        <v>-9.0470211584955385E-3</v>
      </c>
      <c r="L220" s="4">
        <v>103.02229565740963</v>
      </c>
      <c r="M220" s="14">
        <f t="shared" si="39"/>
        <v>1.4855676641707838E-2</v>
      </c>
      <c r="N220" s="14">
        <f t="shared" si="44"/>
        <v>3.9687435231663848E-2</v>
      </c>
      <c r="O220" s="4">
        <v>118.02352501069494</v>
      </c>
      <c r="P220" s="14">
        <f t="shared" si="40"/>
        <v>3.3733126820800763E-4</v>
      </c>
      <c r="Q220" s="14">
        <f t="shared" si="45"/>
        <v>-1.2916610223310032E-2</v>
      </c>
      <c r="R220" s="14">
        <f t="shared" si="46"/>
        <v>1.3266036819602922E-2</v>
      </c>
      <c r="S220" s="4">
        <f t="shared" si="47"/>
        <v>170.43682007903305</v>
      </c>
      <c r="T220" s="14">
        <f>S220/MAX(S$7:S220)-1</f>
        <v>-5.4035991371635617E-2</v>
      </c>
      <c r="V220"/>
    </row>
    <row r="221" spans="1:22" x14ac:dyDescent="0.3">
      <c r="A221">
        <v>218</v>
      </c>
      <c r="B221" s="1">
        <v>40280</v>
      </c>
      <c r="C221" s="4">
        <v>111.51772543204724</v>
      </c>
      <c r="D221" s="14">
        <f t="shared" si="36"/>
        <v>-4.1220115416329417E-4</v>
      </c>
      <c r="E221" s="14">
        <f t="shared" si="41"/>
        <v>3.5439795046968259E-2</v>
      </c>
      <c r="F221" s="4">
        <v>203.02974259847178</v>
      </c>
      <c r="G221" s="14">
        <f t="shared" si="37"/>
        <v>-2.1119333167188836E-2</v>
      </c>
      <c r="H221" s="14">
        <f t="shared" si="42"/>
        <v>2.7336525926639377E-2</v>
      </c>
      <c r="I221" s="4">
        <v>129.21213508159269</v>
      </c>
      <c r="J221" s="14">
        <f t="shared" si="38"/>
        <v>9.6553289866527781E-3</v>
      </c>
      <c r="K221" s="14">
        <f t="shared" si="43"/>
        <v>-5.8777393409792378E-4</v>
      </c>
      <c r="L221" s="4">
        <v>102.85856134014111</v>
      </c>
      <c r="M221" s="14">
        <f t="shared" si="39"/>
        <v>-1.5893095394904355E-3</v>
      </c>
      <c r="N221" s="14">
        <f t="shared" si="44"/>
        <v>2.9231674687590914E-2</v>
      </c>
      <c r="O221" s="4">
        <v>119.19075150617087</v>
      </c>
      <c r="P221" s="14">
        <f t="shared" si="40"/>
        <v>9.889778290981921E-3</v>
      </c>
      <c r="Q221" s="14">
        <f t="shared" si="45"/>
        <v>-1.1674671845891771E-2</v>
      </c>
      <c r="R221" s="14">
        <f t="shared" si="46"/>
        <v>-7.7069479536141889E-3</v>
      </c>
      <c r="S221" s="4">
        <f t="shared" si="47"/>
        <v>169.12327237730446</v>
      </c>
      <c r="T221" s="14">
        <f>S221/MAX(S$7:S221)-1</f>
        <v>-6.1326486752126486E-2</v>
      </c>
      <c r="V221"/>
    </row>
    <row r="222" spans="1:22" x14ac:dyDescent="0.3">
      <c r="A222">
        <v>219</v>
      </c>
      <c r="B222" s="1">
        <v>40287</v>
      </c>
      <c r="C222" s="4">
        <v>112.52942803317406</v>
      </c>
      <c r="D222" s="14">
        <f t="shared" si="36"/>
        <v>9.072123711340252E-3</v>
      </c>
      <c r="E222" s="14">
        <f t="shared" si="41"/>
        <v>6.5302571410647436E-2</v>
      </c>
      <c r="F222" s="4">
        <v>206.58879345521481</v>
      </c>
      <c r="G222" s="14">
        <f t="shared" si="37"/>
        <v>1.7529701861375591E-2</v>
      </c>
      <c r="H222" s="14">
        <f t="shared" si="42"/>
        <v>4.2361231876277161E-2</v>
      </c>
      <c r="I222" s="4">
        <v>128.70925581278755</v>
      </c>
      <c r="J222" s="14">
        <f t="shared" si="38"/>
        <v>-3.8918888577114119E-3</v>
      </c>
      <c r="K222" s="14">
        <f t="shared" si="43"/>
        <v>5.6639801872626627E-3</v>
      </c>
      <c r="L222" s="4">
        <v>104.96985329659705</v>
      </c>
      <c r="M222" s="14">
        <f t="shared" si="39"/>
        <v>2.0526166504255761E-2</v>
      </c>
      <c r="N222" s="14">
        <f t="shared" si="44"/>
        <v>4.4861876337278561E-2</v>
      </c>
      <c r="O222" s="4">
        <v>119.52235933090314</v>
      </c>
      <c r="P222" s="14">
        <f t="shared" si="40"/>
        <v>2.7821607007412208E-3</v>
      </c>
      <c r="Q222" s="14">
        <f t="shared" si="45"/>
        <v>1.6812982354395656E-2</v>
      </c>
      <c r="R222" s="14">
        <f t="shared" si="46"/>
        <v>1.5709330692323869E-2</v>
      </c>
      <c r="S222" s="4">
        <f t="shared" si="47"/>
        <v>171.78008579084752</v>
      </c>
      <c r="T222" s="14">
        <f>S222/MAX(S$7:S222)-1</f>
        <v>-4.6580554120390083E-2</v>
      </c>
      <c r="V222"/>
    </row>
    <row r="223" spans="1:22" x14ac:dyDescent="0.3">
      <c r="A223">
        <v>220</v>
      </c>
      <c r="B223" s="1">
        <v>40294</v>
      </c>
      <c r="C223" s="4">
        <v>112.39147715781277</v>
      </c>
      <c r="D223" s="14">
        <f t="shared" si="36"/>
        <v>-1.2259093267640297E-3</v>
      </c>
      <c r="E223" s="14">
        <f t="shared" si="41"/>
        <v>1.9182693911592885E-2</v>
      </c>
      <c r="F223" s="4">
        <v>210.54936830535945</v>
      </c>
      <c r="G223" s="14">
        <f t="shared" si="37"/>
        <v>1.9171295712142378E-2</v>
      </c>
      <c r="H223" s="14">
        <f t="shared" si="42"/>
        <v>4.6254298090798063E-2</v>
      </c>
      <c r="I223" s="4">
        <v>130.34722146556427</v>
      </c>
      <c r="J223" s="14">
        <f t="shared" si="38"/>
        <v>1.2726090617439345E-2</v>
      </c>
      <c r="K223" s="14">
        <f t="shared" si="43"/>
        <v>1.8639211467584627E-2</v>
      </c>
      <c r="L223" s="4">
        <v>102.38459891363054</v>
      </c>
      <c r="M223" s="14">
        <f t="shared" si="39"/>
        <v>-2.4628541450484431E-2</v>
      </c>
      <c r="N223" s="14">
        <f t="shared" si="44"/>
        <v>8.5738309861591588E-3</v>
      </c>
      <c r="O223" s="4">
        <v>122.20168881468423</v>
      </c>
      <c r="P223" s="14">
        <f t="shared" si="40"/>
        <v>2.2416972847425498E-2</v>
      </c>
      <c r="Q223" s="14">
        <f t="shared" si="45"/>
        <v>3.5750383275469533E-2</v>
      </c>
      <c r="R223" s="14">
        <f t="shared" si="46"/>
        <v>5.6919816799517516E-3</v>
      </c>
      <c r="S223" s="4">
        <f t="shared" si="47"/>
        <v>172.75785489214954</v>
      </c>
      <c r="T223" s="14">
        <f>S223/MAX(S$7:S223)-1</f>
        <v>-4.1153708101133724E-2</v>
      </c>
      <c r="V223"/>
    </row>
    <row r="224" spans="1:22" x14ac:dyDescent="0.3">
      <c r="A224">
        <v>221</v>
      </c>
      <c r="B224" s="1">
        <v>40301</v>
      </c>
      <c r="C224" s="4">
        <v>104.75768646844377</v>
      </c>
      <c r="D224" s="14">
        <f t="shared" si="36"/>
        <v>-6.7921437482756253E-2</v>
      </c>
      <c r="E224" s="14">
        <f t="shared" si="41"/>
        <v>-6.1005729596043112E-2</v>
      </c>
      <c r="F224" s="4">
        <v>215.86054908084441</v>
      </c>
      <c r="G224" s="14">
        <f t="shared" si="37"/>
        <v>2.5225346521971836E-2</v>
      </c>
      <c r="H224" s="14">
        <f t="shared" si="42"/>
        <v>4.0742678992807813E-2</v>
      </c>
      <c r="I224" s="4">
        <v>132.47002583110972</v>
      </c>
      <c r="J224" s="14">
        <f t="shared" si="38"/>
        <v>1.6285766138147029E-2</v>
      </c>
      <c r="K224" s="14">
        <f t="shared" si="43"/>
        <v>3.5112278168934141E-2</v>
      </c>
      <c r="L224" s="4">
        <v>95.878386005012331</v>
      </c>
      <c r="M224" s="14">
        <f t="shared" si="39"/>
        <v>-6.3546792951806319E-2</v>
      </c>
      <c r="N224" s="14">
        <f t="shared" si="44"/>
        <v>-6.9343335894529678E-2</v>
      </c>
      <c r="O224" s="4">
        <v>127.21966147940265</v>
      </c>
      <c r="P224" s="14">
        <f t="shared" si="40"/>
        <v>4.1063038599475021E-2</v>
      </c>
      <c r="Q224" s="14">
        <f t="shared" si="45"/>
        <v>7.7917825856111067E-2</v>
      </c>
      <c r="R224" s="14">
        <f t="shared" si="46"/>
        <v>-9.7788158349937371E-3</v>
      </c>
      <c r="S224" s="4">
        <f t="shared" si="47"/>
        <v>171.06848764511062</v>
      </c>
      <c r="T224" s="14">
        <f>S224/MAX(S$7:S224)-1</f>
        <v>-5.0530089403679534E-2</v>
      </c>
      <c r="V224"/>
    </row>
    <row r="225" spans="1:22" x14ac:dyDescent="0.3">
      <c r="A225">
        <v>222</v>
      </c>
      <c r="B225" s="1">
        <v>40308</v>
      </c>
      <c r="C225" s="4">
        <v>103.83794805177841</v>
      </c>
      <c r="D225" s="14">
        <f t="shared" si="36"/>
        <v>-8.7796747682319376E-3</v>
      </c>
      <c r="E225" s="14">
        <f t="shared" si="41"/>
        <v>-6.8865979381443343E-2</v>
      </c>
      <c r="F225" s="4">
        <v>219.69337616913009</v>
      </c>
      <c r="G225" s="14">
        <f t="shared" si="37"/>
        <v>1.7756033256684622E-2</v>
      </c>
      <c r="H225" s="14">
        <f t="shared" si="42"/>
        <v>8.2074839663337729E-2</v>
      </c>
      <c r="I225" s="4">
        <v>132.49884575885827</v>
      </c>
      <c r="J225" s="14">
        <f t="shared" si="38"/>
        <v>2.1755810469370473E-4</v>
      </c>
      <c r="K225" s="14">
        <f t="shared" si="43"/>
        <v>2.5436548008359594E-2</v>
      </c>
      <c r="L225" s="4">
        <v>98.144789092645013</v>
      </c>
      <c r="M225" s="14">
        <f t="shared" si="39"/>
        <v>2.3638310802543083E-2</v>
      </c>
      <c r="N225" s="14">
        <f t="shared" si="44"/>
        <v>-4.5827709294010144E-2</v>
      </c>
      <c r="O225" s="4">
        <v>126.28794223436441</v>
      </c>
      <c r="P225" s="14">
        <f t="shared" si="40"/>
        <v>-7.3237047969121338E-3</v>
      </c>
      <c r="Q225" s="14">
        <f t="shared" si="45"/>
        <v>5.9544810637645051E-2</v>
      </c>
      <c r="R225" s="14">
        <f t="shared" si="46"/>
        <v>3.5499621881553978E-3</v>
      </c>
      <c r="S225" s="4">
        <f t="shared" si="47"/>
        <v>171.6757743078357</v>
      </c>
      <c r="T225" s="14">
        <f>S225/MAX(S$7:S225)-1</f>
        <v>-4.7159507122271238E-2</v>
      </c>
      <c r="V225"/>
    </row>
    <row r="226" spans="1:22" x14ac:dyDescent="0.3">
      <c r="A226">
        <v>223</v>
      </c>
      <c r="B226" s="1">
        <v>40315</v>
      </c>
      <c r="C226" s="4">
        <v>98.779412052798961</v>
      </c>
      <c r="D226" s="14">
        <f t="shared" si="36"/>
        <v>-4.8715677590788209E-2</v>
      </c>
      <c r="E226" s="14">
        <f t="shared" si="41"/>
        <v>-0.12219040139723758</v>
      </c>
      <c r="F226" s="4">
        <v>210.29384722953398</v>
      </c>
      <c r="G226" s="14">
        <f t="shared" si="37"/>
        <v>-4.2784762579095359E-2</v>
      </c>
      <c r="H226" s="14">
        <f t="shared" si="42"/>
        <v>1.7934437354281574E-2</v>
      </c>
      <c r="I226" s="4">
        <v>134.66056186765374</v>
      </c>
      <c r="J226" s="14">
        <f t="shared" si="38"/>
        <v>1.6314980680885993E-2</v>
      </c>
      <c r="K226" s="14">
        <f t="shared" si="43"/>
        <v>4.6238368929135909E-2</v>
      </c>
      <c r="L226" s="4">
        <v>94.025621046023332</v>
      </c>
      <c r="M226" s="14">
        <f t="shared" si="39"/>
        <v>-4.1970318390855632E-2</v>
      </c>
      <c r="N226" s="14">
        <f t="shared" si="44"/>
        <v>-0.1042607177858037</v>
      </c>
      <c r="O226" s="4">
        <v>131.01309154971105</v>
      </c>
      <c r="P226" s="14">
        <f t="shared" si="40"/>
        <v>3.7415680640181304E-2</v>
      </c>
      <c r="Q226" s="14">
        <f t="shared" si="45"/>
        <v>9.6138766697160705E-2</v>
      </c>
      <c r="R226" s="14">
        <f t="shared" si="46"/>
        <v>3.6486329139906459E-3</v>
      </c>
      <c r="S226" s="4">
        <f t="shared" si="47"/>
        <v>172.30215618851008</v>
      </c>
      <c r="T226" s="14">
        <f>S226/MAX(S$7:S226)-1</f>
        <v>-4.3682941938174569E-2</v>
      </c>
      <c r="V226"/>
    </row>
    <row r="227" spans="1:22" x14ac:dyDescent="0.3">
      <c r="A227">
        <v>224</v>
      </c>
      <c r="B227" s="1">
        <v>40322</v>
      </c>
      <c r="C227" s="4">
        <v>100.98676861732091</v>
      </c>
      <c r="D227" s="14">
        <f t="shared" si="36"/>
        <v>2.2346322160148979E-2</v>
      </c>
      <c r="E227" s="14">
        <f t="shared" si="41"/>
        <v>-0.10147307277115081</v>
      </c>
      <c r="F227" s="4">
        <v>216.97389091122693</v>
      </c>
      <c r="G227" s="14">
        <f t="shared" si="37"/>
        <v>3.1765283529202604E-2</v>
      </c>
      <c r="H227" s="14">
        <f t="shared" si="42"/>
        <v>3.0513141205676719E-2</v>
      </c>
      <c r="I227" s="4">
        <v>134.17057714945201</v>
      </c>
      <c r="J227" s="14">
        <f t="shared" si="38"/>
        <v>-3.6386653330860996E-3</v>
      </c>
      <c r="K227" s="14">
        <f t="shared" si="43"/>
        <v>2.9332084266159963E-2</v>
      </c>
      <c r="L227" s="4">
        <v>94.249672839788801</v>
      </c>
      <c r="M227" s="14">
        <f t="shared" si="39"/>
        <v>2.3828802327803267E-3</v>
      </c>
      <c r="N227" s="14">
        <f t="shared" si="44"/>
        <v>-7.9454587507875041E-2</v>
      </c>
      <c r="O227" s="4">
        <v>128.44421688295284</v>
      </c>
      <c r="P227" s="14">
        <f t="shared" si="40"/>
        <v>-1.9607770768339416E-2</v>
      </c>
      <c r="Q227" s="14">
        <f t="shared" si="45"/>
        <v>5.1083811760860742E-2</v>
      </c>
      <c r="R227" s="14">
        <f t="shared" si="46"/>
        <v>2.8396158092590293E-3</v>
      </c>
      <c r="S227" s="4">
        <f t="shared" si="47"/>
        <v>172.79142811519239</v>
      </c>
      <c r="T227" s="14">
        <f>S227/MAX(S$7:S227)-1</f>
        <v>-4.096736890143815E-2</v>
      </c>
      <c r="V227"/>
    </row>
    <row r="228" spans="1:22" x14ac:dyDescent="0.3">
      <c r="A228">
        <v>225</v>
      </c>
      <c r="B228" s="1">
        <v>40330</v>
      </c>
      <c r="C228" s="4">
        <v>97.721718162103244</v>
      </c>
      <c r="D228" s="14">
        <f t="shared" si="36"/>
        <v>-3.2331467774657119E-2</v>
      </c>
      <c r="E228" s="14">
        <f t="shared" si="41"/>
        <v>-6.7164220054248491E-2</v>
      </c>
      <c r="F228" s="4">
        <v>217.53969670487896</v>
      </c>
      <c r="G228" s="14">
        <f t="shared" si="37"/>
        <v>2.6077137266415917E-3</v>
      </c>
      <c r="H228" s="14">
        <f t="shared" si="42"/>
        <v>7.7788536681877574E-3</v>
      </c>
      <c r="I228" s="4">
        <v>135.24001094051292</v>
      </c>
      <c r="J228" s="14">
        <f t="shared" si="38"/>
        <v>7.970702770918825E-3</v>
      </c>
      <c r="K228" s="14">
        <f t="shared" si="43"/>
        <v>2.0910278321638831E-2</v>
      </c>
      <c r="L228" s="4">
        <v>92.052213338189077</v>
      </c>
      <c r="M228" s="14">
        <f t="shared" si="39"/>
        <v>-2.3315301108101427E-2</v>
      </c>
      <c r="N228" s="14">
        <f t="shared" si="44"/>
        <v>-3.9906519354875547E-2</v>
      </c>
      <c r="O228" s="4">
        <v>130.60244652656317</v>
      </c>
      <c r="P228" s="14">
        <f t="shared" si="40"/>
        <v>1.6802855714220799E-2</v>
      </c>
      <c r="Q228" s="14">
        <f t="shared" si="45"/>
        <v>2.6590111998593846E-2</v>
      </c>
      <c r="R228" s="14">
        <f t="shared" si="46"/>
        <v>9.1270907372604047E-3</v>
      </c>
      <c r="S228" s="4">
        <f t="shared" si="47"/>
        <v>174.36851115822057</v>
      </c>
      <c r="T228" s="14">
        <f>S228/MAX(S$7:S228)-1</f>
        <v>-3.221419105740797E-2</v>
      </c>
      <c r="V228"/>
    </row>
    <row r="229" spans="1:22" x14ac:dyDescent="0.3">
      <c r="A229">
        <v>226</v>
      </c>
      <c r="B229" s="1">
        <v>40336</v>
      </c>
      <c r="C229" s="4">
        <v>100.94079112375927</v>
      </c>
      <c r="D229" s="14">
        <f t="shared" si="36"/>
        <v>3.2941223529411756E-2</v>
      </c>
      <c r="E229" s="14">
        <f t="shared" si="41"/>
        <v>-2.7900752878653678E-2</v>
      </c>
      <c r="F229" s="4">
        <v>219.03632014899972</v>
      </c>
      <c r="G229" s="14">
        <f t="shared" si="37"/>
        <v>6.8797716774935402E-3</v>
      </c>
      <c r="H229" s="14">
        <f t="shared" si="42"/>
        <v>-2.9907866663423377E-3</v>
      </c>
      <c r="I229" s="4">
        <v>134.97988331957816</v>
      </c>
      <c r="J229" s="14">
        <f t="shared" si="38"/>
        <v>-1.9234516407217184E-3</v>
      </c>
      <c r="K229" s="14">
        <f t="shared" si="43"/>
        <v>1.8724974897028623E-2</v>
      </c>
      <c r="L229" s="4">
        <v>94.516817176458957</v>
      </c>
      <c r="M229" s="14">
        <f t="shared" si="39"/>
        <v>2.6773976951702583E-2</v>
      </c>
      <c r="N229" s="14">
        <f t="shared" si="44"/>
        <v>-3.6965507284970389E-2</v>
      </c>
      <c r="O229" s="4">
        <v>130.09494358870683</v>
      </c>
      <c r="P229" s="14">
        <f t="shared" si="40"/>
        <v>-3.8858608805090178E-3</v>
      </c>
      <c r="Q229" s="14">
        <f t="shared" si="45"/>
        <v>3.0145406497141369E-2</v>
      </c>
      <c r="R229" s="14">
        <f t="shared" si="46"/>
        <v>3.5681971875426804E-4</v>
      </c>
      <c r="S229" s="4">
        <f t="shared" si="47"/>
        <v>174.43072928133165</v>
      </c>
      <c r="T229" s="14">
        <f>S229/MAX(S$7:S229)-1</f>
        <v>-3.1868865997246698E-2</v>
      </c>
      <c r="V229"/>
    </row>
    <row r="230" spans="1:22" x14ac:dyDescent="0.3">
      <c r="A230">
        <v>227</v>
      </c>
      <c r="B230" s="1">
        <v>40343</v>
      </c>
      <c r="C230" s="4">
        <v>103.01018761558177</v>
      </c>
      <c r="D230" s="14">
        <f t="shared" si="36"/>
        <v>2.0501092460086801E-2</v>
      </c>
      <c r="E230" s="14">
        <f t="shared" si="41"/>
        <v>4.2830540037243736E-2</v>
      </c>
      <c r="F230" s="4">
        <v>224.18324467634181</v>
      </c>
      <c r="G230" s="14">
        <f t="shared" si="37"/>
        <v>2.3498041438245965E-2</v>
      </c>
      <c r="H230" s="14">
        <f t="shared" si="42"/>
        <v>6.6047569293112396E-2</v>
      </c>
      <c r="I230" s="4">
        <v>135.18220863140047</v>
      </c>
      <c r="J230" s="14">
        <f t="shared" si="38"/>
        <v>1.4989293726330732E-3</v>
      </c>
      <c r="K230" s="14">
        <f t="shared" si="43"/>
        <v>3.873790191514459E-3</v>
      </c>
      <c r="L230" s="4">
        <v>96.741495893101629</v>
      </c>
      <c r="M230" s="14">
        <f t="shared" si="39"/>
        <v>2.3537385018893353E-2</v>
      </c>
      <c r="N230" s="14">
        <f t="shared" si="44"/>
        <v>2.8884412746914334E-2</v>
      </c>
      <c r="O230" s="4">
        <v>130.46889202634557</v>
      </c>
      <c r="P230" s="14">
        <f t="shared" si="40"/>
        <v>2.8744271477680883E-3</v>
      </c>
      <c r="Q230" s="14">
        <f t="shared" si="45"/>
        <v>-4.1537797248223374E-3</v>
      </c>
      <c r="R230" s="14">
        <f t="shared" si="46"/>
        <v>2.1866782602005808E-3</v>
      </c>
      <c r="S230" s="4">
        <f t="shared" si="47"/>
        <v>174.81215316496204</v>
      </c>
      <c r="T230" s="14">
        <f>S230/MAX(S$7:S230)-1</f>
        <v>-2.9751874693499714E-2</v>
      </c>
      <c r="V230"/>
    </row>
    <row r="231" spans="1:22" x14ac:dyDescent="0.3">
      <c r="A231">
        <v>228</v>
      </c>
      <c r="B231" s="1">
        <v>40350</v>
      </c>
      <c r="C231" s="4">
        <v>102.73426747018289</v>
      </c>
      <c r="D231" s="14">
        <f t="shared" si="36"/>
        <v>-2.6785714285715301E-3</v>
      </c>
      <c r="E231" s="14">
        <f t="shared" si="41"/>
        <v>1.7304235760666309E-2</v>
      </c>
      <c r="F231" s="4">
        <v>224.05548413842908</v>
      </c>
      <c r="G231" s="14">
        <f t="shared" si="37"/>
        <v>-5.6989333925105967E-4</v>
      </c>
      <c r="H231" s="14">
        <f t="shared" si="42"/>
        <v>3.2637997122425766E-2</v>
      </c>
      <c r="I231" s="4">
        <v>136.49731167162636</v>
      </c>
      <c r="J231" s="14">
        <f t="shared" si="38"/>
        <v>9.7283736783126962E-3</v>
      </c>
      <c r="K231" s="14">
        <f t="shared" si="43"/>
        <v>1.7341615215552109E-2</v>
      </c>
      <c r="L231" s="4">
        <v>93.399314041089355</v>
      </c>
      <c r="M231" s="14">
        <f t="shared" si="39"/>
        <v>-3.4547551918210462E-2</v>
      </c>
      <c r="N231" s="14">
        <f t="shared" si="44"/>
        <v>-9.0224058405479202E-3</v>
      </c>
      <c r="O231" s="4">
        <v>132.28522650450651</v>
      </c>
      <c r="P231" s="14">
        <f t="shared" si="40"/>
        <v>1.3921590426277053E-2</v>
      </c>
      <c r="Q231" s="14">
        <f t="shared" si="45"/>
        <v>2.9904107127328716E-2</v>
      </c>
      <c r="R231" s="14">
        <f t="shared" si="46"/>
        <v>-7.0169107519300888E-3</v>
      </c>
      <c r="S231" s="4">
        <f t="shared" si="47"/>
        <v>173.58551188785077</v>
      </c>
      <c r="T231" s="14">
        <f>S231/MAX(S$7:S231)-1</f>
        <v>-3.6560019196002824E-2</v>
      </c>
      <c r="V231"/>
    </row>
    <row r="232" spans="1:22" x14ac:dyDescent="0.3">
      <c r="A232">
        <v>229</v>
      </c>
      <c r="B232" s="1">
        <v>40357</v>
      </c>
      <c r="C232" s="4">
        <v>97.491789306273262</v>
      </c>
      <c r="D232" s="14">
        <f t="shared" si="36"/>
        <v>-5.1029498657117256E-2</v>
      </c>
      <c r="E232" s="14">
        <f t="shared" si="41"/>
        <v>-2.3528941176471641E-3</v>
      </c>
      <c r="F232" s="4">
        <v>216.26208402514928</v>
      </c>
      <c r="G232" s="14">
        <f t="shared" si="37"/>
        <v>-3.478334905859648E-2</v>
      </c>
      <c r="H232" s="14">
        <f t="shared" si="42"/>
        <v>-5.8730093821126594E-3</v>
      </c>
      <c r="I232" s="4">
        <v>137.95325707355894</v>
      </c>
      <c r="J232" s="14">
        <f t="shared" si="38"/>
        <v>1.0666476754026988E-2</v>
      </c>
      <c r="K232" s="14">
        <f t="shared" si="43"/>
        <v>2.0062451298081374E-2</v>
      </c>
      <c r="L232" s="4">
        <v>88.489934138016537</v>
      </c>
      <c r="M232" s="14">
        <f t="shared" si="39"/>
        <v>-5.2563340036020256E-2</v>
      </c>
      <c r="N232" s="14">
        <f t="shared" si="44"/>
        <v>-3.8698463306744646E-2</v>
      </c>
      <c r="O232" s="4">
        <v>135.02043105895001</v>
      </c>
      <c r="P232" s="14">
        <f t="shared" si="40"/>
        <v>2.0676568553558816E-2</v>
      </c>
      <c r="Q232" s="14">
        <f t="shared" si="45"/>
        <v>3.3827731791289839E-2</v>
      </c>
      <c r="R232" s="14">
        <f t="shared" si="46"/>
        <v>-1.3617450602031983E-2</v>
      </c>
      <c r="S232" s="4">
        <f t="shared" si="47"/>
        <v>171.22171975448953</v>
      </c>
      <c r="T232" s="14">
        <f>S232/MAX(S$7:S232)-1</f>
        <v>-4.9679615542623901E-2</v>
      </c>
      <c r="V232"/>
    </row>
    <row r="233" spans="1:22" x14ac:dyDescent="0.3">
      <c r="A233">
        <v>230</v>
      </c>
      <c r="B233" s="1">
        <v>40365</v>
      </c>
      <c r="C233" s="4">
        <v>101.0787465977896</v>
      </c>
      <c r="D233" s="14">
        <f t="shared" si="36"/>
        <v>3.6792403924886585E-2</v>
      </c>
      <c r="E233" s="14">
        <f t="shared" si="41"/>
        <v>1.36669697646008E-3</v>
      </c>
      <c r="F233" s="4">
        <v>216.02481993019151</v>
      </c>
      <c r="G233" s="14">
        <f t="shared" si="37"/>
        <v>-1.097113698997676E-3</v>
      </c>
      <c r="H233" s="14">
        <f t="shared" si="42"/>
        <v>-1.3748862365655312E-2</v>
      </c>
      <c r="I233" s="4">
        <v>137.15634660657076</v>
      </c>
      <c r="J233" s="14">
        <f t="shared" si="38"/>
        <v>-5.7766701844760293E-3</v>
      </c>
      <c r="K233" s="14">
        <f t="shared" si="43"/>
        <v>1.6124353003325709E-2</v>
      </c>
      <c r="L233" s="4">
        <v>93.47723747341405</v>
      </c>
      <c r="M233" s="14">
        <f t="shared" si="39"/>
        <v>5.6360120323051488E-2</v>
      </c>
      <c r="N233" s="14">
        <f t="shared" si="44"/>
        <v>-1.0998886061768798E-2</v>
      </c>
      <c r="O233" s="4">
        <v>132.91723268389191</v>
      </c>
      <c r="P233" s="14">
        <f t="shared" si="40"/>
        <v>-1.5576889797810245E-2</v>
      </c>
      <c r="Q233" s="14">
        <f t="shared" si="45"/>
        <v>2.1694072170150625E-2</v>
      </c>
      <c r="R233" s="14">
        <f t="shared" si="46"/>
        <v>-1.0676779991143137E-2</v>
      </c>
      <c r="S233" s="4">
        <f t="shared" si="47"/>
        <v>169.39362312296566</v>
      </c>
      <c r="T233" s="14">
        <f>S233/MAX(S$7:S233)-1</f>
        <v>-5.9825977208573966E-2</v>
      </c>
      <c r="V233"/>
    </row>
    <row r="234" spans="1:22" x14ac:dyDescent="0.3">
      <c r="A234">
        <v>231</v>
      </c>
      <c r="B234" s="1">
        <v>40371</v>
      </c>
      <c r="C234" s="4">
        <v>101.0327553082207</v>
      </c>
      <c r="D234" s="14">
        <f t="shared" si="36"/>
        <v>-4.5500454959057635E-4</v>
      </c>
      <c r="E234" s="14">
        <f t="shared" si="41"/>
        <v>-1.9196473214285747E-2</v>
      </c>
      <c r="F234" s="4">
        <v>212.94031003941785</v>
      </c>
      <c r="G234" s="14">
        <f t="shared" si="37"/>
        <v>-1.4278497682675639E-2</v>
      </c>
      <c r="H234" s="14">
        <f t="shared" si="42"/>
        <v>-5.0150646419430789E-2</v>
      </c>
      <c r="I234" s="4">
        <v>138.89506960169294</v>
      </c>
      <c r="J234" s="14">
        <f t="shared" si="38"/>
        <v>1.2676941593593671E-2</v>
      </c>
      <c r="K234" s="14">
        <f t="shared" si="43"/>
        <v>2.7465603705412622E-2</v>
      </c>
      <c r="L234" s="4">
        <v>92.351630550549913</v>
      </c>
      <c r="M234" s="14">
        <f t="shared" si="39"/>
        <v>-1.2041508214064134E-2</v>
      </c>
      <c r="N234" s="14">
        <f t="shared" si="44"/>
        <v>-4.5377273754402925E-2</v>
      </c>
      <c r="O234" s="4">
        <v>135.03383102073394</v>
      </c>
      <c r="P234" s="14">
        <f t="shared" si="40"/>
        <v>1.5924182997969938E-2</v>
      </c>
      <c r="Q234" s="14">
        <f t="shared" si="45"/>
        <v>3.4988715880767796E-2</v>
      </c>
      <c r="R234" s="14">
        <f t="shared" si="46"/>
        <v>9.382040013991011E-3</v>
      </c>
      <c r="S234" s="4">
        <f t="shared" si="47"/>
        <v>170.98288087322024</v>
      </c>
      <c r="T234" s="14">
        <f>S234/MAX(S$7:S234)-1</f>
        <v>-5.1005226906629897E-2</v>
      </c>
      <c r="V234"/>
    </row>
    <row r="235" spans="1:22" x14ac:dyDescent="0.3">
      <c r="A235">
        <v>232</v>
      </c>
      <c r="B235" s="1">
        <v>40378</v>
      </c>
      <c r="C235" s="4">
        <v>103.1941389778501</v>
      </c>
      <c r="D235" s="14">
        <f t="shared" si="36"/>
        <v>2.1392900382016355E-2</v>
      </c>
      <c r="E235" s="14">
        <f t="shared" si="41"/>
        <v>4.4763205013427232E-3</v>
      </c>
      <c r="F235" s="4">
        <v>211.88171907498256</v>
      </c>
      <c r="G235" s="14">
        <f t="shared" si="37"/>
        <v>-4.9713037622577394E-3</v>
      </c>
      <c r="H235" s="14">
        <f t="shared" si="42"/>
        <v>-5.4333707163021994E-2</v>
      </c>
      <c r="I235" s="4">
        <v>138.34447655738572</v>
      </c>
      <c r="J235" s="14">
        <f t="shared" si="38"/>
        <v>-3.9640935123625987E-3</v>
      </c>
      <c r="K235" s="14">
        <f t="shared" si="43"/>
        <v>1.3532610006291579E-2</v>
      </c>
      <c r="L235" s="4">
        <v>95.598573409873097</v>
      </c>
      <c r="M235" s="14">
        <f t="shared" si="39"/>
        <v>3.5158478956643036E-2</v>
      </c>
      <c r="N235" s="14">
        <f t="shared" si="44"/>
        <v>2.3546847119414904E-2</v>
      </c>
      <c r="O235" s="4">
        <v>133.66741438955128</v>
      </c>
      <c r="P235" s="14">
        <f t="shared" si="40"/>
        <v>-1.0119068835222844E-2</v>
      </c>
      <c r="Q235" s="14">
        <f t="shared" si="45"/>
        <v>1.0448543057812065E-2</v>
      </c>
      <c r="R235" s="14">
        <f t="shared" si="46"/>
        <v>-7.0415811737927214E-3</v>
      </c>
      <c r="S235" s="4">
        <f t="shared" si="47"/>
        <v>169.77889103822253</v>
      </c>
      <c r="T235" s="14">
        <f>S235/MAX(S$7:S235)-1</f>
        <v>-5.7687650634871912E-2</v>
      </c>
      <c r="V235"/>
    </row>
    <row r="236" spans="1:22" x14ac:dyDescent="0.3">
      <c r="A236">
        <v>233</v>
      </c>
      <c r="B236" s="1">
        <v>40385</v>
      </c>
      <c r="C236" s="4">
        <v>105.26353087100351</v>
      </c>
      <c r="D236" s="14">
        <f t="shared" si="36"/>
        <v>2.0053385915624444E-2</v>
      </c>
      <c r="E236" s="14">
        <f t="shared" si="41"/>
        <v>7.9716883032222352E-2</v>
      </c>
      <c r="F236" s="4">
        <v>210.78663240031725</v>
      </c>
      <c r="G236" s="14">
        <f t="shared" si="37"/>
        <v>-5.1683867746880052E-3</v>
      </c>
      <c r="H236" s="14">
        <f t="shared" si="42"/>
        <v>-2.5318592713622801E-2</v>
      </c>
      <c r="I236" s="4">
        <v>139.51811039468188</v>
      </c>
      <c r="J236" s="14">
        <f t="shared" si="38"/>
        <v>8.483416660363341E-3</v>
      </c>
      <c r="K236" s="14">
        <f t="shared" si="43"/>
        <v>1.1343359006656284E-2</v>
      </c>
      <c r="L236" s="4">
        <v>95.477350844582517</v>
      </c>
      <c r="M236" s="14">
        <f t="shared" si="39"/>
        <v>-1.2680373876590156E-3</v>
      </c>
      <c r="N236" s="14">
        <f t="shared" si="44"/>
        <v>7.8962842210593243E-2</v>
      </c>
      <c r="O236" s="4">
        <v>134.60515713276507</v>
      </c>
      <c r="P236" s="14">
        <f t="shared" si="40"/>
        <v>7.0154925005199154E-3</v>
      </c>
      <c r="Q236" s="14">
        <f t="shared" si="45"/>
        <v>-3.0756376862967061E-3</v>
      </c>
      <c r="R236" s="14">
        <f t="shared" si="46"/>
        <v>8.5710644222121712E-3</v>
      </c>
      <c r="S236" s="4">
        <f t="shared" si="47"/>
        <v>171.23407685084285</v>
      </c>
      <c r="T236" s="14">
        <f>S236/MAX(S$7:S236)-1</f>
        <v>-4.9611030782617416E-2</v>
      </c>
      <c r="V236"/>
    </row>
    <row r="237" spans="1:22" x14ac:dyDescent="0.3">
      <c r="A237">
        <v>234</v>
      </c>
      <c r="B237" s="1">
        <v>40392</v>
      </c>
      <c r="C237" s="4">
        <v>107.10300770433422</v>
      </c>
      <c r="D237" s="14">
        <f t="shared" si="36"/>
        <v>1.7474967998032609E-2</v>
      </c>
      <c r="E237" s="14">
        <f t="shared" si="41"/>
        <v>5.9599681528662352E-2</v>
      </c>
      <c r="F237" s="4">
        <v>215.07573252280125</v>
      </c>
      <c r="G237" s="14">
        <f t="shared" si="37"/>
        <v>2.034806511989018E-2</v>
      </c>
      <c r="H237" s="14">
        <f t="shared" si="42"/>
        <v>-4.3934183474703126E-3</v>
      </c>
      <c r="I237" s="4">
        <v>140.74278584517725</v>
      </c>
      <c r="J237" s="14">
        <f t="shared" si="38"/>
        <v>8.7778959092184028E-3</v>
      </c>
      <c r="K237" s="14">
        <f t="shared" si="43"/>
        <v>2.6148547459448501E-2</v>
      </c>
      <c r="L237" s="4">
        <v>97.312957134715887</v>
      </c>
      <c r="M237" s="14">
        <f t="shared" si="39"/>
        <v>1.9225567884904482E-2</v>
      </c>
      <c r="N237" s="14">
        <f t="shared" si="44"/>
        <v>4.1033729333226798E-2</v>
      </c>
      <c r="O237" s="4">
        <v>134.52988261928104</v>
      </c>
      <c r="P237" s="14">
        <f t="shared" si="40"/>
        <v>-5.5922458758239646E-4</v>
      </c>
      <c r="Q237" s="14">
        <f t="shared" si="45"/>
        <v>1.2132737816054284E-2</v>
      </c>
      <c r="R237" s="14">
        <f t="shared" si="46"/>
        <v>1.5159477264051832E-2</v>
      </c>
      <c r="S237" s="4">
        <f t="shared" si="47"/>
        <v>173.82989594569409</v>
      </c>
      <c r="T237" s="14">
        <f>S237/MAX(S$7:S237)-1</f>
        <v>-3.5203630811760922E-2</v>
      </c>
      <c r="V237"/>
    </row>
    <row r="238" spans="1:22" x14ac:dyDescent="0.3">
      <c r="A238">
        <v>235</v>
      </c>
      <c r="B238" s="1">
        <v>40399</v>
      </c>
      <c r="C238" s="4">
        <v>103.05617430648155</v>
      </c>
      <c r="D238" s="14">
        <f t="shared" si="36"/>
        <v>-3.7784498162967139E-2</v>
      </c>
      <c r="E238" s="14">
        <f t="shared" si="41"/>
        <v>2.0027356396329132E-2</v>
      </c>
      <c r="F238" s="4">
        <v>216.71837166055195</v>
      </c>
      <c r="G238" s="14">
        <f t="shared" si="37"/>
        <v>7.6374917731667491E-3</v>
      </c>
      <c r="H238" s="14">
        <f t="shared" si="42"/>
        <v>1.7742350522711003E-2</v>
      </c>
      <c r="I238" s="4">
        <v>142.47156635084843</v>
      </c>
      <c r="J238" s="14">
        <f t="shared" si="38"/>
        <v>1.2283261946888668E-2</v>
      </c>
      <c r="K238" s="14">
        <f t="shared" si="43"/>
        <v>2.5749630706199733E-2</v>
      </c>
      <c r="L238" s="4">
        <v>93.78028365458556</v>
      </c>
      <c r="M238" s="14">
        <f t="shared" si="39"/>
        <v>-3.6302190213373553E-2</v>
      </c>
      <c r="N238" s="14">
        <f t="shared" si="44"/>
        <v>1.5469711747576165E-2</v>
      </c>
      <c r="O238" s="4">
        <v>137.47314603787211</v>
      </c>
      <c r="P238" s="14">
        <f t="shared" si="40"/>
        <v>2.1878138605981645E-2</v>
      </c>
      <c r="Q238" s="14">
        <f t="shared" si="45"/>
        <v>1.806447316719928E-2</v>
      </c>
      <c r="R238" s="14">
        <f t="shared" si="46"/>
        <v>-9.9813219558675947E-3</v>
      </c>
      <c r="S238" s="4">
        <f t="shared" si="47"/>
        <v>172.09484378870516</v>
      </c>
      <c r="T238" s="14">
        <f>S238/MAX(S$7:S238)-1</f>
        <v>-4.4833573994480735E-2</v>
      </c>
      <c r="V238"/>
    </row>
    <row r="239" spans="1:22" x14ac:dyDescent="0.3">
      <c r="A239">
        <v>236</v>
      </c>
      <c r="B239" s="1">
        <v>40406</v>
      </c>
      <c r="C239" s="4">
        <v>102.09045839625456</v>
      </c>
      <c r="D239" s="14">
        <f t="shared" si="36"/>
        <v>-9.3707719767960329E-3</v>
      </c>
      <c r="E239" s="14">
        <f t="shared" si="41"/>
        <v>-1.0695186689163028E-2</v>
      </c>
      <c r="F239" s="4">
        <v>218.96331230218473</v>
      </c>
      <c r="G239" s="14">
        <f t="shared" si="37"/>
        <v>1.0358792493831759E-2</v>
      </c>
      <c r="H239" s="14">
        <f t="shared" si="42"/>
        <v>3.3422388954169602E-2</v>
      </c>
      <c r="I239" s="4">
        <v>142.80569733690314</v>
      </c>
      <c r="J239" s="14">
        <f t="shared" si="38"/>
        <v>2.3452468068743126E-3</v>
      </c>
      <c r="K239" s="14">
        <f t="shared" si="43"/>
        <v>3.2247191145841514E-2</v>
      </c>
      <c r="L239" s="4">
        <v>93.104922229415067</v>
      </c>
      <c r="M239" s="14">
        <f t="shared" si="39"/>
        <v>-7.2015289232649771E-3</v>
      </c>
      <c r="N239" s="14">
        <f t="shared" si="44"/>
        <v>-2.6084606616111894E-2</v>
      </c>
      <c r="O239" s="4">
        <v>142.51298390489922</v>
      </c>
      <c r="P239" s="14">
        <f t="shared" si="40"/>
        <v>3.6660526162969331E-2</v>
      </c>
      <c r="Q239" s="14">
        <f t="shared" si="45"/>
        <v>6.6175960354623253E-2</v>
      </c>
      <c r="R239" s="14">
        <f t="shared" si="46"/>
        <v>6.5584529127228784E-3</v>
      </c>
      <c r="S239" s="4">
        <f t="shared" si="47"/>
        <v>173.22351971821578</v>
      </c>
      <c r="T239" s="14">
        <f>S239/MAX(S$7:S239)-1</f>
        <v>-3.8569159965709754E-2</v>
      </c>
      <c r="V239"/>
    </row>
    <row r="240" spans="1:22" x14ac:dyDescent="0.3">
      <c r="A240">
        <v>237</v>
      </c>
      <c r="B240" s="1">
        <v>40413</v>
      </c>
      <c r="C240" s="4">
        <v>103.65400588684822</v>
      </c>
      <c r="D240" s="14">
        <f t="shared" si="36"/>
        <v>1.5315314625436338E-2</v>
      </c>
      <c r="E240" s="14">
        <f t="shared" si="41"/>
        <v>-1.5290433171272766E-2</v>
      </c>
      <c r="F240" s="4">
        <v>220.86147069061042</v>
      </c>
      <c r="G240" s="14">
        <f t="shared" si="37"/>
        <v>8.6688421382943304E-3</v>
      </c>
      <c r="H240" s="14">
        <f t="shared" si="42"/>
        <v>4.7796381466731042E-2</v>
      </c>
      <c r="I240" s="4">
        <v>142.47156635084843</v>
      </c>
      <c r="J240" s="14">
        <f t="shared" si="38"/>
        <v>-2.3397594933934895E-3</v>
      </c>
      <c r="K240" s="14">
        <f t="shared" si="43"/>
        <v>2.1168979050902648E-2</v>
      </c>
      <c r="L240" s="4">
        <v>92.524799796933635</v>
      </c>
      <c r="M240" s="14">
        <f t="shared" si="39"/>
        <v>-6.230846002448498E-3</v>
      </c>
      <c r="N240" s="14">
        <f t="shared" si="44"/>
        <v>-3.0924098977725412E-2</v>
      </c>
      <c r="O240" s="4">
        <v>141.5856501892344</v>
      </c>
      <c r="P240" s="14">
        <f t="shared" si="40"/>
        <v>-6.5070121350040422E-3</v>
      </c>
      <c r="Q240" s="14">
        <f t="shared" si="45"/>
        <v>5.1859031296878522E-2</v>
      </c>
      <c r="R240" s="14">
        <f t="shared" si="46"/>
        <v>-5.9309830034400456E-5</v>
      </c>
      <c r="S240" s="4">
        <f t="shared" si="47"/>
        <v>173.21324586070332</v>
      </c>
      <c r="T240" s="14">
        <f>S240/MAX(S$7:S240)-1</f>
        <v>-3.8626182265422138E-2</v>
      </c>
      <c r="V240"/>
    </row>
    <row r="241" spans="1:22" x14ac:dyDescent="0.3">
      <c r="A241">
        <v>238</v>
      </c>
      <c r="B241" s="1">
        <v>40420</v>
      </c>
      <c r="C241" s="4">
        <v>105.40149554237205</v>
      </c>
      <c r="D241" s="14">
        <f t="shared" si="36"/>
        <v>1.6858872366509736E-2</v>
      </c>
      <c r="E241" s="14">
        <f t="shared" si="41"/>
        <v>-1.5886688884212519E-2</v>
      </c>
      <c r="F241" s="4">
        <v>222.41284682582895</v>
      </c>
      <c r="G241" s="14">
        <f t="shared" si="37"/>
        <v>7.0242044950961091E-3</v>
      </c>
      <c r="H241" s="14">
        <f t="shared" si="42"/>
        <v>3.4114096541551397E-2</v>
      </c>
      <c r="I241" s="4">
        <v>141.74924670750863</v>
      </c>
      <c r="J241" s="14">
        <f t="shared" si="38"/>
        <v>-5.0699214014466865E-3</v>
      </c>
      <c r="K241" s="14">
        <f t="shared" si="43"/>
        <v>7.1510653728179552E-3</v>
      </c>
      <c r="L241" s="4">
        <v>96.014180965468</v>
      </c>
      <c r="M241" s="14">
        <f t="shared" si="39"/>
        <v>3.7712928600684315E-2</v>
      </c>
      <c r="N241" s="14">
        <f t="shared" si="44"/>
        <v>-1.3346384772275677E-2</v>
      </c>
      <c r="O241" s="4">
        <v>139.62099067107135</v>
      </c>
      <c r="P241" s="14">
        <f t="shared" si="40"/>
        <v>-1.387612032389729E-2</v>
      </c>
      <c r="Q241" s="14">
        <f t="shared" si="45"/>
        <v>3.7843696527990911E-2</v>
      </c>
      <c r="R241" s="14">
        <f t="shared" si="46"/>
        <v>-3.973945743415956E-3</v>
      </c>
      <c r="S241" s="4">
        <f t="shared" si="47"/>
        <v>172.52490581961192</v>
      </c>
      <c r="T241" s="14">
        <f>S241/MAX(S$7:S241)-1</f>
        <v>-4.244662965624002E-2</v>
      </c>
      <c r="V241"/>
    </row>
    <row r="242" spans="1:22" x14ac:dyDescent="0.3">
      <c r="A242">
        <v>239</v>
      </c>
      <c r="B242" s="1">
        <v>40428</v>
      </c>
      <c r="C242" s="4">
        <v>106.68912748623592</v>
      </c>
      <c r="D242" s="14">
        <f t="shared" si="36"/>
        <v>1.2216448516579437E-2</v>
      </c>
      <c r="E242" s="14">
        <f t="shared" si="41"/>
        <v>3.5252164212405512E-2</v>
      </c>
      <c r="F242" s="4">
        <v>222.17558090572064</v>
      </c>
      <c r="G242" s="14">
        <f t="shared" si="37"/>
        <v>-1.0667815438472061E-3</v>
      </c>
      <c r="H242" s="14">
        <f t="shared" si="42"/>
        <v>2.5181110412348273E-2</v>
      </c>
      <c r="I242" s="4">
        <v>140.9482420812235</v>
      </c>
      <c r="J242" s="14">
        <f t="shared" si="38"/>
        <v>-5.6508563176914661E-3</v>
      </c>
      <c r="K242" s="14">
        <f t="shared" si="43"/>
        <v>-1.0692128321756589E-2</v>
      </c>
      <c r="L242" s="4">
        <v>96.525034335121944</v>
      </c>
      <c r="M242" s="14">
        <f t="shared" si="39"/>
        <v>5.3206033162713773E-3</v>
      </c>
      <c r="N242" s="14">
        <f t="shared" si="44"/>
        <v>2.9267886314419123E-2</v>
      </c>
      <c r="O242" s="4">
        <v>137.92256272724032</v>
      </c>
      <c r="P242" s="14">
        <f t="shared" si="40"/>
        <v>-1.2164560183019368E-2</v>
      </c>
      <c r="Q242" s="14">
        <f t="shared" si="45"/>
        <v>3.2691234784456569E-3</v>
      </c>
      <c r="R242" s="14">
        <f t="shared" si="46"/>
        <v>-6.2940660148526799E-3</v>
      </c>
      <c r="S242" s="4">
        <f t="shared" si="47"/>
        <v>171.43902267317702</v>
      </c>
      <c r="T242" s="14">
        <f>S242/MAX(S$7:S242)-1</f>
        <v>-4.8473533781928424E-2</v>
      </c>
      <c r="V242"/>
    </row>
    <row r="243" spans="1:22" x14ac:dyDescent="0.3">
      <c r="A243">
        <v>240</v>
      </c>
      <c r="B243" s="1">
        <v>40434</v>
      </c>
      <c r="C243" s="4">
        <v>107.42491454063294</v>
      </c>
      <c r="D243" s="14">
        <f t="shared" si="36"/>
        <v>6.8965514268728434E-3</v>
      </c>
      <c r="E243" s="14">
        <f t="shared" si="41"/>
        <v>5.2252249898547598E-2</v>
      </c>
      <c r="F243" s="4">
        <v>227.3042502773456</v>
      </c>
      <c r="G243" s="14">
        <f t="shared" si="37"/>
        <v>2.3083857149005516E-2</v>
      </c>
      <c r="H243" s="14">
        <f t="shared" si="42"/>
        <v>3.8092856229950511E-2</v>
      </c>
      <c r="I243" s="4">
        <v>141.66186143093907</v>
      </c>
      <c r="J243" s="14">
        <f t="shared" si="38"/>
        <v>5.0629886487292275E-3</v>
      </c>
      <c r="K243" s="14">
        <f t="shared" si="43"/>
        <v>-8.009735796923878E-3</v>
      </c>
      <c r="L243" s="4">
        <v>97.920974097864757</v>
      </c>
      <c r="M243" s="14">
        <f t="shared" si="39"/>
        <v>1.4461945259675257E-2</v>
      </c>
      <c r="N243" s="14">
        <f t="shared" si="44"/>
        <v>5.1727145602277647E-2</v>
      </c>
      <c r="O243" s="4">
        <v>137.04638871750453</v>
      </c>
      <c r="P243" s="14">
        <f t="shared" si="40"/>
        <v>-6.3526517519003622E-3</v>
      </c>
      <c r="Q243" s="14">
        <f t="shared" si="45"/>
        <v>-3.835857644411278E-2</v>
      </c>
      <c r="R243" s="14">
        <f t="shared" si="46"/>
        <v>9.5224255209133135E-3</v>
      </c>
      <c r="S243" s="4">
        <f t="shared" si="47"/>
        <v>173.07153799796049</v>
      </c>
      <c r="T243" s="14">
        <f>S243/MAX(S$7:S243)-1</f>
        <v>-3.9412693876189175E-2</v>
      </c>
      <c r="V243"/>
    </row>
    <row r="244" spans="1:22" x14ac:dyDescent="0.3">
      <c r="A244">
        <v>241</v>
      </c>
      <c r="B244" s="1">
        <v>40441</v>
      </c>
      <c r="C244" s="4">
        <v>109.54029772335525</v>
      </c>
      <c r="D244" s="14">
        <f t="shared" si="36"/>
        <v>1.9691737170730361E-2</v>
      </c>
      <c r="E244" s="14">
        <f t="shared" si="41"/>
        <v>5.6787885679330907E-2</v>
      </c>
      <c r="F244" s="4">
        <v>231.2283257669591</v>
      </c>
      <c r="G244" s="14">
        <f t="shared" si="37"/>
        <v>1.7263537680556107E-2</v>
      </c>
      <c r="H244" s="14">
        <f t="shared" si="42"/>
        <v>4.6938268788723647E-2</v>
      </c>
      <c r="I244" s="4">
        <v>143.13280507574709</v>
      </c>
      <c r="J244" s="14">
        <f t="shared" si="38"/>
        <v>1.0383483811026384E-2</v>
      </c>
      <c r="K244" s="14">
        <f t="shared" si="43"/>
        <v>4.6411978322067338E-3</v>
      </c>
      <c r="L244" s="4">
        <v>99.949212951797421</v>
      </c>
      <c r="M244" s="14">
        <f t="shared" si="39"/>
        <v>2.0713017539077949E-2</v>
      </c>
      <c r="N244" s="14">
        <f t="shared" si="44"/>
        <v>8.0242412533270135E-2</v>
      </c>
      <c r="O244" s="4">
        <v>139.51315051979026</v>
      </c>
      <c r="P244" s="14">
        <f t="shared" si="40"/>
        <v>1.799946591347612E-2</v>
      </c>
      <c r="Q244" s="14">
        <f t="shared" si="45"/>
        <v>-1.4637780500171949E-2</v>
      </c>
      <c r="R244" s="14">
        <f t="shared" si="46"/>
        <v>1.9222764130121472E-2</v>
      </c>
      <c r="S244" s="4">
        <f t="shared" si="47"/>
        <v>176.39845135053264</v>
      </c>
      <c r="T244" s="14">
        <f>S244/MAX(S$7:S244)-1</f>
        <v>-2.0947550664182302E-2</v>
      </c>
      <c r="V244"/>
    </row>
    <row r="245" spans="1:22" x14ac:dyDescent="0.3">
      <c r="A245">
        <v>242</v>
      </c>
      <c r="B245" s="1">
        <v>40448</v>
      </c>
      <c r="C245" s="4">
        <v>111.10384521394892</v>
      </c>
      <c r="D245" s="14">
        <f t="shared" si="36"/>
        <v>1.4273719563392184E-2</v>
      </c>
      <c r="E245" s="14">
        <f t="shared" si="41"/>
        <v>5.4101221640488806E-2</v>
      </c>
      <c r="F245" s="4">
        <v>235.28016361963589</v>
      </c>
      <c r="G245" s="14">
        <f t="shared" si="37"/>
        <v>1.7523103362173664E-2</v>
      </c>
      <c r="H245" s="14">
        <f t="shared" si="42"/>
        <v>5.7853298392800623E-2</v>
      </c>
      <c r="I245" s="4">
        <v>144.27333775819824</v>
      </c>
      <c r="J245" s="14">
        <f t="shared" si="38"/>
        <v>7.968352760553854E-3</v>
      </c>
      <c r="K245" s="14">
        <f t="shared" si="43"/>
        <v>1.7806733434696298E-2</v>
      </c>
      <c r="L245" s="4">
        <v>99.766409007607251</v>
      </c>
      <c r="M245" s="14">
        <f t="shared" si="39"/>
        <v>-1.8289683209244956E-3</v>
      </c>
      <c r="N245" s="14">
        <f t="shared" si="44"/>
        <v>3.9079935947053057E-2</v>
      </c>
      <c r="O245" s="4">
        <v>141.53521099744117</v>
      </c>
      <c r="P245" s="14">
        <f t="shared" si="40"/>
        <v>1.4493690882309229E-2</v>
      </c>
      <c r="Q245" s="14">
        <f t="shared" si="45"/>
        <v>1.3710118494141499E-2</v>
      </c>
      <c r="R245" s="14">
        <f t="shared" si="46"/>
        <v>9.4840518412988017E-3</v>
      </c>
      <c r="S245" s="4">
        <f t="shared" si="47"/>
        <v>178.07142340786592</v>
      </c>
      <c r="T245" s="14">
        <f>S245/MAX(S$7:S245)-1</f>
        <v>-1.1662166479330827E-2</v>
      </c>
      <c r="V245"/>
    </row>
    <row r="246" spans="1:22" x14ac:dyDescent="0.3">
      <c r="A246">
        <v>243</v>
      </c>
      <c r="B246" s="1">
        <v>40455</v>
      </c>
      <c r="C246" s="4">
        <v>115.61053632346153</v>
      </c>
      <c r="D246" s="14">
        <f t="shared" si="36"/>
        <v>4.0562872516556325E-2</v>
      </c>
      <c r="E246" s="14">
        <f t="shared" si="41"/>
        <v>8.362059984393988E-2</v>
      </c>
      <c r="F246" s="4">
        <v>240.29932760906524</v>
      </c>
      <c r="G246" s="14">
        <f t="shared" si="37"/>
        <v>2.133271208338483E-2</v>
      </c>
      <c r="H246" s="14">
        <f t="shared" si="42"/>
        <v>8.1573981395531181E-2</v>
      </c>
      <c r="I246" s="4">
        <v>145.95212849680627</v>
      </c>
      <c r="J246" s="14">
        <f t="shared" si="38"/>
        <v>1.1636181464254269E-2</v>
      </c>
      <c r="K246" s="14">
        <f t="shared" si="43"/>
        <v>3.5501587970846904E-2</v>
      </c>
      <c r="L246" s="4">
        <v>101.44644323685183</v>
      </c>
      <c r="M246" s="14">
        <f t="shared" si="39"/>
        <v>1.6839678264018554E-2</v>
      </c>
      <c r="N246" s="14">
        <f t="shared" si="44"/>
        <v>5.098582907148641E-2</v>
      </c>
      <c r="O246" s="4">
        <v>141.00755127634932</v>
      </c>
      <c r="P246" s="14">
        <f t="shared" si="40"/>
        <v>-3.7281162572427862E-3</v>
      </c>
      <c r="Q246" s="14">
        <f t="shared" si="45"/>
        <v>2.2367540800485086E-2</v>
      </c>
      <c r="R246" s="14">
        <f t="shared" si="46"/>
        <v>1.7328665614194237E-2</v>
      </c>
      <c r="S246" s="4">
        <f t="shared" si="47"/>
        <v>181.15716355954441</v>
      </c>
      <c r="T246" s="14">
        <f>S246/MAX(S$7:S246)-1</f>
        <v>0</v>
      </c>
      <c r="V246"/>
    </row>
    <row r="247" spans="1:22" x14ac:dyDescent="0.3">
      <c r="A247">
        <v>244</v>
      </c>
      <c r="B247" s="1">
        <v>40462</v>
      </c>
      <c r="C247" s="4">
        <v>114.69081170280344</v>
      </c>
      <c r="D247" s="14">
        <f t="shared" si="36"/>
        <v>-7.955370244843718E-3</v>
      </c>
      <c r="E247" s="14">
        <f t="shared" si="41"/>
        <v>6.7636983405951145E-2</v>
      </c>
      <c r="F247" s="4">
        <v>243.98611162646287</v>
      </c>
      <c r="G247" s="14">
        <f t="shared" si="37"/>
        <v>1.5342464975164338E-2</v>
      </c>
      <c r="H247" s="14">
        <f t="shared" si="42"/>
        <v>7.3390010652079285E-2</v>
      </c>
      <c r="I247" s="4">
        <v>144.21494634961186</v>
      </c>
      <c r="J247" s="14">
        <f t="shared" si="38"/>
        <v>-1.1902410503265903E-2</v>
      </c>
      <c r="K247" s="14">
        <f t="shared" si="43"/>
        <v>1.8022387203470602E-2</v>
      </c>
      <c r="L247" s="4">
        <v>102.45621062979333</v>
      </c>
      <c r="M247" s="14">
        <f t="shared" si="39"/>
        <v>9.9536993188016343E-3</v>
      </c>
      <c r="N247" s="14">
        <f t="shared" si="44"/>
        <v>4.6315271817005677E-2</v>
      </c>
      <c r="O247" s="4">
        <v>135.66328497893599</v>
      </c>
      <c r="P247" s="14">
        <f t="shared" si="40"/>
        <v>-3.7900568083332864E-2</v>
      </c>
      <c r="Q247" s="14">
        <f t="shared" si="45"/>
        <v>-1.0092230459421647E-2</v>
      </c>
      <c r="R247" s="14">
        <f t="shared" si="46"/>
        <v>-6.4924369074953027E-3</v>
      </c>
      <c r="S247" s="4">
        <f t="shared" si="47"/>
        <v>179.98101210479325</v>
      </c>
      <c r="T247" s="14">
        <f>S247/MAX(S$7:S247)-1</f>
        <v>-6.492436907495347E-3</v>
      </c>
      <c r="V247"/>
    </row>
    <row r="248" spans="1:22" x14ac:dyDescent="0.3">
      <c r="A248">
        <v>245</v>
      </c>
      <c r="B248" s="1">
        <v>40469</v>
      </c>
      <c r="C248" s="4">
        <v>114.64482041323456</v>
      </c>
      <c r="D248" s="14">
        <f t="shared" si="36"/>
        <v>-4.0100238969509316E-4</v>
      </c>
      <c r="E248" s="14">
        <f t="shared" si="41"/>
        <v>4.6599496221662706E-2</v>
      </c>
      <c r="F248" s="4">
        <v>236.77677246255229</v>
      </c>
      <c r="G248" s="14">
        <f t="shared" si="37"/>
        <v>-2.9548153851264747E-2</v>
      </c>
      <c r="H248" s="14">
        <f t="shared" si="42"/>
        <v>2.399553202311866E-2</v>
      </c>
      <c r="I248" s="4">
        <v>144.55069202614683</v>
      </c>
      <c r="J248" s="14">
        <f t="shared" si="38"/>
        <v>2.3280920947059691E-3</v>
      </c>
      <c r="K248" s="14">
        <f t="shared" si="43"/>
        <v>9.9060935028094654E-3</v>
      </c>
      <c r="L248" s="4">
        <v>103.02202864950031</v>
      </c>
      <c r="M248" s="14">
        <f t="shared" si="39"/>
        <v>5.5225351028398428E-3</v>
      </c>
      <c r="N248" s="14">
        <f t="shared" si="44"/>
        <v>3.0743770830740091E-2</v>
      </c>
      <c r="O248" s="4">
        <v>137.16508781738381</v>
      </c>
      <c r="P248" s="14">
        <f t="shared" si="40"/>
        <v>1.1070075729634477E-2</v>
      </c>
      <c r="Q248" s="14">
        <f t="shared" si="45"/>
        <v>-1.6830404113577613E-2</v>
      </c>
      <c r="R248" s="14">
        <f t="shared" si="46"/>
        <v>-5.524632260853507E-3</v>
      </c>
      <c r="S248" s="4">
        <f t="shared" si="47"/>
        <v>178.98668319897803</v>
      </c>
      <c r="T248" s="14">
        <f>S248/MAX(S$7:S248)-1</f>
        <v>-1.1981200841958306E-2</v>
      </c>
      <c r="V248"/>
    </row>
    <row r="249" spans="1:22" x14ac:dyDescent="0.3">
      <c r="A249">
        <v>246</v>
      </c>
      <c r="B249" s="1">
        <v>40476</v>
      </c>
      <c r="C249" s="4">
        <v>115.79448768572988</v>
      </c>
      <c r="D249" s="14">
        <f t="shared" si="36"/>
        <v>1.0028078620136327E-2</v>
      </c>
      <c r="E249" s="14">
        <f t="shared" si="41"/>
        <v>4.2218543046357748E-2</v>
      </c>
      <c r="F249" s="4">
        <v>242.05145570265663</v>
      </c>
      <c r="G249" s="14">
        <f t="shared" si="37"/>
        <v>2.2277029901396128E-2</v>
      </c>
      <c r="H249" s="14">
        <f t="shared" si="42"/>
        <v>2.8779698121799591E-2</v>
      </c>
      <c r="I249" s="4">
        <v>144.18573915869942</v>
      </c>
      <c r="J249" s="14">
        <f t="shared" si="38"/>
        <v>-2.5247396766623353E-3</v>
      </c>
      <c r="K249" s="14">
        <f t="shared" si="43"/>
        <v>-6.071710882965542E-4</v>
      </c>
      <c r="L249" s="4">
        <v>103.14389047460286</v>
      </c>
      <c r="M249" s="14">
        <f t="shared" si="39"/>
        <v>1.1828715343700225E-3</v>
      </c>
      <c r="N249" s="14">
        <f t="shared" si="44"/>
        <v>3.3853894317656286E-2</v>
      </c>
      <c r="O249" s="4">
        <v>135.86622499043409</v>
      </c>
      <c r="P249" s="14">
        <f t="shared" si="40"/>
        <v>-9.4693398124672257E-3</v>
      </c>
      <c r="Q249" s="14">
        <f t="shared" si="45"/>
        <v>-4.005353838847614E-2</v>
      </c>
      <c r="R249" s="14">
        <f t="shared" si="46"/>
        <v>7.7408100948100356E-3</v>
      </c>
      <c r="S249" s="4">
        <f t="shared" si="47"/>
        <v>180.37218512312123</v>
      </c>
      <c r="T249" s="14">
        <f>S249/MAX(S$7:S249)-1</f>
        <v>-4.3331349475737024E-3</v>
      </c>
      <c r="V249"/>
    </row>
    <row r="250" spans="1:22" x14ac:dyDescent="0.3">
      <c r="A250">
        <v>247</v>
      </c>
      <c r="B250" s="1">
        <v>40483</v>
      </c>
      <c r="C250" s="4">
        <v>121.45085066640692</v>
      </c>
      <c r="D250" s="14">
        <f t="shared" si="36"/>
        <v>4.8848292295472717E-2</v>
      </c>
      <c r="E250" s="14">
        <f t="shared" si="41"/>
        <v>5.0517146003068669E-2</v>
      </c>
      <c r="F250" s="4">
        <v>248.91403999061828</v>
      </c>
      <c r="G250" s="14">
        <f t="shared" si="37"/>
        <v>2.8351757968321678E-2</v>
      </c>
      <c r="H250" s="14">
        <f t="shared" si="42"/>
        <v>3.5849922957620572E-2</v>
      </c>
      <c r="I250" s="4">
        <v>145.45150224632368</v>
      </c>
      <c r="J250" s="14">
        <f t="shared" si="38"/>
        <v>8.7786981917199469E-3</v>
      </c>
      <c r="K250" s="14">
        <f t="shared" si="43"/>
        <v>-3.430071597027351E-3</v>
      </c>
      <c r="L250" s="4">
        <v>106.82605330259392</v>
      </c>
      <c r="M250" s="14">
        <f t="shared" si="39"/>
        <v>3.5699281955025031E-2</v>
      </c>
      <c r="N250" s="14">
        <f t="shared" si="44"/>
        <v>5.3029065328412228E-2</v>
      </c>
      <c r="O250" s="4">
        <v>132.98741236186436</v>
      </c>
      <c r="P250" s="14">
        <f t="shared" si="40"/>
        <v>-2.118858184786121E-2</v>
      </c>
      <c r="Q250" s="14">
        <f t="shared" si="45"/>
        <v>-5.6877371756970163E-2</v>
      </c>
      <c r="R250" s="14">
        <f t="shared" si="46"/>
        <v>3.7633110739606478E-2</v>
      </c>
      <c r="S250" s="4">
        <f t="shared" si="47"/>
        <v>187.16015154020442</v>
      </c>
      <c r="T250" s="14">
        <f>S250/MAX(S$7:S250)-1</f>
        <v>0</v>
      </c>
      <c r="V250"/>
    </row>
    <row r="251" spans="1:22" x14ac:dyDescent="0.3">
      <c r="A251">
        <v>248</v>
      </c>
      <c r="B251" s="1">
        <v>40490</v>
      </c>
      <c r="C251" s="4">
        <v>116.16238121292839</v>
      </c>
      <c r="D251" s="14">
        <f t="shared" si="36"/>
        <v>-4.3544112078758079E-2</v>
      </c>
      <c r="E251" s="14">
        <f t="shared" si="41"/>
        <v>1.28307532946772E-2</v>
      </c>
      <c r="F251" s="4">
        <v>244.00437955823386</v>
      </c>
      <c r="G251" s="14">
        <f t="shared" si="37"/>
        <v>-1.9724321024918723E-2</v>
      </c>
      <c r="H251" s="14">
        <f t="shared" si="42"/>
        <v>7.4872834560979484E-5</v>
      </c>
      <c r="I251" s="4">
        <v>143.44678032687418</v>
      </c>
      <c r="J251" s="14">
        <f t="shared" si="38"/>
        <v>-1.3782751559722528E-2</v>
      </c>
      <c r="K251" s="14">
        <f t="shared" si="43"/>
        <v>-5.3265354401995646E-3</v>
      </c>
      <c r="L251" s="4">
        <v>104.63242253849612</v>
      </c>
      <c r="M251" s="14">
        <f t="shared" si="39"/>
        <v>-2.0534604586431304E-2</v>
      </c>
      <c r="N251" s="14">
        <f t="shared" si="44"/>
        <v>2.1240409881701838E-2</v>
      </c>
      <c r="O251" s="4">
        <v>130.04208507055975</v>
      </c>
      <c r="P251" s="14">
        <f t="shared" si="40"/>
        <v>-2.2147414097285045E-2</v>
      </c>
      <c r="Q251" s="14">
        <f t="shared" si="45"/>
        <v>-4.1434938784277731E-2</v>
      </c>
      <c r="R251" s="14">
        <f t="shared" si="46"/>
        <v>-2.7934345896702701E-2</v>
      </c>
      <c r="S251" s="4">
        <f t="shared" si="47"/>
        <v>181.93195512900104</v>
      </c>
      <c r="T251" s="14">
        <f>S251/MAX(S$7:S251)-1</f>
        <v>-2.793434589670285E-2</v>
      </c>
      <c r="V251"/>
    </row>
    <row r="252" spans="1:22" x14ac:dyDescent="0.3">
      <c r="A252">
        <v>249</v>
      </c>
      <c r="B252" s="1">
        <v>40497</v>
      </c>
      <c r="C252" s="4">
        <v>113.40317975893959</v>
      </c>
      <c r="D252" s="14">
        <f t="shared" si="36"/>
        <v>-2.3752969121140222E-2</v>
      </c>
      <c r="E252" s="14">
        <f t="shared" si="41"/>
        <v>-1.0830324909747335E-2</v>
      </c>
      <c r="F252" s="4">
        <v>241.28489612548125</v>
      </c>
      <c r="G252" s="14">
        <f t="shared" si="37"/>
        <v>-1.1145223858998743E-2</v>
      </c>
      <c r="H252" s="14">
        <f t="shared" si="42"/>
        <v>1.9039551962986456E-2</v>
      </c>
      <c r="I252" s="4">
        <v>142.20298786002223</v>
      </c>
      <c r="J252" s="14">
        <f t="shared" si="38"/>
        <v>-8.6707590370288523E-3</v>
      </c>
      <c r="K252" s="14">
        <f t="shared" si="43"/>
        <v>-1.6241390014929413E-2</v>
      </c>
      <c r="L252" s="4">
        <v>104.71076889575738</v>
      </c>
      <c r="M252" s="14">
        <f t="shared" si="39"/>
        <v>7.4877705552922613E-4</v>
      </c>
      <c r="N252" s="14">
        <f t="shared" si="44"/>
        <v>1.6392030601556806E-2</v>
      </c>
      <c r="O252" s="4">
        <v>131.10076370975898</v>
      </c>
      <c r="P252" s="14">
        <f t="shared" si="40"/>
        <v>8.141046328385082E-3</v>
      </c>
      <c r="Q252" s="14">
        <f t="shared" si="45"/>
        <v>-4.4211863267266893E-2</v>
      </c>
      <c r="R252" s="14">
        <f t="shared" si="46"/>
        <v>-1.138313864153658E-2</v>
      </c>
      <c r="S252" s="4">
        <f t="shared" si="47"/>
        <v>179.86099846044181</v>
      </c>
      <c r="T252" s="14">
        <f>S252/MAX(S$7:S252)-1</f>
        <v>-3.8999504006036578E-2</v>
      </c>
      <c r="V252"/>
    </row>
    <row r="253" spans="1:22" x14ac:dyDescent="0.3">
      <c r="A253">
        <v>250</v>
      </c>
      <c r="B253" s="1">
        <v>40504</v>
      </c>
      <c r="C253" s="4">
        <v>116.16238121292838</v>
      </c>
      <c r="D253" s="14">
        <f t="shared" si="36"/>
        <v>2.4330900243308973E-2</v>
      </c>
      <c r="E253" s="14">
        <f t="shared" si="41"/>
        <v>3.1771247021445959E-3</v>
      </c>
      <c r="F253" s="4">
        <v>242.94579041894917</v>
      </c>
      <c r="G253" s="14">
        <f t="shared" si="37"/>
        <v>6.8835402469791251E-3</v>
      </c>
      <c r="H253" s="14">
        <f t="shared" si="42"/>
        <v>3.6948123848143943E-3</v>
      </c>
      <c r="I253" s="4">
        <v>142.33466718144265</v>
      </c>
      <c r="J253" s="14">
        <f t="shared" si="38"/>
        <v>9.259954618536792E-4</v>
      </c>
      <c r="K253" s="14">
        <f t="shared" si="43"/>
        <v>-1.2838107208503868E-2</v>
      </c>
      <c r="L253" s="4">
        <v>103.41374776754822</v>
      </c>
      <c r="M253" s="14">
        <f t="shared" si="39"/>
        <v>-1.2386702360101975E-2</v>
      </c>
      <c r="N253" s="14">
        <f t="shared" si="44"/>
        <v>2.6163187339904859E-3</v>
      </c>
      <c r="O253" s="4">
        <v>131.75227820965765</v>
      </c>
      <c r="P253" s="14">
        <f t="shared" si="40"/>
        <v>4.9695705918315625E-3</v>
      </c>
      <c r="Q253" s="14">
        <f t="shared" si="45"/>
        <v>-3.0279392697236562E-2</v>
      </c>
      <c r="R253" s="14">
        <f t="shared" si="46"/>
        <v>-2.7515810565614252E-3</v>
      </c>
      <c r="S253" s="4">
        <f t="shared" si="47"/>
        <v>179.36609634426381</v>
      </c>
      <c r="T253" s="14">
        <f>S253/MAX(S$7:S253)-1</f>
        <v>-4.164377476615988E-2</v>
      </c>
      <c r="V253"/>
    </row>
    <row r="254" spans="1:22" x14ac:dyDescent="0.3">
      <c r="A254">
        <v>251</v>
      </c>
      <c r="B254" s="1">
        <v>40511</v>
      </c>
      <c r="C254" s="4">
        <v>121.22092181057693</v>
      </c>
      <c r="D254" s="14">
        <f t="shared" si="36"/>
        <v>4.354714964370543E-2</v>
      </c>
      <c r="E254" s="14">
        <f t="shared" si="41"/>
        <v>-1.8931843998487574E-3</v>
      </c>
      <c r="F254" s="4">
        <v>251.99854805624139</v>
      </c>
      <c r="G254" s="14">
        <f t="shared" si="37"/>
        <v>3.726245933992578E-2</v>
      </c>
      <c r="H254" s="14">
        <f t="shared" si="42"/>
        <v>1.2391860522368958E-2</v>
      </c>
      <c r="I254" s="4">
        <v>140.67426652028598</v>
      </c>
      <c r="J254" s="14">
        <f t="shared" si="38"/>
        <v>-1.1665469095031189E-2</v>
      </c>
      <c r="K254" s="14">
        <f t="shared" si="43"/>
        <v>-3.2844182784357967E-2</v>
      </c>
      <c r="L254" s="4">
        <v>106.97403415321544</v>
      </c>
      <c r="M254" s="14">
        <f t="shared" si="39"/>
        <v>3.4427592680133623E-2</v>
      </c>
      <c r="N254" s="14">
        <f t="shared" si="44"/>
        <v>1.3852505643201507E-3</v>
      </c>
      <c r="O254" s="4">
        <v>129.23990145800371</v>
      </c>
      <c r="P254" s="14">
        <f t="shared" si="40"/>
        <v>-1.9068943518805614E-2</v>
      </c>
      <c r="Q254" s="14">
        <f t="shared" si="45"/>
        <v>-2.817944072528844E-2</v>
      </c>
      <c r="R254" s="14">
        <f t="shared" si="46"/>
        <v>3.8412400554588277E-2</v>
      </c>
      <c r="S254" s="4">
        <f t="shared" si="47"/>
        <v>186.25597868295253</v>
      </c>
      <c r="T254" s="14">
        <f>S254/MAX(S$7:S254)-1</f>
        <v>-4.8310115684944144E-3</v>
      </c>
      <c r="V254"/>
    </row>
    <row r="255" spans="1:22" x14ac:dyDescent="0.3">
      <c r="A255">
        <v>252</v>
      </c>
      <c r="B255" s="1">
        <v>40518</v>
      </c>
      <c r="C255" s="4">
        <v>120.66907692111006</v>
      </c>
      <c r="D255" s="14">
        <f t="shared" si="36"/>
        <v>-4.5523898121249129E-3</v>
      </c>
      <c r="E255" s="14">
        <f t="shared" si="41"/>
        <v>3.8796516231195177E-2</v>
      </c>
      <c r="F255" s="4">
        <v>247.1436421401053</v>
      </c>
      <c r="G255" s="14">
        <f t="shared" si="37"/>
        <v>-1.9265610669520816E-2</v>
      </c>
      <c r="H255" s="14">
        <f t="shared" si="42"/>
        <v>1.2865599328811372E-2</v>
      </c>
      <c r="I255" s="4">
        <v>137.13906909024308</v>
      </c>
      <c r="J255" s="14">
        <f t="shared" si="38"/>
        <v>-2.5130377555820482E-2</v>
      </c>
      <c r="K255" s="14">
        <f t="shared" si="43"/>
        <v>-4.3972483887457225E-2</v>
      </c>
      <c r="L255" s="4">
        <v>108.35810765569842</v>
      </c>
      <c r="M255" s="14">
        <f t="shared" si="39"/>
        <v>1.2938406160326821E-2</v>
      </c>
      <c r="N255" s="14">
        <f t="shared" si="44"/>
        <v>3.5607367456598427E-2</v>
      </c>
      <c r="O255" s="4">
        <v>126.87002318870687</v>
      </c>
      <c r="P255" s="14">
        <f t="shared" si="40"/>
        <v>-1.8337047943873142E-2</v>
      </c>
      <c r="Q255" s="14">
        <f t="shared" si="45"/>
        <v>-2.4392579372529699E-2</v>
      </c>
      <c r="R255" s="14">
        <f t="shared" si="46"/>
        <v>-3.1636022545969977E-3</v>
      </c>
      <c r="S255" s="4">
        <f t="shared" si="47"/>
        <v>185.66673884885898</v>
      </c>
      <c r="T255" s="14">
        <f>S255/MAX(S$7:S255)-1</f>
        <v>-7.9793304240012297E-3</v>
      </c>
      <c r="V255"/>
    </row>
    <row r="256" spans="1:22" x14ac:dyDescent="0.3">
      <c r="A256">
        <v>253</v>
      </c>
      <c r="B256" s="1">
        <v>40525</v>
      </c>
      <c r="C256" s="4">
        <v>121.72676621313668</v>
      </c>
      <c r="D256" s="14">
        <f t="shared" si="36"/>
        <v>8.7652057926830285E-3</v>
      </c>
      <c r="E256" s="14">
        <f t="shared" si="41"/>
        <v>7.3398175182481484E-2</v>
      </c>
      <c r="F256" s="4">
        <v>244.93519720870259</v>
      </c>
      <c r="G256" s="14">
        <f t="shared" si="37"/>
        <v>-8.9358759637876428E-3</v>
      </c>
      <c r="H256" s="14">
        <f t="shared" si="42"/>
        <v>1.5128593384158506E-2</v>
      </c>
      <c r="I256" s="4">
        <v>137.54979449453597</v>
      </c>
      <c r="J256" s="14">
        <f t="shared" si="38"/>
        <v>2.994955463950344E-3</v>
      </c>
      <c r="K256" s="14">
        <f t="shared" si="43"/>
        <v>-3.2722191252877453E-2</v>
      </c>
      <c r="L256" s="4">
        <v>108.77045946886679</v>
      </c>
      <c r="M256" s="14">
        <f t="shared" si="39"/>
        <v>3.8054541749528159E-3</v>
      </c>
      <c r="N256" s="14">
        <f t="shared" si="44"/>
        <v>3.8770516308126224E-2</v>
      </c>
      <c r="O256" s="4">
        <v>126.99259545235189</v>
      </c>
      <c r="P256" s="14">
        <f t="shared" si="40"/>
        <v>9.661247043575294E-4</v>
      </c>
      <c r="Q256" s="14">
        <f t="shared" si="45"/>
        <v>-3.1335959769861255E-2</v>
      </c>
      <c r="R256" s="14">
        <f t="shared" si="46"/>
        <v>1.2115946679494005E-3</v>
      </c>
      <c r="S256" s="4">
        <f t="shared" si="47"/>
        <v>185.89169167966381</v>
      </c>
      <c r="T256" s="14">
        <f>S256/MAX(S$7:S256)-1</f>
        <v>-6.7774034702474673E-3</v>
      </c>
      <c r="V256"/>
    </row>
    <row r="257" spans="1:22" x14ac:dyDescent="0.3">
      <c r="A257">
        <v>254</v>
      </c>
      <c r="B257" s="1">
        <v>40532</v>
      </c>
      <c r="C257" s="4">
        <v>124.7159103189627</v>
      </c>
      <c r="D257" s="14">
        <f t="shared" si="36"/>
        <v>2.4556177731627216E-2</v>
      </c>
      <c r="E257" s="14">
        <f t="shared" si="41"/>
        <v>7.3634243863816007E-2</v>
      </c>
      <c r="F257" s="4">
        <v>245.77477923389728</v>
      </c>
      <c r="G257" s="14">
        <f t="shared" si="37"/>
        <v>3.4277720587430061E-3</v>
      </c>
      <c r="H257" s="14">
        <f t="shared" si="42"/>
        <v>1.1644526995382876E-2</v>
      </c>
      <c r="I257" s="4">
        <v>136.96305962316839</v>
      </c>
      <c r="J257" s="14">
        <f t="shared" si="38"/>
        <v>-4.2656179423873342E-3</v>
      </c>
      <c r="K257" s="14">
        <f t="shared" si="43"/>
        <v>-3.7739277890935341E-2</v>
      </c>
      <c r="L257" s="4">
        <v>109.90803594702135</v>
      </c>
      <c r="M257" s="14">
        <f t="shared" si="39"/>
        <v>1.0458505771782312E-2</v>
      </c>
      <c r="N257" s="14">
        <f t="shared" si="44"/>
        <v>6.2799079616289388E-2</v>
      </c>
      <c r="O257" s="4">
        <v>126.5703821744676</v>
      </c>
      <c r="P257" s="14">
        <f t="shared" si="40"/>
        <v>-3.3247078412750319E-3</v>
      </c>
      <c r="Q257" s="14">
        <f t="shared" si="45"/>
        <v>-3.9330599103144848E-2</v>
      </c>
      <c r="R257" s="14">
        <f t="shared" si="46"/>
        <v>1.2814151854050845E-2</v>
      </c>
      <c r="S257" s="4">
        <f t="shared" si="47"/>
        <v>188.2737360452534</v>
      </c>
      <c r="T257" s="14">
        <f>S257/MAX(S$7:S257)-1</f>
        <v>0</v>
      </c>
      <c r="V257"/>
    </row>
    <row r="258" spans="1:22" x14ac:dyDescent="0.3">
      <c r="A258">
        <v>255</v>
      </c>
      <c r="B258" s="1">
        <v>40539</v>
      </c>
      <c r="C258" s="4">
        <v>126.6933288303165</v>
      </c>
      <c r="D258" s="14">
        <f t="shared" si="36"/>
        <v>1.5855382896188042E-2</v>
      </c>
      <c r="E258" s="14">
        <f t="shared" si="41"/>
        <v>4.5144080229738703E-2</v>
      </c>
      <c r="F258" s="4">
        <v>253.18488495738507</v>
      </c>
      <c r="G258" s="14">
        <f t="shared" si="37"/>
        <v>3.0149984252191286E-2</v>
      </c>
      <c r="H258" s="14">
        <f t="shared" si="42"/>
        <v>4.7077132399941934E-3</v>
      </c>
      <c r="I258" s="4">
        <v>137.98825023869236</v>
      </c>
      <c r="J258" s="14">
        <f t="shared" si="38"/>
        <v>7.4851614613795636E-3</v>
      </c>
      <c r="K258" s="14">
        <f t="shared" si="43"/>
        <v>-1.9093870883672093E-2</v>
      </c>
      <c r="L258" s="4">
        <v>110.03929567094511</v>
      </c>
      <c r="M258" s="14">
        <f t="shared" si="39"/>
        <v>1.1942686701000849E-3</v>
      </c>
      <c r="N258" s="14">
        <f t="shared" si="44"/>
        <v>2.8654257474663325E-2</v>
      </c>
      <c r="O258" s="4">
        <v>128.63017677798325</v>
      </c>
      <c r="P258" s="14">
        <f t="shared" si="40"/>
        <v>1.6273906802907412E-2</v>
      </c>
      <c r="Q258" s="14">
        <f t="shared" si="45"/>
        <v>-4.7177742565719383E-3</v>
      </c>
      <c r="R258" s="14">
        <f t="shared" si="46"/>
        <v>1.5733211939493136E-2</v>
      </c>
      <c r="S258" s="4">
        <f t="shared" si="47"/>
        <v>191.23588663709356</v>
      </c>
      <c r="T258" s="14">
        <f>S258/MAX(S$7:S258)-1</f>
        <v>0</v>
      </c>
      <c r="V258"/>
    </row>
    <row r="259" spans="1:22" x14ac:dyDescent="0.3">
      <c r="A259">
        <v>256</v>
      </c>
      <c r="B259" s="1">
        <v>40546</v>
      </c>
      <c r="C259" s="4">
        <v>124.7159103189627</v>
      </c>
      <c r="D259" s="14">
        <f t="shared" si="36"/>
        <v>-1.5607913452192923E-2</v>
      </c>
      <c r="E259" s="14">
        <f t="shared" si="41"/>
        <v>3.3536623475609595E-2</v>
      </c>
      <c r="F259" s="4">
        <v>243.80361299865672</v>
      </c>
      <c r="G259" s="14">
        <f t="shared" si="37"/>
        <v>-3.7053049040851604E-2</v>
      </c>
      <c r="H259" s="14">
        <f t="shared" si="42"/>
        <v>-1.3514525854381954E-2</v>
      </c>
      <c r="I259" s="4">
        <v>138.01765762496922</v>
      </c>
      <c r="J259" s="14">
        <f t="shared" si="38"/>
        <v>2.1311514731148229E-4</v>
      </c>
      <c r="K259" s="14">
        <f t="shared" si="43"/>
        <v>6.4065516891322893E-3</v>
      </c>
      <c r="L259" s="4">
        <v>111.25563460992758</v>
      </c>
      <c r="M259" s="14">
        <f t="shared" si="39"/>
        <v>1.1053677975363829E-2</v>
      </c>
      <c r="N259" s="14">
        <f t="shared" si="44"/>
        <v>2.6740287523623785E-2</v>
      </c>
      <c r="O259" s="4">
        <v>126.21117865833301</v>
      </c>
      <c r="P259" s="14">
        <f t="shared" si="40"/>
        <v>-1.8805836859148939E-2</v>
      </c>
      <c r="Q259" s="14">
        <f t="shared" si="45"/>
        <v>-5.1930669973464516E-3</v>
      </c>
      <c r="R259" s="14">
        <f t="shared" si="46"/>
        <v>-1.38690948392269E-2</v>
      </c>
      <c r="S259" s="4">
        <f t="shared" si="47"/>
        <v>188.58361798866005</v>
      </c>
      <c r="T259" s="14">
        <f>S259/MAX(S$7:S259)-1</f>
        <v>-1.3869094839226936E-2</v>
      </c>
      <c r="V259"/>
    </row>
    <row r="260" spans="1:22" x14ac:dyDescent="0.3">
      <c r="A260">
        <v>257</v>
      </c>
      <c r="B260" s="1">
        <v>40553</v>
      </c>
      <c r="C260" s="4">
        <v>128.85470790127681</v>
      </c>
      <c r="D260" s="14">
        <f t="shared" si="36"/>
        <v>3.3185802611143123E-2</v>
      </c>
      <c r="E260" s="14">
        <f t="shared" si="41"/>
        <v>5.8556896809856207E-2</v>
      </c>
      <c r="F260" s="4">
        <v>242.17922901662317</v>
      </c>
      <c r="G260" s="14">
        <f t="shared" si="37"/>
        <v>-6.6626739532464896E-3</v>
      </c>
      <c r="H260" s="14">
        <f t="shared" si="42"/>
        <v>-1.1251825884914135E-2</v>
      </c>
      <c r="I260" s="4">
        <v>138.09119660248157</v>
      </c>
      <c r="J260" s="14">
        <f t="shared" si="38"/>
        <v>5.3282296466861112E-4</v>
      </c>
      <c r="K260" s="14">
        <f t="shared" si="43"/>
        <v>3.9360444698237629E-3</v>
      </c>
      <c r="L260" s="4">
        <v>113.14577482932603</v>
      </c>
      <c r="M260" s="14">
        <f t="shared" si="39"/>
        <v>1.6989163973810895E-2</v>
      </c>
      <c r="N260" s="14">
        <f t="shared" si="44"/>
        <v>4.0225217231077082E-2</v>
      </c>
      <c r="O260" s="4">
        <v>125.51418370503819</v>
      </c>
      <c r="P260" s="14">
        <f t="shared" si="40"/>
        <v>-5.5224502354237481E-3</v>
      </c>
      <c r="Q260" s="14">
        <f t="shared" si="45"/>
        <v>-1.1641716133507951E-2</v>
      </c>
      <c r="R260" s="14">
        <f t="shared" si="46"/>
        <v>1.6902596516540875E-2</v>
      </c>
      <c r="S260" s="4">
        <f t="shared" si="47"/>
        <v>191.77117079315184</v>
      </c>
      <c r="T260" s="14">
        <f>S260/MAX(S$7:S260)-1</f>
        <v>0</v>
      </c>
      <c r="V260"/>
    </row>
    <row r="261" spans="1:22" x14ac:dyDescent="0.3">
      <c r="A261">
        <v>258</v>
      </c>
      <c r="B261" s="1">
        <v>40561</v>
      </c>
      <c r="C261" s="4">
        <v>128.57878315720885</v>
      </c>
      <c r="D261" s="14">
        <f t="shared" ref="D261:D324" si="48">C261/C260-1</f>
        <v>-2.1413633119200526E-3</v>
      </c>
      <c r="E261" s="14">
        <f t="shared" si="41"/>
        <v>3.0973376439034972E-2</v>
      </c>
      <c r="F261" s="4">
        <v>239.14947364209783</v>
      </c>
      <c r="G261" s="14">
        <f t="shared" ref="G261:G324" si="49">F261/F260-1</f>
        <v>-1.2510384919581119E-2</v>
      </c>
      <c r="H261" s="14">
        <f t="shared" si="42"/>
        <v>-2.6956816368429393E-2</v>
      </c>
      <c r="I261" s="4">
        <v>137.48818683255396</v>
      </c>
      <c r="J261" s="14">
        <f t="shared" ref="J261:J324" si="50">I261/I260-1</f>
        <v>-4.3667502691244753E-3</v>
      </c>
      <c r="K261" s="14">
        <f t="shared" si="43"/>
        <v>3.8340791365962801E-3</v>
      </c>
      <c r="L261" s="4">
        <v>112.3319571349399</v>
      </c>
      <c r="M261" s="14">
        <f t="shared" ref="M261:M324" si="51">L261/L260-1</f>
        <v>-7.1926476760950653E-3</v>
      </c>
      <c r="N261" s="14">
        <f t="shared" si="44"/>
        <v>2.2054085190703843E-2</v>
      </c>
      <c r="O261" s="4">
        <v>125.07684923715662</v>
      </c>
      <c r="P261" s="14">
        <f t="shared" ref="P261:P324" si="52">O261/O260-1</f>
        <v>-3.4843430038896672E-3</v>
      </c>
      <c r="Q261" s="14">
        <f t="shared" si="45"/>
        <v>-1.1800019180255417E-2</v>
      </c>
      <c r="R261" s="14">
        <f t="shared" si="46"/>
        <v>-4.5669204190465313E-3</v>
      </c>
      <c r="S261" s="4">
        <f t="shared" si="47"/>
        <v>190.89536711747215</v>
      </c>
      <c r="T261" s="14">
        <f>S261/MAX(S$7:S261)-1</f>
        <v>-4.566920419046494E-3</v>
      </c>
      <c r="V261"/>
    </row>
    <row r="262" spans="1:22" x14ac:dyDescent="0.3">
      <c r="A262">
        <v>259</v>
      </c>
      <c r="B262" s="1">
        <v>40567</v>
      </c>
      <c r="C262" s="4">
        <v>129.17661473757553</v>
      </c>
      <c r="D262" s="14">
        <f t="shared" si="48"/>
        <v>4.6495352163640202E-3</v>
      </c>
      <c r="E262" s="14">
        <f t="shared" si="41"/>
        <v>1.9600762961915263E-2</v>
      </c>
      <c r="F262" s="4">
        <v>237.78061073588984</v>
      </c>
      <c r="G262" s="14">
        <f t="shared" si="49"/>
        <v>-5.723880071158316E-3</v>
      </c>
      <c r="H262" s="14">
        <f t="shared" si="42"/>
        <v>-6.0841997831300287E-2</v>
      </c>
      <c r="I262" s="4">
        <v>138.5030099537139</v>
      </c>
      <c r="J262" s="14">
        <f t="shared" si="50"/>
        <v>7.3811659353386627E-3</v>
      </c>
      <c r="K262" s="14">
        <f t="shared" si="43"/>
        <v>3.7304604858101609E-3</v>
      </c>
      <c r="L262" s="4">
        <v>111.76317279378831</v>
      </c>
      <c r="M262" s="14">
        <f t="shared" si="51"/>
        <v>-5.063424119534643E-3</v>
      </c>
      <c r="N262" s="14">
        <f t="shared" si="44"/>
        <v>1.5666013784731758E-2</v>
      </c>
      <c r="O262" s="4">
        <v>125.62351612115171</v>
      </c>
      <c r="P262" s="14">
        <f t="shared" si="52"/>
        <v>4.370648024228263E-3</v>
      </c>
      <c r="Q262" s="14">
        <f t="shared" si="45"/>
        <v>-2.3374457939376536E-2</v>
      </c>
      <c r="R262" s="14">
        <f t="shared" si="46"/>
        <v>2.3224256773893468E-3</v>
      </c>
      <c r="S262" s="4">
        <f t="shared" si="47"/>
        <v>191.33870741976042</v>
      </c>
      <c r="T262" s="14">
        <f>S262/MAX(S$7:S262)-1</f>
        <v>-2.2551010749048972E-3</v>
      </c>
      <c r="V262"/>
    </row>
    <row r="263" spans="1:22" x14ac:dyDescent="0.3">
      <c r="A263">
        <v>260</v>
      </c>
      <c r="B263" s="1">
        <v>40574</v>
      </c>
      <c r="C263" s="4">
        <v>131.84384280976471</v>
      </c>
      <c r="D263" s="14">
        <f t="shared" si="48"/>
        <v>2.0647917408330496E-2</v>
      </c>
      <c r="E263" s="14">
        <f t="shared" si="41"/>
        <v>5.7153353349802982E-2</v>
      </c>
      <c r="F263" s="4">
        <v>240.29932760906527</v>
      </c>
      <c r="G263" s="14">
        <f t="shared" si="49"/>
        <v>1.0592608309737406E-2</v>
      </c>
      <c r="H263" s="14">
        <f t="shared" si="42"/>
        <v>-1.4373394005488982E-2</v>
      </c>
      <c r="I263" s="4">
        <v>135.37113890420841</v>
      </c>
      <c r="J263" s="14">
        <f t="shared" si="50"/>
        <v>-2.2612295938926663E-2</v>
      </c>
      <c r="K263" s="14">
        <f t="shared" si="43"/>
        <v>-1.9175218347438627E-2</v>
      </c>
      <c r="L263" s="4">
        <v>114.7646359873863</v>
      </c>
      <c r="M263" s="14">
        <f t="shared" si="51"/>
        <v>2.6855565376046719E-2</v>
      </c>
      <c r="N263" s="14">
        <f t="shared" si="44"/>
        <v>3.1539987972398764E-2</v>
      </c>
      <c r="O263" s="4">
        <v>121.80047452100317</v>
      </c>
      <c r="P263" s="14">
        <f t="shared" si="52"/>
        <v>-3.0432531409657293E-2</v>
      </c>
      <c r="Q263" s="14">
        <f t="shared" si="45"/>
        <v>-3.4947016454620727E-2</v>
      </c>
      <c r="R263" s="14">
        <f t="shared" si="46"/>
        <v>8.2970622818168503E-3</v>
      </c>
      <c r="S263" s="4">
        <f t="shared" si="47"/>
        <v>192.92625659214451</v>
      </c>
      <c r="T263" s="14">
        <f>S263/MAX(S$7:S263)-1</f>
        <v>0</v>
      </c>
      <c r="V263"/>
    </row>
    <row r="264" spans="1:22" x14ac:dyDescent="0.3">
      <c r="A264">
        <v>261</v>
      </c>
      <c r="B264" s="1">
        <v>40581</v>
      </c>
      <c r="C264" s="4">
        <v>131.75186942796506</v>
      </c>
      <c r="D264" s="14">
        <f t="shared" si="48"/>
        <v>-6.9759330310448231E-4</v>
      </c>
      <c r="E264" s="14">
        <f t="shared" ref="E264:E327" si="53">C264/C260-1</f>
        <v>2.2483940042826722E-2</v>
      </c>
      <c r="F264" s="4">
        <v>241.50393244198</v>
      </c>
      <c r="G264" s="14">
        <f t="shared" si="49"/>
        <v>5.0129346798442054E-3</v>
      </c>
      <c r="H264" s="14">
        <f t="shared" ref="H264:H327" si="54">F264/F260-1</f>
        <v>-2.7884165681145712E-3</v>
      </c>
      <c r="I264" s="4">
        <v>135.32690885623634</v>
      </c>
      <c r="J264" s="14">
        <f t="shared" si="50"/>
        <v>-3.2673174156683249E-4</v>
      </c>
      <c r="K264" s="14">
        <f t="shared" ref="K264:K327" si="55">I264/I260-1</f>
        <v>-2.0017841935302316E-2</v>
      </c>
      <c r="L264" s="4">
        <v>116.47977006292301</v>
      </c>
      <c r="M264" s="14">
        <f t="shared" si="51"/>
        <v>1.4944796023447671E-2</v>
      </c>
      <c r="N264" s="14">
        <f t="shared" ref="N264:N327" si="56">L264/L260-1</f>
        <v>2.9466369721946162E-2</v>
      </c>
      <c r="O264" s="4">
        <v>122.69193143613118</v>
      </c>
      <c r="P264" s="14">
        <f t="shared" si="52"/>
        <v>7.3189937776005909E-3</v>
      </c>
      <c r="Q264" s="14">
        <f t="shared" ref="Q264:Q327" si="57">O264/O260-1</f>
        <v>-2.2485524628350961E-2</v>
      </c>
      <c r="R264" s="14">
        <f t="shared" si="46"/>
        <v>7.1236013601715942E-3</v>
      </c>
      <c r="S264" s="4">
        <f t="shared" si="47"/>
        <v>194.30058633601715</v>
      </c>
      <c r="T264" s="14">
        <f>S264/MAX(S$7:S264)-1</f>
        <v>0</v>
      </c>
      <c r="V264"/>
    </row>
    <row r="265" spans="1:22" x14ac:dyDescent="0.3">
      <c r="A265">
        <v>262</v>
      </c>
      <c r="B265" s="1">
        <v>40588</v>
      </c>
      <c r="C265" s="4">
        <v>131.93582079023341</v>
      </c>
      <c r="D265" s="14">
        <f t="shared" si="48"/>
        <v>1.3961954624781558E-3</v>
      </c>
      <c r="E265" s="14">
        <f t="shared" si="53"/>
        <v>2.6108799217053003E-2</v>
      </c>
      <c r="F265" s="4">
        <v>247.14364214010536</v>
      </c>
      <c r="G265" s="14">
        <f t="shared" si="49"/>
        <v>2.3352454931475197E-2</v>
      </c>
      <c r="H265" s="14">
        <f t="shared" si="54"/>
        <v>3.342749777476528E-2</v>
      </c>
      <c r="I265" s="4">
        <v>135.96092921630182</v>
      </c>
      <c r="J265" s="14">
        <f t="shared" si="50"/>
        <v>4.6851019167151176E-3</v>
      </c>
      <c r="K265" s="14">
        <f t="shared" si="55"/>
        <v>-1.1108282474567632E-2</v>
      </c>
      <c r="L265" s="4">
        <v>117.72235471000916</v>
      </c>
      <c r="M265" s="14">
        <f t="shared" si="51"/>
        <v>1.0667815075655618E-2</v>
      </c>
      <c r="N265" s="14">
        <f t="shared" si="56"/>
        <v>4.7986322971244944E-2</v>
      </c>
      <c r="O265" s="4">
        <v>122.73307439442964</v>
      </c>
      <c r="P265" s="14">
        <f t="shared" si="52"/>
        <v>3.3533548471242902E-4</v>
      </c>
      <c r="Q265" s="14">
        <f t="shared" si="57"/>
        <v>-1.873867831674414E-2</v>
      </c>
      <c r="R265" s="14">
        <f t="shared" ref="R265:R328" si="58">(IF(E264&gt;0,D265,0)+IF(H264&gt;0,G265,0)+IF(K264&gt;0,J265,0)+IF(N264&gt;0,M265,0)+IF(Q264&gt;0,P265,0))/(IF(E264&gt;0,1,0)+IF(H264&gt;0,1,0)+IF(K264&gt;0,1,0)+IF(N264&gt;0,1,0)+IF(Q264&gt;0,1,0))</f>
        <v>6.0320052690668868E-3</v>
      </c>
      <c r="S265" s="4">
        <f t="shared" ref="S265:S328" si="59">S264*(1+IFERROR(R265, 0))</f>
        <v>195.47260849657877</v>
      </c>
      <c r="T265" s="14">
        <f>S265/MAX(S$7:S265)-1</f>
        <v>0</v>
      </c>
      <c r="V265"/>
    </row>
    <row r="266" spans="1:22" x14ac:dyDescent="0.3">
      <c r="A266">
        <v>263</v>
      </c>
      <c r="B266" s="1">
        <v>40596</v>
      </c>
      <c r="C266" s="4">
        <v>136.44251189974605</v>
      </c>
      <c r="D266" s="14">
        <f t="shared" si="48"/>
        <v>3.4158207244398664E-2</v>
      </c>
      <c r="E266" s="14">
        <f t="shared" si="53"/>
        <v>5.6247775008900103E-2</v>
      </c>
      <c r="F266" s="4">
        <v>250.73919053222903</v>
      </c>
      <c r="G266" s="14">
        <f t="shared" si="49"/>
        <v>1.4548415492255939E-2</v>
      </c>
      <c r="H266" s="14">
        <f t="shared" si="54"/>
        <v>5.4498050771400797E-2</v>
      </c>
      <c r="I266" s="4">
        <v>137.73030015258206</v>
      </c>
      <c r="J266" s="14">
        <f t="shared" si="50"/>
        <v>1.3013819091110657E-2</v>
      </c>
      <c r="K266" s="14">
        <f t="shared" si="55"/>
        <v>-5.5790108921826009E-3</v>
      </c>
      <c r="L266" s="4">
        <v>115.79721988831201</v>
      </c>
      <c r="M266" s="14">
        <f t="shared" si="51"/>
        <v>-1.6353179703544107E-2</v>
      </c>
      <c r="N266" s="14">
        <f t="shared" si="56"/>
        <v>3.6094600696124024E-2</v>
      </c>
      <c r="O266" s="4">
        <v>126.55948639959134</v>
      </c>
      <c r="P266" s="14">
        <f t="shared" si="52"/>
        <v>3.1176698082740817E-2</v>
      </c>
      <c r="Q266" s="14">
        <f t="shared" si="57"/>
        <v>7.4505976853647127E-3</v>
      </c>
      <c r="R266" s="14">
        <f t="shared" si="58"/>
        <v>1.0784481011036831E-2</v>
      </c>
      <c r="S266" s="4">
        <f t="shared" si="59"/>
        <v>197.58067913108798</v>
      </c>
      <c r="T266" s="14">
        <f>S266/MAX(S$7:S266)-1</f>
        <v>0</v>
      </c>
      <c r="V266"/>
    </row>
    <row r="267" spans="1:22" x14ac:dyDescent="0.3">
      <c r="A267">
        <v>264</v>
      </c>
      <c r="B267" s="1">
        <v>40602</v>
      </c>
      <c r="C267" s="4">
        <v>139.93750040813185</v>
      </c>
      <c r="D267" s="14">
        <f t="shared" si="48"/>
        <v>2.5615099427030552E-2</v>
      </c>
      <c r="E267" s="14">
        <f t="shared" si="53"/>
        <v>6.1388210673177568E-2</v>
      </c>
      <c r="F267" s="4">
        <v>254.33473892435265</v>
      </c>
      <c r="G267" s="14">
        <f t="shared" si="49"/>
        <v>1.4339794208043655E-2</v>
      </c>
      <c r="H267" s="14">
        <f t="shared" si="54"/>
        <v>5.8408034075405846E-2</v>
      </c>
      <c r="I267" s="4">
        <v>137.1481468013576</v>
      </c>
      <c r="J267" s="14">
        <f t="shared" si="50"/>
        <v>-4.2267631057184563E-3</v>
      </c>
      <c r="K267" s="14">
        <f t="shared" si="55"/>
        <v>1.3126933196644153E-2</v>
      </c>
      <c r="L267" s="4">
        <v>115.91972876907789</v>
      </c>
      <c r="M267" s="14">
        <f t="shared" si="51"/>
        <v>1.0579604664433528E-3</v>
      </c>
      <c r="N267" s="14">
        <f t="shared" si="56"/>
        <v>1.0064884289081366E-2</v>
      </c>
      <c r="O267" s="4">
        <v>124.94502877429258</v>
      </c>
      <c r="P267" s="14">
        <f t="shared" si="52"/>
        <v>-1.275651214482143E-2</v>
      </c>
      <c r="Q267" s="14">
        <f t="shared" si="57"/>
        <v>2.5817257819855E-2</v>
      </c>
      <c r="R267" s="14">
        <f t="shared" si="58"/>
        <v>7.0640854891740323E-3</v>
      </c>
      <c r="S267" s="4">
        <f t="shared" si="59"/>
        <v>198.97640593947906</v>
      </c>
      <c r="T267" s="14">
        <f>S267/MAX(S$7:S267)-1</f>
        <v>0</v>
      </c>
      <c r="V267"/>
    </row>
    <row r="268" spans="1:22" x14ac:dyDescent="0.3">
      <c r="A268">
        <v>265</v>
      </c>
      <c r="B268" s="1">
        <v>40609</v>
      </c>
      <c r="C268" s="4">
        <v>135.6147514635494</v>
      </c>
      <c r="D268" s="14">
        <f t="shared" si="48"/>
        <v>-3.0890568517910055E-2</v>
      </c>
      <c r="E268" s="14">
        <f t="shared" si="53"/>
        <v>2.93193717277489E-2</v>
      </c>
      <c r="F268" s="4">
        <v>252.27230968657986</v>
      </c>
      <c r="G268" s="14">
        <f t="shared" si="49"/>
        <v>-8.1091133932208459E-3</v>
      </c>
      <c r="H268" s="14">
        <f t="shared" si="54"/>
        <v>4.4588827749986626E-2</v>
      </c>
      <c r="I268" s="4">
        <v>138.12354620423719</v>
      </c>
      <c r="J268" s="14">
        <f t="shared" si="50"/>
        <v>7.1120129992885417E-3</v>
      </c>
      <c r="K268" s="14">
        <f t="shared" si="55"/>
        <v>2.0665789026274473E-2</v>
      </c>
      <c r="L268" s="4">
        <v>114.49336667086232</v>
      </c>
      <c r="M268" s="14">
        <f t="shared" si="51"/>
        <v>-1.2304739782966645E-2</v>
      </c>
      <c r="N268" s="14">
        <f t="shared" si="56"/>
        <v>-1.7053634214659108E-2</v>
      </c>
      <c r="O268" s="4">
        <v>125.96319850763285</v>
      </c>
      <c r="P268" s="14">
        <f t="shared" si="52"/>
        <v>8.1489415251529973E-3</v>
      </c>
      <c r="Q268" s="14">
        <f t="shared" si="57"/>
        <v>2.6662446610880686E-2</v>
      </c>
      <c r="R268" s="14">
        <f t="shared" si="58"/>
        <v>-7.2086934339312013E-3</v>
      </c>
      <c r="S268" s="4">
        <f t="shared" si="59"/>
        <v>197.54204602847591</v>
      </c>
      <c r="T268" s="14">
        <f>S268/MAX(S$7:S268)-1</f>
        <v>-7.208693433931268E-3</v>
      </c>
      <c r="V268"/>
    </row>
    <row r="269" spans="1:22" x14ac:dyDescent="0.3">
      <c r="A269">
        <v>266</v>
      </c>
      <c r="B269" s="1">
        <v>40616</v>
      </c>
      <c r="C269" s="4">
        <v>136.67244075557605</v>
      </c>
      <c r="D269" s="14">
        <f t="shared" si="48"/>
        <v>7.7992200746017648E-3</v>
      </c>
      <c r="E269" s="14">
        <f t="shared" si="53"/>
        <v>3.5900939843118485E-2</v>
      </c>
      <c r="F269" s="4">
        <v>252.54607131691822</v>
      </c>
      <c r="G269" s="14">
        <f t="shared" si="49"/>
        <v>1.0851830336768842E-3</v>
      </c>
      <c r="H269" s="14">
        <f t="shared" si="54"/>
        <v>2.185947058978055E-2</v>
      </c>
      <c r="I269" s="4">
        <v>139.60143925370355</v>
      </c>
      <c r="J269" s="14">
        <f t="shared" si="50"/>
        <v>1.0699790803814668E-2</v>
      </c>
      <c r="K269" s="14">
        <f t="shared" si="55"/>
        <v>2.6776148547867029E-2</v>
      </c>
      <c r="L269" s="4">
        <v>112.28384698720004</v>
      </c>
      <c r="M269" s="14">
        <f t="shared" si="51"/>
        <v>-1.9298233145803589E-2</v>
      </c>
      <c r="N269" s="14">
        <f t="shared" si="56"/>
        <v>-4.6197748390320981E-2</v>
      </c>
      <c r="O269" s="4">
        <v>128.59116013695677</v>
      </c>
      <c r="P269" s="14">
        <f t="shared" si="52"/>
        <v>2.0862931875810453E-2</v>
      </c>
      <c r="Q269" s="14">
        <f t="shared" si="57"/>
        <v>4.7730294147940056E-2</v>
      </c>
      <c r="R269" s="14">
        <f t="shared" si="58"/>
        <v>1.0111781446975943E-2</v>
      </c>
      <c r="S269" s="4">
        <f t="shared" si="59"/>
        <v>199.53954802450434</v>
      </c>
      <c r="T269" s="14">
        <f>S269/MAX(S$7:S269)-1</f>
        <v>0</v>
      </c>
      <c r="V269"/>
    </row>
    <row r="270" spans="1:22" x14ac:dyDescent="0.3">
      <c r="A270">
        <v>267</v>
      </c>
      <c r="B270" s="1">
        <v>40623</v>
      </c>
      <c r="C270" s="4">
        <v>139.43164680823395</v>
      </c>
      <c r="D270" s="14">
        <f t="shared" si="48"/>
        <v>2.0188459629490563E-2</v>
      </c>
      <c r="E270" s="14">
        <f t="shared" si="53"/>
        <v>2.190765082575008E-2</v>
      </c>
      <c r="F270" s="4">
        <v>254.17045529895174</v>
      </c>
      <c r="G270" s="14">
        <f t="shared" si="49"/>
        <v>6.4320302967417753E-3</v>
      </c>
      <c r="H270" s="14">
        <f t="shared" si="54"/>
        <v>1.3684596968823959E-2</v>
      </c>
      <c r="I270" s="4">
        <v>137.69495746603377</v>
      </c>
      <c r="J270" s="14">
        <f t="shared" si="50"/>
        <v>-1.3656605532590849E-2</v>
      </c>
      <c r="K270" s="14">
        <f t="shared" si="55"/>
        <v>-2.5660792511983388E-4</v>
      </c>
      <c r="L270" s="4">
        <v>115.39502509499157</v>
      </c>
      <c r="M270" s="14">
        <f t="shared" si="51"/>
        <v>2.7708153855346529E-2</v>
      </c>
      <c r="N270" s="14">
        <f t="shared" si="56"/>
        <v>-3.4732681294799006E-3</v>
      </c>
      <c r="O270" s="4">
        <v>126.81624881703603</v>
      </c>
      <c r="P270" s="14">
        <f t="shared" si="52"/>
        <v>-1.3802747545246241E-2</v>
      </c>
      <c r="Q270" s="14">
        <f t="shared" si="57"/>
        <v>2.0287883962646358E-3</v>
      </c>
      <c r="R270" s="14">
        <f t="shared" si="58"/>
        <v>-2.0971578790118794E-4</v>
      </c>
      <c r="S270" s="4">
        <f t="shared" si="59"/>
        <v>199.49770143097294</v>
      </c>
      <c r="T270" s="14">
        <f>S270/MAX(S$7:S270)-1</f>
        <v>-2.0971578790118794E-4</v>
      </c>
      <c r="V270"/>
    </row>
    <row r="271" spans="1:22" x14ac:dyDescent="0.3">
      <c r="A271">
        <v>268</v>
      </c>
      <c r="B271" s="1">
        <v>40630</v>
      </c>
      <c r="C271" s="4">
        <v>141.27110984555739</v>
      </c>
      <c r="D271" s="14">
        <f t="shared" si="48"/>
        <v>1.3192579155672846E-2</v>
      </c>
      <c r="E271" s="14">
        <f t="shared" si="53"/>
        <v>9.5300361485379792E-3</v>
      </c>
      <c r="F271" s="4">
        <v>254.06094991675616</v>
      </c>
      <c r="G271" s="14">
        <f t="shared" si="49"/>
        <v>-4.3083442592406485E-4</v>
      </c>
      <c r="H271" s="14">
        <f t="shared" si="54"/>
        <v>-1.0764908040262755E-3</v>
      </c>
      <c r="I271" s="4">
        <v>137.75189499680971</v>
      </c>
      <c r="J271" s="14">
        <f t="shared" si="50"/>
        <v>4.1350483578872499E-4</v>
      </c>
      <c r="K271" s="14">
        <f t="shared" si="55"/>
        <v>4.4021607986184375E-3</v>
      </c>
      <c r="L271" s="4">
        <v>117.02092005994643</v>
      </c>
      <c r="M271" s="14">
        <f t="shared" si="51"/>
        <v>1.4089818548212563E-2</v>
      </c>
      <c r="N271" s="14">
        <f t="shared" si="56"/>
        <v>9.4996020311797214E-3</v>
      </c>
      <c r="O271" s="4">
        <v>127.37743966486693</v>
      </c>
      <c r="P271" s="14">
        <f t="shared" si="52"/>
        <v>4.4252282579384516E-3</v>
      </c>
      <c r="Q271" s="14">
        <f t="shared" si="57"/>
        <v>1.9467848496544704E-2</v>
      </c>
      <c r="R271" s="14">
        <f t="shared" si="58"/>
        <v>5.7289909958957441E-3</v>
      </c>
      <c r="S271" s="4">
        <f t="shared" si="59"/>
        <v>200.64062196617289</v>
      </c>
      <c r="T271" s="14">
        <f>S271/MAX(S$7:S271)-1</f>
        <v>0</v>
      </c>
      <c r="V271"/>
    </row>
    <row r="272" spans="1:22" x14ac:dyDescent="0.3">
      <c r="A272">
        <v>269</v>
      </c>
      <c r="B272" s="1">
        <v>40637</v>
      </c>
      <c r="C272" s="4">
        <v>146.78951735220406</v>
      </c>
      <c r="D272" s="14">
        <f t="shared" si="48"/>
        <v>3.9062533823650103E-2</v>
      </c>
      <c r="E272" s="14">
        <f t="shared" si="53"/>
        <v>8.2400813835198594E-2</v>
      </c>
      <c r="F272" s="4">
        <v>262.2011341083936</v>
      </c>
      <c r="G272" s="14">
        <f t="shared" si="49"/>
        <v>3.2040280862936976E-2</v>
      </c>
      <c r="H272" s="14">
        <f t="shared" si="54"/>
        <v>3.9357567361036239E-2</v>
      </c>
      <c r="I272" s="4">
        <v>136.38860558874603</v>
      </c>
      <c r="J272" s="14">
        <f t="shared" si="50"/>
        <v>-9.8967016613110692E-3</v>
      </c>
      <c r="K272" s="14">
        <f t="shared" si="55"/>
        <v>-1.2560788244791898E-2</v>
      </c>
      <c r="L272" s="4">
        <v>116.76605906158417</v>
      </c>
      <c r="M272" s="14">
        <f t="shared" si="51"/>
        <v>-2.1779097124831059E-3</v>
      </c>
      <c r="N272" s="14">
        <f t="shared" si="56"/>
        <v>1.9849991810051648E-2</v>
      </c>
      <c r="O272" s="4">
        <v>124.1857461745264</v>
      </c>
      <c r="P272" s="14">
        <f t="shared" si="52"/>
        <v>-2.5056976327503144E-2</v>
      </c>
      <c r="Q272" s="14">
        <f t="shared" si="57"/>
        <v>-1.4110885990234245E-2</v>
      </c>
      <c r="R272" s="14">
        <f t="shared" si="58"/>
        <v>4.8273653058819588E-4</v>
      </c>
      <c r="S272" s="4">
        <f t="shared" si="59"/>
        <v>200.73747852391588</v>
      </c>
      <c r="T272" s="14">
        <f>S272/MAX(S$7:S272)-1</f>
        <v>0</v>
      </c>
      <c r="V272"/>
    </row>
    <row r="273" spans="1:22" x14ac:dyDescent="0.3">
      <c r="A273">
        <v>270</v>
      </c>
      <c r="B273" s="1">
        <v>40644</v>
      </c>
      <c r="C273" s="4">
        <v>143.34051553471807</v>
      </c>
      <c r="D273" s="14">
        <f t="shared" si="48"/>
        <v>-2.3496240601503682E-2</v>
      </c>
      <c r="E273" s="14">
        <f t="shared" si="53"/>
        <v>4.8788729770818717E-2</v>
      </c>
      <c r="F273" s="4">
        <v>264.73809153608192</v>
      </c>
      <c r="G273" s="14">
        <f t="shared" si="49"/>
        <v>9.6756157684640964E-3</v>
      </c>
      <c r="H273" s="14">
        <f t="shared" si="54"/>
        <v>4.8276420043232626E-2</v>
      </c>
      <c r="I273" s="4">
        <v>138.41872934623842</v>
      </c>
      <c r="J273" s="14">
        <f t="shared" si="50"/>
        <v>1.4884848691934405E-2</v>
      </c>
      <c r="K273" s="14">
        <f t="shared" si="55"/>
        <v>-8.4720466621818202E-3</v>
      </c>
      <c r="L273" s="4">
        <v>116.0453832758698</v>
      </c>
      <c r="M273" s="14">
        <f t="shared" si="51"/>
        <v>-6.1719629103375029E-3</v>
      </c>
      <c r="N273" s="14">
        <f t="shared" si="56"/>
        <v>3.3500244154429204E-2</v>
      </c>
      <c r="O273" s="4">
        <v>128.04064570747633</v>
      </c>
      <c r="P273" s="14">
        <f t="shared" si="52"/>
        <v>3.1041400899040283E-2</v>
      </c>
      <c r="Q273" s="14">
        <f t="shared" si="57"/>
        <v>-4.2811218818938901E-3</v>
      </c>
      <c r="R273" s="14">
        <f t="shared" si="58"/>
        <v>-6.6641959144590297E-3</v>
      </c>
      <c r="S273" s="4">
        <f t="shared" si="59"/>
        <v>199.39972463965799</v>
      </c>
      <c r="T273" s="14">
        <f>S273/MAX(S$7:S273)-1</f>
        <v>-6.6641959144591034E-3</v>
      </c>
      <c r="V273"/>
    </row>
    <row r="274" spans="1:22" x14ac:dyDescent="0.3">
      <c r="A274">
        <v>271</v>
      </c>
      <c r="B274" s="1">
        <v>40651</v>
      </c>
      <c r="C274" s="4">
        <v>145.82379224463887</v>
      </c>
      <c r="D274" s="14">
        <f t="shared" si="48"/>
        <v>1.7324318254732018E-2</v>
      </c>
      <c r="E274" s="14">
        <f t="shared" si="53"/>
        <v>4.5844294195250379E-2</v>
      </c>
      <c r="F274" s="4">
        <v>267.82259960170506</v>
      </c>
      <c r="G274" s="14">
        <f t="shared" si="49"/>
        <v>1.1651168321588967E-2</v>
      </c>
      <c r="H274" s="14">
        <f t="shared" si="54"/>
        <v>5.371255398939212E-2</v>
      </c>
      <c r="I274" s="4">
        <v>138.49281968147574</v>
      </c>
      <c r="J274" s="14">
        <f t="shared" si="50"/>
        <v>5.3526235638234887E-4</v>
      </c>
      <c r="K274" s="14">
        <f t="shared" si="55"/>
        <v>5.7944185475258259E-3</v>
      </c>
      <c r="L274" s="4">
        <v>117.57461260733569</v>
      </c>
      <c r="M274" s="14">
        <f t="shared" si="51"/>
        <v>1.3177855837922747E-2</v>
      </c>
      <c r="N274" s="14">
        <f t="shared" si="56"/>
        <v>1.8888054407457444E-2</v>
      </c>
      <c r="O274" s="4">
        <v>127.94393349673754</v>
      </c>
      <c r="P274" s="14">
        <f t="shared" si="52"/>
        <v>-7.5532429725277961E-4</v>
      </c>
      <c r="Q274" s="14">
        <f t="shared" si="57"/>
        <v>8.8922727980109695E-3</v>
      </c>
      <c r="R274" s="14">
        <f t="shared" si="58"/>
        <v>1.4051114138081244E-2</v>
      </c>
      <c r="S274" s="4">
        <f t="shared" si="59"/>
        <v>202.20151292967179</v>
      </c>
      <c r="T274" s="14">
        <f>S274/MAX(S$7:S274)-1</f>
        <v>0</v>
      </c>
      <c r="V274"/>
    </row>
    <row r="275" spans="1:22" x14ac:dyDescent="0.3">
      <c r="A275">
        <v>272</v>
      </c>
      <c r="B275" s="1">
        <v>40658</v>
      </c>
      <c r="C275" s="4">
        <v>146.69754397040441</v>
      </c>
      <c r="D275" s="14">
        <f t="shared" si="48"/>
        <v>5.9918324185377347E-3</v>
      </c>
      <c r="E275" s="14">
        <f t="shared" si="53"/>
        <v>3.8411492135790537E-2</v>
      </c>
      <c r="F275" s="4">
        <v>278.09817889946783</v>
      </c>
      <c r="G275" s="14">
        <f t="shared" si="49"/>
        <v>3.8367110591280174E-2</v>
      </c>
      <c r="H275" s="14">
        <f t="shared" si="54"/>
        <v>9.4612056636754094E-2</v>
      </c>
      <c r="I275" s="4">
        <v>139.98947858493813</v>
      </c>
      <c r="J275" s="14">
        <f t="shared" si="50"/>
        <v>1.0806761728908487E-2</v>
      </c>
      <c r="K275" s="14">
        <f t="shared" si="55"/>
        <v>1.6243577543381349E-2</v>
      </c>
      <c r="L275" s="4">
        <v>119.90359981524986</v>
      </c>
      <c r="M275" s="14">
        <f t="shared" si="51"/>
        <v>1.9808589254657338E-2</v>
      </c>
      <c r="N275" s="14">
        <f t="shared" si="56"/>
        <v>2.4633883871590712E-2</v>
      </c>
      <c r="O275" s="4">
        <v>129.7263093431055</v>
      </c>
      <c r="P275" s="14">
        <f t="shared" si="52"/>
        <v>1.3930913312223625E-2</v>
      </c>
      <c r="Q275" s="14">
        <f t="shared" si="57"/>
        <v>1.8440233093226732E-2</v>
      </c>
      <c r="R275" s="14">
        <f t="shared" si="58"/>
        <v>1.7781041461121472E-2</v>
      </c>
      <c r="S275" s="4">
        <f t="shared" si="59"/>
        <v>205.79686641457579</v>
      </c>
      <c r="T275" s="14">
        <f>S275/MAX(S$7:S275)-1</f>
        <v>0</v>
      </c>
      <c r="V275"/>
    </row>
    <row r="276" spans="1:22" x14ac:dyDescent="0.3">
      <c r="A276">
        <v>273</v>
      </c>
      <c r="B276" s="1">
        <v>40665</v>
      </c>
      <c r="C276" s="4">
        <v>131.52193597346604</v>
      </c>
      <c r="D276" s="14">
        <f t="shared" si="48"/>
        <v>-0.10344827586206884</v>
      </c>
      <c r="E276" s="14">
        <f t="shared" si="53"/>
        <v>-0.10401002506265666</v>
      </c>
      <c r="F276" s="4">
        <v>265.19437917148463</v>
      </c>
      <c r="G276" s="14">
        <f t="shared" si="49"/>
        <v>-4.6400159033935684E-2</v>
      </c>
      <c r="H276" s="14">
        <f t="shared" si="54"/>
        <v>1.1415835683813658E-2</v>
      </c>
      <c r="I276" s="4">
        <v>141.44687786468117</v>
      </c>
      <c r="J276" s="14">
        <f t="shared" si="50"/>
        <v>1.0410777256083303E-2</v>
      </c>
      <c r="K276" s="14">
        <f t="shared" si="55"/>
        <v>3.7087205739073204E-2</v>
      </c>
      <c r="L276" s="4">
        <v>117.94373057779337</v>
      </c>
      <c r="M276" s="14">
        <f t="shared" si="51"/>
        <v>-1.6345374454781125E-2</v>
      </c>
      <c r="N276" s="14">
        <f t="shared" si="56"/>
        <v>1.0085734893117149E-2</v>
      </c>
      <c r="O276" s="4">
        <v>131.91870576703693</v>
      </c>
      <c r="P276" s="14">
        <f t="shared" si="52"/>
        <v>1.6900168015517192E-2</v>
      </c>
      <c r="Q276" s="14">
        <f t="shared" si="57"/>
        <v>6.2269300871638622E-2</v>
      </c>
      <c r="R276" s="14">
        <f t="shared" si="58"/>
        <v>-2.7776572815837029E-2</v>
      </c>
      <c r="S276" s="4">
        <f t="shared" si="59"/>
        <v>200.08053476934023</v>
      </c>
      <c r="T276" s="14">
        <f>S276/MAX(S$7:S276)-1</f>
        <v>-2.7776572815837008E-2</v>
      </c>
      <c r="V276"/>
    </row>
    <row r="277" spans="1:22" x14ac:dyDescent="0.3">
      <c r="A277">
        <v>274</v>
      </c>
      <c r="B277" s="1">
        <v>40672</v>
      </c>
      <c r="C277" s="4">
        <v>133.54535497172691</v>
      </c>
      <c r="D277" s="14">
        <f t="shared" si="48"/>
        <v>1.5384650349650197E-2</v>
      </c>
      <c r="E277" s="14">
        <f t="shared" si="53"/>
        <v>-6.8334905357715803E-2</v>
      </c>
      <c r="F277" s="4">
        <v>265.79668250051725</v>
      </c>
      <c r="G277" s="14">
        <f t="shared" si="49"/>
        <v>2.2711768285372802E-3</v>
      </c>
      <c r="H277" s="14">
        <f t="shared" si="54"/>
        <v>3.9986348707625741E-3</v>
      </c>
      <c r="I277" s="4">
        <v>141.71429292506991</v>
      </c>
      <c r="J277" s="14">
        <f t="shared" si="50"/>
        <v>1.8905688441179791E-3</v>
      </c>
      <c r="K277" s="14">
        <f t="shared" si="55"/>
        <v>2.3808653600539964E-2</v>
      </c>
      <c r="L277" s="4">
        <v>117.8031099853424</v>
      </c>
      <c r="M277" s="14">
        <f t="shared" si="51"/>
        <v>-1.1922684805888428E-3</v>
      </c>
      <c r="N277" s="14">
        <f t="shared" si="56"/>
        <v>1.5146890465207452E-2</v>
      </c>
      <c r="O277" s="4">
        <v>131.93258286929301</v>
      </c>
      <c r="P277" s="14">
        <f t="shared" si="52"/>
        <v>1.0519434810563055E-4</v>
      </c>
      <c r="Q277" s="14">
        <f t="shared" si="57"/>
        <v>3.039610695738193E-2</v>
      </c>
      <c r="R277" s="14">
        <f t="shared" si="58"/>
        <v>7.6866788504301176E-4</v>
      </c>
      <c r="S277" s="4">
        <f t="shared" si="59"/>
        <v>200.23433025083963</v>
      </c>
      <c r="T277" s="14">
        <f>S277/MAX(S$7:S277)-1</f>
        <v>-2.7029255890274273E-2</v>
      </c>
      <c r="V277"/>
    </row>
    <row r="278" spans="1:22" x14ac:dyDescent="0.3">
      <c r="A278">
        <v>275</v>
      </c>
      <c r="B278" s="1">
        <v>40679</v>
      </c>
      <c r="C278" s="4">
        <v>134.97093779095204</v>
      </c>
      <c r="D278" s="14">
        <f t="shared" si="48"/>
        <v>1.0674896326622108E-2</v>
      </c>
      <c r="E278" s="14">
        <f t="shared" si="53"/>
        <v>-7.4424442586705775E-2</v>
      </c>
      <c r="F278" s="4">
        <v>269.19146250791306</v>
      </c>
      <c r="G278" s="14">
        <f t="shared" si="49"/>
        <v>1.2772093223508252E-2</v>
      </c>
      <c r="H278" s="14">
        <f t="shared" si="54"/>
        <v>5.1110806490703986E-3</v>
      </c>
      <c r="I278" s="4">
        <v>142.14513632254148</v>
      </c>
      <c r="J278" s="14">
        <f t="shared" si="50"/>
        <v>3.0402254323025346E-3</v>
      </c>
      <c r="K278" s="14">
        <f t="shared" si="55"/>
        <v>2.6371884473619822E-2</v>
      </c>
      <c r="L278" s="4">
        <v>117.42520414143286</v>
      </c>
      <c r="M278" s="14">
        <f t="shared" si="51"/>
        <v>-3.2079445437099841E-3</v>
      </c>
      <c r="N278" s="14">
        <f t="shared" si="56"/>
        <v>-1.2707544816823457E-3</v>
      </c>
      <c r="O278" s="4">
        <v>132.26560930630163</v>
      </c>
      <c r="P278" s="14">
        <f t="shared" si="52"/>
        <v>2.5242167610599608E-3</v>
      </c>
      <c r="Q278" s="14">
        <f t="shared" si="57"/>
        <v>3.3777887637590043E-2</v>
      </c>
      <c r="R278" s="14">
        <f t="shared" si="58"/>
        <v>3.7821477182901908E-3</v>
      </c>
      <c r="S278" s="4">
        <f t="shared" si="59"/>
        <v>200.99164606612121</v>
      </c>
      <c r="T278" s="14">
        <f>S278/MAX(S$7:S278)-1</f>
        <v>-2.3349336810476573E-2</v>
      </c>
      <c r="V278"/>
    </row>
    <row r="279" spans="1:22" x14ac:dyDescent="0.3">
      <c r="A279">
        <v>276</v>
      </c>
      <c r="B279" s="1">
        <v>40686</v>
      </c>
      <c r="C279" s="4">
        <v>138.32796622663841</v>
      </c>
      <c r="D279" s="14">
        <f t="shared" si="48"/>
        <v>2.4872231686541735E-2</v>
      </c>
      <c r="E279" s="14">
        <f t="shared" si="53"/>
        <v>-5.7053291536049988E-2</v>
      </c>
      <c r="F279" s="4">
        <v>273.2250306036683</v>
      </c>
      <c r="G279" s="14">
        <f t="shared" si="49"/>
        <v>1.4984011967454913E-2</v>
      </c>
      <c r="H279" s="14">
        <f t="shared" si="54"/>
        <v>-1.7523121924366003E-2</v>
      </c>
      <c r="I279" s="4">
        <v>143.27421192274358</v>
      </c>
      <c r="J279" s="14">
        <f t="shared" si="50"/>
        <v>7.9431180651874378E-3</v>
      </c>
      <c r="K279" s="14">
        <f t="shared" si="55"/>
        <v>2.3464144384339969E-2</v>
      </c>
      <c r="L279" s="4">
        <v>117.33731176417442</v>
      </c>
      <c r="M279" s="14">
        <f t="shared" si="51"/>
        <v>-7.48496695416212E-4</v>
      </c>
      <c r="N279" s="14">
        <f t="shared" si="56"/>
        <v>-2.1402927476986799E-2</v>
      </c>
      <c r="O279" s="4">
        <v>133.8613399686389</v>
      </c>
      <c r="P279" s="14">
        <f t="shared" si="52"/>
        <v>1.2064592381243022E-2</v>
      </c>
      <c r="Q279" s="14">
        <f t="shared" si="57"/>
        <v>3.1875034805753266E-2</v>
      </c>
      <c r="R279" s="14">
        <f t="shared" si="58"/>
        <v>1.1663907471295124E-2</v>
      </c>
      <c r="S279" s="4">
        <f t="shared" si="59"/>
        <v>203.33599402833977</v>
      </c>
      <c r="T279" s="14">
        <f>S279/MAX(S$7:S279)-1</f>
        <v>-1.1957773843254804E-2</v>
      </c>
      <c r="V279"/>
    </row>
    <row r="280" spans="1:22" x14ac:dyDescent="0.3">
      <c r="A280">
        <v>277</v>
      </c>
      <c r="B280" s="1">
        <v>40694</v>
      </c>
      <c r="C280" s="4">
        <v>139.10973997193526</v>
      </c>
      <c r="D280" s="14">
        <f t="shared" si="48"/>
        <v>5.6515957446809928E-3</v>
      </c>
      <c r="E280" s="14">
        <f t="shared" si="53"/>
        <v>5.7692307692307931E-2</v>
      </c>
      <c r="F280" s="4">
        <v>274.17411618590802</v>
      </c>
      <c r="G280" s="14">
        <f t="shared" si="49"/>
        <v>3.4736406841744394E-3</v>
      </c>
      <c r="H280" s="14">
        <f t="shared" si="54"/>
        <v>3.3860962824618479E-2</v>
      </c>
      <c r="I280" s="4">
        <v>144.38175503465121</v>
      </c>
      <c r="J280" s="14">
        <f t="shared" si="50"/>
        <v>7.7302334945303919E-3</v>
      </c>
      <c r="K280" s="14">
        <f t="shared" si="55"/>
        <v>2.0748971022023888E-2</v>
      </c>
      <c r="L280" s="4">
        <v>114.62162206856607</v>
      </c>
      <c r="M280" s="14">
        <f t="shared" si="51"/>
        <v>-2.3144297877442099E-2</v>
      </c>
      <c r="N280" s="14">
        <f t="shared" si="56"/>
        <v>-2.8166893593687958E-2</v>
      </c>
      <c r="O280" s="4">
        <v>134.15546985031031</v>
      </c>
      <c r="P280" s="14">
        <f t="shared" si="52"/>
        <v>2.197272802889394E-3</v>
      </c>
      <c r="Q280" s="14">
        <f t="shared" si="57"/>
        <v>1.6955624831731075E-2</v>
      </c>
      <c r="R280" s="14">
        <f t="shared" si="58"/>
        <v>4.9637531487098929E-3</v>
      </c>
      <c r="S280" s="4">
        <f t="shared" si="59"/>
        <v>204.34530370894399</v>
      </c>
      <c r="T280" s="14">
        <f>S280/MAX(S$7:S280)-1</f>
        <v>-7.0533761321109889E-3</v>
      </c>
      <c r="V280"/>
    </row>
    <row r="281" spans="1:22" x14ac:dyDescent="0.3">
      <c r="A281">
        <v>278</v>
      </c>
      <c r="B281" s="1">
        <v>40700</v>
      </c>
      <c r="C281" s="4">
        <v>139.24770464330379</v>
      </c>
      <c r="D281" s="14">
        <f t="shared" si="48"/>
        <v>9.9176859504135351E-4</v>
      </c>
      <c r="E281" s="14">
        <f t="shared" si="53"/>
        <v>4.2699723047530558E-2</v>
      </c>
      <c r="F281" s="4">
        <v>272.38547595573175</v>
      </c>
      <c r="G281" s="14">
        <f t="shared" si="49"/>
        <v>-6.5237384734139203E-3</v>
      </c>
      <c r="H281" s="14">
        <f t="shared" si="54"/>
        <v>2.4788847600464958E-2</v>
      </c>
      <c r="I281" s="4">
        <v>144.75410856679974</v>
      </c>
      <c r="J281" s="14">
        <f t="shared" si="50"/>
        <v>2.5789514198604202E-3</v>
      </c>
      <c r="K281" s="14">
        <f t="shared" si="55"/>
        <v>2.145031089656646E-2</v>
      </c>
      <c r="L281" s="4">
        <v>112.1432195733791</v>
      </c>
      <c r="M281" s="14">
        <f t="shared" si="51"/>
        <v>-2.1622469220549001E-2</v>
      </c>
      <c r="N281" s="14">
        <f t="shared" si="56"/>
        <v>-4.804533948779055E-2</v>
      </c>
      <c r="O281" s="4">
        <v>135.28352119164984</v>
      </c>
      <c r="P281" s="14">
        <f t="shared" si="52"/>
        <v>8.4085378151050882E-3</v>
      </c>
      <c r="Q281" s="14">
        <f t="shared" si="57"/>
        <v>2.5398868493893056E-2</v>
      </c>
      <c r="R281" s="14">
        <f t="shared" si="58"/>
        <v>1.3638798391482354E-3</v>
      </c>
      <c r="S281" s="4">
        <f t="shared" si="59"/>
        <v>204.62400614889722</v>
      </c>
      <c r="T281" s="14">
        <f>S281/MAX(S$7:S281)-1</f>
        <v>-5.6991162504673731E-3</v>
      </c>
      <c r="V281"/>
    </row>
    <row r="282" spans="1:22" x14ac:dyDescent="0.3">
      <c r="A282">
        <v>279</v>
      </c>
      <c r="B282" s="1">
        <v>40707</v>
      </c>
      <c r="C282" s="4">
        <v>134.41909750015432</v>
      </c>
      <c r="D282" s="14">
        <f t="shared" si="48"/>
        <v>-3.4676385908969931E-2</v>
      </c>
      <c r="E282" s="14">
        <f t="shared" si="53"/>
        <v>-4.0885860306640875E-3</v>
      </c>
      <c r="F282" s="4">
        <v>273.66307585940757</v>
      </c>
      <c r="G282" s="14">
        <f t="shared" si="49"/>
        <v>4.690411260707128E-3</v>
      </c>
      <c r="H282" s="14">
        <f t="shared" si="54"/>
        <v>1.661127477756863E-2</v>
      </c>
      <c r="I282" s="4">
        <v>145.14133398901177</v>
      </c>
      <c r="J282" s="14">
        <f t="shared" si="50"/>
        <v>2.675056522028374E-3</v>
      </c>
      <c r="K282" s="14">
        <f t="shared" si="55"/>
        <v>2.1078439572294716E-2</v>
      </c>
      <c r="L282" s="4">
        <v>112.21342511285187</v>
      </c>
      <c r="M282" s="14">
        <f t="shared" si="51"/>
        <v>6.2603463445976004E-4</v>
      </c>
      <c r="N282" s="14">
        <f t="shared" si="56"/>
        <v>-4.4383819186753604E-2</v>
      </c>
      <c r="O282" s="4">
        <v>134.94928589203556</v>
      </c>
      <c r="P282" s="14">
        <f t="shared" si="52"/>
        <v>-2.4706283268660645E-3</v>
      </c>
      <c r="Q282" s="14">
        <f t="shared" si="57"/>
        <v>2.0290055743205748E-2</v>
      </c>
      <c r="R282" s="14">
        <f t="shared" si="58"/>
        <v>-7.4453866132751234E-3</v>
      </c>
      <c r="S282" s="4">
        <f t="shared" si="59"/>
        <v>203.10050131276151</v>
      </c>
      <c r="T282" s="14">
        <f>S282/MAX(S$7:S282)-1</f>
        <v>-1.310207073990366E-2</v>
      </c>
      <c r="V282"/>
    </row>
    <row r="283" spans="1:22" x14ac:dyDescent="0.3">
      <c r="A283">
        <v>280</v>
      </c>
      <c r="B283" s="1">
        <v>40714</v>
      </c>
      <c r="C283" s="4">
        <v>129.95838848287244</v>
      </c>
      <c r="D283" s="14">
        <f t="shared" si="48"/>
        <v>-3.318508381799512E-2</v>
      </c>
      <c r="E283" s="14">
        <f t="shared" si="53"/>
        <v>-6.0505319148935865E-2</v>
      </c>
      <c r="F283" s="4">
        <v>266.94650909022647</v>
      </c>
      <c r="G283" s="14">
        <f t="shared" si="49"/>
        <v>-2.4543196951537949E-2</v>
      </c>
      <c r="H283" s="14">
        <f t="shared" si="54"/>
        <v>-2.2979305737728217E-2</v>
      </c>
      <c r="I283" s="4">
        <v>146.03498312254655</v>
      </c>
      <c r="J283" s="14">
        <f t="shared" si="50"/>
        <v>6.1570960454480073E-3</v>
      </c>
      <c r="K283" s="14">
        <f t="shared" si="55"/>
        <v>1.9269142455947685E-2</v>
      </c>
      <c r="L283" s="4">
        <v>112.00144714388885</v>
      </c>
      <c r="M283" s="14">
        <f t="shared" si="51"/>
        <v>-1.8890606783442676E-3</v>
      </c>
      <c r="N283" s="14">
        <f t="shared" si="56"/>
        <v>-4.5474577012720618E-2</v>
      </c>
      <c r="O283" s="4">
        <v>135.06070619800045</v>
      </c>
      <c r="P283" s="14">
        <f t="shared" si="52"/>
        <v>8.2564576187560412E-4</v>
      </c>
      <c r="Q283" s="14">
        <f t="shared" si="57"/>
        <v>8.9597656025446337E-3</v>
      </c>
      <c r="R283" s="14">
        <f t="shared" si="58"/>
        <v>-5.8534850480714455E-3</v>
      </c>
      <c r="S283" s="4">
        <f t="shared" si="59"/>
        <v>201.91165556507144</v>
      </c>
      <c r="T283" s="14">
        <f>S283/MAX(S$7:S283)-1</f>
        <v>-1.8878863012800284E-2</v>
      </c>
      <c r="V283"/>
    </row>
    <row r="284" spans="1:22" x14ac:dyDescent="0.3">
      <c r="A284">
        <v>281</v>
      </c>
      <c r="B284" s="1">
        <v>40721</v>
      </c>
      <c r="C284" s="4">
        <v>133.36140360945859</v>
      </c>
      <c r="D284" s="14">
        <f t="shared" si="48"/>
        <v>2.6185421089879535E-2</v>
      </c>
      <c r="E284" s="14">
        <f t="shared" si="53"/>
        <v>-4.132231404958675E-2</v>
      </c>
      <c r="F284" s="4">
        <v>264.51905521958315</v>
      </c>
      <c r="G284" s="14">
        <f t="shared" si="49"/>
        <v>-9.0934093085399681E-3</v>
      </c>
      <c r="H284" s="14">
        <f t="shared" si="54"/>
        <v>-3.5215070994440989E-2</v>
      </c>
      <c r="I284" s="4">
        <v>142.41638134998394</v>
      </c>
      <c r="J284" s="14">
        <f t="shared" si="50"/>
        <v>-2.4779006339364806E-2</v>
      </c>
      <c r="K284" s="14">
        <f t="shared" si="55"/>
        <v>-1.3612341006629114E-2</v>
      </c>
      <c r="L284" s="4">
        <v>118.28116231037562</v>
      </c>
      <c r="M284" s="14">
        <f t="shared" si="51"/>
        <v>5.6068160962413183E-2</v>
      </c>
      <c r="N284" s="14">
        <f t="shared" si="56"/>
        <v>3.1927137094783342E-2</v>
      </c>
      <c r="O284" s="4">
        <v>130.84021459024487</v>
      </c>
      <c r="P284" s="14">
        <f t="shared" si="52"/>
        <v>-3.1248848955137909E-2</v>
      </c>
      <c r="Q284" s="14">
        <f t="shared" si="57"/>
        <v>-2.4712039425336729E-2</v>
      </c>
      <c r="R284" s="14">
        <f t="shared" si="58"/>
        <v>-2.8013927647251358E-2</v>
      </c>
      <c r="S284" s="4">
        <f t="shared" si="59"/>
        <v>196.25531705493481</v>
      </c>
      <c r="T284" s="14">
        <f>S284/MAX(S$7:S284)-1</f>
        <v>-4.6363919557548705E-2</v>
      </c>
      <c r="V284"/>
    </row>
    <row r="285" spans="1:22" x14ac:dyDescent="0.3">
      <c r="A285">
        <v>282</v>
      </c>
      <c r="B285" s="1">
        <v>40729</v>
      </c>
      <c r="C285" s="4">
        <v>137.8221080280714</v>
      </c>
      <c r="D285" s="14">
        <f t="shared" si="48"/>
        <v>3.3448241379310462E-2</v>
      </c>
      <c r="E285" s="14">
        <f t="shared" si="53"/>
        <v>-1.023784642543446E-2</v>
      </c>
      <c r="F285" s="4">
        <v>274.22886887700582</v>
      </c>
      <c r="G285" s="14">
        <f t="shared" si="49"/>
        <v>3.6707426046725944E-2</v>
      </c>
      <c r="H285" s="14">
        <f t="shared" si="54"/>
        <v>6.7675888914637827E-3</v>
      </c>
      <c r="I285" s="4">
        <v>144.53642072217653</v>
      </c>
      <c r="J285" s="14">
        <f t="shared" si="50"/>
        <v>1.4886204466764585E-2</v>
      </c>
      <c r="K285" s="14">
        <f t="shared" si="55"/>
        <v>-1.5038457062015453E-3</v>
      </c>
      <c r="L285" s="4">
        <v>118.70510363108035</v>
      </c>
      <c r="M285" s="14">
        <f t="shared" si="51"/>
        <v>3.5841829114959811E-3</v>
      </c>
      <c r="N285" s="14">
        <f t="shared" si="56"/>
        <v>5.851342669368953E-2</v>
      </c>
      <c r="O285" s="4">
        <v>133.27172243643568</v>
      </c>
      <c r="P285" s="14">
        <f t="shared" si="52"/>
        <v>1.8583795920891877E-2</v>
      </c>
      <c r="Q285" s="14">
        <f t="shared" si="57"/>
        <v>-1.4870981605838995E-2</v>
      </c>
      <c r="R285" s="14">
        <f t="shared" si="58"/>
        <v>3.5841829114959811E-3</v>
      </c>
      <c r="S285" s="4">
        <f t="shared" si="59"/>
        <v>196.95873200861334</v>
      </c>
      <c r="T285" s="14">
        <f>S285/MAX(S$7:S285)-1</f>
        <v>-4.2945913414240811E-2</v>
      </c>
      <c r="V285"/>
    </row>
    <row r="286" spans="1:22" x14ac:dyDescent="0.3">
      <c r="A286">
        <v>283</v>
      </c>
      <c r="B286" s="1">
        <v>40735</v>
      </c>
      <c r="C286" s="4">
        <v>140.30539393533041</v>
      </c>
      <c r="D286" s="14">
        <f t="shared" si="48"/>
        <v>1.8018051985920991E-2</v>
      </c>
      <c r="E286" s="14">
        <f t="shared" si="53"/>
        <v>4.3790626069106997E-2</v>
      </c>
      <c r="F286" s="4">
        <v>283.26335858252708</v>
      </c>
      <c r="G286" s="14">
        <f t="shared" si="49"/>
        <v>3.2945071547420879E-2</v>
      </c>
      <c r="H286" s="14">
        <f t="shared" si="54"/>
        <v>3.5080665131643762E-2</v>
      </c>
      <c r="I286" s="4">
        <v>145.85025859333712</v>
      </c>
      <c r="J286" s="14">
        <f t="shared" si="50"/>
        <v>9.0900125006279087E-3</v>
      </c>
      <c r="K286" s="14">
        <f t="shared" si="55"/>
        <v>4.8843743187521049E-3</v>
      </c>
      <c r="L286" s="4">
        <v>116.31157554419191</v>
      </c>
      <c r="M286" s="14">
        <f t="shared" si="51"/>
        <v>-2.0163649360243174E-2</v>
      </c>
      <c r="N286" s="14">
        <f t="shared" si="56"/>
        <v>3.6521035047442751E-2</v>
      </c>
      <c r="O286" s="4">
        <v>134.38964655131051</v>
      </c>
      <c r="P286" s="14">
        <f t="shared" si="52"/>
        <v>8.3883069449186554E-3</v>
      </c>
      <c r="Q286" s="14">
        <f t="shared" si="57"/>
        <v>-4.1470344731782127E-3</v>
      </c>
      <c r="R286" s="14">
        <f t="shared" si="58"/>
        <v>6.3907110935888523E-3</v>
      </c>
      <c r="S286" s="4">
        <f t="shared" si="59"/>
        <v>198.21743836223996</v>
      </c>
      <c r="T286" s="14">
        <f>S286/MAX(S$7:S286)-1</f>
        <v>-3.6829657245932679E-2</v>
      </c>
      <c r="V286"/>
    </row>
    <row r="287" spans="1:22" x14ac:dyDescent="0.3">
      <c r="A287">
        <v>284</v>
      </c>
      <c r="B287" s="1">
        <v>40742</v>
      </c>
      <c r="C287" s="4">
        <v>141.40907451692593</v>
      </c>
      <c r="D287" s="14">
        <f t="shared" si="48"/>
        <v>7.8662733529990536E-3</v>
      </c>
      <c r="E287" s="14">
        <f t="shared" si="53"/>
        <v>8.811040339702747E-2</v>
      </c>
      <c r="F287" s="4">
        <v>284.94249343050785</v>
      </c>
      <c r="G287" s="14">
        <f t="shared" si="49"/>
        <v>5.9278222795327018E-3</v>
      </c>
      <c r="H287" s="14">
        <f t="shared" si="54"/>
        <v>6.7414196205872967E-2</v>
      </c>
      <c r="I287" s="4">
        <v>145.34264683739272</v>
      </c>
      <c r="J287" s="14">
        <f t="shared" si="50"/>
        <v>-3.480362399354564E-3</v>
      </c>
      <c r="K287" s="14">
        <f t="shared" si="55"/>
        <v>-4.7408933828742006E-3</v>
      </c>
      <c r="L287" s="4">
        <v>118.86408735142297</v>
      </c>
      <c r="M287" s="14">
        <f t="shared" si="51"/>
        <v>2.194546669399422E-2</v>
      </c>
      <c r="N287" s="14">
        <f t="shared" si="56"/>
        <v>6.1272781580381297E-2</v>
      </c>
      <c r="O287" s="4">
        <v>134.2219733050475</v>
      </c>
      <c r="P287" s="14">
        <f t="shared" si="52"/>
        <v>-1.2476649099526504E-3</v>
      </c>
      <c r="Q287" s="14">
        <f t="shared" si="57"/>
        <v>-6.2100437393194374E-3</v>
      </c>
      <c r="R287" s="14">
        <f t="shared" si="58"/>
        <v>8.0647999817928528E-3</v>
      </c>
      <c r="S287" s="4">
        <f t="shared" si="59"/>
        <v>199.81602235553478</v>
      </c>
      <c r="T287" s="14">
        <f>S287/MAX(S$7:S287)-1</f>
        <v>-2.9061881083226271E-2</v>
      </c>
      <c r="V287"/>
    </row>
    <row r="288" spans="1:22" x14ac:dyDescent="0.3">
      <c r="A288">
        <v>285</v>
      </c>
      <c r="B288" s="1">
        <v>40749</v>
      </c>
      <c r="C288" s="4">
        <v>139.24770464330379</v>
      </c>
      <c r="D288" s="14">
        <f t="shared" si="48"/>
        <v>-1.5284520325203221E-2</v>
      </c>
      <c r="E288" s="14">
        <f t="shared" si="53"/>
        <v>4.4137965517241362E-2</v>
      </c>
      <c r="F288" s="4">
        <v>288.90306645550197</v>
      </c>
      <c r="G288" s="14">
        <f t="shared" si="49"/>
        <v>1.3899552072109689E-2</v>
      </c>
      <c r="H288" s="14">
        <f t="shared" si="54"/>
        <v>9.2182437350976976E-2</v>
      </c>
      <c r="I288" s="4">
        <v>147.29846693671851</v>
      </c>
      <c r="J288" s="14">
        <f t="shared" si="50"/>
        <v>1.3456615397364757E-2</v>
      </c>
      <c r="K288" s="14">
        <f t="shared" si="55"/>
        <v>3.4280365365673804E-2</v>
      </c>
      <c r="L288" s="4">
        <v>114.22717440254017</v>
      </c>
      <c r="M288" s="14">
        <f t="shared" si="51"/>
        <v>-3.9010209493921533E-2</v>
      </c>
      <c r="N288" s="14">
        <f t="shared" si="56"/>
        <v>-3.4274163600097052E-2</v>
      </c>
      <c r="O288" s="4">
        <v>136.83512916945136</v>
      </c>
      <c r="P288" s="14">
        <f t="shared" si="52"/>
        <v>1.9468912578605391E-2</v>
      </c>
      <c r="Q288" s="14">
        <f t="shared" si="57"/>
        <v>4.581859329702942E-2</v>
      </c>
      <c r="R288" s="14">
        <f t="shared" si="58"/>
        <v>-1.3465059249005021E-2</v>
      </c>
      <c r="S288" s="4">
        <f t="shared" si="59"/>
        <v>197.12548777561702</v>
      </c>
      <c r="T288" s="14">
        <f>S288/MAX(S$7:S288)-1</f>
        <v>-4.2135620381558048E-2</v>
      </c>
      <c r="V288"/>
    </row>
    <row r="289" spans="1:22" x14ac:dyDescent="0.3">
      <c r="A289">
        <v>286</v>
      </c>
      <c r="B289" s="1">
        <v>40756</v>
      </c>
      <c r="C289" s="4">
        <v>132.53364317326196</v>
      </c>
      <c r="D289" s="14">
        <f t="shared" si="48"/>
        <v>-4.8216676082672438E-2</v>
      </c>
      <c r="E289" s="14">
        <f t="shared" si="53"/>
        <v>-3.8371672952007718E-2</v>
      </c>
      <c r="F289" s="4">
        <v>295.21810010552872</v>
      </c>
      <c r="G289" s="14">
        <f t="shared" si="49"/>
        <v>2.1858659125722379E-2</v>
      </c>
      <c r="H289" s="14">
        <f t="shared" si="54"/>
        <v>7.6539101497504092E-2</v>
      </c>
      <c r="I289" s="4">
        <v>149.54037113463806</v>
      </c>
      <c r="J289" s="14">
        <f t="shared" si="50"/>
        <v>1.5220146173569482E-2</v>
      </c>
      <c r="K289" s="14">
        <f t="shared" si="55"/>
        <v>3.4620688595021765E-2</v>
      </c>
      <c r="L289" s="4">
        <v>106.05736481728171</v>
      </c>
      <c r="M289" s="14">
        <f t="shared" si="51"/>
        <v>-7.1522469394785126E-2</v>
      </c>
      <c r="N289" s="14">
        <f t="shared" si="56"/>
        <v>-0.10654755715563946</v>
      </c>
      <c r="O289" s="4">
        <v>143.4599252119138</v>
      </c>
      <c r="P289" s="14">
        <f t="shared" si="52"/>
        <v>4.8414439206313276E-2</v>
      </c>
      <c r="Q289" s="14">
        <f t="shared" si="57"/>
        <v>7.6446845506460859E-2</v>
      </c>
      <c r="R289" s="14">
        <f t="shared" si="58"/>
        <v>9.3191421057331747E-3</v>
      </c>
      <c r="S289" s="4">
        <f t="shared" si="59"/>
        <v>198.96252820885996</v>
      </c>
      <c r="T289" s="14">
        <f>S289/MAX(S$7:S289)-1</f>
        <v>-3.3209146109873799E-2</v>
      </c>
      <c r="V289"/>
    </row>
    <row r="290" spans="1:22" x14ac:dyDescent="0.3">
      <c r="A290">
        <v>287</v>
      </c>
      <c r="B290" s="1">
        <v>40763</v>
      </c>
      <c r="C290" s="4">
        <v>132.02778497469492</v>
      </c>
      <c r="D290" s="14">
        <f t="shared" si="48"/>
        <v>-3.816828591256094E-3</v>
      </c>
      <c r="E290" s="14">
        <f t="shared" si="53"/>
        <v>-5.8997082923631594E-2</v>
      </c>
      <c r="F290" s="4">
        <v>310.22083938271913</v>
      </c>
      <c r="G290" s="14">
        <f t="shared" si="49"/>
        <v>5.0819171561051091E-2</v>
      </c>
      <c r="H290" s="14">
        <f t="shared" si="54"/>
        <v>9.5167553385970827E-2</v>
      </c>
      <c r="I290" s="4">
        <v>153.61112234247253</v>
      </c>
      <c r="J290" s="14">
        <f t="shared" si="50"/>
        <v>2.722175407849825E-2</v>
      </c>
      <c r="K290" s="14">
        <f t="shared" si="55"/>
        <v>5.3211175790743193E-2</v>
      </c>
      <c r="L290" s="4">
        <v>104.32624632300129</v>
      </c>
      <c r="M290" s="14">
        <f t="shared" si="51"/>
        <v>-1.6322473194226861E-2</v>
      </c>
      <c r="N290" s="14">
        <f t="shared" si="56"/>
        <v>-0.10304502509844227</v>
      </c>
      <c r="O290" s="4">
        <v>148.01665514858124</v>
      </c>
      <c r="P290" s="14">
        <f t="shared" si="52"/>
        <v>3.1763085962413617E-2</v>
      </c>
      <c r="Q290" s="14">
        <f t="shared" si="57"/>
        <v>0.10139924426445956</v>
      </c>
      <c r="R290" s="14">
        <f t="shared" si="58"/>
        <v>3.6601337200654317E-2</v>
      </c>
      <c r="S290" s="4">
        <f t="shared" si="59"/>
        <v>206.24482279412717</v>
      </c>
      <c r="T290" s="14">
        <f>S290/MAX(S$7:S290)-1</f>
        <v>0</v>
      </c>
      <c r="V290"/>
    </row>
    <row r="291" spans="1:22" x14ac:dyDescent="0.3">
      <c r="A291">
        <v>288</v>
      </c>
      <c r="B291" s="1">
        <v>40770</v>
      </c>
      <c r="C291" s="4">
        <v>133.82127051845674</v>
      </c>
      <c r="D291" s="14">
        <f t="shared" si="48"/>
        <v>1.358415233661292E-2</v>
      </c>
      <c r="E291" s="14">
        <f t="shared" si="53"/>
        <v>-5.365853658536579E-2</v>
      </c>
      <c r="F291" s="4">
        <v>328.43583448739162</v>
      </c>
      <c r="G291" s="14">
        <f t="shared" si="49"/>
        <v>5.8716220164051203E-2</v>
      </c>
      <c r="H291" s="14">
        <f t="shared" si="54"/>
        <v>0.15263901334355023</v>
      </c>
      <c r="I291" s="4">
        <v>155.79616285216861</v>
      </c>
      <c r="J291" s="14">
        <f t="shared" si="50"/>
        <v>1.4224494140629984E-2</v>
      </c>
      <c r="K291" s="14">
        <f t="shared" si="55"/>
        <v>7.1923253375667073E-2</v>
      </c>
      <c r="L291" s="4">
        <v>99.486187130271233</v>
      </c>
      <c r="M291" s="14">
        <f t="shared" si="51"/>
        <v>-4.6393495053439371E-2</v>
      </c>
      <c r="N291" s="14">
        <f t="shared" si="56"/>
        <v>-0.16302569306623926</v>
      </c>
      <c r="O291" s="4">
        <v>155.9103134105199</v>
      </c>
      <c r="P291" s="14">
        <f t="shared" si="52"/>
        <v>5.3329527369841534E-2</v>
      </c>
      <c r="Q291" s="14">
        <f t="shared" si="57"/>
        <v>0.16158561501834812</v>
      </c>
      <c r="R291" s="14">
        <f t="shared" si="58"/>
        <v>4.2090080558174238E-2</v>
      </c>
      <c r="S291" s="4">
        <f t="shared" si="59"/>
        <v>214.92568400023836</v>
      </c>
      <c r="T291" s="14">
        <f>S291/MAX(S$7:S291)-1</f>
        <v>0</v>
      </c>
      <c r="V291"/>
    </row>
    <row r="292" spans="1:22" x14ac:dyDescent="0.3">
      <c r="A292">
        <v>289</v>
      </c>
      <c r="B292" s="1">
        <v>40777</v>
      </c>
      <c r="C292" s="4">
        <v>136.1665963530163</v>
      </c>
      <c r="D292" s="14">
        <f t="shared" si="48"/>
        <v>1.7525807560137441E-2</v>
      </c>
      <c r="E292" s="14">
        <f t="shared" si="53"/>
        <v>-2.2126815649708864E-2</v>
      </c>
      <c r="F292" s="4">
        <v>323.9094684447993</v>
      </c>
      <c r="G292" s="14">
        <f t="shared" si="49"/>
        <v>-1.3781584003027203E-2</v>
      </c>
      <c r="H292" s="14">
        <f t="shared" si="54"/>
        <v>0.12117006032086941</v>
      </c>
      <c r="I292" s="4">
        <v>154.65873483881157</v>
      </c>
      <c r="J292" s="14">
        <f t="shared" si="50"/>
        <v>-7.3007447201143272E-3</v>
      </c>
      <c r="K292" s="14">
        <f t="shared" si="55"/>
        <v>4.9968394479320111E-2</v>
      </c>
      <c r="L292" s="4">
        <v>104.19375972696885</v>
      </c>
      <c r="M292" s="14">
        <f t="shared" si="51"/>
        <v>4.7318856340663018E-2</v>
      </c>
      <c r="N292" s="14">
        <f t="shared" si="56"/>
        <v>-8.7837370818727001E-2</v>
      </c>
      <c r="O292" s="4">
        <v>152.11070132892607</v>
      </c>
      <c r="P292" s="14">
        <f t="shared" si="52"/>
        <v>-2.4370498644238237E-2</v>
      </c>
      <c r="Q292" s="14">
        <f t="shared" si="57"/>
        <v>0.11163487221587687</v>
      </c>
      <c r="R292" s="14">
        <f t="shared" si="58"/>
        <v>-1.5150942455793256E-2</v>
      </c>
      <c r="S292" s="4">
        <f t="shared" si="59"/>
        <v>211.66935732967875</v>
      </c>
      <c r="T292" s="14">
        <f>S292/MAX(S$7:S292)-1</f>
        <v>-1.5150942455793293E-2</v>
      </c>
      <c r="V292"/>
    </row>
    <row r="293" spans="1:22" x14ac:dyDescent="0.3">
      <c r="A293">
        <v>290</v>
      </c>
      <c r="B293" s="1">
        <v>40784</v>
      </c>
      <c r="C293" s="4">
        <v>136.99435678921296</v>
      </c>
      <c r="D293" s="14">
        <f t="shared" si="48"/>
        <v>6.0790271503199378E-3</v>
      </c>
      <c r="E293" s="14">
        <f t="shared" si="53"/>
        <v>3.3657217210270707E-2</v>
      </c>
      <c r="F293" s="4">
        <v>334.44059437049515</v>
      </c>
      <c r="G293" s="14">
        <f t="shared" si="49"/>
        <v>3.2512559686073361E-2</v>
      </c>
      <c r="H293" s="14">
        <f t="shared" si="54"/>
        <v>0.13285938176197853</v>
      </c>
      <c r="I293" s="4">
        <v>156.80329978409128</v>
      </c>
      <c r="J293" s="14">
        <f t="shared" si="50"/>
        <v>1.3866432746361346E-2</v>
      </c>
      <c r="K293" s="14">
        <f t="shared" si="55"/>
        <v>4.8568347091462405E-2</v>
      </c>
      <c r="L293" s="4">
        <v>104.08777025524662</v>
      </c>
      <c r="M293" s="14">
        <f t="shared" si="51"/>
        <v>-1.0172343526134719E-3</v>
      </c>
      <c r="N293" s="14">
        <f t="shared" si="56"/>
        <v>-1.8571030549630829E-2</v>
      </c>
      <c r="O293" s="4">
        <v>158.22304690313274</v>
      </c>
      <c r="P293" s="14">
        <f t="shared" si="52"/>
        <v>4.0183534233986906E-2</v>
      </c>
      <c r="Q293" s="14">
        <f t="shared" si="57"/>
        <v>0.10290763549061799</v>
      </c>
      <c r="R293" s="14">
        <f t="shared" si="58"/>
        <v>2.8854175555473871E-2</v>
      </c>
      <c r="S293" s="4">
        <f t="shared" si="59"/>
        <v>217.77690212578364</v>
      </c>
      <c r="T293" s="14">
        <f>S293/MAX(S$7:S293)-1</f>
        <v>0</v>
      </c>
      <c r="V293"/>
    </row>
    <row r="294" spans="1:22" x14ac:dyDescent="0.3">
      <c r="A294">
        <v>291</v>
      </c>
      <c r="B294" s="1">
        <v>40792</v>
      </c>
      <c r="C294" s="4">
        <v>134.69502224422229</v>
      </c>
      <c r="D294" s="14">
        <f t="shared" si="48"/>
        <v>-1.6784155193549699E-2</v>
      </c>
      <c r="E294" s="14">
        <f t="shared" si="53"/>
        <v>2.0202090567819297E-2</v>
      </c>
      <c r="F294" s="4">
        <v>329.80469739359967</v>
      </c>
      <c r="G294" s="14">
        <f t="shared" si="49"/>
        <v>-1.38616455505991E-2</v>
      </c>
      <c r="H294" s="14">
        <f t="shared" si="54"/>
        <v>6.3128763528100595E-2</v>
      </c>
      <c r="I294" s="4">
        <v>157.70325835349652</v>
      </c>
      <c r="J294" s="14">
        <f t="shared" si="50"/>
        <v>5.739410909364917E-3</v>
      </c>
      <c r="K294" s="14">
        <f t="shared" si="55"/>
        <v>2.663958148746981E-2</v>
      </c>
      <c r="L294" s="4">
        <v>102.38315668112777</v>
      </c>
      <c r="M294" s="14">
        <f t="shared" si="51"/>
        <v>-1.6376694110544987E-2</v>
      </c>
      <c r="N294" s="14">
        <f t="shared" si="56"/>
        <v>-1.862512752407075E-2</v>
      </c>
      <c r="O294" s="4">
        <v>159.91060308922536</v>
      </c>
      <c r="P294" s="14">
        <f t="shared" si="52"/>
        <v>1.0665678730898076E-2</v>
      </c>
      <c r="Q294" s="14">
        <f t="shared" si="57"/>
        <v>8.0355470326665568E-2</v>
      </c>
      <c r="R294" s="14">
        <f t="shared" si="58"/>
        <v>-3.5601777759714515E-3</v>
      </c>
      <c r="S294" s="4">
        <f t="shared" si="59"/>
        <v>217.0015776387155</v>
      </c>
      <c r="T294" s="14">
        <f>S294/MAX(S$7:S294)-1</f>
        <v>-3.560177775971507E-3</v>
      </c>
      <c r="V294"/>
    </row>
    <row r="295" spans="1:22" x14ac:dyDescent="0.3">
      <c r="A295">
        <v>292</v>
      </c>
      <c r="B295" s="1">
        <v>40798</v>
      </c>
      <c r="C295" s="4">
        <v>133.269430227659</v>
      </c>
      <c r="D295" s="14">
        <f t="shared" si="48"/>
        <v>-1.0583850782387993E-2</v>
      </c>
      <c r="E295" s="14">
        <f t="shared" si="53"/>
        <v>-4.1237113402060599E-3</v>
      </c>
      <c r="F295" s="4">
        <v>321.28124801457881</v>
      </c>
      <c r="G295" s="14">
        <f t="shared" si="49"/>
        <v>-2.5843929593424519E-2</v>
      </c>
      <c r="H295" s="14">
        <f t="shared" si="54"/>
        <v>-2.1783818090310936E-2</v>
      </c>
      <c r="I295" s="4">
        <v>155.97832094244399</v>
      </c>
      <c r="J295" s="14">
        <f t="shared" si="50"/>
        <v>-1.0937867923984435E-2</v>
      </c>
      <c r="K295" s="14">
        <f t="shared" si="55"/>
        <v>1.1692078093619163E-3</v>
      </c>
      <c r="L295" s="4">
        <v>107.88448045079649</v>
      </c>
      <c r="M295" s="14">
        <f t="shared" si="51"/>
        <v>5.3732703190648712E-2</v>
      </c>
      <c r="N295" s="14">
        <f t="shared" si="56"/>
        <v>8.4416676955648029E-2</v>
      </c>
      <c r="O295" s="4">
        <v>157.84333275126485</v>
      </c>
      <c r="P295" s="14">
        <f t="shared" si="52"/>
        <v>-1.2927662694180664E-2</v>
      </c>
      <c r="Q295" s="14">
        <f t="shared" si="57"/>
        <v>1.239827756394285E-2</v>
      </c>
      <c r="R295" s="14">
        <f t="shared" si="58"/>
        <v>-1.5073327748494403E-2</v>
      </c>
      <c r="S295" s="4">
        <f t="shared" si="59"/>
        <v>213.73064173702679</v>
      </c>
      <c r="T295" s="14">
        <f>S295/MAX(S$7:S295)-1</f>
        <v>-1.8579841798005758E-2</v>
      </c>
      <c r="V295"/>
    </row>
    <row r="296" spans="1:22" x14ac:dyDescent="0.3">
      <c r="A296">
        <v>293</v>
      </c>
      <c r="B296" s="1">
        <v>40805</v>
      </c>
      <c r="C296" s="4">
        <v>122.09465974033527</v>
      </c>
      <c r="D296" s="14">
        <f t="shared" si="48"/>
        <v>-8.3850966183574904E-2</v>
      </c>
      <c r="E296" s="14">
        <f t="shared" si="53"/>
        <v>-0.10334352910018463</v>
      </c>
      <c r="F296" s="4">
        <v>291.6590620248395</v>
      </c>
      <c r="G296" s="14">
        <f t="shared" si="49"/>
        <v>-9.2200170949271021E-2</v>
      </c>
      <c r="H296" s="14">
        <f t="shared" si="54"/>
        <v>-9.9566112021377773E-2</v>
      </c>
      <c r="I296" s="4">
        <v>158.28822920833335</v>
      </c>
      <c r="J296" s="14">
        <f t="shared" si="50"/>
        <v>1.4809162272888754E-2</v>
      </c>
      <c r="K296" s="14">
        <f t="shared" si="55"/>
        <v>2.3467761929544473E-2</v>
      </c>
      <c r="L296" s="4">
        <v>100.79990697210549</v>
      </c>
      <c r="M296" s="14">
        <f t="shared" si="51"/>
        <v>-6.5668142897736814E-2</v>
      </c>
      <c r="N296" s="14">
        <f t="shared" si="56"/>
        <v>-3.2572514551319265E-2</v>
      </c>
      <c r="O296" s="4">
        <v>169.92347435374788</v>
      </c>
      <c r="P296" s="14">
        <f t="shared" si="52"/>
        <v>7.6532479338353498E-2</v>
      </c>
      <c r="Q296" s="14">
        <f t="shared" si="57"/>
        <v>0.11710400957460076</v>
      </c>
      <c r="R296" s="14">
        <f t="shared" si="58"/>
        <v>8.5578329045018133E-3</v>
      </c>
      <c r="S296" s="4">
        <f t="shared" si="59"/>
        <v>215.55971285558419</v>
      </c>
      <c r="T296" s="14">
        <f>S296/MAX(S$7:S296)-1</f>
        <v>-1.0181012075003437E-2</v>
      </c>
      <c r="V296"/>
    </row>
    <row r="297" spans="1:22" x14ac:dyDescent="0.3">
      <c r="A297">
        <v>294</v>
      </c>
      <c r="B297" s="1">
        <v>40812</v>
      </c>
      <c r="C297" s="4">
        <v>118.4157290670193</v>
      </c>
      <c r="D297" s="14">
        <f t="shared" si="48"/>
        <v>-3.0131790212120202E-2</v>
      </c>
      <c r="E297" s="14">
        <f t="shared" si="53"/>
        <v>-0.13561600753219172</v>
      </c>
      <c r="F297" s="4">
        <v>288.48329095668424</v>
      </c>
      <c r="G297" s="14">
        <f t="shared" si="49"/>
        <v>-1.0888641848147973E-2</v>
      </c>
      <c r="H297" s="14">
        <f t="shared" si="54"/>
        <v>-0.13741544593387234</v>
      </c>
      <c r="I297" s="4">
        <v>157.59825752580355</v>
      </c>
      <c r="J297" s="14">
        <f t="shared" si="50"/>
        <v>-4.3589576178888478E-3</v>
      </c>
      <c r="K297" s="14">
        <f t="shared" si="55"/>
        <v>5.0697768657093079E-3</v>
      </c>
      <c r="L297" s="4">
        <v>100.4536659274801</v>
      </c>
      <c r="M297" s="14">
        <f t="shared" si="51"/>
        <v>-3.4349341683539425E-3</v>
      </c>
      <c r="N297" s="14">
        <f t="shared" si="56"/>
        <v>-3.4913845486889361E-2</v>
      </c>
      <c r="O297" s="4">
        <v>169.8812922539513</v>
      </c>
      <c r="P297" s="14">
        <f t="shared" si="52"/>
        <v>-2.4824174503845775E-4</v>
      </c>
      <c r="Q297" s="14">
        <f t="shared" si="57"/>
        <v>7.3682346402771381E-2</v>
      </c>
      <c r="R297" s="14">
        <f t="shared" si="58"/>
        <v>-2.3035996814636528E-3</v>
      </c>
      <c r="S297" s="4">
        <f t="shared" si="59"/>
        <v>215.06314956971369</v>
      </c>
      <c r="T297" s="14">
        <f>S297/MAX(S$7:S297)-1</f>
        <v>-1.2461158780294079E-2</v>
      </c>
      <c r="V297"/>
    </row>
    <row r="298" spans="1:22" x14ac:dyDescent="0.3">
      <c r="A298">
        <v>295</v>
      </c>
      <c r="B298" s="1">
        <v>40819</v>
      </c>
      <c r="C298" s="4">
        <v>121.17493052100809</v>
      </c>
      <c r="D298" s="14">
        <f t="shared" si="48"/>
        <v>2.3300970873786353E-2</v>
      </c>
      <c r="E298" s="14">
        <f t="shared" si="53"/>
        <v>-0.10037558551124659</v>
      </c>
      <c r="F298" s="4">
        <v>290.52745043753549</v>
      </c>
      <c r="G298" s="14">
        <f t="shared" si="49"/>
        <v>7.0858851965820424E-3</v>
      </c>
      <c r="H298" s="14">
        <f t="shared" si="54"/>
        <v>-0.11909244248631612</v>
      </c>
      <c r="I298" s="4">
        <v>155.67597671380065</v>
      </c>
      <c r="J298" s="14">
        <f t="shared" si="50"/>
        <v>-1.219734813177209E-2</v>
      </c>
      <c r="K298" s="14">
        <f t="shared" si="55"/>
        <v>-1.2855039653978828E-2</v>
      </c>
      <c r="L298" s="4">
        <v>102.72641678708722</v>
      </c>
      <c r="M298" s="14">
        <f t="shared" si="51"/>
        <v>2.2624867282074801E-2</v>
      </c>
      <c r="N298" s="14">
        <f t="shared" si="56"/>
        <v>3.352700943071385E-3</v>
      </c>
      <c r="O298" s="4">
        <v>166.70342623044863</v>
      </c>
      <c r="P298" s="14">
        <f t="shared" si="52"/>
        <v>-1.8706391865398353E-2</v>
      </c>
      <c r="Q298" s="14">
        <f t="shared" si="57"/>
        <v>4.2478878886055282E-2</v>
      </c>
      <c r="R298" s="14">
        <f t="shared" si="58"/>
        <v>-1.5451869998585221E-2</v>
      </c>
      <c r="S298" s="4">
        <f t="shared" si="59"/>
        <v>211.74002174107616</v>
      </c>
      <c r="T298" s="14">
        <f>S298/MAX(S$7:S298)-1</f>
        <v>-2.7720480573374506E-2</v>
      </c>
      <c r="V298"/>
    </row>
    <row r="299" spans="1:22" x14ac:dyDescent="0.3">
      <c r="A299">
        <v>296</v>
      </c>
      <c r="B299" s="1">
        <v>40826</v>
      </c>
      <c r="C299" s="4">
        <v>128.16491213644881</v>
      </c>
      <c r="D299" s="14">
        <f t="shared" si="48"/>
        <v>5.7685047438330139E-2</v>
      </c>
      <c r="E299" s="14">
        <f t="shared" si="53"/>
        <v>-3.8302242926156027E-2</v>
      </c>
      <c r="F299" s="4">
        <v>298.22958754828312</v>
      </c>
      <c r="G299" s="14">
        <f t="shared" si="49"/>
        <v>2.6510875647544507E-2</v>
      </c>
      <c r="H299" s="14">
        <f t="shared" si="54"/>
        <v>-7.1749162482242612E-2</v>
      </c>
      <c r="I299" s="4">
        <v>153.87242816235522</v>
      </c>
      <c r="J299" s="14">
        <f t="shared" si="50"/>
        <v>-1.1585272111451883E-2</v>
      </c>
      <c r="K299" s="14">
        <f t="shared" si="55"/>
        <v>-1.3501188930388874E-2</v>
      </c>
      <c r="L299" s="4">
        <v>108.81666547991053</v>
      </c>
      <c r="M299" s="14">
        <f t="shared" si="51"/>
        <v>5.9286100725639779E-2</v>
      </c>
      <c r="N299" s="14">
        <f t="shared" si="56"/>
        <v>8.6405850518895821E-3</v>
      </c>
      <c r="O299" s="4">
        <v>160.6550687160738</v>
      </c>
      <c r="P299" s="14">
        <f t="shared" si="52"/>
        <v>-3.6282142791796312E-2</v>
      </c>
      <c r="Q299" s="14">
        <f t="shared" si="57"/>
        <v>1.7813460447136942E-2</v>
      </c>
      <c r="R299" s="14">
        <f t="shared" si="58"/>
        <v>1.1501978966921733E-2</v>
      </c>
      <c r="S299" s="4">
        <f t="shared" si="59"/>
        <v>214.17545101759757</v>
      </c>
      <c r="T299" s="14">
        <f>S299/MAX(S$7:S299)-1</f>
        <v>-1.6537341990960686E-2</v>
      </c>
      <c r="V299"/>
    </row>
    <row r="300" spans="1:22" x14ac:dyDescent="0.3">
      <c r="A300">
        <v>297</v>
      </c>
      <c r="B300" s="1">
        <v>40833</v>
      </c>
      <c r="C300" s="4">
        <v>124.99182586569259</v>
      </c>
      <c r="D300" s="14">
        <f t="shared" si="48"/>
        <v>-2.4757839082962363E-2</v>
      </c>
      <c r="E300" s="14">
        <f t="shared" si="53"/>
        <v>2.3728852117847365E-2</v>
      </c>
      <c r="F300" s="4">
        <v>291.14802169833905</v>
      </c>
      <c r="G300" s="14">
        <f t="shared" si="49"/>
        <v>-2.3745349709131669E-2</v>
      </c>
      <c r="H300" s="14">
        <f t="shared" si="54"/>
        <v>-1.7521839470804323E-3</v>
      </c>
      <c r="I300" s="4">
        <v>154.35337455213704</v>
      </c>
      <c r="J300" s="14">
        <f t="shared" si="50"/>
        <v>3.1256177310359234E-3</v>
      </c>
      <c r="K300" s="14">
        <f t="shared" si="55"/>
        <v>-2.4858795097248754E-2</v>
      </c>
      <c r="L300" s="4">
        <v>110.05957755275404</v>
      </c>
      <c r="M300" s="14">
        <f t="shared" si="51"/>
        <v>1.1422074618459677E-2</v>
      </c>
      <c r="N300" s="14">
        <f t="shared" si="56"/>
        <v>9.186189609491402E-2</v>
      </c>
      <c r="O300" s="4">
        <v>159.49897016114016</v>
      </c>
      <c r="P300" s="14">
        <f t="shared" si="52"/>
        <v>-7.1961536238661639E-3</v>
      </c>
      <c r="Q300" s="14">
        <f t="shared" si="57"/>
        <v>-6.1348228855690135E-2</v>
      </c>
      <c r="R300" s="14">
        <f t="shared" si="58"/>
        <v>2.1129604972967564E-3</v>
      </c>
      <c r="S300" s="4">
        <f t="shared" si="59"/>
        <v>214.62799528508845</v>
      </c>
      <c r="T300" s="14">
        <f>S300/MAX(S$7:S300)-1</f>
        <v>-1.4459324244021299E-2</v>
      </c>
      <c r="V300"/>
    </row>
    <row r="301" spans="1:22" x14ac:dyDescent="0.3">
      <c r="A301">
        <v>298</v>
      </c>
      <c r="B301" s="1">
        <v>40840</v>
      </c>
      <c r="C301" s="4">
        <v>129.45253488297448</v>
      </c>
      <c r="D301" s="14">
        <f t="shared" si="48"/>
        <v>3.5688005886681307E-2</v>
      </c>
      <c r="E301" s="14">
        <f t="shared" si="53"/>
        <v>9.3203883495145412E-2</v>
      </c>
      <c r="F301" s="4">
        <v>309.58202574225209</v>
      </c>
      <c r="G301" s="14">
        <f t="shared" si="49"/>
        <v>6.331488682761055E-2</v>
      </c>
      <c r="H301" s="14">
        <f t="shared" si="54"/>
        <v>7.3136765445232621E-2</v>
      </c>
      <c r="I301" s="4">
        <v>153.51171878025525</v>
      </c>
      <c r="J301" s="14">
        <f t="shared" si="50"/>
        <v>-5.4527850416221657E-3</v>
      </c>
      <c r="K301" s="14">
        <f t="shared" si="55"/>
        <v>-2.5930101066499511E-2</v>
      </c>
      <c r="L301" s="4">
        <v>114.17006102095445</v>
      </c>
      <c r="M301" s="14">
        <f t="shared" si="51"/>
        <v>3.7347803431556637E-2</v>
      </c>
      <c r="N301" s="14">
        <f t="shared" si="56"/>
        <v>0.13654449508469457</v>
      </c>
      <c r="O301" s="4">
        <v>157.14448207378464</v>
      </c>
      <c r="P301" s="14">
        <f t="shared" si="52"/>
        <v>-1.4761776110383651E-2</v>
      </c>
      <c r="Q301" s="14">
        <f t="shared" si="57"/>
        <v>-7.4974766268711468E-2</v>
      </c>
      <c r="R301" s="14">
        <f t="shared" si="58"/>
        <v>3.6517904659118972E-2</v>
      </c>
      <c r="S301" s="4">
        <f t="shared" si="59"/>
        <v>222.46575995408716</v>
      </c>
      <c r="T301" s="14">
        <f>S301/MAX(S$7:S301)-1</f>
        <v>0</v>
      </c>
      <c r="V301"/>
    </row>
    <row r="302" spans="1:22" x14ac:dyDescent="0.3">
      <c r="A302">
        <v>299</v>
      </c>
      <c r="B302" s="1">
        <v>40847</v>
      </c>
      <c r="C302" s="4">
        <v>128.71674782857747</v>
      </c>
      <c r="D302" s="14">
        <f t="shared" si="48"/>
        <v>-5.6838365896979548E-3</v>
      </c>
      <c r="E302" s="14">
        <f t="shared" si="53"/>
        <v>6.2239089184060736E-2</v>
      </c>
      <c r="F302" s="4">
        <v>311.82698098508922</v>
      </c>
      <c r="G302" s="14">
        <f t="shared" si="49"/>
        <v>7.2515684250551438E-3</v>
      </c>
      <c r="H302" s="14">
        <f t="shared" si="54"/>
        <v>7.3313315197846451E-2</v>
      </c>
      <c r="I302" s="4">
        <v>156.78912857780327</v>
      </c>
      <c r="J302" s="14">
        <f t="shared" si="50"/>
        <v>2.1349573984247305E-2</v>
      </c>
      <c r="K302" s="14">
        <f t="shared" si="55"/>
        <v>7.1504408547831133E-3</v>
      </c>
      <c r="L302" s="4">
        <v>111.4001433832471</v>
      </c>
      <c r="M302" s="14">
        <f t="shared" si="51"/>
        <v>-2.426133097361638E-2</v>
      </c>
      <c r="N302" s="14">
        <f t="shared" si="56"/>
        <v>8.4435210216055934E-2</v>
      </c>
      <c r="O302" s="4">
        <v>164.64689315425451</v>
      </c>
      <c r="P302" s="14">
        <f t="shared" si="52"/>
        <v>4.7742122290665101E-2</v>
      </c>
      <c r="Q302" s="14">
        <f t="shared" si="57"/>
        <v>-1.2336477555963343E-2</v>
      </c>
      <c r="R302" s="14">
        <f t="shared" si="58"/>
        <v>-7.5645330460863969E-3</v>
      </c>
      <c r="S302" s="4">
        <f t="shared" si="59"/>
        <v>220.78291036129175</v>
      </c>
      <c r="T302" s="14">
        <f>S302/MAX(S$7:S302)-1</f>
        <v>-7.5645330460863969E-3</v>
      </c>
      <c r="V302"/>
    </row>
    <row r="303" spans="1:22" x14ac:dyDescent="0.3">
      <c r="A303">
        <v>300</v>
      </c>
      <c r="B303" s="1">
        <v>40854</v>
      </c>
      <c r="C303" s="4">
        <v>129.45253488297448</v>
      </c>
      <c r="D303" s="14">
        <f t="shared" si="48"/>
        <v>5.7163272597355874E-3</v>
      </c>
      <c r="E303" s="14">
        <f t="shared" si="53"/>
        <v>1.0046608896784548E-2</v>
      </c>
      <c r="F303" s="4">
        <v>317.50320099464898</v>
      </c>
      <c r="G303" s="14">
        <f t="shared" si="49"/>
        <v>1.8203107350198033E-2</v>
      </c>
      <c r="H303" s="14">
        <f t="shared" si="54"/>
        <v>6.4626764918975343E-2</v>
      </c>
      <c r="I303" s="4">
        <v>156.15660968297095</v>
      </c>
      <c r="J303" s="14">
        <f t="shared" si="50"/>
        <v>-4.0342012266395555E-3</v>
      </c>
      <c r="K303" s="14">
        <f t="shared" si="55"/>
        <v>1.4844644670230611E-2</v>
      </c>
      <c r="L303" s="4">
        <v>112.44773722149584</v>
      </c>
      <c r="M303" s="14">
        <f t="shared" si="51"/>
        <v>9.403882314987122E-3</v>
      </c>
      <c r="N303" s="14">
        <f t="shared" si="56"/>
        <v>3.3368709889898929E-2</v>
      </c>
      <c r="O303" s="4">
        <v>163.47366877888342</v>
      </c>
      <c r="P303" s="14">
        <f t="shared" si="52"/>
        <v>-7.1257000535802639E-3</v>
      </c>
      <c r="Q303" s="14">
        <f t="shared" si="57"/>
        <v>1.7544420386704118E-2</v>
      </c>
      <c r="R303" s="14">
        <f t="shared" si="58"/>
        <v>7.3222789245702968E-3</v>
      </c>
      <c r="S303" s="4">
        <f t="shared" si="59"/>
        <v>222.39954441273557</v>
      </c>
      <c r="T303" s="14">
        <f>S303/MAX(S$7:S303)-1</f>
        <v>-2.9764374241347813E-4</v>
      </c>
      <c r="V303"/>
    </row>
    <row r="304" spans="1:22" x14ac:dyDescent="0.3">
      <c r="A304">
        <v>301</v>
      </c>
      <c r="B304" s="1">
        <v>40861</v>
      </c>
      <c r="C304" s="4">
        <v>125.49768406425963</v>
      </c>
      <c r="D304" s="14">
        <f t="shared" si="48"/>
        <v>-3.0550586145648206E-2</v>
      </c>
      <c r="E304" s="14">
        <f t="shared" si="53"/>
        <v>4.0471302428255473E-3</v>
      </c>
      <c r="F304" s="4">
        <v>305.93172465903069</v>
      </c>
      <c r="G304" s="14">
        <f t="shared" si="49"/>
        <v>-3.6445227321702856E-2</v>
      </c>
      <c r="H304" s="14">
        <f t="shared" si="54"/>
        <v>5.0777274303478448E-2</v>
      </c>
      <c r="I304" s="4">
        <v>157.22586789285157</v>
      </c>
      <c r="J304" s="14">
        <f t="shared" si="50"/>
        <v>6.8473451879584868E-3</v>
      </c>
      <c r="K304" s="14">
        <f t="shared" si="55"/>
        <v>1.860985125235648E-2</v>
      </c>
      <c r="L304" s="4">
        <v>108.29287586939684</v>
      </c>
      <c r="M304" s="14">
        <f t="shared" si="51"/>
        <v>-3.6949265985805391E-2</v>
      </c>
      <c r="N304" s="14">
        <f t="shared" si="56"/>
        <v>-1.605223027964453E-2</v>
      </c>
      <c r="O304" s="4">
        <v>168.68954906414683</v>
      </c>
      <c r="P304" s="14">
        <f t="shared" si="52"/>
        <v>3.1906546933368585E-2</v>
      </c>
      <c r="Q304" s="14">
        <f t="shared" si="57"/>
        <v>5.7621556388242068E-2</v>
      </c>
      <c r="R304" s="14">
        <f t="shared" si="58"/>
        <v>-1.3038237466365876E-2</v>
      </c>
      <c r="S304" s="4">
        <f t="shared" si="59"/>
        <v>219.49984634027072</v>
      </c>
      <c r="T304" s="14">
        <f>S304/MAX(S$7:S304)-1</f>
        <v>-1.3332000458985416E-2</v>
      </c>
      <c r="V304"/>
    </row>
    <row r="305" spans="1:22" x14ac:dyDescent="0.3">
      <c r="A305">
        <v>302</v>
      </c>
      <c r="B305" s="1">
        <v>40868</v>
      </c>
      <c r="C305" s="4">
        <v>122.50853995843359</v>
      </c>
      <c r="D305" s="14">
        <f t="shared" si="48"/>
        <v>-2.3818320856785591E-2</v>
      </c>
      <c r="E305" s="14">
        <f t="shared" si="53"/>
        <v>-5.3641243339253908E-2</v>
      </c>
      <c r="F305" s="4">
        <v>298.22958754828306</v>
      </c>
      <c r="G305" s="14">
        <f t="shared" si="49"/>
        <v>-2.5176000035079249E-2</v>
      </c>
      <c r="H305" s="14">
        <f t="shared" si="54"/>
        <v>-3.6670210961862182E-2</v>
      </c>
      <c r="I305" s="4">
        <v>157.6776563200892</v>
      </c>
      <c r="J305" s="14">
        <f t="shared" si="50"/>
        <v>2.8734993375614248E-3</v>
      </c>
      <c r="K305" s="14">
        <f t="shared" si="55"/>
        <v>2.7137586452258278E-2</v>
      </c>
      <c r="L305" s="4">
        <v>103.28572234745971</v>
      </c>
      <c r="M305" s="14">
        <f t="shared" si="51"/>
        <v>-4.62371460886849E-2</v>
      </c>
      <c r="N305" s="14">
        <f t="shared" si="56"/>
        <v>-9.5334438609935179E-2</v>
      </c>
      <c r="O305" s="4">
        <v>170.75330169198199</v>
      </c>
      <c r="P305" s="14">
        <f t="shared" si="52"/>
        <v>1.2234027770448241E-2</v>
      </c>
      <c r="Q305" s="14">
        <f t="shared" si="57"/>
        <v>8.6600683896794761E-2</v>
      </c>
      <c r="R305" s="14">
        <f t="shared" si="58"/>
        <v>-8.4716984459637934E-3</v>
      </c>
      <c r="S305" s="4">
        <f t="shared" si="59"/>
        <v>217.64030983314055</v>
      </c>
      <c r="T305" s="14">
        <f>S305/MAX(S$7:S305)-1</f>
        <v>-2.1690754217379316E-2</v>
      </c>
      <c r="V305"/>
    </row>
    <row r="306" spans="1:22" x14ac:dyDescent="0.3">
      <c r="A306">
        <v>303</v>
      </c>
      <c r="B306" s="1">
        <v>40875</v>
      </c>
      <c r="C306" s="4">
        <v>127.75103191835048</v>
      </c>
      <c r="D306" s="14">
        <f t="shared" si="48"/>
        <v>4.2792869474206796E-2</v>
      </c>
      <c r="E306" s="14">
        <f t="shared" si="53"/>
        <v>-7.5026438013576779E-3</v>
      </c>
      <c r="F306" s="4">
        <v>309.94707775238078</v>
      </c>
      <c r="G306" s="14">
        <f t="shared" si="49"/>
        <v>3.9290166681401617E-2</v>
      </c>
      <c r="H306" s="14">
        <f t="shared" si="54"/>
        <v>-6.028674063962236E-3</v>
      </c>
      <c r="I306" s="4">
        <v>157.12168097418115</v>
      </c>
      <c r="J306" s="14">
        <f t="shared" si="50"/>
        <v>-3.5260249225128604E-3</v>
      </c>
      <c r="K306" s="14">
        <f t="shared" si="55"/>
        <v>2.1210169314311855E-3</v>
      </c>
      <c r="L306" s="4">
        <v>110.8497153486172</v>
      </c>
      <c r="M306" s="14">
        <f t="shared" si="51"/>
        <v>7.323367479303422E-2</v>
      </c>
      <c r="N306" s="14">
        <f t="shared" si="56"/>
        <v>-4.9409993372834249E-3</v>
      </c>
      <c r="O306" s="4">
        <v>168.11366132908753</v>
      </c>
      <c r="P306" s="14">
        <f t="shared" si="52"/>
        <v>-1.5458795447809481E-2</v>
      </c>
      <c r="Q306" s="14">
        <f t="shared" si="57"/>
        <v>2.1055776446295082E-2</v>
      </c>
      <c r="R306" s="14">
        <f t="shared" si="58"/>
        <v>-9.4924101851611709E-3</v>
      </c>
      <c r="S306" s="4">
        <f t="shared" si="59"/>
        <v>215.5743787393788</v>
      </c>
      <c r="T306" s="14">
        <f>S306/MAX(S$7:S306)-1</f>
        <v>-3.0977266866283659E-2</v>
      </c>
      <c r="V306"/>
    </row>
    <row r="307" spans="1:22" x14ac:dyDescent="0.3">
      <c r="A307">
        <v>304</v>
      </c>
      <c r="B307" s="1">
        <v>40882</v>
      </c>
      <c r="C307" s="4">
        <v>125.49768406425963</v>
      </c>
      <c r="D307" s="14">
        <f t="shared" si="48"/>
        <v>-1.7638588277948508E-2</v>
      </c>
      <c r="E307" s="14">
        <f t="shared" si="53"/>
        <v>-3.0550586145648206E-2</v>
      </c>
      <c r="F307" s="4">
        <v>303.70503917311515</v>
      </c>
      <c r="G307" s="14">
        <f t="shared" si="49"/>
        <v>-2.0139046396341342E-2</v>
      </c>
      <c r="H307" s="14">
        <f t="shared" si="54"/>
        <v>-4.3458339249204503E-2</v>
      </c>
      <c r="I307" s="4">
        <v>157.04625162732609</v>
      </c>
      <c r="J307" s="14">
        <f t="shared" si="50"/>
        <v>-4.8006962748481374E-4</v>
      </c>
      <c r="K307" s="14">
        <f t="shared" si="55"/>
        <v>5.6971135974408504E-3</v>
      </c>
      <c r="L307" s="4">
        <v>111.90618671260849</v>
      </c>
      <c r="M307" s="14">
        <f t="shared" si="51"/>
        <v>9.5306637519882997E-3</v>
      </c>
      <c r="N307" s="14">
        <f t="shared" si="56"/>
        <v>-4.816019621814438E-3</v>
      </c>
      <c r="O307" s="4">
        <v>165.37884905456241</v>
      </c>
      <c r="P307" s="14">
        <f t="shared" si="52"/>
        <v>-1.6267638530408579E-2</v>
      </c>
      <c r="Q307" s="14">
        <f t="shared" si="57"/>
        <v>1.1654355651954829E-2</v>
      </c>
      <c r="R307" s="14">
        <f t="shared" si="58"/>
        <v>-8.3738540789466964E-3</v>
      </c>
      <c r="S307" s="4">
        <f t="shared" si="59"/>
        <v>213.76919034865566</v>
      </c>
      <c r="T307" s="14">
        <f>S307/MAX(S$7:S307)-1</f>
        <v>-3.9091721832727466E-2</v>
      </c>
      <c r="V307"/>
    </row>
    <row r="308" spans="1:22" x14ac:dyDescent="0.3">
      <c r="A308">
        <v>305</v>
      </c>
      <c r="B308" s="1">
        <v>40889</v>
      </c>
      <c r="C308" s="4">
        <v>120.34717008481145</v>
      </c>
      <c r="D308" s="14">
        <f t="shared" si="48"/>
        <v>-4.1040709379233764E-2</v>
      </c>
      <c r="E308" s="14">
        <f t="shared" si="53"/>
        <v>-4.1040709379233764E-2</v>
      </c>
      <c r="F308" s="4">
        <v>283.31811127362488</v>
      </c>
      <c r="G308" s="14">
        <f t="shared" si="49"/>
        <v>-6.71273942473819E-2</v>
      </c>
      <c r="H308" s="14">
        <f t="shared" si="54"/>
        <v>-7.3917189891336998E-2</v>
      </c>
      <c r="I308" s="4">
        <v>159.61136795921141</v>
      </c>
      <c r="J308" s="14">
        <f t="shared" si="50"/>
        <v>1.6333508793144436E-2</v>
      </c>
      <c r="K308" s="14">
        <f t="shared" si="55"/>
        <v>1.5172440122801722E-2</v>
      </c>
      <c r="L308" s="4">
        <v>108.63124407862441</v>
      </c>
      <c r="M308" s="14">
        <f t="shared" si="51"/>
        <v>-2.9265072201902664E-2</v>
      </c>
      <c r="N308" s="14">
        <f t="shared" si="56"/>
        <v>3.1245657344591837E-3</v>
      </c>
      <c r="O308" s="4">
        <v>173.32824629004895</v>
      </c>
      <c r="P308" s="14">
        <f t="shared" si="52"/>
        <v>4.8067798759827252E-2</v>
      </c>
      <c r="Q308" s="14">
        <f t="shared" si="57"/>
        <v>2.7498426853569846E-2</v>
      </c>
      <c r="R308" s="14">
        <f t="shared" si="58"/>
        <v>3.2200653776485844E-2</v>
      </c>
      <c r="S308" s="4">
        <f t="shared" si="59"/>
        <v>220.65269803515241</v>
      </c>
      <c r="T308" s="14">
        <f>S308/MAX(S$7:S308)-1</f>
        <v>-8.1498470565040115E-3</v>
      </c>
      <c r="V308"/>
    </row>
    <row r="309" spans="1:22" x14ac:dyDescent="0.3">
      <c r="A309">
        <v>306</v>
      </c>
      <c r="B309" s="1">
        <v>40896</v>
      </c>
      <c r="C309" s="4">
        <v>124.16406542949595</v>
      </c>
      <c r="D309" s="14">
        <f t="shared" si="48"/>
        <v>3.1715705005731731E-2</v>
      </c>
      <c r="E309" s="14">
        <f t="shared" si="53"/>
        <v>1.3513551558316461E-2</v>
      </c>
      <c r="F309" s="4">
        <v>285.2892775088655</v>
      </c>
      <c r="G309" s="14">
        <f t="shared" si="49"/>
        <v>6.9574310882543067E-3</v>
      </c>
      <c r="H309" s="14">
        <f t="shared" si="54"/>
        <v>-4.3390429989856538E-2</v>
      </c>
      <c r="I309" s="4">
        <v>157.74034044239139</v>
      </c>
      <c r="J309" s="14">
        <f t="shared" si="50"/>
        <v>-1.1722395094678761E-2</v>
      </c>
      <c r="K309" s="14">
        <f t="shared" si="55"/>
        <v>3.9754600471053614E-4</v>
      </c>
      <c r="L309" s="4">
        <v>112.91966980320711</v>
      </c>
      <c r="M309" s="14">
        <f t="shared" si="51"/>
        <v>3.9476908885245354E-2</v>
      </c>
      <c r="N309" s="14">
        <f t="shared" si="56"/>
        <v>9.3274726039463518E-2</v>
      </c>
      <c r="O309" s="4">
        <v>167.58937361415136</v>
      </c>
      <c r="P309" s="14">
        <f t="shared" si="52"/>
        <v>-3.3109852541253537E-2</v>
      </c>
      <c r="Q309" s="14">
        <f t="shared" si="57"/>
        <v>-1.8529235139112976E-2</v>
      </c>
      <c r="R309" s="14">
        <f t="shared" si="58"/>
        <v>-1.7851129168956481E-3</v>
      </c>
      <c r="S309" s="4">
        <f t="shared" si="59"/>
        <v>220.25880805374197</v>
      </c>
      <c r="T309" s="14">
        <f>S309/MAX(S$7:S309)-1</f>
        <v>-9.9204115761484246E-3</v>
      </c>
      <c r="V309"/>
    </row>
    <row r="310" spans="1:22" x14ac:dyDescent="0.3">
      <c r="A310">
        <v>307</v>
      </c>
      <c r="B310" s="1">
        <v>40904</v>
      </c>
      <c r="C310" s="4">
        <v>123.42827837509894</v>
      </c>
      <c r="D310" s="14">
        <f t="shared" si="48"/>
        <v>-5.9259259259258901E-3</v>
      </c>
      <c r="E310" s="14">
        <f t="shared" si="53"/>
        <v>-3.3837327795632532E-2</v>
      </c>
      <c r="F310" s="4">
        <v>277.40463994516108</v>
      </c>
      <c r="G310" s="14">
        <f t="shared" si="49"/>
        <v>-2.7637342814117449E-2</v>
      </c>
      <c r="H310" s="14">
        <f t="shared" si="54"/>
        <v>-0.10499353000262235</v>
      </c>
      <c r="I310" s="4">
        <v>159.58301241907054</v>
      </c>
      <c r="J310" s="14">
        <f t="shared" si="50"/>
        <v>1.1681678710159238E-2</v>
      </c>
      <c r="K310" s="14">
        <f t="shared" si="55"/>
        <v>1.5665129278332079E-2</v>
      </c>
      <c r="L310" s="4">
        <v>112.12452901973009</v>
      </c>
      <c r="M310" s="14">
        <f t="shared" si="51"/>
        <v>-7.0416499168193258E-3</v>
      </c>
      <c r="N310" s="14">
        <f t="shared" si="56"/>
        <v>1.1500378391623878E-2</v>
      </c>
      <c r="O310" s="4">
        <v>172.36586516567482</v>
      </c>
      <c r="P310" s="14">
        <f t="shared" si="52"/>
        <v>2.8501159999085646E-2</v>
      </c>
      <c r="Q310" s="14">
        <f t="shared" si="57"/>
        <v>2.5293624580952301E-2</v>
      </c>
      <c r="R310" s="14">
        <f t="shared" si="58"/>
        <v>-4.2863237752865935E-4</v>
      </c>
      <c r="S310" s="4">
        <f t="shared" si="59"/>
        <v>220.16439799717426</v>
      </c>
      <c r="T310" s="14">
        <f>S310/MAX(S$7:S310)-1</f>
        <v>-1.0344791744077209E-2</v>
      </c>
      <c r="V310"/>
    </row>
    <row r="311" spans="1:22" x14ac:dyDescent="0.3">
      <c r="A311">
        <v>308</v>
      </c>
      <c r="B311" s="1">
        <v>40911</v>
      </c>
      <c r="C311" s="4">
        <v>126.87728019258493</v>
      </c>
      <c r="D311" s="14">
        <f t="shared" si="48"/>
        <v>2.7943368107302469E-2</v>
      </c>
      <c r="E311" s="14">
        <f t="shared" si="53"/>
        <v>1.0993000696482236E-2</v>
      </c>
      <c r="F311" s="4">
        <v>286.91365966574847</v>
      </c>
      <c r="G311" s="14">
        <f t="shared" si="49"/>
        <v>3.4278517195917013E-2</v>
      </c>
      <c r="H311" s="14">
        <f t="shared" si="54"/>
        <v>-5.5288445503189121E-2</v>
      </c>
      <c r="I311" s="4">
        <v>158.7213879800606</v>
      </c>
      <c r="J311" s="14">
        <f t="shared" si="50"/>
        <v>-5.3992240524153301E-3</v>
      </c>
      <c r="K311" s="14">
        <f t="shared" si="55"/>
        <v>1.0666515980971347E-2</v>
      </c>
      <c r="L311" s="4">
        <v>114.09899306542437</v>
      </c>
      <c r="M311" s="14">
        <f t="shared" si="51"/>
        <v>1.7609563785519589E-2</v>
      </c>
      <c r="N311" s="14">
        <f t="shared" si="56"/>
        <v>1.959504132195411E-2</v>
      </c>
      <c r="O311" s="4">
        <v>168.78351211317187</v>
      </c>
      <c r="P311" s="14">
        <f t="shared" si="52"/>
        <v>-2.0783425123412136E-2</v>
      </c>
      <c r="Q311" s="14">
        <f t="shared" si="57"/>
        <v>2.058705256490323E-2</v>
      </c>
      <c r="R311" s="14">
        <f t="shared" si="58"/>
        <v>-2.8576951301026257E-3</v>
      </c>
      <c r="S311" s="4">
        <f t="shared" si="59"/>
        <v>219.53523526919577</v>
      </c>
      <c r="T311" s="14">
        <f>S311/MAX(S$7:S311)-1</f>
        <v>-1.3172924613190862E-2</v>
      </c>
      <c r="V311"/>
    </row>
    <row r="312" spans="1:22" x14ac:dyDescent="0.3">
      <c r="A312">
        <v>309</v>
      </c>
      <c r="B312" s="1">
        <v>40917</v>
      </c>
      <c r="C312" s="4">
        <v>125.49768406425962</v>
      </c>
      <c r="D312" s="14">
        <f t="shared" si="48"/>
        <v>-1.0873468648060935E-2</v>
      </c>
      <c r="E312" s="14">
        <f t="shared" si="53"/>
        <v>4.2797134123041536E-2</v>
      </c>
      <c r="F312" s="4">
        <v>290.67346613116541</v>
      </c>
      <c r="G312" s="14">
        <f t="shared" si="49"/>
        <v>1.310431322718153E-2</v>
      </c>
      <c r="H312" s="14">
        <f t="shared" si="54"/>
        <v>2.5961470745641257E-2</v>
      </c>
      <c r="I312" s="4">
        <v>159.73417140582731</v>
      </c>
      <c r="J312" s="14">
        <f t="shared" si="50"/>
        <v>6.380888162935916E-3</v>
      </c>
      <c r="K312" s="14">
        <f t="shared" si="55"/>
        <v>7.6939035224166119E-4</v>
      </c>
      <c r="L312" s="4">
        <v>115.1085587407118</v>
      </c>
      <c r="M312" s="14">
        <f t="shared" si="51"/>
        <v>8.8481558703024099E-3</v>
      </c>
      <c r="N312" s="14">
        <f t="shared" si="56"/>
        <v>5.9626626915910919E-2</v>
      </c>
      <c r="O312" s="4">
        <v>171.83988023966316</v>
      </c>
      <c r="P312" s="14">
        <f t="shared" si="52"/>
        <v>1.8108215004093209E-2</v>
      </c>
      <c r="Q312" s="14">
        <f t="shared" si="57"/>
        <v>-8.5869792272353918E-3</v>
      </c>
      <c r="R312" s="14">
        <f t="shared" si="58"/>
        <v>5.6159475973176498E-3</v>
      </c>
      <c r="S312" s="4">
        <f t="shared" si="59"/>
        <v>220.76813364623237</v>
      </c>
      <c r="T312" s="14">
        <f>S312/MAX(S$7:S312)-1</f>
        <v>-7.6309554702043148E-3</v>
      </c>
      <c r="V312"/>
    </row>
    <row r="313" spans="1:22" x14ac:dyDescent="0.3">
      <c r="A313">
        <v>310</v>
      </c>
      <c r="B313" s="1">
        <v>40925</v>
      </c>
      <c r="C313" s="4">
        <v>126.04951975638829</v>
      </c>
      <c r="D313" s="14">
        <f t="shared" si="48"/>
        <v>4.397178292518289E-3</v>
      </c>
      <c r="E313" s="14">
        <f t="shared" si="53"/>
        <v>1.518518518518519E-2</v>
      </c>
      <c r="F313" s="4">
        <v>295.80216105489797</v>
      </c>
      <c r="G313" s="14">
        <f t="shared" si="49"/>
        <v>1.7644179883341105E-2</v>
      </c>
      <c r="H313" s="14">
        <f t="shared" si="54"/>
        <v>3.6849907707119378E-2</v>
      </c>
      <c r="I313" s="4">
        <v>157.88998647729574</v>
      </c>
      <c r="J313" s="14">
        <f t="shared" si="50"/>
        <v>-1.1545337558650282E-2</v>
      </c>
      <c r="K313" s="14">
        <f t="shared" si="55"/>
        <v>9.4868588773588947E-4</v>
      </c>
      <c r="L313" s="4">
        <v>117.8871005389923</v>
      </c>
      <c r="M313" s="14">
        <f t="shared" si="51"/>
        <v>2.4138446599260455E-2</v>
      </c>
      <c r="N313" s="14">
        <f t="shared" si="56"/>
        <v>4.3990836533991606E-2</v>
      </c>
      <c r="O313" s="4">
        <v>166.29575132668296</v>
      </c>
      <c r="P313" s="14">
        <f t="shared" si="52"/>
        <v>-3.2263342509595949E-2</v>
      </c>
      <c r="Q313" s="14">
        <f t="shared" si="57"/>
        <v>-7.7189994781337035E-3</v>
      </c>
      <c r="R313" s="14">
        <f t="shared" si="58"/>
        <v>8.6586168041173917E-3</v>
      </c>
      <c r="S313" s="4">
        <f t="shared" si="59"/>
        <v>222.67968031803528</v>
      </c>
      <c r="T313" s="14">
        <f>S313/MAX(S$7:S313)-1</f>
        <v>0</v>
      </c>
      <c r="V313"/>
    </row>
    <row r="314" spans="1:22" x14ac:dyDescent="0.3">
      <c r="A314">
        <v>311</v>
      </c>
      <c r="B314" s="1">
        <v>40931</v>
      </c>
      <c r="C314" s="4">
        <v>129.63648624524282</v>
      </c>
      <c r="D314" s="14">
        <f t="shared" si="48"/>
        <v>2.8456804086099963E-2</v>
      </c>
      <c r="E314" s="14">
        <f t="shared" si="53"/>
        <v>5.0298099850968558E-2</v>
      </c>
      <c r="F314" s="4">
        <v>308.39568884110844</v>
      </c>
      <c r="G314" s="14">
        <f t="shared" si="49"/>
        <v>4.2574157475047114E-2</v>
      </c>
      <c r="H314" s="14">
        <f t="shared" si="54"/>
        <v>0.11171784618337255</v>
      </c>
      <c r="I314" s="4">
        <v>159.80976320629776</v>
      </c>
      <c r="J314" s="14">
        <f t="shared" si="50"/>
        <v>1.2158951760237624E-2</v>
      </c>
      <c r="K314" s="14">
        <f t="shared" si="55"/>
        <v>1.420895518827292E-3</v>
      </c>
      <c r="L314" s="4">
        <v>117.77096281775495</v>
      </c>
      <c r="M314" s="14">
        <f t="shared" si="51"/>
        <v>-9.8516055366837385E-4</v>
      </c>
      <c r="N314" s="14">
        <f t="shared" si="56"/>
        <v>5.0358595459796929E-2</v>
      </c>
      <c r="O314" s="4">
        <v>167.85947675110663</v>
      </c>
      <c r="P314" s="14">
        <f t="shared" si="52"/>
        <v>9.4032794701517375E-3</v>
      </c>
      <c r="Q314" s="14">
        <f t="shared" si="57"/>
        <v>-2.6144320456006342E-2</v>
      </c>
      <c r="R314" s="14">
        <f t="shared" si="58"/>
        <v>2.0551188191929082E-2</v>
      </c>
      <c r="S314" s="4">
        <f t="shared" si="59"/>
        <v>227.25601233476985</v>
      </c>
      <c r="T314" s="14">
        <f>S314/MAX(S$7:S314)-1</f>
        <v>0</v>
      </c>
      <c r="V314"/>
    </row>
    <row r="315" spans="1:22" x14ac:dyDescent="0.3">
      <c r="A315">
        <v>312</v>
      </c>
      <c r="B315" s="1">
        <v>40938</v>
      </c>
      <c r="C315" s="4">
        <v>130.23430862827132</v>
      </c>
      <c r="D315" s="14">
        <f t="shared" si="48"/>
        <v>4.6115287473740274E-3</v>
      </c>
      <c r="E315" s="14">
        <f t="shared" si="53"/>
        <v>2.6458861906488051E-2</v>
      </c>
      <c r="F315" s="4">
        <v>305.96823497046512</v>
      </c>
      <c r="G315" s="14">
        <f t="shared" si="49"/>
        <v>-7.8712315329868554E-3</v>
      </c>
      <c r="H315" s="14">
        <f t="shared" si="54"/>
        <v>6.6412227730513251E-2</v>
      </c>
      <c r="I315" s="4">
        <v>159.35490785171501</v>
      </c>
      <c r="J315" s="14">
        <f t="shared" si="50"/>
        <v>-2.8462300766667337E-3</v>
      </c>
      <c r="K315" s="14">
        <f t="shared" si="55"/>
        <v>3.991395738890624E-3</v>
      </c>
      <c r="L315" s="4">
        <v>120.20106221788075</v>
      </c>
      <c r="M315" s="14">
        <f t="shared" si="51"/>
        <v>2.0634113384011776E-2</v>
      </c>
      <c r="N315" s="14">
        <f t="shared" si="56"/>
        <v>5.3480482066633694E-2</v>
      </c>
      <c r="O315" s="4">
        <v>166.1101324750102</v>
      </c>
      <c r="P315" s="14">
        <f t="shared" si="52"/>
        <v>-1.0421480573838959E-2</v>
      </c>
      <c r="Q315" s="14">
        <f t="shared" si="57"/>
        <v>-1.5839104215162436E-2</v>
      </c>
      <c r="R315" s="14">
        <f t="shared" si="58"/>
        <v>3.6320451304330537E-3</v>
      </c>
      <c r="S315" s="4">
        <f t="shared" si="59"/>
        <v>228.08141642773197</v>
      </c>
      <c r="T315" s="14">
        <f>S315/MAX(S$7:S315)-1</f>
        <v>0</v>
      </c>
      <c r="V315"/>
    </row>
    <row r="316" spans="1:22" x14ac:dyDescent="0.3">
      <c r="A316">
        <v>313</v>
      </c>
      <c r="B316" s="1">
        <v>40945</v>
      </c>
      <c r="C316" s="4">
        <v>130.83214020863801</v>
      </c>
      <c r="D316" s="14">
        <f t="shared" si="48"/>
        <v>4.5904307909605535E-3</v>
      </c>
      <c r="E316" s="14">
        <f t="shared" si="53"/>
        <v>4.2506411047768422E-2</v>
      </c>
      <c r="F316" s="4">
        <v>305.05565969965977</v>
      </c>
      <c r="G316" s="14">
        <f t="shared" si="49"/>
        <v>-2.9825817405307875E-3</v>
      </c>
      <c r="H316" s="14">
        <f t="shared" si="54"/>
        <v>4.9478866302865132E-2</v>
      </c>
      <c r="I316" s="4">
        <v>159.37004393402168</v>
      </c>
      <c r="J316" s="14">
        <f t="shared" si="50"/>
        <v>9.4983471238707651E-5</v>
      </c>
      <c r="K316" s="14">
        <f t="shared" si="55"/>
        <v>-2.2795840652061194E-3</v>
      </c>
      <c r="L316" s="4">
        <v>120.04024939591147</v>
      </c>
      <c r="M316" s="14">
        <f t="shared" si="51"/>
        <v>-1.3378652318211115E-3</v>
      </c>
      <c r="N316" s="14">
        <f t="shared" si="56"/>
        <v>4.2843822467698356E-2</v>
      </c>
      <c r="O316" s="4">
        <v>166.70861873565426</v>
      </c>
      <c r="P316" s="14">
        <f t="shared" si="52"/>
        <v>3.6029485482114154E-3</v>
      </c>
      <c r="Q316" s="14">
        <f t="shared" si="57"/>
        <v>-2.9860713920728976E-2</v>
      </c>
      <c r="R316" s="14">
        <f t="shared" si="58"/>
        <v>9.1241822461840538E-5</v>
      </c>
      <c r="S316" s="4">
        <f t="shared" si="59"/>
        <v>228.10222699183652</v>
      </c>
      <c r="T316" s="14">
        <f>S316/MAX(S$7:S316)-1</f>
        <v>0</v>
      </c>
      <c r="V316"/>
    </row>
    <row r="317" spans="1:22" x14ac:dyDescent="0.3">
      <c r="A317">
        <v>314</v>
      </c>
      <c r="B317" s="1">
        <v>40952</v>
      </c>
      <c r="C317" s="4">
        <v>131.93582079023352</v>
      </c>
      <c r="D317" s="14">
        <f t="shared" si="48"/>
        <v>8.4358520760683398E-3</v>
      </c>
      <c r="E317" s="14">
        <f t="shared" si="53"/>
        <v>4.6698321780372476E-2</v>
      </c>
      <c r="F317" s="4">
        <v>305.43895408945184</v>
      </c>
      <c r="G317" s="14">
        <f t="shared" si="49"/>
        <v>1.2564736224511819E-3</v>
      </c>
      <c r="H317" s="14">
        <f t="shared" si="54"/>
        <v>3.2578507879005514E-2</v>
      </c>
      <c r="I317" s="4">
        <v>158.82488570157477</v>
      </c>
      <c r="J317" s="14">
        <f t="shared" si="50"/>
        <v>-3.420707047508853E-3</v>
      </c>
      <c r="K317" s="14">
        <f t="shared" si="55"/>
        <v>5.9212065637455069E-3</v>
      </c>
      <c r="L317" s="4">
        <v>121.87177455785493</v>
      </c>
      <c r="M317" s="14">
        <f t="shared" si="51"/>
        <v>1.5257592108983475E-2</v>
      </c>
      <c r="N317" s="14">
        <f t="shared" si="56"/>
        <v>3.3800763617429563E-2</v>
      </c>
      <c r="O317" s="4">
        <v>166.12437623890435</v>
      </c>
      <c r="P317" s="14">
        <f t="shared" si="52"/>
        <v>-3.5045728360111328E-3</v>
      </c>
      <c r="Q317" s="14">
        <f t="shared" si="57"/>
        <v>-1.0305439941273864E-3</v>
      </c>
      <c r="R317" s="14">
        <f t="shared" si="58"/>
        <v>8.3166392691676663E-3</v>
      </c>
      <c r="S317" s="4">
        <f t="shared" si="59"/>
        <v>229.9992709302214</v>
      </c>
      <c r="T317" s="14">
        <f>S317/MAX(S$7:S317)-1</f>
        <v>0</v>
      </c>
      <c r="V317"/>
    </row>
    <row r="318" spans="1:22" x14ac:dyDescent="0.3">
      <c r="A318">
        <v>315</v>
      </c>
      <c r="B318" s="1">
        <v>40960</v>
      </c>
      <c r="C318" s="4">
        <v>136.48849859064595</v>
      </c>
      <c r="D318" s="14">
        <f t="shared" si="48"/>
        <v>3.4506760735212305E-2</v>
      </c>
      <c r="E318" s="14">
        <f t="shared" si="53"/>
        <v>5.2855585212643552E-2</v>
      </c>
      <c r="F318" s="4">
        <v>314.34567048100655</v>
      </c>
      <c r="G318" s="14">
        <f t="shared" si="49"/>
        <v>2.9160381386541312E-2</v>
      </c>
      <c r="H318" s="14">
        <f t="shared" si="54"/>
        <v>1.9293335980982818E-2</v>
      </c>
      <c r="I318" s="4">
        <v>159.21860926840242</v>
      </c>
      <c r="J318" s="14">
        <f t="shared" si="50"/>
        <v>2.4789790660855182E-3</v>
      </c>
      <c r="K318" s="14">
        <f t="shared" si="55"/>
        <v>-3.6991102798408226E-3</v>
      </c>
      <c r="L318" s="4">
        <v>122.33633908554431</v>
      </c>
      <c r="M318" s="14">
        <f t="shared" si="51"/>
        <v>3.8119123921416254E-3</v>
      </c>
      <c r="N318" s="14">
        <f t="shared" si="56"/>
        <v>3.8764871735438522E-2</v>
      </c>
      <c r="O318" s="4">
        <v>167.43535811361872</v>
      </c>
      <c r="P318" s="14">
        <f t="shared" si="52"/>
        <v>7.8915683802420755E-3</v>
      </c>
      <c r="Q318" s="14">
        <f t="shared" si="57"/>
        <v>-2.5266290929570889E-3</v>
      </c>
      <c r="R318" s="14">
        <f t="shared" si="58"/>
        <v>1.748950839499519E-2</v>
      </c>
      <c r="S318" s="4">
        <f t="shared" si="59"/>
        <v>234.02184510999831</v>
      </c>
      <c r="T318" s="14">
        <f>S318/MAX(S$7:S318)-1</f>
        <v>0</v>
      </c>
      <c r="V318"/>
    </row>
    <row r="319" spans="1:22" x14ac:dyDescent="0.3">
      <c r="A319">
        <v>316</v>
      </c>
      <c r="B319" s="1">
        <v>40966</v>
      </c>
      <c r="C319" s="4">
        <v>135.5687647726497</v>
      </c>
      <c r="D319" s="14">
        <f t="shared" si="48"/>
        <v>-6.7385444743933709E-3</v>
      </c>
      <c r="E319" s="14">
        <f t="shared" si="53"/>
        <v>4.0960451977401391E-2</v>
      </c>
      <c r="F319" s="4">
        <v>303.59553379091966</v>
      </c>
      <c r="G319" s="14">
        <f t="shared" si="49"/>
        <v>-3.4198456347870776E-2</v>
      </c>
      <c r="H319" s="14">
        <f t="shared" si="54"/>
        <v>-7.7547304208702705E-3</v>
      </c>
      <c r="I319" s="4">
        <v>159.30966369935595</v>
      </c>
      <c r="J319" s="14">
        <f t="shared" si="50"/>
        <v>5.7188309439415441E-4</v>
      </c>
      <c r="K319" s="14">
        <f t="shared" si="55"/>
        <v>-2.8392067096649765E-4</v>
      </c>
      <c r="L319" s="4">
        <v>122.6758445145898</v>
      </c>
      <c r="M319" s="14">
        <f t="shared" si="51"/>
        <v>2.7751805521014639E-3</v>
      </c>
      <c r="N319" s="14">
        <f t="shared" si="56"/>
        <v>2.0588689076833422E-2</v>
      </c>
      <c r="O319" s="4">
        <v>167.31704809137281</v>
      </c>
      <c r="P319" s="14">
        <f t="shared" si="52"/>
        <v>-7.0660118375731606E-4</v>
      </c>
      <c r="Q319" s="14">
        <f t="shared" si="57"/>
        <v>7.2657555465147627E-3</v>
      </c>
      <c r="R319" s="14">
        <f t="shared" si="58"/>
        <v>-1.2720606756720895E-2</v>
      </c>
      <c r="S319" s="4">
        <f t="shared" si="59"/>
        <v>231.04494524587176</v>
      </c>
      <c r="T319" s="14">
        <f>S319/MAX(S$7:S319)-1</f>
        <v>-1.2720606756720931E-2</v>
      </c>
      <c r="V319"/>
    </row>
    <row r="320" spans="1:22" x14ac:dyDescent="0.3">
      <c r="A320">
        <v>317</v>
      </c>
      <c r="B320" s="1">
        <v>40973</v>
      </c>
      <c r="C320" s="4">
        <v>134.78698642868378</v>
      </c>
      <c r="D320" s="14">
        <f t="shared" si="48"/>
        <v>-5.7666553595658865E-3</v>
      </c>
      <c r="E320" s="14">
        <f t="shared" si="53"/>
        <v>3.0228399640477965E-2</v>
      </c>
      <c r="F320" s="4">
        <v>303.66855623893895</v>
      </c>
      <c r="G320" s="14">
        <f t="shared" si="49"/>
        <v>2.4052543562635975E-4</v>
      </c>
      <c r="H320" s="14">
        <f t="shared" si="54"/>
        <v>-4.5470504041343895E-3</v>
      </c>
      <c r="I320" s="4">
        <v>158.76361607438841</v>
      </c>
      <c r="J320" s="14">
        <f t="shared" si="50"/>
        <v>-3.4275863264517925E-3</v>
      </c>
      <c r="K320" s="14">
        <f t="shared" si="55"/>
        <v>-3.8051558791333262E-3</v>
      </c>
      <c r="L320" s="4">
        <v>122.90814237013723</v>
      </c>
      <c r="M320" s="14">
        <f t="shared" si="51"/>
        <v>1.8935908406956248E-3</v>
      </c>
      <c r="N320" s="14">
        <f t="shared" si="56"/>
        <v>2.3891094767447552E-2</v>
      </c>
      <c r="O320" s="4">
        <v>165.63173990938401</v>
      </c>
      <c r="P320" s="14">
        <f t="shared" si="52"/>
        <v>-1.0072543122255251E-2</v>
      </c>
      <c r="Q320" s="14">
        <f t="shared" si="57"/>
        <v>-6.4596469842859161E-3</v>
      </c>
      <c r="R320" s="14">
        <f t="shared" si="58"/>
        <v>-4.6485358803751708E-3</v>
      </c>
      <c r="S320" s="4">
        <f t="shared" si="59"/>
        <v>229.97092452791702</v>
      </c>
      <c r="T320" s="14">
        <f>S320/MAX(S$7:S320)-1</f>
        <v>-1.7310010440167334E-2</v>
      </c>
      <c r="V320"/>
    </row>
    <row r="321" spans="1:22" x14ac:dyDescent="0.3">
      <c r="A321">
        <v>318</v>
      </c>
      <c r="B321" s="1">
        <v>40980</v>
      </c>
      <c r="C321" s="4">
        <v>136.02863168164782</v>
      </c>
      <c r="D321" s="14">
        <f t="shared" si="48"/>
        <v>9.2119075132004458E-3</v>
      </c>
      <c r="E321" s="14">
        <f t="shared" si="53"/>
        <v>3.1021225827074783E-2</v>
      </c>
      <c r="F321" s="4">
        <v>294.39678783725554</v>
      </c>
      <c r="G321" s="14">
        <f t="shared" si="49"/>
        <v>-3.0532527030516787E-2</v>
      </c>
      <c r="H321" s="14">
        <f t="shared" si="54"/>
        <v>-3.6151794341734322E-2</v>
      </c>
      <c r="I321" s="4">
        <v>155.68451455380944</v>
      </c>
      <c r="J321" s="14">
        <f t="shared" si="50"/>
        <v>-1.9394251634683557E-2</v>
      </c>
      <c r="K321" s="14">
        <f t="shared" si="55"/>
        <v>-1.9772538377052284E-2</v>
      </c>
      <c r="L321" s="4">
        <v>125.89649878862683</v>
      </c>
      <c r="M321" s="14">
        <f t="shared" si="51"/>
        <v>2.4313738381060102E-2</v>
      </c>
      <c r="N321" s="14">
        <f t="shared" si="56"/>
        <v>3.3024252296098844E-2</v>
      </c>
      <c r="O321" s="4">
        <v>159.1475834228082</v>
      </c>
      <c r="P321" s="14">
        <f t="shared" si="52"/>
        <v>-3.9148030988041649E-2</v>
      </c>
      <c r="Q321" s="14">
        <f t="shared" si="57"/>
        <v>-4.1997405643003249E-2</v>
      </c>
      <c r="R321" s="14">
        <f t="shared" si="58"/>
        <v>1.6762822947130274E-2</v>
      </c>
      <c r="S321" s="4">
        <f t="shared" si="59"/>
        <v>233.82588641876637</v>
      </c>
      <c r="T321" s="14">
        <f>S321/MAX(S$7:S321)-1</f>
        <v>-8.3735213325841773E-4</v>
      </c>
      <c r="V321"/>
    </row>
    <row r="322" spans="1:22" x14ac:dyDescent="0.3">
      <c r="A322">
        <v>319</v>
      </c>
      <c r="B322" s="1">
        <v>40987</v>
      </c>
      <c r="C322" s="4">
        <v>134.05120397295585</v>
      </c>
      <c r="D322" s="14">
        <f t="shared" si="48"/>
        <v>-1.4536849222447579E-2</v>
      </c>
      <c r="E322" s="14">
        <f t="shared" si="53"/>
        <v>-1.7857142857142794E-2</v>
      </c>
      <c r="F322" s="4">
        <v>294.81656516122382</v>
      </c>
      <c r="G322" s="14">
        <f t="shared" si="49"/>
        <v>1.4258896201011506E-3</v>
      </c>
      <c r="H322" s="14">
        <f t="shared" si="54"/>
        <v>-6.2126210581808339E-2</v>
      </c>
      <c r="I322" s="4">
        <v>156.36707408501886</v>
      </c>
      <c r="J322" s="14">
        <f t="shared" si="50"/>
        <v>4.3842480619580293E-3</v>
      </c>
      <c r="K322" s="14">
        <f t="shared" si="55"/>
        <v>-1.7909559670732933E-2</v>
      </c>
      <c r="L322" s="4">
        <v>125.31321611289809</v>
      </c>
      <c r="M322" s="14">
        <f t="shared" si="51"/>
        <v>-4.6330333356453535E-3</v>
      </c>
      <c r="N322" s="14">
        <f t="shared" si="56"/>
        <v>2.4333546758107394E-2</v>
      </c>
      <c r="O322" s="4">
        <v>161.68982788710608</v>
      </c>
      <c r="P322" s="14">
        <f t="shared" si="52"/>
        <v>1.5974131743765607E-2</v>
      </c>
      <c r="Q322" s="14">
        <f t="shared" si="57"/>
        <v>-3.4314915865105489E-2</v>
      </c>
      <c r="R322" s="14">
        <f t="shared" si="58"/>
        <v>-9.5849412790464661E-3</v>
      </c>
      <c r="S322" s="4">
        <f t="shared" si="59"/>
        <v>231.58467902792151</v>
      </c>
      <c r="T322" s="14">
        <f>S322/MAX(S$7:S322)-1</f>
        <v>-1.0414267441277714E-2</v>
      </c>
      <c r="V322"/>
    </row>
    <row r="323" spans="1:22" x14ac:dyDescent="0.3">
      <c r="A323">
        <v>320</v>
      </c>
      <c r="B323" s="1">
        <v>40994</v>
      </c>
      <c r="C323" s="4">
        <v>132.44166519279329</v>
      </c>
      <c r="D323" s="14">
        <f t="shared" si="48"/>
        <v>-1.2006895368782078E-2</v>
      </c>
      <c r="E323" s="14">
        <f t="shared" si="53"/>
        <v>-2.3066519674355579E-2</v>
      </c>
      <c r="F323" s="4">
        <v>295.89339668017192</v>
      </c>
      <c r="G323" s="14">
        <f t="shared" si="49"/>
        <v>3.6525475370057237E-3</v>
      </c>
      <c r="H323" s="14">
        <f t="shared" si="54"/>
        <v>-2.5369731282187002E-2</v>
      </c>
      <c r="I323" s="4">
        <v>156.65525859399344</v>
      </c>
      <c r="J323" s="14">
        <f t="shared" si="50"/>
        <v>1.8429999452307388E-3</v>
      </c>
      <c r="K323" s="14">
        <f t="shared" si="55"/>
        <v>-1.6661921466181839E-2</v>
      </c>
      <c r="L323" s="4">
        <v>126.35413475341502</v>
      </c>
      <c r="M323" s="14">
        <f t="shared" si="51"/>
        <v>8.3065351988025338E-3</v>
      </c>
      <c r="N323" s="14">
        <f t="shared" si="56"/>
        <v>2.9983818357881997E-2</v>
      </c>
      <c r="O323" s="4">
        <v>160.24730574946938</v>
      </c>
      <c r="P323" s="14">
        <f t="shared" si="52"/>
        <v>-8.9215391993854309E-3</v>
      </c>
      <c r="Q323" s="14">
        <f t="shared" si="57"/>
        <v>-4.2253568435193789E-2</v>
      </c>
      <c r="R323" s="14">
        <f t="shared" si="58"/>
        <v>8.3065351988025338E-3</v>
      </c>
      <c r="S323" s="4">
        <f t="shared" si="59"/>
        <v>233.50834531577033</v>
      </c>
      <c r="T323" s="14">
        <f>S323/MAX(S$7:S323)-1</f>
        <v>-2.1942387215458936E-3</v>
      </c>
      <c r="V323"/>
    </row>
    <row r="324" spans="1:22" x14ac:dyDescent="0.3">
      <c r="A324">
        <v>321</v>
      </c>
      <c r="B324" s="1">
        <v>41001</v>
      </c>
      <c r="C324" s="4">
        <v>131.98180748113336</v>
      </c>
      <c r="D324" s="14">
        <f t="shared" si="48"/>
        <v>-3.4721528983384653E-3</v>
      </c>
      <c r="E324" s="14">
        <f t="shared" si="53"/>
        <v>-2.0811942027019414E-2</v>
      </c>
      <c r="F324" s="4">
        <v>288.93957859208683</v>
      </c>
      <c r="G324" s="14">
        <f t="shared" si="49"/>
        <v>-2.3501092508669275E-2</v>
      </c>
      <c r="H324" s="14">
        <f t="shared" si="54"/>
        <v>-4.8503466507288762E-2</v>
      </c>
      <c r="I324" s="4">
        <v>157.36482152616108</v>
      </c>
      <c r="J324" s="14">
        <f t="shared" si="50"/>
        <v>4.5294549224590419E-3</v>
      </c>
      <c r="K324" s="14">
        <f t="shared" si="55"/>
        <v>-8.8105485552302243E-3</v>
      </c>
      <c r="L324" s="4">
        <v>125.43884820661729</v>
      </c>
      <c r="M324" s="14">
        <f t="shared" si="51"/>
        <v>-7.2438195123882831E-3</v>
      </c>
      <c r="N324" s="14">
        <f t="shared" si="56"/>
        <v>2.0590221182082979E-2</v>
      </c>
      <c r="O324" s="4">
        <v>161.67924913844956</v>
      </c>
      <c r="P324" s="14">
        <f t="shared" si="52"/>
        <v>8.9358344109629062E-3</v>
      </c>
      <c r="Q324" s="14">
        <f t="shared" si="57"/>
        <v>-2.386312413971392E-2</v>
      </c>
      <c r="R324" s="14">
        <f t="shared" si="58"/>
        <v>-7.2438195123882831E-3</v>
      </c>
      <c r="S324" s="4">
        <f t="shared" si="59"/>
        <v>231.81685300766645</v>
      </c>
      <c r="T324" s="14">
        <f>S324/MAX(S$7:S324)-1</f>
        <v>-9.4221635646681845E-3</v>
      </c>
      <c r="V324"/>
    </row>
    <row r="325" spans="1:22" x14ac:dyDescent="0.3">
      <c r="A325">
        <v>322</v>
      </c>
      <c r="B325" s="1">
        <v>41008</v>
      </c>
      <c r="C325" s="4">
        <v>130.326282010071</v>
      </c>
      <c r="D325" s="14">
        <f t="shared" ref="D325:D388" si="60">C325/C324-1</f>
        <v>-1.2543588413115314E-2</v>
      </c>
      <c r="E325" s="14">
        <f t="shared" si="53"/>
        <v>-4.1920216362406837E-2</v>
      </c>
      <c r="F325" s="4">
        <v>293.57547556898226</v>
      </c>
      <c r="G325" s="14">
        <f t="shared" ref="G325:G388" si="61">F325/F324-1</f>
        <v>1.6044520447786148E-2</v>
      </c>
      <c r="H325" s="14">
        <f t="shared" si="54"/>
        <v>-2.7898139592722471E-3</v>
      </c>
      <c r="I325" s="4">
        <v>159.73509854009691</v>
      </c>
      <c r="J325" s="14">
        <f t="shared" ref="J325:J388" si="62">I325/I324-1</f>
        <v>1.5062305481926108E-2</v>
      </c>
      <c r="K325" s="14">
        <f t="shared" si="55"/>
        <v>2.6017899069129768E-2</v>
      </c>
      <c r="L325" s="4">
        <v>123.0609098734972</v>
      </c>
      <c r="M325" s="14">
        <f t="shared" ref="M325:M388" si="63">L325/L324-1</f>
        <v>-1.8956952866812538E-2</v>
      </c>
      <c r="N325" s="14">
        <f t="shared" si="56"/>
        <v>-2.2523175325871669E-2</v>
      </c>
      <c r="O325" s="4">
        <v>167.30672552552014</v>
      </c>
      <c r="P325" s="14">
        <f t="shared" ref="P325:P388" si="64">O325/O324-1</f>
        <v>3.4806423316894763E-2</v>
      </c>
      <c r="Q325" s="14">
        <f t="shared" si="57"/>
        <v>5.1267772511728982E-2</v>
      </c>
      <c r="R325" s="14">
        <f t="shared" si="58"/>
        <v>-1.8956952866812538E-2</v>
      </c>
      <c r="S325" s="4">
        <f t="shared" si="59"/>
        <v>227.4223118514673</v>
      </c>
      <c r="T325" s="14">
        <f>S325/MAX(S$7:S325)-1</f>
        <v>-2.8200500920881999E-2</v>
      </c>
      <c r="V325"/>
    </row>
    <row r="326" spans="1:22" x14ac:dyDescent="0.3">
      <c r="A326">
        <v>323</v>
      </c>
      <c r="B326" s="1">
        <v>41015</v>
      </c>
      <c r="C326" s="4">
        <v>128.94668588174568</v>
      </c>
      <c r="D326" s="14">
        <f t="shared" si="60"/>
        <v>-1.0585709244883668E-2</v>
      </c>
      <c r="E326" s="14">
        <f t="shared" si="53"/>
        <v>-3.8078867924528081E-2</v>
      </c>
      <c r="F326" s="4">
        <v>291.1845046325152</v>
      </c>
      <c r="G326" s="14">
        <f t="shared" si="61"/>
        <v>-8.1443142750022846E-3</v>
      </c>
      <c r="H326" s="14">
        <f t="shared" si="54"/>
        <v>-1.2319730157368869E-2</v>
      </c>
      <c r="I326" s="4">
        <v>160.03898197572244</v>
      </c>
      <c r="J326" s="14">
        <f t="shared" si="62"/>
        <v>1.9024211860940721E-3</v>
      </c>
      <c r="K326" s="14">
        <f t="shared" si="55"/>
        <v>2.3482615583809707E-2</v>
      </c>
      <c r="L326" s="4">
        <v>123.78774925419749</v>
      </c>
      <c r="M326" s="14">
        <f t="shared" si="63"/>
        <v>5.9063384258044582E-3</v>
      </c>
      <c r="N326" s="14">
        <f t="shared" si="56"/>
        <v>-1.2173232050211369E-2</v>
      </c>
      <c r="O326" s="4">
        <v>167.63607413815095</v>
      </c>
      <c r="P326" s="14">
        <f t="shared" si="64"/>
        <v>1.9685318184090583E-3</v>
      </c>
      <c r="Q326" s="14">
        <f t="shared" si="57"/>
        <v>3.6775635973814058E-2</v>
      </c>
      <c r="R326" s="14">
        <f t="shared" si="58"/>
        <v>1.9354765022515652E-3</v>
      </c>
      <c r="S326" s="4">
        <f t="shared" si="59"/>
        <v>227.86248239214351</v>
      </c>
      <c r="T326" s="14">
        <f>S326/MAX(S$7:S326)-1</f>
        <v>-2.6319605825514625E-2</v>
      </c>
      <c r="V326"/>
    </row>
    <row r="327" spans="1:22" x14ac:dyDescent="0.3">
      <c r="A327">
        <v>324</v>
      </c>
      <c r="B327" s="1">
        <v>41022</v>
      </c>
      <c r="C327" s="4">
        <v>130.14233064780265</v>
      </c>
      <c r="D327" s="14">
        <f t="shared" si="60"/>
        <v>9.2723962456349174E-3</v>
      </c>
      <c r="E327" s="14">
        <f t="shared" si="53"/>
        <v>-1.7361111713927291E-2</v>
      </c>
      <c r="F327" s="4">
        <v>294.54280353088541</v>
      </c>
      <c r="G327" s="14">
        <f t="shared" si="61"/>
        <v>1.1533233551038302E-2</v>
      </c>
      <c r="H327" s="14">
        <f t="shared" si="54"/>
        <v>-4.5644585666315685E-3</v>
      </c>
      <c r="I327" s="4">
        <v>160.44921837822355</v>
      </c>
      <c r="J327" s="14">
        <f t="shared" si="62"/>
        <v>2.5633529871074145E-3</v>
      </c>
      <c r="K327" s="14">
        <f t="shared" si="55"/>
        <v>2.4218528112503357E-2</v>
      </c>
      <c r="L327" s="4">
        <v>125.97725406396005</v>
      </c>
      <c r="M327" s="14">
        <f t="shared" si="63"/>
        <v>1.7687572663320772E-2</v>
      </c>
      <c r="N327" s="14">
        <f t="shared" si="56"/>
        <v>-2.9827333327118177E-3</v>
      </c>
      <c r="O327" s="4">
        <v>167.95110693547406</v>
      </c>
      <c r="P327" s="14">
        <f t="shared" si="64"/>
        <v>1.8792661361390905E-3</v>
      </c>
      <c r="Q327" s="14">
        <f t="shared" si="57"/>
        <v>4.8074450612285435E-2</v>
      </c>
      <c r="R327" s="14">
        <f t="shared" si="58"/>
        <v>2.2213095616232525E-3</v>
      </c>
      <c r="S327" s="4">
        <f t="shared" si="59"/>
        <v>228.36863550301638</v>
      </c>
      <c r="T327" s="14">
        <f>S327/MAX(S$7:S327)-1</f>
        <v>-2.41567602559698E-2</v>
      </c>
      <c r="V327"/>
    </row>
    <row r="328" spans="1:22" x14ac:dyDescent="0.3">
      <c r="A328">
        <v>325</v>
      </c>
      <c r="B328" s="1">
        <v>41029</v>
      </c>
      <c r="C328" s="4">
        <v>125.26774601109152</v>
      </c>
      <c r="D328" s="14">
        <f t="shared" si="60"/>
        <v>-3.745579637652996E-2</v>
      </c>
      <c r="E328" s="14">
        <f t="shared" ref="E328:E391" si="65">C328/C324-1</f>
        <v>-5.0871113210065766E-2</v>
      </c>
      <c r="F328" s="4">
        <v>291.05675869580682</v>
      </c>
      <c r="G328" s="14">
        <f t="shared" si="61"/>
        <v>-1.1835443926278222E-2</v>
      </c>
      <c r="H328" s="14">
        <f t="shared" ref="H328:H391" si="66">F328/F324-1</f>
        <v>7.3274146589275002E-3</v>
      </c>
      <c r="I328" s="4">
        <v>161.22210540148126</v>
      </c>
      <c r="J328" s="14">
        <f t="shared" si="62"/>
        <v>4.817019559645308E-3</v>
      </c>
      <c r="K328" s="14">
        <f t="shared" ref="K328:K391" si="67">I328/I324-1</f>
        <v>2.4511729101277746E-2</v>
      </c>
      <c r="L328" s="4">
        <v>122.93528655011076</v>
      </c>
      <c r="M328" s="14">
        <f t="shared" si="63"/>
        <v>-2.4146958404926422E-2</v>
      </c>
      <c r="N328" s="14">
        <f t="shared" ref="N328:N391" si="68">L328/L324-1</f>
        <v>-1.9958423505155087E-2</v>
      </c>
      <c r="O328" s="4">
        <v>169.57730413775928</v>
      </c>
      <c r="P328" s="14">
        <f t="shared" si="64"/>
        <v>9.6825631694705816E-3</v>
      </c>
      <c r="Q328" s="14">
        <f t="shared" ref="Q328:Q391" si="69">O328/O324-1</f>
        <v>4.8850146456002053E-2</v>
      </c>
      <c r="R328" s="14">
        <f t="shared" si="58"/>
        <v>7.2497913645579448E-3</v>
      </c>
      <c r="S328" s="4">
        <f t="shared" si="59"/>
        <v>230.02426046462202</v>
      </c>
      <c r="T328" s="14">
        <f>S328/MAX(S$7:S328)-1</f>
        <v>-1.708210036331137E-2</v>
      </c>
      <c r="V328"/>
    </row>
    <row r="329" spans="1:22" x14ac:dyDescent="0.3">
      <c r="A329">
        <v>326</v>
      </c>
      <c r="B329" s="1">
        <v>41036</v>
      </c>
      <c r="C329" s="4">
        <v>122.69249132070198</v>
      </c>
      <c r="D329" s="14">
        <f t="shared" si="60"/>
        <v>-2.05580029368575E-2</v>
      </c>
      <c r="E329" s="14">
        <f t="shared" si="65"/>
        <v>-5.8574453069865973E-2</v>
      </c>
      <c r="F329" s="4">
        <v>280.27011351943605</v>
      </c>
      <c r="G329" s="14">
        <f t="shared" si="61"/>
        <v>-3.7060280698185899E-2</v>
      </c>
      <c r="H329" s="14">
        <f t="shared" si="66"/>
        <v>-4.5321776363502209E-2</v>
      </c>
      <c r="I329" s="4">
        <v>161.98301023989472</v>
      </c>
      <c r="J329" s="14">
        <f t="shared" si="62"/>
        <v>4.7196061391123756E-3</v>
      </c>
      <c r="K329" s="14">
        <f t="shared" si="67"/>
        <v>1.4072747444629607E-2</v>
      </c>
      <c r="L329" s="4">
        <v>121.68798833639271</v>
      </c>
      <c r="M329" s="14">
        <f t="shared" si="63"/>
        <v>-1.014597394060357E-2</v>
      </c>
      <c r="N329" s="14">
        <f t="shared" si="68"/>
        <v>-1.1156439022885545E-2</v>
      </c>
      <c r="O329" s="4">
        <v>171.52944112024161</v>
      </c>
      <c r="P329" s="14">
        <f t="shared" si="64"/>
        <v>1.1511782148019511E-2</v>
      </c>
      <c r="Q329" s="14">
        <f t="shared" si="69"/>
        <v>2.523936549148087E-2</v>
      </c>
      <c r="R329" s="14">
        <f t="shared" ref="R329:R392" si="70">(IF(E328&gt;0,D329,0)+IF(H328&gt;0,G329,0)+IF(K328&gt;0,J329,0)+IF(N328&gt;0,M329,0)+IF(Q328&gt;0,P329,0))/(IF(E328&gt;0,1,0)+IF(H328&gt;0,1,0)+IF(K328&gt;0,1,0)+IF(N328&gt;0,1,0)+IF(Q328&gt;0,1,0))</f>
        <v>-6.942964137018004E-3</v>
      </c>
      <c r="S329" s="4">
        <f t="shared" ref="S329:S392" si="71">S328*(1+IFERROR(R329, 0))</f>
        <v>228.42721027357206</v>
      </c>
      <c r="T329" s="14">
        <f>S329/MAX(S$7:S329)-1</f>
        <v>-2.3906464090121982E-2</v>
      </c>
      <c r="V329"/>
    </row>
    <row r="330" spans="1:22" x14ac:dyDescent="0.3">
      <c r="A330">
        <v>327</v>
      </c>
      <c r="B330" s="1">
        <v>41043</v>
      </c>
      <c r="C330" s="4">
        <v>120.80703699380963</v>
      </c>
      <c r="D330" s="14">
        <f t="shared" si="60"/>
        <v>-1.5367316341829085E-2</v>
      </c>
      <c r="E330" s="14">
        <f t="shared" si="65"/>
        <v>-6.3124141828668212E-2</v>
      </c>
      <c r="F330" s="4">
        <v>282.07702168138331</v>
      </c>
      <c r="G330" s="14">
        <f t="shared" si="61"/>
        <v>6.447024048541472E-3</v>
      </c>
      <c r="H330" s="14">
        <f t="shared" si="66"/>
        <v>-3.1277361282070371E-2</v>
      </c>
      <c r="I330" s="4">
        <v>163.36787151894751</v>
      </c>
      <c r="J330" s="14">
        <f t="shared" si="62"/>
        <v>8.549423035180137E-3</v>
      </c>
      <c r="K330" s="14">
        <f t="shared" si="67"/>
        <v>2.0800491868475213E-2</v>
      </c>
      <c r="L330" s="4">
        <v>116.42061221931665</v>
      </c>
      <c r="M330" s="14">
        <f t="shared" si="63"/>
        <v>-4.3285916622394893E-2</v>
      </c>
      <c r="N330" s="14">
        <f t="shared" si="68"/>
        <v>-5.9514265985662784E-2</v>
      </c>
      <c r="O330" s="4">
        <v>178.27577188599346</v>
      </c>
      <c r="P330" s="14">
        <f t="shared" si="64"/>
        <v>3.9330453837500112E-2</v>
      </c>
      <c r="Q330" s="14">
        <f t="shared" si="69"/>
        <v>6.3469022419805787E-2</v>
      </c>
      <c r="R330" s="14">
        <f t="shared" si="70"/>
        <v>2.3939938436340125E-2</v>
      </c>
      <c r="S330" s="4">
        <f t="shared" si="71"/>
        <v>233.89574362470628</v>
      </c>
      <c r="T330" s="14">
        <f>S330/MAX(S$7:S330)-1</f>
        <v>-5.3884493232991826E-4</v>
      </c>
      <c r="V330"/>
    </row>
    <row r="331" spans="1:22" x14ac:dyDescent="0.3">
      <c r="A331">
        <v>328</v>
      </c>
      <c r="B331" s="1">
        <v>41050</v>
      </c>
      <c r="C331" s="4">
        <v>119.79532519534465</v>
      </c>
      <c r="D331" s="14">
        <f t="shared" si="60"/>
        <v>-8.3746098210887299E-3</v>
      </c>
      <c r="E331" s="14">
        <f t="shared" si="65"/>
        <v>-7.9505303162731633E-2</v>
      </c>
      <c r="F331" s="4">
        <v>278.66397191706591</v>
      </c>
      <c r="G331" s="14">
        <f t="shared" si="61"/>
        <v>-1.2099708597223424E-2</v>
      </c>
      <c r="H331" s="14">
        <f t="shared" si="66"/>
        <v>-5.3910098713902066E-2</v>
      </c>
      <c r="I331" s="4">
        <v>163.13959137041172</v>
      </c>
      <c r="J331" s="14">
        <f t="shared" si="62"/>
        <v>-1.3973380837573046E-3</v>
      </c>
      <c r="K331" s="14">
        <f t="shared" si="67"/>
        <v>1.676775380635509E-2</v>
      </c>
      <c r="L331" s="4">
        <v>118.53833575314917</v>
      </c>
      <c r="M331" s="14">
        <f t="shared" si="63"/>
        <v>1.819027999821099E-2</v>
      </c>
      <c r="N331" s="14">
        <f t="shared" si="68"/>
        <v>-5.9049694058532665E-2</v>
      </c>
      <c r="O331" s="4">
        <v>177.12746609172444</v>
      </c>
      <c r="P331" s="14">
        <f t="shared" si="64"/>
        <v>-6.4411769592749302E-3</v>
      </c>
      <c r="Q331" s="14">
        <f t="shared" si="69"/>
        <v>5.4637086493129816E-2</v>
      </c>
      <c r="R331" s="14">
        <f t="shared" si="70"/>
        <v>-3.9192575215161174E-3</v>
      </c>
      <c r="S331" s="4">
        <f t="shared" si="71"/>
        <v>232.97904597225454</v>
      </c>
      <c r="T331" s="14">
        <f>S331/MAX(S$7:S331)-1</f>
        <v>-4.4559905817921353E-3</v>
      </c>
      <c r="V331"/>
    </row>
    <row r="332" spans="1:22" x14ac:dyDescent="0.3">
      <c r="A332">
        <v>329</v>
      </c>
      <c r="B332" s="1">
        <v>41058</v>
      </c>
      <c r="C332" s="4">
        <v>113.67909530566948</v>
      </c>
      <c r="D332" s="14">
        <f t="shared" si="60"/>
        <v>-5.1055664148010105E-2</v>
      </c>
      <c r="E332" s="14">
        <f t="shared" si="65"/>
        <v>-9.2511049926578437E-2</v>
      </c>
      <c r="F332" s="4">
        <v>287.46121030368323</v>
      </c>
      <c r="G332" s="14">
        <f t="shared" si="61"/>
        <v>3.1569342552956625E-2</v>
      </c>
      <c r="H332" s="14">
        <f t="shared" si="66"/>
        <v>-1.2353426899395337E-2</v>
      </c>
      <c r="I332" s="4">
        <v>166.61310565497453</v>
      </c>
      <c r="J332" s="14">
        <f t="shared" si="62"/>
        <v>2.1291669639383448E-2</v>
      </c>
      <c r="K332" s="14">
        <f t="shared" si="67"/>
        <v>3.3438344202666226E-2</v>
      </c>
      <c r="L332" s="4">
        <v>115.00282165967754</v>
      </c>
      <c r="M332" s="14">
        <f t="shared" si="63"/>
        <v>-2.9825913034869922E-2</v>
      </c>
      <c r="N332" s="14">
        <f t="shared" si="68"/>
        <v>-6.4525533010408642E-2</v>
      </c>
      <c r="O332" s="4">
        <v>187.50426744511259</v>
      </c>
      <c r="P332" s="14">
        <f t="shared" si="64"/>
        <v>5.8583807369629426E-2</v>
      </c>
      <c r="Q332" s="14">
        <f t="shared" si="69"/>
        <v>0.10571558144826976</v>
      </c>
      <c r="R332" s="14">
        <f t="shared" si="70"/>
        <v>3.9937738504506437E-2</v>
      </c>
      <c r="S332" s="4">
        <f t="shared" si="71"/>
        <v>242.28370218732385</v>
      </c>
      <c r="T332" s="14">
        <f>S332/MAX(S$7:S332)-1</f>
        <v>0</v>
      </c>
      <c r="V332"/>
    </row>
    <row r="333" spans="1:22" x14ac:dyDescent="0.3">
      <c r="A333">
        <v>330</v>
      </c>
      <c r="B333" s="1">
        <v>41064</v>
      </c>
      <c r="C333" s="4">
        <v>115.61053632346163</v>
      </c>
      <c r="D333" s="14">
        <f t="shared" si="60"/>
        <v>1.6990291949445346E-2</v>
      </c>
      <c r="E333" s="14">
        <f t="shared" si="65"/>
        <v>-5.7721176911544214E-2</v>
      </c>
      <c r="F333" s="4">
        <v>282.40553600281947</v>
      </c>
      <c r="G333" s="14">
        <f t="shared" si="61"/>
        <v>-1.7587326984126905E-2</v>
      </c>
      <c r="H333" s="14">
        <f t="shared" si="66"/>
        <v>7.6191587342948619E-3</v>
      </c>
      <c r="I333" s="4">
        <v>164.54015157611542</v>
      </c>
      <c r="J333" s="14">
        <f t="shared" si="62"/>
        <v>-1.2441722820723533E-2</v>
      </c>
      <c r="K333" s="14">
        <f t="shared" si="67"/>
        <v>1.5786478671026005E-2</v>
      </c>
      <c r="L333" s="4">
        <v>119.43567430114049</v>
      </c>
      <c r="M333" s="14">
        <f t="shared" si="63"/>
        <v>3.8545598946962301E-2</v>
      </c>
      <c r="N333" s="14">
        <f t="shared" si="68"/>
        <v>-1.8508926526305536E-2</v>
      </c>
      <c r="O333" s="4">
        <v>180.09672405919378</v>
      </c>
      <c r="P333" s="14">
        <f t="shared" si="64"/>
        <v>-3.9505998913263118E-2</v>
      </c>
      <c r="Q333" s="14">
        <f t="shared" si="69"/>
        <v>4.9946428339065818E-2</v>
      </c>
      <c r="R333" s="14">
        <f t="shared" si="70"/>
        <v>-2.5973860866993326E-2</v>
      </c>
      <c r="S333" s="4">
        <f t="shared" si="71"/>
        <v>235.99065901637027</v>
      </c>
      <c r="T333" s="14">
        <f>S333/MAX(S$7:S333)-1</f>
        <v>-2.597386086699327E-2</v>
      </c>
      <c r="V333"/>
    </row>
    <row r="334" spans="1:22" x14ac:dyDescent="0.3">
      <c r="A334">
        <v>331</v>
      </c>
      <c r="B334" s="1">
        <v>41071</v>
      </c>
      <c r="C334" s="4">
        <v>114.32291817560504</v>
      </c>
      <c r="D334" s="14">
        <f t="shared" si="60"/>
        <v>-1.113755016458029E-2</v>
      </c>
      <c r="E334" s="14">
        <f t="shared" si="65"/>
        <v>-5.3673353635325438E-2</v>
      </c>
      <c r="F334" s="4">
        <v>288.08175418722874</v>
      </c>
      <c r="G334" s="14">
        <f t="shared" si="61"/>
        <v>2.0099528730033844E-2</v>
      </c>
      <c r="H334" s="14">
        <f t="shared" si="66"/>
        <v>2.1287563481962701E-2</v>
      </c>
      <c r="I334" s="4">
        <v>165.28703617523701</v>
      </c>
      <c r="J334" s="14">
        <f t="shared" si="62"/>
        <v>4.5392239642862986E-3</v>
      </c>
      <c r="K334" s="14">
        <f t="shared" si="67"/>
        <v>1.1747503584674579E-2</v>
      </c>
      <c r="L334" s="4">
        <v>120.99257598150996</v>
      </c>
      <c r="M334" s="14">
        <f t="shared" si="63"/>
        <v>1.3035482819345523E-2</v>
      </c>
      <c r="N334" s="14">
        <f t="shared" si="68"/>
        <v>3.9271085034156217E-2</v>
      </c>
      <c r="O334" s="4">
        <v>181.80837103570354</v>
      </c>
      <c r="P334" s="14">
        <f t="shared" si="64"/>
        <v>9.5040428161656809E-3</v>
      </c>
      <c r="Q334" s="14">
        <f t="shared" si="69"/>
        <v>1.9815363087975602E-2</v>
      </c>
      <c r="R334" s="14">
        <f t="shared" si="70"/>
        <v>1.1380931836828609E-2</v>
      </c>
      <c r="S334" s="4">
        <f t="shared" si="71"/>
        <v>238.67645262076383</v>
      </c>
      <c r="T334" s="14">
        <f>S334/MAX(S$7:S334)-1</f>
        <v>-1.4888535770231304E-2</v>
      </c>
      <c r="V334"/>
    </row>
    <row r="335" spans="1:22" x14ac:dyDescent="0.3">
      <c r="A335">
        <v>332</v>
      </c>
      <c r="B335" s="1">
        <v>41078</v>
      </c>
      <c r="C335" s="4">
        <v>112.16153450597564</v>
      </c>
      <c r="D335" s="14">
        <f t="shared" si="60"/>
        <v>-1.8905952578199825E-2</v>
      </c>
      <c r="E335" s="14">
        <f t="shared" si="65"/>
        <v>-6.3723610891501359E-2</v>
      </c>
      <c r="F335" s="4">
        <v>278.59097684630473</v>
      </c>
      <c r="G335" s="14">
        <f t="shared" si="61"/>
        <v>-3.2944736009750231E-2</v>
      </c>
      <c r="H335" s="14">
        <f t="shared" si="66"/>
        <v>-2.6194656689559892E-4</v>
      </c>
      <c r="I335" s="4">
        <v>163.97620287548835</v>
      </c>
      <c r="J335" s="14">
        <f t="shared" si="62"/>
        <v>-7.9306479811211972E-3</v>
      </c>
      <c r="K335" s="14">
        <f t="shared" si="67"/>
        <v>5.128194192770108E-3</v>
      </c>
      <c r="L335" s="4">
        <v>120.37923542635978</v>
      </c>
      <c r="M335" s="14">
        <f t="shared" si="63"/>
        <v>-5.0692412338084747E-3</v>
      </c>
      <c r="N335" s="14">
        <f t="shared" si="68"/>
        <v>1.5529994254721124E-2</v>
      </c>
      <c r="O335" s="4">
        <v>179.82343304747317</v>
      </c>
      <c r="P335" s="14">
        <f t="shared" si="64"/>
        <v>-1.0917748049348974E-2</v>
      </c>
      <c r="Q335" s="14">
        <f t="shared" si="69"/>
        <v>1.5220490730402325E-2</v>
      </c>
      <c r="R335" s="14">
        <f t="shared" si="70"/>
        <v>-1.4215593318507219E-2</v>
      </c>
      <c r="S335" s="4">
        <f t="shared" si="71"/>
        <v>235.28352523560309</v>
      </c>
      <c r="T335" s="14">
        <f>S335/MAX(S$7:S335)-1</f>
        <v>-2.8892479719120789E-2</v>
      </c>
      <c r="V335"/>
    </row>
    <row r="336" spans="1:22" x14ac:dyDescent="0.3">
      <c r="A336">
        <v>333</v>
      </c>
      <c r="B336" s="1">
        <v>41085</v>
      </c>
      <c r="C336" s="4">
        <v>118.41572906701934</v>
      </c>
      <c r="D336" s="14">
        <f t="shared" si="60"/>
        <v>5.576060089219359E-2</v>
      </c>
      <c r="E336" s="14">
        <f t="shared" si="65"/>
        <v>4.1666708805287556E-2</v>
      </c>
      <c r="F336" s="4">
        <v>283.24511620286358</v>
      </c>
      <c r="G336" s="14">
        <f t="shared" si="61"/>
        <v>1.6705994606302399E-2</v>
      </c>
      <c r="H336" s="14">
        <f t="shared" si="66"/>
        <v>-1.4666653968254062E-2</v>
      </c>
      <c r="I336" s="4">
        <v>164.50967921613767</v>
      </c>
      <c r="J336" s="14">
        <f t="shared" si="62"/>
        <v>3.2533765954709803E-3</v>
      </c>
      <c r="K336" s="14">
        <f t="shared" si="67"/>
        <v>-1.2624615756173907E-2</v>
      </c>
      <c r="L336" s="4">
        <v>122.76048114942172</v>
      </c>
      <c r="M336" s="14">
        <f t="shared" si="63"/>
        <v>1.9781199927280113E-2</v>
      </c>
      <c r="N336" s="14">
        <f t="shared" si="68"/>
        <v>6.7456253488293205E-2</v>
      </c>
      <c r="O336" s="4">
        <v>180.08233459133001</v>
      </c>
      <c r="P336" s="14">
        <f t="shared" si="64"/>
        <v>1.4397542048287804E-3</v>
      </c>
      <c r="Q336" s="14">
        <f t="shared" si="69"/>
        <v>-3.9582740995242505E-2</v>
      </c>
      <c r="R336" s="14">
        <f t="shared" si="70"/>
        <v>8.1581102425266252E-3</v>
      </c>
      <c r="S336" s="4">
        <f t="shared" si="71"/>
        <v>237.20299417272543</v>
      </c>
      <c r="T336" s="14">
        <f>S336/MAX(S$7:S336)-1</f>
        <v>-2.0970077511322738E-2</v>
      </c>
      <c r="V336"/>
    </row>
    <row r="337" spans="1:22" x14ac:dyDescent="0.3">
      <c r="A337">
        <v>334</v>
      </c>
      <c r="B337" s="1">
        <v>41092</v>
      </c>
      <c r="C337" s="4">
        <v>119.15151612141636</v>
      </c>
      <c r="D337" s="14">
        <f t="shared" si="60"/>
        <v>6.2135922330097682E-3</v>
      </c>
      <c r="E337" s="14">
        <f t="shared" si="65"/>
        <v>3.0628521504714623E-2</v>
      </c>
      <c r="F337" s="4">
        <v>280.54390252703246</v>
      </c>
      <c r="G337" s="14">
        <f t="shared" si="61"/>
        <v>-9.5366646106493924E-3</v>
      </c>
      <c r="H337" s="14">
        <f t="shared" si="66"/>
        <v>-6.5920573021926998E-3</v>
      </c>
      <c r="I337" s="4">
        <v>165.88352318636487</v>
      </c>
      <c r="J337" s="14">
        <f t="shared" si="62"/>
        <v>8.3511436942393935E-3</v>
      </c>
      <c r="K337" s="14">
        <f t="shared" si="67"/>
        <v>8.1643999800742328E-3</v>
      </c>
      <c r="L337" s="4">
        <v>122.21026847518579</v>
      </c>
      <c r="M337" s="14">
        <f t="shared" si="63"/>
        <v>-4.4820016106504879E-3</v>
      </c>
      <c r="N337" s="14">
        <f t="shared" si="68"/>
        <v>2.3230866240596892E-2</v>
      </c>
      <c r="O337" s="4">
        <v>183.15119803407913</v>
      </c>
      <c r="P337" s="14">
        <f t="shared" si="64"/>
        <v>1.7041446345714251E-2</v>
      </c>
      <c r="Q337" s="14">
        <f t="shared" si="69"/>
        <v>1.6960186204616479E-2</v>
      </c>
      <c r="R337" s="14">
        <f t="shared" si="70"/>
        <v>8.6579531117964015E-4</v>
      </c>
      <c r="S337" s="4">
        <f t="shared" si="71"/>
        <v>237.40836341287795</v>
      </c>
      <c r="T337" s="14">
        <f>S337/MAX(S$7:S337)-1</f>
        <v>-2.0122437994927522E-2</v>
      </c>
      <c r="V337"/>
    </row>
    <row r="338" spans="1:22" x14ac:dyDescent="0.3">
      <c r="A338">
        <v>335</v>
      </c>
      <c r="B338" s="1">
        <v>41099</v>
      </c>
      <c r="C338" s="4">
        <v>122.7844693011707</v>
      </c>
      <c r="D338" s="14">
        <f t="shared" si="60"/>
        <v>3.0490196835198713E-2</v>
      </c>
      <c r="E338" s="14">
        <f t="shared" si="65"/>
        <v>7.4014478116875448E-2</v>
      </c>
      <c r="F338" s="4">
        <v>281.32870265872072</v>
      </c>
      <c r="G338" s="14">
        <f t="shared" si="61"/>
        <v>2.797423592596715E-3</v>
      </c>
      <c r="H338" s="14">
        <f t="shared" si="66"/>
        <v>-2.3441441293498677E-2</v>
      </c>
      <c r="I338" s="4">
        <v>166.50938148296621</v>
      </c>
      <c r="J338" s="14">
        <f t="shared" si="62"/>
        <v>3.7728780084940183E-3</v>
      </c>
      <c r="K338" s="14">
        <f t="shared" si="67"/>
        <v>7.3952884389145712E-3</v>
      </c>
      <c r="L338" s="4">
        <v>122.44478132700246</v>
      </c>
      <c r="M338" s="14">
        <f t="shared" si="63"/>
        <v>1.9189291926340335E-3</v>
      </c>
      <c r="N338" s="14">
        <f t="shared" si="68"/>
        <v>1.200243348579022E-2</v>
      </c>
      <c r="O338" s="4">
        <v>186.19266272595638</v>
      </c>
      <c r="P338" s="14">
        <f t="shared" si="64"/>
        <v>1.6606305197694127E-2</v>
      </c>
      <c r="Q338" s="14">
        <f t="shared" si="69"/>
        <v>2.4114905519899477E-2</v>
      </c>
      <c r="R338" s="14">
        <f t="shared" si="70"/>
        <v>1.3197077308505223E-2</v>
      </c>
      <c r="S338" s="4">
        <f t="shared" si="71"/>
        <v>240.54145993852342</v>
      </c>
      <c r="T338" s="14">
        <f>S338/MAX(S$7:S338)-1</f>
        <v>-7.1909180562769182E-3</v>
      </c>
      <c r="V338"/>
    </row>
    <row r="339" spans="1:22" x14ac:dyDescent="0.3">
      <c r="A339">
        <v>336</v>
      </c>
      <c r="B339" s="1">
        <v>41106</v>
      </c>
      <c r="C339" s="4">
        <v>127.06122235751515</v>
      </c>
      <c r="D339" s="14">
        <f t="shared" si="60"/>
        <v>3.4831384463243964E-2</v>
      </c>
      <c r="E339" s="14">
        <f t="shared" si="65"/>
        <v>0.1328413338598331</v>
      </c>
      <c r="F339" s="4">
        <v>280.47088007901317</v>
      </c>
      <c r="G339" s="14">
        <f t="shared" si="61"/>
        <v>-3.049182581089771E-3</v>
      </c>
      <c r="H339" s="14">
        <f t="shared" si="66"/>
        <v>6.7478970567864671E-3</v>
      </c>
      <c r="I339" s="4">
        <v>167.02838796522647</v>
      </c>
      <c r="J339" s="14">
        <f t="shared" si="62"/>
        <v>3.1169804225916753E-3</v>
      </c>
      <c r="K339" s="14">
        <f t="shared" si="67"/>
        <v>1.8613585607026861E-2</v>
      </c>
      <c r="L339" s="4">
        <v>123.09420985260535</v>
      </c>
      <c r="M339" s="14">
        <f t="shared" si="63"/>
        <v>5.3038481392564396E-3</v>
      </c>
      <c r="N339" s="14">
        <f t="shared" si="68"/>
        <v>2.2553511131962578E-2</v>
      </c>
      <c r="O339" s="4">
        <v>187.47556056079861</v>
      </c>
      <c r="P339" s="14">
        <f t="shared" si="64"/>
        <v>6.8901632108373523E-3</v>
      </c>
      <c r="Q339" s="14">
        <f t="shared" si="69"/>
        <v>4.255356147774858E-2</v>
      </c>
      <c r="R339" s="14">
        <f t="shared" si="70"/>
        <v>1.2535594058982358E-2</v>
      </c>
      <c r="S339" s="4">
        <f t="shared" si="71"/>
        <v>243.55679003466773</v>
      </c>
      <c r="T339" s="14">
        <f>S339/MAX(S$7:S339)-1</f>
        <v>0</v>
      </c>
      <c r="V339"/>
    </row>
    <row r="340" spans="1:22" x14ac:dyDescent="0.3">
      <c r="A340">
        <v>337</v>
      </c>
      <c r="B340" s="1">
        <v>41113</v>
      </c>
      <c r="C340" s="4">
        <v>126.09550644728816</v>
      </c>
      <c r="D340" s="14">
        <f t="shared" si="60"/>
        <v>-7.6003983930654773E-3</v>
      </c>
      <c r="E340" s="14">
        <f t="shared" si="65"/>
        <v>6.4854368932038664E-2</v>
      </c>
      <c r="F340" s="4">
        <v>287.53420354929386</v>
      </c>
      <c r="G340" s="14">
        <f t="shared" si="61"/>
        <v>2.5183803282147643E-2</v>
      </c>
      <c r="H340" s="14">
        <f t="shared" si="66"/>
        <v>1.514267007999659E-2</v>
      </c>
      <c r="I340" s="4">
        <v>165.99037664165158</v>
      </c>
      <c r="J340" s="14">
        <f t="shared" si="62"/>
        <v>-6.2145802651881743E-3</v>
      </c>
      <c r="K340" s="14">
        <f t="shared" si="67"/>
        <v>9.0006705536671561E-3</v>
      </c>
      <c r="L340" s="4">
        <v>125.08758760819397</v>
      </c>
      <c r="M340" s="14">
        <f t="shared" si="63"/>
        <v>1.6193919746310792E-2</v>
      </c>
      <c r="N340" s="14">
        <f t="shared" si="68"/>
        <v>1.8956478803139776E-2</v>
      </c>
      <c r="O340" s="4">
        <v>185.19805700714281</v>
      </c>
      <c r="P340" s="14">
        <f t="shared" si="64"/>
        <v>-1.2148269069542028E-2</v>
      </c>
      <c r="Q340" s="14">
        <f t="shared" si="69"/>
        <v>2.840768600330601E-2</v>
      </c>
      <c r="R340" s="14">
        <f t="shared" si="70"/>
        <v>3.0828950601325513E-3</v>
      </c>
      <c r="S340" s="4">
        <f t="shared" si="71"/>
        <v>244.30765005952733</v>
      </c>
      <c r="T340" s="14">
        <f>S340/MAX(S$7:S340)-1</f>
        <v>0</v>
      </c>
      <c r="V340"/>
    </row>
    <row r="341" spans="1:22" x14ac:dyDescent="0.3">
      <c r="A341">
        <v>338</v>
      </c>
      <c r="B341" s="1">
        <v>41120</v>
      </c>
      <c r="C341" s="4">
        <v>126.55537335628628</v>
      </c>
      <c r="D341" s="14">
        <f t="shared" si="60"/>
        <v>3.6469730123995792E-3</v>
      </c>
      <c r="E341" s="14">
        <f t="shared" si="65"/>
        <v>6.2138170590505304E-2</v>
      </c>
      <c r="F341" s="4">
        <v>283.90217222299401</v>
      </c>
      <c r="G341" s="14">
        <f t="shared" si="61"/>
        <v>-1.2631649666253297E-2</v>
      </c>
      <c r="H341" s="14">
        <f t="shared" si="66"/>
        <v>1.1970567407495025E-2</v>
      </c>
      <c r="I341" s="4">
        <v>165.7323264578591</v>
      </c>
      <c r="J341" s="14">
        <f t="shared" si="62"/>
        <v>-1.5546093033427244E-3</v>
      </c>
      <c r="K341" s="14">
        <f t="shared" si="67"/>
        <v>-9.1146320985657781E-4</v>
      </c>
      <c r="L341" s="4">
        <v>125.69194052120105</v>
      </c>
      <c r="M341" s="14">
        <f t="shared" si="63"/>
        <v>4.8314379113303385E-3</v>
      </c>
      <c r="N341" s="14">
        <f t="shared" si="68"/>
        <v>2.8489193988819439E-2</v>
      </c>
      <c r="O341" s="4">
        <v>184.05754557468097</v>
      </c>
      <c r="P341" s="14">
        <f t="shared" si="64"/>
        <v>-6.1583336828303636E-3</v>
      </c>
      <c r="Q341" s="14">
        <f t="shared" si="69"/>
        <v>4.9486301500096808E-3</v>
      </c>
      <c r="R341" s="14">
        <f t="shared" si="70"/>
        <v>-2.3732363457392935E-3</v>
      </c>
      <c r="S341" s="4">
        <f t="shared" si="71"/>
        <v>243.72785026486392</v>
      </c>
      <c r="T341" s="14">
        <f>S341/MAX(S$7:S341)-1</f>
        <v>-2.3732363457392713E-3</v>
      </c>
      <c r="V341"/>
    </row>
    <row r="342" spans="1:22" x14ac:dyDescent="0.3">
      <c r="A342">
        <v>339</v>
      </c>
      <c r="B342" s="1">
        <v>41127</v>
      </c>
      <c r="C342" s="4">
        <v>128.99266337530727</v>
      </c>
      <c r="D342" s="14">
        <f t="shared" si="60"/>
        <v>1.9258684593023156E-2</v>
      </c>
      <c r="E342" s="14">
        <f t="shared" si="65"/>
        <v>5.0561720952744027E-2</v>
      </c>
      <c r="F342" s="4">
        <v>286.87714935431399</v>
      </c>
      <c r="G342" s="14">
        <f t="shared" si="61"/>
        <v>1.0478881186521072E-2</v>
      </c>
      <c r="H342" s="14">
        <f t="shared" si="66"/>
        <v>1.9722291551331983E-2</v>
      </c>
      <c r="I342" s="4">
        <v>165.09023100444676</v>
      </c>
      <c r="J342" s="14">
        <f t="shared" si="62"/>
        <v>-3.8742921621607307E-3</v>
      </c>
      <c r="K342" s="14">
        <f t="shared" si="67"/>
        <v>-8.5229460699463022E-3</v>
      </c>
      <c r="L342" s="4">
        <v>127.03589657255672</v>
      </c>
      <c r="M342" s="14">
        <f t="shared" si="63"/>
        <v>1.0692460039862128E-2</v>
      </c>
      <c r="N342" s="14">
        <f t="shared" si="68"/>
        <v>3.7495393399357591E-2</v>
      </c>
      <c r="O342" s="4">
        <v>181.57300948923555</v>
      </c>
      <c r="P342" s="14">
        <f t="shared" si="64"/>
        <v>-1.3498691823190301E-2</v>
      </c>
      <c r="Q342" s="14">
        <f t="shared" si="69"/>
        <v>-2.4811145450560401E-2</v>
      </c>
      <c r="R342" s="14">
        <f t="shared" si="70"/>
        <v>6.732833499054014E-3</v>
      </c>
      <c r="S342" s="4">
        <f t="shared" si="71"/>
        <v>245.36882929977961</v>
      </c>
      <c r="T342" s="14">
        <f>S342/MAX(S$7:S342)-1</f>
        <v>0</v>
      </c>
      <c r="V342"/>
    </row>
    <row r="343" spans="1:22" x14ac:dyDescent="0.3">
      <c r="A343">
        <v>340</v>
      </c>
      <c r="B343" s="1">
        <v>41134</v>
      </c>
      <c r="C343" s="4">
        <v>129.91240179197263</v>
      </c>
      <c r="D343" s="14">
        <f t="shared" si="60"/>
        <v>7.130160682002229E-3</v>
      </c>
      <c r="E343" s="14">
        <f t="shared" si="65"/>
        <v>2.2439414492920973E-2</v>
      </c>
      <c r="F343" s="4">
        <v>286.03759470637738</v>
      </c>
      <c r="G343" s="14">
        <f t="shared" si="61"/>
        <v>-2.9265302232200918E-3</v>
      </c>
      <c r="H343" s="14">
        <f t="shared" si="66"/>
        <v>1.9847745426534003E-2</v>
      </c>
      <c r="I343" s="4">
        <v>163.1487183098946</v>
      </c>
      <c r="J343" s="14">
        <f t="shared" si="62"/>
        <v>-1.1760312422725128E-2</v>
      </c>
      <c r="K343" s="14">
        <f t="shared" si="67"/>
        <v>-2.3227606412267954E-2</v>
      </c>
      <c r="L343" s="4">
        <v>128.24455659794413</v>
      </c>
      <c r="M343" s="14">
        <f t="shared" si="63"/>
        <v>9.5143188500037557E-3</v>
      </c>
      <c r="N343" s="14">
        <f t="shared" si="68"/>
        <v>4.1840690569490357E-2</v>
      </c>
      <c r="O343" s="4">
        <v>175.65058343552121</v>
      </c>
      <c r="P343" s="14">
        <f t="shared" si="64"/>
        <v>-3.2617326057292839E-2</v>
      </c>
      <c r="Q343" s="14">
        <f t="shared" si="69"/>
        <v>-6.3074766065001509E-2</v>
      </c>
      <c r="R343" s="14">
        <f t="shared" si="70"/>
        <v>4.5726497695952979E-3</v>
      </c>
      <c r="S343" s="4">
        <f t="shared" si="71"/>
        <v>246.4908150205431</v>
      </c>
      <c r="T343" s="14">
        <f>S343/MAX(S$7:S343)-1</f>
        <v>0</v>
      </c>
      <c r="V343"/>
    </row>
    <row r="344" spans="1:22" x14ac:dyDescent="0.3">
      <c r="A344">
        <v>341</v>
      </c>
      <c r="B344" s="1">
        <v>41141</v>
      </c>
      <c r="C344" s="4">
        <v>131.15404244626757</v>
      </c>
      <c r="D344" s="14">
        <f t="shared" si="60"/>
        <v>9.5575221238937136E-3</v>
      </c>
      <c r="E344" s="14">
        <f t="shared" si="65"/>
        <v>4.0116703136396259E-2</v>
      </c>
      <c r="F344" s="4">
        <v>295.61963504983345</v>
      </c>
      <c r="G344" s="14">
        <f t="shared" si="61"/>
        <v>3.3499234089463759E-2</v>
      </c>
      <c r="H344" s="14">
        <f t="shared" si="66"/>
        <v>2.8119894609871743E-2</v>
      </c>
      <c r="I344" s="4">
        <v>164.86092526490475</v>
      </c>
      <c r="J344" s="14">
        <f t="shared" si="62"/>
        <v>1.0494761912611894E-2</v>
      </c>
      <c r="K344" s="14">
        <f t="shared" si="67"/>
        <v>-6.8043184165136328E-3</v>
      </c>
      <c r="L344" s="4">
        <v>127.64021927663977</v>
      </c>
      <c r="M344" s="14">
        <f t="shared" si="63"/>
        <v>-4.7123818533600925E-3</v>
      </c>
      <c r="N344" s="14">
        <f t="shared" si="68"/>
        <v>2.0406754317153331E-2</v>
      </c>
      <c r="O344" s="4">
        <v>180.28741212809774</v>
      </c>
      <c r="P344" s="14">
        <f t="shared" si="64"/>
        <v>2.6398026137377739E-2</v>
      </c>
      <c r="Q344" s="14">
        <f t="shared" si="69"/>
        <v>-2.6515639302067129E-2</v>
      </c>
      <c r="R344" s="14">
        <f t="shared" si="70"/>
        <v>1.2781458119999126E-2</v>
      </c>
      <c r="S344" s="4">
        <f t="shared" si="71"/>
        <v>249.64132704969265</v>
      </c>
      <c r="T344" s="14">
        <f>S344/MAX(S$7:S344)-1</f>
        <v>0</v>
      </c>
      <c r="V344"/>
    </row>
    <row r="345" spans="1:22" x14ac:dyDescent="0.3">
      <c r="A345">
        <v>342</v>
      </c>
      <c r="B345" s="1">
        <v>41148</v>
      </c>
      <c r="C345" s="4">
        <v>132.39568769923162</v>
      </c>
      <c r="D345" s="14">
        <f t="shared" si="60"/>
        <v>9.4670757363253255E-3</v>
      </c>
      <c r="E345" s="14">
        <f t="shared" si="65"/>
        <v>4.6148292151162451E-2</v>
      </c>
      <c r="F345" s="4">
        <v>299.72622376845749</v>
      </c>
      <c r="G345" s="14">
        <f t="shared" si="61"/>
        <v>1.3891461295971741E-2</v>
      </c>
      <c r="H345" s="14">
        <f t="shared" si="66"/>
        <v>5.5737690985450783E-2</v>
      </c>
      <c r="I345" s="4">
        <v>166.61899008593207</v>
      </c>
      <c r="J345" s="14">
        <f t="shared" si="62"/>
        <v>1.0663926689737924E-2</v>
      </c>
      <c r="K345" s="14">
        <f t="shared" si="67"/>
        <v>5.3499739430642457E-3</v>
      </c>
      <c r="L345" s="4">
        <v>127.32452627559043</v>
      </c>
      <c r="M345" s="14">
        <f t="shared" si="63"/>
        <v>-2.4733034997779235E-3</v>
      </c>
      <c r="N345" s="14">
        <f t="shared" si="68"/>
        <v>1.298878629464717E-2</v>
      </c>
      <c r="O345" s="4">
        <v>184.49089960224771</v>
      </c>
      <c r="P345" s="14">
        <f t="shared" si="64"/>
        <v>2.3315479569717912E-2</v>
      </c>
      <c r="Q345" s="14">
        <f t="shared" si="69"/>
        <v>2.3544485840756302E-3</v>
      </c>
      <c r="R345" s="14">
        <f t="shared" si="70"/>
        <v>6.961744510839714E-3</v>
      </c>
      <c r="S345" s="4">
        <f t="shared" si="71"/>
        <v>251.37926618795956</v>
      </c>
      <c r="T345" s="14">
        <f>S345/MAX(S$7:S345)-1</f>
        <v>0</v>
      </c>
      <c r="V345"/>
    </row>
    <row r="346" spans="1:22" x14ac:dyDescent="0.3">
      <c r="A346">
        <v>343</v>
      </c>
      <c r="B346" s="1">
        <v>41156</v>
      </c>
      <c r="C346" s="4">
        <v>133.22343893809008</v>
      </c>
      <c r="D346" s="14">
        <f t="shared" si="60"/>
        <v>6.2521012069434168E-3</v>
      </c>
      <c r="E346" s="14">
        <f t="shared" si="65"/>
        <v>3.2798575144334041E-2</v>
      </c>
      <c r="F346" s="4">
        <v>307.42836087920512</v>
      </c>
      <c r="G346" s="14">
        <f t="shared" si="61"/>
        <v>2.5697241348817235E-2</v>
      </c>
      <c r="H346" s="14">
        <f t="shared" si="66"/>
        <v>7.1637673377425104E-2</v>
      </c>
      <c r="I346" s="4">
        <v>165.25804066630826</v>
      </c>
      <c r="J346" s="14">
        <f t="shared" si="62"/>
        <v>-8.1680330610689467E-3</v>
      </c>
      <c r="K346" s="14">
        <f t="shared" si="67"/>
        <v>1.016472391131229E-3</v>
      </c>
      <c r="L346" s="4">
        <v>130.18382432368566</v>
      </c>
      <c r="M346" s="14">
        <f t="shared" si="63"/>
        <v>2.2456773504158534E-2</v>
      </c>
      <c r="N346" s="14">
        <f t="shared" si="68"/>
        <v>2.4779828663081815E-2</v>
      </c>
      <c r="O346" s="4">
        <v>179.54305698008349</v>
      </c>
      <c r="P346" s="14">
        <f t="shared" si="64"/>
        <v>-2.6818898020615101E-2</v>
      </c>
      <c r="Q346" s="14">
        <f t="shared" si="69"/>
        <v>-1.1179814196296656E-2</v>
      </c>
      <c r="R346" s="14">
        <f t="shared" si="70"/>
        <v>3.8838369956470274E-3</v>
      </c>
      <c r="S346" s="4">
        <f t="shared" si="71"/>
        <v>252.35558228191897</v>
      </c>
      <c r="T346" s="14">
        <f>S346/MAX(S$7:S346)-1</f>
        <v>0</v>
      </c>
      <c r="V346"/>
    </row>
    <row r="347" spans="1:22" x14ac:dyDescent="0.3">
      <c r="A347">
        <v>344</v>
      </c>
      <c r="B347" s="1">
        <v>41162</v>
      </c>
      <c r="C347" s="4">
        <v>136.71843204514499</v>
      </c>
      <c r="D347" s="14">
        <f t="shared" si="60"/>
        <v>2.6234070632864093E-2</v>
      </c>
      <c r="E347" s="14">
        <f t="shared" si="65"/>
        <v>5.2389380530973417E-2</v>
      </c>
      <c r="F347" s="4">
        <v>313.56086852416763</v>
      </c>
      <c r="G347" s="14">
        <f t="shared" si="61"/>
        <v>1.9947761577443046E-2</v>
      </c>
      <c r="H347" s="14">
        <f t="shared" si="66"/>
        <v>9.6222574679539541E-2</v>
      </c>
      <c r="I347" s="4">
        <v>163.1454380596202</v>
      </c>
      <c r="J347" s="14">
        <f t="shared" si="62"/>
        <v>-1.2783660015392884E-2</v>
      </c>
      <c r="K347" s="14">
        <f t="shared" si="67"/>
        <v>-2.0105890554233952E-5</v>
      </c>
      <c r="L347" s="4">
        <v>132.80861634133413</v>
      </c>
      <c r="M347" s="14">
        <f t="shared" si="63"/>
        <v>2.0162197809785232E-2</v>
      </c>
      <c r="N347" s="14">
        <f t="shared" si="68"/>
        <v>3.5588720991087897E-2</v>
      </c>
      <c r="O347" s="4">
        <v>171.24844220841007</v>
      </c>
      <c r="P347" s="14">
        <f t="shared" si="64"/>
        <v>-4.6198471337120739E-2</v>
      </c>
      <c r="Q347" s="14">
        <f t="shared" si="69"/>
        <v>-2.5061922032995176E-2</v>
      </c>
      <c r="R347" s="14">
        <f t="shared" si="70"/>
        <v>1.3390092501174872E-2</v>
      </c>
      <c r="S347" s="4">
        <f t="shared" si="71"/>
        <v>255.73464687186174</v>
      </c>
      <c r="T347" s="14">
        <f>S347/MAX(S$7:S347)-1</f>
        <v>0</v>
      </c>
      <c r="V347"/>
    </row>
    <row r="348" spans="1:22" x14ac:dyDescent="0.3">
      <c r="A348">
        <v>345</v>
      </c>
      <c r="B348" s="1">
        <v>41169</v>
      </c>
      <c r="C348" s="4">
        <v>131.65989144749645</v>
      </c>
      <c r="D348" s="14">
        <f t="shared" si="60"/>
        <v>-3.6999697275479249E-2</v>
      </c>
      <c r="E348" s="14">
        <f t="shared" si="65"/>
        <v>3.8569074333802966E-3</v>
      </c>
      <c r="F348" s="4">
        <v>313.85289991142747</v>
      </c>
      <c r="G348" s="14">
        <f t="shared" si="61"/>
        <v>9.3133874974360431E-4</v>
      </c>
      <c r="H348" s="14">
        <f t="shared" si="66"/>
        <v>6.1678125198011191E-2</v>
      </c>
      <c r="I348" s="4">
        <v>164.72223418289278</v>
      </c>
      <c r="J348" s="14">
        <f t="shared" si="62"/>
        <v>9.6649721992001503E-3</v>
      </c>
      <c r="K348" s="14">
        <f t="shared" si="67"/>
        <v>-8.4126109197268928E-4</v>
      </c>
      <c r="L348" s="4">
        <v>132.2752358846779</v>
      </c>
      <c r="M348" s="14">
        <f t="shared" si="63"/>
        <v>-4.0161585245748199E-3</v>
      </c>
      <c r="N348" s="14">
        <f t="shared" si="68"/>
        <v>3.6313135736569579E-2</v>
      </c>
      <c r="O348" s="4">
        <v>175.95306968002572</v>
      </c>
      <c r="P348" s="14">
        <f t="shared" si="64"/>
        <v>2.747252711291881E-2</v>
      </c>
      <c r="Q348" s="14">
        <f t="shared" si="69"/>
        <v>-2.4041292716500795E-2</v>
      </c>
      <c r="R348" s="14">
        <f t="shared" si="70"/>
        <v>-1.3361505683436822E-2</v>
      </c>
      <c r="S348" s="4">
        <f t="shared" si="71"/>
        <v>252.31764693423165</v>
      </c>
      <c r="T348" s="14">
        <f>S348/MAX(S$7:S348)-1</f>
        <v>-1.3361505683436858E-2</v>
      </c>
      <c r="V348"/>
    </row>
    <row r="349" spans="1:22" x14ac:dyDescent="0.3">
      <c r="A349">
        <v>346</v>
      </c>
      <c r="B349" s="1">
        <v>41176</v>
      </c>
      <c r="C349" s="4">
        <v>131.8898295006646</v>
      </c>
      <c r="D349" s="14">
        <f t="shared" si="60"/>
        <v>1.7464548287269288E-3</v>
      </c>
      <c r="E349" s="14">
        <f t="shared" si="65"/>
        <v>-3.8208057026463127E-3</v>
      </c>
      <c r="F349" s="4">
        <v>313.72512477231038</v>
      </c>
      <c r="G349" s="14">
        <f t="shared" si="61"/>
        <v>-4.0711791783076823E-4</v>
      </c>
      <c r="H349" s="14">
        <f t="shared" si="66"/>
        <v>4.6705626314056614E-2</v>
      </c>
      <c r="I349" s="4">
        <v>166.03878945998349</v>
      </c>
      <c r="J349" s="14">
        <f t="shared" si="62"/>
        <v>7.9925778303184813E-3</v>
      </c>
      <c r="K349" s="14">
        <f t="shared" si="67"/>
        <v>-3.4821998719914982E-3</v>
      </c>
      <c r="L349" s="4">
        <v>130.55231765155264</v>
      </c>
      <c r="M349" s="14">
        <f t="shared" si="63"/>
        <v>-1.3025251639901425E-2</v>
      </c>
      <c r="N349" s="14">
        <f t="shared" si="68"/>
        <v>2.5350900336167381E-2</v>
      </c>
      <c r="O349" s="4">
        <v>179.81810764743807</v>
      </c>
      <c r="P349" s="14">
        <f t="shared" si="64"/>
        <v>2.1966300300648278E-2</v>
      </c>
      <c r="Q349" s="14">
        <f t="shared" si="69"/>
        <v>-2.5328034959360757E-2</v>
      </c>
      <c r="R349" s="14">
        <f t="shared" si="70"/>
        <v>-3.8953049096684214E-3</v>
      </c>
      <c r="S349" s="4">
        <f t="shared" si="71"/>
        <v>251.33479276533276</v>
      </c>
      <c r="T349" s="14">
        <f>S349/MAX(S$7:S349)-1</f>
        <v>-1.7204763454415906E-2</v>
      </c>
      <c r="V349"/>
    </row>
    <row r="350" spans="1:22" x14ac:dyDescent="0.3">
      <c r="A350">
        <v>347</v>
      </c>
      <c r="B350" s="1">
        <v>41183</v>
      </c>
      <c r="C350" s="4">
        <v>131.24602042673629</v>
      </c>
      <c r="D350" s="14">
        <f t="shared" si="60"/>
        <v>-4.8814156206417048E-3</v>
      </c>
      <c r="E350" s="14">
        <f t="shared" si="65"/>
        <v>-1.4842872448839195E-2</v>
      </c>
      <c r="F350" s="4">
        <v>315.057477367084</v>
      </c>
      <c r="G350" s="14">
        <f t="shared" si="61"/>
        <v>4.2468788425555903E-3</v>
      </c>
      <c r="H350" s="14">
        <f t="shared" si="66"/>
        <v>2.4815916352221468E-2</v>
      </c>
      <c r="I350" s="4">
        <v>164.99797540130669</v>
      </c>
      <c r="J350" s="14">
        <f t="shared" si="62"/>
        <v>-6.2684994395700855E-3</v>
      </c>
      <c r="K350" s="14">
        <f t="shared" si="67"/>
        <v>-1.5736920512491315E-3</v>
      </c>
      <c r="L350" s="4">
        <v>132.52009090781243</v>
      </c>
      <c r="M350" s="14">
        <f t="shared" si="63"/>
        <v>1.5072679609655193E-2</v>
      </c>
      <c r="N350" s="14">
        <f t="shared" si="68"/>
        <v>1.7945905309387333E-2</v>
      </c>
      <c r="O350" s="4">
        <v>175.74188378452865</v>
      </c>
      <c r="P350" s="14">
        <f t="shared" si="64"/>
        <v>-2.2668595038835004E-2</v>
      </c>
      <c r="Q350" s="14">
        <f t="shared" si="69"/>
        <v>-2.1171373928296711E-2</v>
      </c>
      <c r="R350" s="14">
        <f t="shared" si="70"/>
        <v>9.6597792261053916E-3</v>
      </c>
      <c r="S350" s="4">
        <f t="shared" si="71"/>
        <v>253.76263137528485</v>
      </c>
      <c r="T350" s="14">
        <f>S350/MAX(S$7:S350)-1</f>
        <v>-7.7111784449175325E-3</v>
      </c>
      <c r="V350"/>
    </row>
    <row r="351" spans="1:22" x14ac:dyDescent="0.3">
      <c r="A351">
        <v>348</v>
      </c>
      <c r="B351" s="1">
        <v>41190</v>
      </c>
      <c r="C351" s="4">
        <v>131.29199792029792</v>
      </c>
      <c r="D351" s="14">
        <f t="shared" si="60"/>
        <v>3.503153346069432E-4</v>
      </c>
      <c r="E351" s="14">
        <f t="shared" si="65"/>
        <v>-3.9690581903801037E-2</v>
      </c>
      <c r="F351" s="4">
        <v>310.38509745601232</v>
      </c>
      <c r="G351" s="14">
        <f t="shared" si="61"/>
        <v>-1.4830246055794305E-2</v>
      </c>
      <c r="H351" s="14">
        <f t="shared" si="66"/>
        <v>-1.0128084805679616E-2</v>
      </c>
      <c r="I351" s="4">
        <v>165.7644020216978</v>
      </c>
      <c r="J351" s="14">
        <f t="shared" si="62"/>
        <v>4.6450668168929177E-3</v>
      </c>
      <c r="K351" s="14">
        <f t="shared" si="67"/>
        <v>1.6052940206152222E-2</v>
      </c>
      <c r="L351" s="4">
        <v>129.57297454304677</v>
      </c>
      <c r="M351" s="14">
        <f t="shared" si="63"/>
        <v>-2.2239015567955045E-2</v>
      </c>
      <c r="N351" s="14">
        <f t="shared" si="68"/>
        <v>-2.4363191842699194E-2</v>
      </c>
      <c r="O351" s="4">
        <v>179.83262040327622</v>
      </c>
      <c r="P351" s="14">
        <f t="shared" si="64"/>
        <v>2.3276958973326378E-2</v>
      </c>
      <c r="Q351" s="14">
        <f t="shared" si="69"/>
        <v>5.0127043984547148E-2</v>
      </c>
      <c r="R351" s="14">
        <f t="shared" si="70"/>
        <v>-1.8534630811874675E-2</v>
      </c>
      <c r="S351" s="4">
        <f t="shared" si="71"/>
        <v>249.05923468889409</v>
      </c>
      <c r="T351" s="14">
        <f>S351/MAX(S$7:S351)-1</f>
        <v>-2.6102885411191212E-2</v>
      </c>
      <c r="V351"/>
    </row>
    <row r="352" spans="1:22" x14ac:dyDescent="0.3">
      <c r="A352">
        <v>349</v>
      </c>
      <c r="B352" s="1">
        <v>41197</v>
      </c>
      <c r="C352" s="4">
        <v>128.76273451947728</v>
      </c>
      <c r="D352" s="14">
        <f t="shared" si="60"/>
        <v>-1.926441398474299E-2</v>
      </c>
      <c r="E352" s="14">
        <f t="shared" si="65"/>
        <v>-2.2004855815747848E-2</v>
      </c>
      <c r="F352" s="4">
        <v>304.74538775788693</v>
      </c>
      <c r="G352" s="14">
        <f t="shared" si="61"/>
        <v>-1.817004019957702E-2</v>
      </c>
      <c r="H352" s="14">
        <f t="shared" si="66"/>
        <v>-2.9018410077175538E-2</v>
      </c>
      <c r="I352" s="4">
        <v>164.38482458750926</v>
      </c>
      <c r="J352" s="14">
        <f t="shared" si="62"/>
        <v>-8.3225192946310145E-3</v>
      </c>
      <c r="K352" s="14">
        <f t="shared" si="67"/>
        <v>-2.0483548991260259E-3</v>
      </c>
      <c r="L352" s="4">
        <v>130.02637248813636</v>
      </c>
      <c r="M352" s="14">
        <f t="shared" si="63"/>
        <v>3.4991706155433899E-3</v>
      </c>
      <c r="N352" s="14">
        <f t="shared" si="68"/>
        <v>-1.7001393960863309E-2</v>
      </c>
      <c r="O352" s="4">
        <v>176.59774249791909</v>
      </c>
      <c r="P352" s="14">
        <f t="shared" si="64"/>
        <v>-1.7988270971656339E-2</v>
      </c>
      <c r="Q352" s="14">
        <f t="shared" si="69"/>
        <v>3.6638907128230258E-3</v>
      </c>
      <c r="R352" s="14">
        <f t="shared" si="70"/>
        <v>-1.3155395133143677E-2</v>
      </c>
      <c r="S352" s="4">
        <f t="shared" si="71"/>
        <v>245.78276204500332</v>
      </c>
      <c r="T352" s="14">
        <f>S352/MAX(S$7:S352)-1</f>
        <v>-3.8914886772635437E-2</v>
      </c>
      <c r="V352"/>
    </row>
    <row r="353" spans="1:22" x14ac:dyDescent="0.3">
      <c r="A353">
        <v>350</v>
      </c>
      <c r="B353" s="1">
        <v>41204</v>
      </c>
      <c r="C353" s="4">
        <v>126.83129350168511</v>
      </c>
      <c r="D353" s="14">
        <f t="shared" si="60"/>
        <v>-1.5000000000000013E-2</v>
      </c>
      <c r="E353" s="14">
        <f t="shared" si="65"/>
        <v>-3.8354253835425567E-2</v>
      </c>
      <c r="F353" s="4">
        <v>302.8472165934075</v>
      </c>
      <c r="G353" s="14">
        <f t="shared" si="61"/>
        <v>-6.2287117073204223E-3</v>
      </c>
      <c r="H353" s="14">
        <f t="shared" si="66"/>
        <v>-3.467337270739046E-2</v>
      </c>
      <c r="I353" s="4">
        <v>164.70672396498699</v>
      </c>
      <c r="J353" s="14">
        <f t="shared" si="62"/>
        <v>1.9582061682730245E-3</v>
      </c>
      <c r="K353" s="14">
        <f t="shared" si="67"/>
        <v>-8.0226162773701093E-3</v>
      </c>
      <c r="L353" s="4">
        <v>128.17651440722528</v>
      </c>
      <c r="M353" s="14">
        <f t="shared" si="63"/>
        <v>-1.4226791423254226E-2</v>
      </c>
      <c r="N353" s="14">
        <f t="shared" si="68"/>
        <v>-1.8198093201749477E-2</v>
      </c>
      <c r="O353" s="4">
        <v>177.90330130290445</v>
      </c>
      <c r="P353" s="14">
        <f t="shared" si="64"/>
        <v>7.3928397187792427E-3</v>
      </c>
      <c r="Q353" s="14">
        <f t="shared" si="69"/>
        <v>-1.0648573547931584E-2</v>
      </c>
      <c r="R353" s="14">
        <f t="shared" si="70"/>
        <v>7.3928397187792427E-3</v>
      </c>
      <c r="S353" s="4">
        <f t="shared" si="71"/>
        <v>247.59979461044088</v>
      </c>
      <c r="T353" s="14">
        <f>S353/MAX(S$7:S353)-1</f>
        <v>-3.1809738574440805E-2</v>
      </c>
      <c r="V353"/>
    </row>
    <row r="354" spans="1:22" x14ac:dyDescent="0.3">
      <c r="A354">
        <v>351</v>
      </c>
      <c r="B354" s="1">
        <v>41213</v>
      </c>
      <c r="C354" s="4">
        <v>124.80787450342424</v>
      </c>
      <c r="D354" s="14">
        <f t="shared" si="60"/>
        <v>-1.5953625815808503E-2</v>
      </c>
      <c r="E354" s="14">
        <f t="shared" si="65"/>
        <v>-4.9054027713594017E-2</v>
      </c>
      <c r="F354" s="4">
        <v>296.769489016801</v>
      </c>
      <c r="G354" s="14">
        <f t="shared" si="61"/>
        <v>-2.0068626170555937E-2</v>
      </c>
      <c r="H354" s="14">
        <f t="shared" si="66"/>
        <v>-5.8046514252302783E-2</v>
      </c>
      <c r="I354" s="4">
        <v>165.18933427361733</v>
      </c>
      <c r="J354" s="14">
        <f t="shared" si="62"/>
        <v>2.9301190443988823E-3</v>
      </c>
      <c r="K354" s="14">
        <f t="shared" si="67"/>
        <v>1.15976497193504E-3</v>
      </c>
      <c r="L354" s="4">
        <v>128.36693197475535</v>
      </c>
      <c r="M354" s="14">
        <f t="shared" si="63"/>
        <v>1.4855885917219869E-3</v>
      </c>
      <c r="N354" s="14">
        <f t="shared" si="68"/>
        <v>-3.1339843676580603E-2</v>
      </c>
      <c r="O354" s="4">
        <v>177.35206475814567</v>
      </c>
      <c r="P354" s="14">
        <f t="shared" si="64"/>
        <v>-3.0985177943394504E-3</v>
      </c>
      <c r="Q354" s="14">
        <f t="shared" si="69"/>
        <v>9.1621925231619716E-3</v>
      </c>
      <c r="R354" s="14" t="e">
        <f t="shared" si="70"/>
        <v>#DIV/0!</v>
      </c>
      <c r="S354" s="4">
        <f t="shared" si="71"/>
        <v>247.59979461044088</v>
      </c>
      <c r="T354" s="14">
        <f>S354/MAX(S$7:S354)-1</f>
        <v>-3.1809738574440805E-2</v>
      </c>
      <c r="V354"/>
    </row>
    <row r="355" spans="1:22" x14ac:dyDescent="0.3">
      <c r="A355">
        <v>352</v>
      </c>
      <c r="B355" s="1">
        <v>41218</v>
      </c>
      <c r="C355" s="4">
        <v>126.92326688348474</v>
      </c>
      <c r="D355" s="14">
        <f t="shared" si="60"/>
        <v>1.6949190012866211E-2</v>
      </c>
      <c r="E355" s="14">
        <f t="shared" si="65"/>
        <v>-3.3274922356389514E-2</v>
      </c>
      <c r="F355" s="4">
        <v>306.29677666915933</v>
      </c>
      <c r="G355" s="14">
        <f t="shared" si="61"/>
        <v>3.2103325998647181E-2</v>
      </c>
      <c r="H355" s="14">
        <f t="shared" si="66"/>
        <v>-1.3171768942393802E-2</v>
      </c>
      <c r="I355" s="4">
        <v>166.96984723058952</v>
      </c>
      <c r="J355" s="14">
        <f t="shared" si="62"/>
        <v>1.0778619363057462E-2</v>
      </c>
      <c r="K355" s="14">
        <f t="shared" si="67"/>
        <v>7.2720390758802544E-3</v>
      </c>
      <c r="L355" s="4">
        <v>125.28380431465862</v>
      </c>
      <c r="M355" s="14">
        <f t="shared" si="63"/>
        <v>-2.4018083260750167E-2</v>
      </c>
      <c r="N355" s="14">
        <f t="shared" si="68"/>
        <v>-3.3102352118675737E-2</v>
      </c>
      <c r="O355" s="4">
        <v>182.74834737273841</v>
      </c>
      <c r="P355" s="14">
        <f t="shared" si="64"/>
        <v>3.042695117168015E-2</v>
      </c>
      <c r="Q355" s="14">
        <f t="shared" si="69"/>
        <v>1.6213559936588018E-2</v>
      </c>
      <c r="R355" s="14">
        <f t="shared" si="70"/>
        <v>2.0602785267368806E-2</v>
      </c>
      <c r="S355" s="4">
        <f t="shared" si="71"/>
        <v>252.7010400110444</v>
      </c>
      <c r="T355" s="14">
        <f>S355/MAX(S$7:S355)-1</f>
        <v>-1.1862322520332369E-2</v>
      </c>
      <c r="V355"/>
    </row>
    <row r="356" spans="1:22" x14ac:dyDescent="0.3">
      <c r="A356">
        <v>353</v>
      </c>
      <c r="B356" s="1">
        <v>41225</v>
      </c>
      <c r="C356" s="4">
        <v>126.50938666538642</v>
      </c>
      <c r="D356" s="14">
        <f t="shared" si="60"/>
        <v>-3.260869565217428E-3</v>
      </c>
      <c r="E356" s="14">
        <f t="shared" si="65"/>
        <v>-1.7500000000000071E-2</v>
      </c>
      <c r="F356" s="4">
        <v>302.75598096813354</v>
      </c>
      <c r="G356" s="14">
        <f t="shared" si="61"/>
        <v>-1.1560016202358914E-2</v>
      </c>
      <c r="H356" s="14">
        <f t="shared" si="66"/>
        <v>-6.5280948282436801E-3</v>
      </c>
      <c r="I356" s="4">
        <v>167.35357907959786</v>
      </c>
      <c r="J356" s="14">
        <f t="shared" si="62"/>
        <v>2.2982104575948181E-3</v>
      </c>
      <c r="K356" s="14">
        <f t="shared" si="67"/>
        <v>1.8059784408555268E-2</v>
      </c>
      <c r="L356" s="4">
        <v>123.66062328046038</v>
      </c>
      <c r="M356" s="14">
        <f t="shared" si="63"/>
        <v>-1.2956032450303856E-2</v>
      </c>
      <c r="N356" s="14">
        <f t="shared" si="68"/>
        <v>-4.8957369846311716E-2</v>
      </c>
      <c r="O356" s="4">
        <v>183.3140950721928</v>
      </c>
      <c r="P356" s="14">
        <f t="shared" si="64"/>
        <v>3.0957746408533104E-3</v>
      </c>
      <c r="Q356" s="14">
        <f t="shared" si="69"/>
        <v>3.8031927697789625E-2</v>
      </c>
      <c r="R356" s="14">
        <f t="shared" si="70"/>
        <v>2.6969925492240643E-3</v>
      </c>
      <c r="S356" s="4">
        <f t="shared" si="71"/>
        <v>253.38257283313533</v>
      </c>
      <c r="T356" s="14">
        <f>S356/MAX(S$7:S356)-1</f>
        <v>-9.1973225665622493E-3</v>
      </c>
      <c r="V356"/>
    </row>
    <row r="357" spans="1:22" x14ac:dyDescent="0.3">
      <c r="A357">
        <v>354</v>
      </c>
      <c r="B357" s="1">
        <v>41232</v>
      </c>
      <c r="C357" s="4">
        <v>129.03865006620705</v>
      </c>
      <c r="D357" s="14">
        <f t="shared" si="60"/>
        <v>1.9992693565975994E-2</v>
      </c>
      <c r="E357" s="14">
        <f t="shared" si="65"/>
        <v>1.740387962291523E-2</v>
      </c>
      <c r="F357" s="4">
        <v>309.56378518773926</v>
      </c>
      <c r="G357" s="14">
        <f t="shared" si="61"/>
        <v>2.2486109763500517E-2</v>
      </c>
      <c r="H357" s="14">
        <f t="shared" si="66"/>
        <v>2.2178076027521199E-2</v>
      </c>
      <c r="I357" s="4">
        <v>165.98749678210598</v>
      </c>
      <c r="J357" s="14">
        <f t="shared" si="62"/>
        <v>-8.1628508036994951E-3</v>
      </c>
      <c r="K357" s="14">
        <f t="shared" si="67"/>
        <v>7.7760809412446008E-3</v>
      </c>
      <c r="L357" s="4">
        <v>128.17651440722528</v>
      </c>
      <c r="M357" s="14">
        <f t="shared" si="63"/>
        <v>3.6518424434291541E-2</v>
      </c>
      <c r="N357" s="14">
        <f t="shared" si="68"/>
        <v>0</v>
      </c>
      <c r="O357" s="4">
        <v>180.18075682228451</v>
      </c>
      <c r="P357" s="14">
        <f t="shared" si="64"/>
        <v>-1.7092729550743591E-2</v>
      </c>
      <c r="Q357" s="14">
        <f t="shared" si="69"/>
        <v>1.2801648438790725E-2</v>
      </c>
      <c r="R357" s="14">
        <f t="shared" si="70"/>
        <v>-1.2627790177221543E-2</v>
      </c>
      <c r="S357" s="4">
        <f t="shared" si="71"/>
        <v>250.18291086883391</v>
      </c>
      <c r="T357" s="14">
        <f>S357/MAX(S$7:S357)-1</f>
        <v>-2.170897088422119E-2</v>
      </c>
      <c r="V357"/>
    </row>
    <row r="358" spans="1:22" x14ac:dyDescent="0.3">
      <c r="A358">
        <v>355</v>
      </c>
      <c r="B358" s="1">
        <v>41239</v>
      </c>
      <c r="C358" s="4">
        <v>129.2226014284754</v>
      </c>
      <c r="D358" s="14">
        <f t="shared" si="60"/>
        <v>1.4255524385442531E-3</v>
      </c>
      <c r="E358" s="14">
        <f t="shared" si="65"/>
        <v>3.5372182585563072E-2</v>
      </c>
      <c r="F358" s="4">
        <v>303.06625290990627</v>
      </c>
      <c r="G358" s="14">
        <f t="shared" si="61"/>
        <v>-2.0989316543898906E-2</v>
      </c>
      <c r="H358" s="14">
        <f t="shared" si="66"/>
        <v>2.1217692943996669E-2</v>
      </c>
      <c r="I358" s="4">
        <v>167.00055588673519</v>
      </c>
      <c r="J358" s="14">
        <f t="shared" si="62"/>
        <v>6.1032253890729304E-3</v>
      </c>
      <c r="K358" s="14">
        <f t="shared" si="67"/>
        <v>1.0964519114277538E-2</v>
      </c>
      <c r="L358" s="4">
        <v>128.9019329940142</v>
      </c>
      <c r="M358" s="14">
        <f t="shared" si="63"/>
        <v>5.6595281135842779E-3</v>
      </c>
      <c r="N358" s="14">
        <f t="shared" si="68"/>
        <v>4.1677479630350955E-3</v>
      </c>
      <c r="O358" s="4">
        <v>181.02211558897696</v>
      </c>
      <c r="P358" s="14">
        <f t="shared" si="64"/>
        <v>4.6695262109610614E-3</v>
      </c>
      <c r="Q358" s="14">
        <f t="shared" si="69"/>
        <v>2.0693589532414736E-2</v>
      </c>
      <c r="R358" s="14">
        <f t="shared" si="70"/>
        <v>-2.1977531263301653E-3</v>
      </c>
      <c r="S358" s="4">
        <f t="shared" si="71"/>
        <v>249.63307059431756</v>
      </c>
      <c r="T358" s="14">
        <f>S358/MAX(S$7:S358)-1</f>
        <v>-2.3859013051921063E-2</v>
      </c>
      <c r="V358"/>
    </row>
    <row r="359" spans="1:22" x14ac:dyDescent="0.3">
      <c r="A359">
        <v>356</v>
      </c>
      <c r="B359" s="1">
        <v>41246</v>
      </c>
      <c r="C359" s="4">
        <v>126.96925817305363</v>
      </c>
      <c r="D359" s="14">
        <f t="shared" si="60"/>
        <v>-1.7437686832740273E-2</v>
      </c>
      <c r="E359" s="14">
        <f t="shared" si="65"/>
        <v>3.6235507246362708E-4</v>
      </c>
      <c r="F359" s="4">
        <v>301.44187075302324</v>
      </c>
      <c r="G359" s="14">
        <f t="shared" si="61"/>
        <v>-5.3598252569740934E-3</v>
      </c>
      <c r="H359" s="14">
        <f t="shared" si="66"/>
        <v>-1.5850333029720498E-2</v>
      </c>
      <c r="I359" s="4">
        <v>166.98056260542288</v>
      </c>
      <c r="J359" s="14">
        <f t="shared" si="62"/>
        <v>-1.1971984887204634E-4</v>
      </c>
      <c r="K359" s="14">
        <f t="shared" si="67"/>
        <v>6.4175508399211267E-5</v>
      </c>
      <c r="L359" s="4">
        <v>129.13771656960344</v>
      </c>
      <c r="M359" s="14">
        <f t="shared" si="63"/>
        <v>1.8291702080230898E-3</v>
      </c>
      <c r="N359" s="14">
        <f t="shared" si="68"/>
        <v>3.0761456167673895E-2</v>
      </c>
      <c r="O359" s="4">
        <v>180.85496751746186</v>
      </c>
      <c r="P359" s="14">
        <f t="shared" si="64"/>
        <v>-9.2335718744229744E-4</v>
      </c>
      <c r="Q359" s="14">
        <f t="shared" si="69"/>
        <v>-1.036058537599116E-2</v>
      </c>
      <c r="R359" s="14">
        <f t="shared" si="70"/>
        <v>-4.402283783601124E-3</v>
      </c>
      <c r="S359" s="4">
        <f t="shared" si="71"/>
        <v>248.53411497578966</v>
      </c>
      <c r="T359" s="14">
        <f>S359/MAX(S$7:S359)-1</f>
        <v>-2.8156262689270961E-2</v>
      </c>
      <c r="V359"/>
    </row>
    <row r="360" spans="1:22" x14ac:dyDescent="0.3">
      <c r="A360">
        <v>357</v>
      </c>
      <c r="B360" s="1">
        <v>41253</v>
      </c>
      <c r="C360" s="4">
        <v>126.69332883031656</v>
      </c>
      <c r="D360" s="14">
        <f t="shared" si="60"/>
        <v>-2.1731980379139371E-3</v>
      </c>
      <c r="E360" s="14">
        <f t="shared" si="65"/>
        <v>1.453980370774044E-3</v>
      </c>
      <c r="F360" s="4">
        <v>299.56196752031479</v>
      </c>
      <c r="G360" s="14">
        <f t="shared" si="61"/>
        <v>-6.236370640920974E-3</v>
      </c>
      <c r="H360" s="14">
        <f t="shared" si="66"/>
        <v>-1.0549794714558969E-2</v>
      </c>
      <c r="I360" s="4">
        <v>166.15065108127189</v>
      </c>
      <c r="J360" s="14">
        <f t="shared" si="62"/>
        <v>-4.9701085635462938E-3</v>
      </c>
      <c r="K360" s="14">
        <f t="shared" si="67"/>
        <v>-7.1879430660627408E-3</v>
      </c>
      <c r="L360" s="4">
        <v>128.85661083761894</v>
      </c>
      <c r="M360" s="14">
        <f t="shared" si="63"/>
        <v>-2.1767903247149611E-3</v>
      </c>
      <c r="N360" s="14">
        <f t="shared" si="68"/>
        <v>4.2018125247307969E-2</v>
      </c>
      <c r="O360" s="4">
        <v>179.64858988498742</v>
      </c>
      <c r="P360" s="14">
        <f t="shared" si="64"/>
        <v>-6.6704146921370278E-3</v>
      </c>
      <c r="Q360" s="14">
        <f t="shared" si="69"/>
        <v>-1.9995762932260241E-2</v>
      </c>
      <c r="R360" s="14">
        <f t="shared" si="70"/>
        <v>-3.1066989753917307E-3</v>
      </c>
      <c r="S360" s="4">
        <f t="shared" si="71"/>
        <v>247.76199429544448</v>
      </c>
      <c r="T360" s="14">
        <f>S360/MAX(S$7:S360)-1</f>
        <v>-3.1175488632215087E-2</v>
      </c>
      <c r="V360"/>
    </row>
    <row r="361" spans="1:22" x14ac:dyDescent="0.3">
      <c r="A361">
        <v>358</v>
      </c>
      <c r="B361" s="1">
        <v>41260</v>
      </c>
      <c r="C361" s="4">
        <v>126.55537335628621</v>
      </c>
      <c r="D361" s="14">
        <f t="shared" si="60"/>
        <v>-1.088892961484289E-3</v>
      </c>
      <c r="E361" s="14">
        <f t="shared" si="65"/>
        <v>-1.9244441170507609E-2</v>
      </c>
      <c r="F361" s="4">
        <v>292.62638998674254</v>
      </c>
      <c r="G361" s="14">
        <f t="shared" si="61"/>
        <v>-2.3152396784488105E-2</v>
      </c>
      <c r="H361" s="14">
        <f t="shared" si="66"/>
        <v>-5.4713748866731304E-2</v>
      </c>
      <c r="I361" s="4">
        <v>165.41295577756634</v>
      </c>
      <c r="J361" s="14">
        <f t="shared" si="62"/>
        <v>-4.4399182242428337E-3</v>
      </c>
      <c r="K361" s="14">
        <f t="shared" si="67"/>
        <v>-3.4613510997990593E-3</v>
      </c>
      <c r="L361" s="4">
        <v>130.40063474601388</v>
      </c>
      <c r="M361" s="14">
        <f t="shared" si="63"/>
        <v>1.1982496655454256E-2</v>
      </c>
      <c r="N361" s="14">
        <f t="shared" si="68"/>
        <v>1.735201139674003E-2</v>
      </c>
      <c r="O361" s="4">
        <v>177.68641053659414</v>
      </c>
      <c r="P361" s="14">
        <f t="shared" si="64"/>
        <v>-1.0922319789147705E-2</v>
      </c>
      <c r="Q361" s="14">
        <f t="shared" si="69"/>
        <v>-1.3843577581098665E-2</v>
      </c>
      <c r="R361" s="14">
        <f t="shared" si="70"/>
        <v>5.4468018469849833E-3</v>
      </c>
      <c r="S361" s="4">
        <f t="shared" si="71"/>
        <v>249.11150478358556</v>
      </c>
      <c r="T361" s="14">
        <f>S361/MAX(S$7:S361)-1</f>
        <v>-2.5898493494292851E-2</v>
      </c>
      <c r="V361"/>
    </row>
    <row r="362" spans="1:22" x14ac:dyDescent="0.3">
      <c r="A362">
        <v>359</v>
      </c>
      <c r="B362" s="1">
        <v>41267</v>
      </c>
      <c r="C362" s="4">
        <v>127.06122235751508</v>
      </c>
      <c r="D362" s="14">
        <f t="shared" si="60"/>
        <v>3.9970566860465517E-3</v>
      </c>
      <c r="E362" s="14">
        <f t="shared" si="65"/>
        <v>-1.6726014234875519E-2</v>
      </c>
      <c r="F362" s="4">
        <v>293.0096551741259</v>
      </c>
      <c r="G362" s="14">
        <f t="shared" si="61"/>
        <v>1.3097423899488536E-3</v>
      </c>
      <c r="H362" s="14">
        <f t="shared" si="66"/>
        <v>-3.3182835895522622E-2</v>
      </c>
      <c r="I362" s="4">
        <v>166.30738107837462</v>
      </c>
      <c r="J362" s="14">
        <f t="shared" si="62"/>
        <v>5.407226396528575E-3</v>
      </c>
      <c r="K362" s="14">
        <f t="shared" si="67"/>
        <v>-4.1507335390590372E-3</v>
      </c>
      <c r="L362" s="4">
        <v>127.88010736797298</v>
      </c>
      <c r="M362" s="14">
        <f t="shared" si="63"/>
        <v>-1.9329103596391395E-2</v>
      </c>
      <c r="N362" s="14">
        <f t="shared" si="68"/>
        <v>-7.9271551815183194E-3</v>
      </c>
      <c r="O362" s="4">
        <v>179.62156740260872</v>
      </c>
      <c r="P362" s="14">
        <f t="shared" si="64"/>
        <v>1.0890854625126511E-2</v>
      </c>
      <c r="Q362" s="14">
        <f t="shared" si="69"/>
        <v>-7.7368899474596908E-3</v>
      </c>
      <c r="R362" s="14">
        <f t="shared" si="70"/>
        <v>-1.9329103596391395E-2</v>
      </c>
      <c r="S362" s="4">
        <f t="shared" si="71"/>
        <v>244.2964027005707</v>
      </c>
      <c r="T362" s="14">
        <f>S362/MAX(S$7:S362)-1</f>
        <v>-4.4727002426942497E-2</v>
      </c>
      <c r="V362"/>
    </row>
    <row r="363" spans="1:22" x14ac:dyDescent="0.3">
      <c r="A363">
        <v>360</v>
      </c>
      <c r="B363" s="1">
        <v>41274</v>
      </c>
      <c r="C363" s="4">
        <v>126.60136464585511</v>
      </c>
      <c r="D363" s="14">
        <f t="shared" si="60"/>
        <v>-3.6191821794855361E-3</v>
      </c>
      <c r="E363" s="14">
        <f t="shared" si="65"/>
        <v>-2.897500800525199E-3</v>
      </c>
      <c r="F363" s="4">
        <v>292.82715654631966</v>
      </c>
      <c r="G363" s="14">
        <f t="shared" si="61"/>
        <v>-6.2284168655735161E-4</v>
      </c>
      <c r="H363" s="14">
        <f t="shared" si="66"/>
        <v>-2.8578359685678123E-2</v>
      </c>
      <c r="I363" s="4">
        <v>163.90649386502974</v>
      </c>
      <c r="J363" s="14">
        <f t="shared" si="62"/>
        <v>-1.4436444117975844E-2</v>
      </c>
      <c r="K363" s="14">
        <f t="shared" si="67"/>
        <v>-1.8409739986666507E-2</v>
      </c>
      <c r="L363" s="4">
        <v>133.67001601453006</v>
      </c>
      <c r="M363" s="14">
        <f t="shared" si="63"/>
        <v>4.5276069638389593E-2</v>
      </c>
      <c r="N363" s="14">
        <f t="shared" si="68"/>
        <v>3.5096636097663891E-2</v>
      </c>
      <c r="O363" s="4">
        <v>172.46933259672272</v>
      </c>
      <c r="P363" s="14">
        <f t="shared" si="64"/>
        <v>-3.9818352045969951E-2</v>
      </c>
      <c r="Q363" s="14">
        <f t="shared" si="69"/>
        <v>-4.6366627557130724E-2</v>
      </c>
      <c r="R363" s="14" t="e">
        <f t="shared" si="70"/>
        <v>#DIV/0!</v>
      </c>
      <c r="S363" s="4">
        <f t="shared" si="71"/>
        <v>244.2964027005707</v>
      </c>
      <c r="T363" s="14">
        <f>S363/MAX(S$7:S363)-1</f>
        <v>-4.4727002426942497E-2</v>
      </c>
      <c r="V363"/>
    </row>
    <row r="364" spans="1:22" x14ac:dyDescent="0.3">
      <c r="A364">
        <v>361</v>
      </c>
      <c r="B364" s="1">
        <v>41281</v>
      </c>
      <c r="C364" s="4">
        <v>126.87728019258492</v>
      </c>
      <c r="D364" s="14">
        <f t="shared" si="60"/>
        <v>2.1794042070686359E-3</v>
      </c>
      <c r="E364" s="14">
        <f t="shared" si="65"/>
        <v>1.4519419764771335E-3</v>
      </c>
      <c r="F364" s="4">
        <v>293.95874258151611</v>
      </c>
      <c r="G364" s="14">
        <f t="shared" si="61"/>
        <v>3.8643479947102488E-3</v>
      </c>
      <c r="H364" s="14">
        <f t="shared" si="66"/>
        <v>-1.8704727389730169E-2</v>
      </c>
      <c r="I364" s="4">
        <v>164.53749816706403</v>
      </c>
      <c r="J364" s="14">
        <f t="shared" si="62"/>
        <v>3.8497821968779267E-3</v>
      </c>
      <c r="K364" s="14">
        <f t="shared" si="67"/>
        <v>-9.7089773871472662E-3</v>
      </c>
      <c r="L364" s="4">
        <v>134.30928167339647</v>
      </c>
      <c r="M364" s="14">
        <f t="shared" si="63"/>
        <v>4.7824162660152769E-3</v>
      </c>
      <c r="N364" s="14">
        <f t="shared" si="68"/>
        <v>4.2315802040213679E-2</v>
      </c>
      <c r="O364" s="4">
        <v>174.58149736991561</v>
      </c>
      <c r="P364" s="14">
        <f t="shared" si="64"/>
        <v>1.2246610695315185E-2</v>
      </c>
      <c r="Q364" s="14">
        <f t="shared" si="69"/>
        <v>-2.8205579115960777E-2</v>
      </c>
      <c r="R364" s="14">
        <f t="shared" si="70"/>
        <v>4.7824162660152769E-3</v>
      </c>
      <c r="S364" s="4">
        <f t="shared" si="71"/>
        <v>245.46472979057492</v>
      </c>
      <c r="T364" s="14">
        <f>S364/MAX(S$7:S364)-1</f>
        <v>-4.0158489304863987E-2</v>
      </c>
      <c r="V364"/>
    </row>
    <row r="365" spans="1:22" x14ac:dyDescent="0.3">
      <c r="A365">
        <v>362</v>
      </c>
      <c r="B365" s="1">
        <v>41288</v>
      </c>
      <c r="C365" s="4">
        <v>128.67076113767763</v>
      </c>
      <c r="D365" s="14">
        <f t="shared" si="60"/>
        <v>1.413555636100039E-2</v>
      </c>
      <c r="E365" s="14">
        <f t="shared" si="65"/>
        <v>1.6715116279069742E-2</v>
      </c>
      <c r="F365" s="4">
        <v>297.6637945306847</v>
      </c>
      <c r="G365" s="14">
        <f t="shared" si="61"/>
        <v>1.2603986248652443E-2</v>
      </c>
      <c r="H365" s="14">
        <f t="shared" si="66"/>
        <v>1.7214457466294686E-2</v>
      </c>
      <c r="I365" s="4">
        <v>164.79912889417756</v>
      </c>
      <c r="J365" s="14">
        <f t="shared" si="62"/>
        <v>1.5900978805929444E-3</v>
      </c>
      <c r="K365" s="14">
        <f t="shared" si="67"/>
        <v>-3.7108754903951713E-3</v>
      </c>
      <c r="L365" s="4">
        <v>135.45995030943811</v>
      </c>
      <c r="M365" s="14">
        <f t="shared" si="63"/>
        <v>8.5673054140797955E-3</v>
      </c>
      <c r="N365" s="14">
        <f t="shared" si="68"/>
        <v>3.8798243377253794E-2</v>
      </c>
      <c r="O365" s="4">
        <v>174.85826926548356</v>
      </c>
      <c r="P365" s="14">
        <f t="shared" si="64"/>
        <v>1.5853449519998009E-3</v>
      </c>
      <c r="Q365" s="14">
        <f t="shared" si="69"/>
        <v>-1.5916474774688161E-2</v>
      </c>
      <c r="R365" s="14">
        <f t="shared" si="70"/>
        <v>1.1351430887540093E-2</v>
      </c>
      <c r="S365" s="4">
        <f t="shared" si="71"/>
        <v>248.25110570612136</v>
      </c>
      <c r="T365" s="14">
        <f>S365/MAX(S$7:S365)-1</f>
        <v>-2.9262914733215961E-2</v>
      </c>
      <c r="V365"/>
    </row>
    <row r="366" spans="1:22" x14ac:dyDescent="0.3">
      <c r="A366">
        <v>363</v>
      </c>
      <c r="B366" s="1">
        <v>41296</v>
      </c>
      <c r="C366" s="4">
        <v>128.80872121037709</v>
      </c>
      <c r="D366" s="14">
        <f t="shared" si="60"/>
        <v>1.0721944245890569E-3</v>
      </c>
      <c r="E366" s="14">
        <f t="shared" si="65"/>
        <v>1.3753203537937297E-2</v>
      </c>
      <c r="F366" s="4">
        <v>293.21042355885351</v>
      </c>
      <c r="G366" s="14">
        <f t="shared" si="61"/>
        <v>-1.4961077073053719E-2</v>
      </c>
      <c r="H366" s="14">
        <f t="shared" si="66"/>
        <v>6.8519375106701474E-4</v>
      </c>
      <c r="I366" s="4">
        <v>163.64486313791627</v>
      </c>
      <c r="J366" s="14">
        <f t="shared" si="62"/>
        <v>-7.0040768055422697E-3</v>
      </c>
      <c r="K366" s="14">
        <f t="shared" si="67"/>
        <v>-1.6009619796752084E-2</v>
      </c>
      <c r="L366" s="4">
        <v>137.21336591310552</v>
      </c>
      <c r="M366" s="14">
        <f t="shared" si="63"/>
        <v>1.2944162460284403E-2</v>
      </c>
      <c r="N366" s="14">
        <f t="shared" si="68"/>
        <v>7.2984444079924327E-2</v>
      </c>
      <c r="O366" s="4">
        <v>171.93036240484082</v>
      </c>
      <c r="P366" s="14">
        <f t="shared" si="64"/>
        <v>-1.6744457513744204E-2</v>
      </c>
      <c r="Q366" s="14">
        <f t="shared" si="69"/>
        <v>-4.2818939334432038E-2</v>
      </c>
      <c r="R366" s="14">
        <f t="shared" si="70"/>
        <v>-3.1490672939341974E-4</v>
      </c>
      <c r="S366" s="4">
        <f t="shared" si="71"/>
        <v>248.17292976235515</v>
      </c>
      <c r="T366" s="14">
        <f>S366/MAX(S$7:S366)-1</f>
        <v>-2.956860637383818E-2</v>
      </c>
      <c r="V366"/>
    </row>
    <row r="367" spans="1:22" x14ac:dyDescent="0.3">
      <c r="A367">
        <v>364</v>
      </c>
      <c r="B367" s="1">
        <v>41302</v>
      </c>
      <c r="C367" s="4">
        <v>131.42996259166642</v>
      </c>
      <c r="D367" s="14">
        <f t="shared" si="60"/>
        <v>2.0349875044626708E-2</v>
      </c>
      <c r="E367" s="14">
        <f t="shared" si="65"/>
        <v>3.8140172969844732E-2</v>
      </c>
      <c r="F367" s="4">
        <v>294.67054946759373</v>
      </c>
      <c r="G367" s="14">
        <f t="shared" si="61"/>
        <v>4.9797885457749658E-3</v>
      </c>
      <c r="H367" s="14">
        <f t="shared" si="66"/>
        <v>6.2951569895890458E-3</v>
      </c>
      <c r="I367" s="4">
        <v>162.73610417720457</v>
      </c>
      <c r="J367" s="14">
        <f t="shared" si="62"/>
        <v>-5.5532385391519057E-3</v>
      </c>
      <c r="K367" s="14">
        <f t="shared" si="67"/>
        <v>-7.1405937631058292E-3</v>
      </c>
      <c r="L367" s="4">
        <v>138.11747028560075</v>
      </c>
      <c r="M367" s="14">
        <f t="shared" si="63"/>
        <v>6.5890401163088974E-3</v>
      </c>
      <c r="N367" s="14">
        <f t="shared" si="68"/>
        <v>3.3271891510712859E-2</v>
      </c>
      <c r="O367" s="4">
        <v>168.67708897302461</v>
      </c>
      <c r="P367" s="14">
        <f t="shared" si="64"/>
        <v>-1.8922041379496379E-2</v>
      </c>
      <c r="Q367" s="14">
        <f t="shared" si="69"/>
        <v>-2.1987930066183714E-2</v>
      </c>
      <c r="R367" s="14">
        <f t="shared" si="70"/>
        <v>1.0639567902236857E-2</v>
      </c>
      <c r="S367" s="4">
        <f t="shared" si="71"/>
        <v>250.81338250005879</v>
      </c>
      <c r="T367" s="14">
        <f>S367/MAX(S$7:S367)-1</f>
        <v>-1.9243635666890246E-2</v>
      </c>
      <c r="V367"/>
    </row>
    <row r="368" spans="1:22" x14ac:dyDescent="0.3">
      <c r="A368">
        <v>365</v>
      </c>
      <c r="B368" s="1">
        <v>41309</v>
      </c>
      <c r="C368" s="4">
        <v>131.29199792029789</v>
      </c>
      <c r="D368" s="14">
        <f t="shared" si="60"/>
        <v>-1.0497200839748588E-3</v>
      </c>
      <c r="E368" s="14">
        <f t="shared" si="65"/>
        <v>3.4795179412830501E-2</v>
      </c>
      <c r="F368" s="4">
        <v>294.88958578409245</v>
      </c>
      <c r="G368" s="14">
        <f t="shared" si="61"/>
        <v>7.4332612096617012E-4</v>
      </c>
      <c r="H368" s="14">
        <f t="shared" si="66"/>
        <v>3.1665777122387162E-3</v>
      </c>
      <c r="I368" s="4">
        <v>163.78401696659026</v>
      </c>
      <c r="J368" s="14">
        <f t="shared" si="62"/>
        <v>6.4393380601308614E-3</v>
      </c>
      <c r="K368" s="14">
        <f t="shared" si="67"/>
        <v>-4.5793889470029381E-3</v>
      </c>
      <c r="L368" s="4">
        <v>138.62887423725738</v>
      </c>
      <c r="M368" s="14">
        <f t="shared" si="63"/>
        <v>3.7026738949037519E-3</v>
      </c>
      <c r="N368" s="14">
        <f t="shared" si="68"/>
        <v>3.2161534259151026E-2</v>
      </c>
      <c r="O368" s="4">
        <v>170.98372691604834</v>
      </c>
      <c r="P368" s="14">
        <f t="shared" si="64"/>
        <v>1.367487402745371E-2</v>
      </c>
      <c r="Q368" s="14">
        <f t="shared" si="69"/>
        <v>-2.0607971108439149E-2</v>
      </c>
      <c r="R368" s="14">
        <f t="shared" si="70"/>
        <v>1.1320933106316877E-3</v>
      </c>
      <c r="S368" s="4">
        <f t="shared" si="71"/>
        <v>251.09732665260404</v>
      </c>
      <c r="T368" s="14">
        <f>S368/MAX(S$7:S368)-1</f>
        <v>-1.8133327947469247E-2</v>
      </c>
      <c r="V368"/>
    </row>
    <row r="369" spans="1:22" x14ac:dyDescent="0.3">
      <c r="A369">
        <v>366</v>
      </c>
      <c r="B369" s="1">
        <v>41316</v>
      </c>
      <c r="C369" s="4">
        <v>130.37226870097072</v>
      </c>
      <c r="D369" s="14">
        <f t="shared" si="60"/>
        <v>-7.0052191595522117E-3</v>
      </c>
      <c r="E369" s="14">
        <f t="shared" si="65"/>
        <v>1.322373123659748E-2</v>
      </c>
      <c r="F369" s="4">
        <v>284.28543923552786</v>
      </c>
      <c r="G369" s="14">
        <f t="shared" si="61"/>
        <v>-3.5959718687144648E-2</v>
      </c>
      <c r="H369" s="14">
        <f t="shared" si="66"/>
        <v>-4.4944516400625689E-2</v>
      </c>
      <c r="I369" s="4">
        <v>163.41416751744256</v>
      </c>
      <c r="J369" s="14">
        <f t="shared" si="62"/>
        <v>-2.2581534877309517E-3</v>
      </c>
      <c r="K369" s="14">
        <f t="shared" si="67"/>
        <v>-8.4039362709514842E-3</v>
      </c>
      <c r="L369" s="4">
        <v>138.91197278374716</v>
      </c>
      <c r="M369" s="14">
        <f t="shared" si="63"/>
        <v>2.042132622423809E-3</v>
      </c>
      <c r="N369" s="14">
        <f t="shared" si="68"/>
        <v>2.5483712834851957E-2</v>
      </c>
      <c r="O369" s="4">
        <v>170.07858983919471</v>
      </c>
      <c r="P369" s="14">
        <f t="shared" si="64"/>
        <v>-5.2937030510397109E-3</v>
      </c>
      <c r="Q369" s="14">
        <f t="shared" si="69"/>
        <v>-2.7334591874702663E-2</v>
      </c>
      <c r="R369" s="14">
        <f t="shared" si="70"/>
        <v>-1.3640935074757684E-2</v>
      </c>
      <c r="S369" s="4">
        <f t="shared" si="71"/>
        <v>247.67212432229064</v>
      </c>
      <c r="T369" s="14">
        <f>S369/MAX(S$7:S369)-1</f>
        <v>-3.1526907473006238E-2</v>
      </c>
      <c r="V369"/>
    </row>
    <row r="370" spans="1:22" x14ac:dyDescent="0.3">
      <c r="A370">
        <v>367</v>
      </c>
      <c r="B370" s="1">
        <v>41324</v>
      </c>
      <c r="C370" s="4">
        <v>126.92326688348471</v>
      </c>
      <c r="D370" s="14">
        <f t="shared" si="60"/>
        <v>-2.6455026455026509E-2</v>
      </c>
      <c r="E370" s="14">
        <f t="shared" si="65"/>
        <v>-1.4637629418065234E-2</v>
      </c>
      <c r="F370" s="4">
        <v>279.19328017533729</v>
      </c>
      <c r="G370" s="14">
        <f t="shared" si="61"/>
        <v>-1.7912134627379728E-2</v>
      </c>
      <c r="H370" s="14">
        <f t="shared" si="66"/>
        <v>-4.7805747194736625E-2</v>
      </c>
      <c r="I370" s="4">
        <v>164.0305985815144</v>
      </c>
      <c r="J370" s="14">
        <f t="shared" si="62"/>
        <v>3.7722008650566963E-3</v>
      </c>
      <c r="K370" s="14">
        <f t="shared" si="67"/>
        <v>2.3571497216692272E-3</v>
      </c>
      <c r="L370" s="4">
        <v>138.71107174509325</v>
      </c>
      <c r="M370" s="14">
        <f t="shared" si="63"/>
        <v>-1.4462471061920112E-3</v>
      </c>
      <c r="N370" s="14">
        <f t="shared" si="68"/>
        <v>1.09151599191597E-2</v>
      </c>
      <c r="O370" s="4">
        <v>170.85233395823826</v>
      </c>
      <c r="P370" s="14">
        <f t="shared" si="64"/>
        <v>4.549332868852618E-3</v>
      </c>
      <c r="Q370" s="14">
        <f t="shared" si="69"/>
        <v>-6.2701458400008514E-3</v>
      </c>
      <c r="R370" s="14">
        <f t="shared" si="70"/>
        <v>-1.395063678060926E-2</v>
      </c>
      <c r="S370" s="4">
        <f t="shared" si="71"/>
        <v>244.21694047518847</v>
      </c>
      <c r="T370" s="14">
        <f>S370/MAX(S$7:S370)-1</f>
        <v>-4.5037723818643682E-2</v>
      </c>
      <c r="V370"/>
    </row>
    <row r="371" spans="1:22" x14ac:dyDescent="0.3">
      <c r="A371">
        <v>368</v>
      </c>
      <c r="B371" s="1">
        <v>41330</v>
      </c>
      <c r="C371" s="4">
        <v>123.88814988276611</v>
      </c>
      <c r="D371" s="14">
        <f t="shared" si="60"/>
        <v>-2.3913007246376905E-2</v>
      </c>
      <c r="E371" s="14">
        <f t="shared" si="65"/>
        <v>-5.738275017494765E-2</v>
      </c>
      <c r="F371" s="4">
        <v>278.22595221343414</v>
      </c>
      <c r="G371" s="14">
        <f t="shared" si="61"/>
        <v>-3.4647250868490298E-3</v>
      </c>
      <c r="H371" s="14">
        <f t="shared" si="66"/>
        <v>-5.5806721383835023E-2</v>
      </c>
      <c r="I371" s="4">
        <v>165.55210960624032</v>
      </c>
      <c r="J371" s="14">
        <f t="shared" si="62"/>
        <v>9.2757756045729334E-3</v>
      </c>
      <c r="K371" s="14">
        <f t="shared" si="67"/>
        <v>1.7304122175429315E-2</v>
      </c>
      <c r="L371" s="4">
        <v>138.91197278374716</v>
      </c>
      <c r="M371" s="14">
        <f t="shared" si="63"/>
        <v>1.4483417662802811E-3</v>
      </c>
      <c r="N371" s="14">
        <f t="shared" si="68"/>
        <v>5.7523678684783253E-3</v>
      </c>
      <c r="O371" s="4">
        <v>173.95519606134346</v>
      </c>
      <c r="P371" s="14">
        <f t="shared" si="64"/>
        <v>1.8161075305319629E-2</v>
      </c>
      <c r="Q371" s="14">
        <f t="shared" si="69"/>
        <v>3.1291191473922897E-2</v>
      </c>
      <c r="R371" s="14">
        <f t="shared" si="70"/>
        <v>5.3620586854266072E-3</v>
      </c>
      <c r="S371" s="4">
        <f t="shared" si="71"/>
        <v>245.52644604199176</v>
      </c>
      <c r="T371" s="14">
        <f>S371/MAX(S$7:S371)-1</f>
        <v>-3.9917160051390677E-2</v>
      </c>
      <c r="V371"/>
    </row>
    <row r="372" spans="1:22" x14ac:dyDescent="0.3">
      <c r="A372">
        <v>369</v>
      </c>
      <c r="B372" s="1">
        <v>41337</v>
      </c>
      <c r="C372" s="4">
        <v>125.08380384616127</v>
      </c>
      <c r="D372" s="14">
        <f t="shared" si="60"/>
        <v>9.6510761079779961E-3</v>
      </c>
      <c r="E372" s="14">
        <f t="shared" si="65"/>
        <v>-4.7285395701765154E-2</v>
      </c>
      <c r="F372" s="4">
        <v>278.71875198542176</v>
      </c>
      <c r="G372" s="14">
        <f t="shared" si="61"/>
        <v>1.7712214409444371E-3</v>
      </c>
      <c r="H372" s="14">
        <f t="shared" si="66"/>
        <v>-5.4836910417414342E-2</v>
      </c>
      <c r="I372" s="4">
        <v>163.00633510026012</v>
      </c>
      <c r="J372" s="14">
        <f t="shared" si="62"/>
        <v>-1.5377481519475822E-2</v>
      </c>
      <c r="K372" s="14">
        <f t="shared" si="67"/>
        <v>-4.748215856061111E-3</v>
      </c>
      <c r="L372" s="4">
        <v>141.95304864709652</v>
      </c>
      <c r="M372" s="14">
        <f t="shared" si="63"/>
        <v>2.1892107659313043E-2</v>
      </c>
      <c r="N372" s="14">
        <f t="shared" si="68"/>
        <v>2.3978946868961515E-2</v>
      </c>
      <c r="O372" s="4">
        <v>167.88357874952146</v>
      </c>
      <c r="P372" s="14">
        <f t="shared" si="64"/>
        <v>-3.4903339763883268E-2</v>
      </c>
      <c r="Q372" s="14">
        <f t="shared" si="69"/>
        <v>-1.8131246887892583E-2</v>
      </c>
      <c r="R372" s="14">
        <f t="shared" si="70"/>
        <v>-9.4629045413486823E-3</v>
      </c>
      <c r="S372" s="4">
        <f t="shared" si="71"/>
        <v>243.2030527207198</v>
      </c>
      <c r="T372" s="14">
        <f>S372/MAX(S$7:S372)-1</f>
        <v>-4.9002332317611308E-2</v>
      </c>
      <c r="V372"/>
    </row>
    <row r="373" spans="1:22" x14ac:dyDescent="0.3">
      <c r="A373">
        <v>370</v>
      </c>
      <c r="B373" s="1">
        <v>41344</v>
      </c>
      <c r="C373" s="4">
        <v>126.00353306548844</v>
      </c>
      <c r="D373" s="14">
        <f t="shared" si="60"/>
        <v>7.3529041414372998E-3</v>
      </c>
      <c r="E373" s="14">
        <f t="shared" si="65"/>
        <v>-3.3509700176367008E-2</v>
      </c>
      <c r="F373" s="4">
        <v>281.07318340804579</v>
      </c>
      <c r="G373" s="14">
        <f t="shared" si="61"/>
        <v>8.4473377045946041E-3</v>
      </c>
      <c r="H373" s="14">
        <f t="shared" si="66"/>
        <v>-1.1299403290299215E-2</v>
      </c>
      <c r="I373" s="4">
        <v>164.00921541927045</v>
      </c>
      <c r="J373" s="14">
        <f t="shared" si="62"/>
        <v>6.1524008768953919E-3</v>
      </c>
      <c r="K373" s="14">
        <f t="shared" si="67"/>
        <v>3.6413483045425465E-3</v>
      </c>
      <c r="L373" s="4">
        <v>142.94214728910501</v>
      </c>
      <c r="M373" s="14">
        <f t="shared" si="63"/>
        <v>6.9677872468061341E-3</v>
      </c>
      <c r="N373" s="14">
        <f t="shared" si="68"/>
        <v>2.9012434454673386E-2</v>
      </c>
      <c r="O373" s="4">
        <v>169.36125557241667</v>
      </c>
      <c r="P373" s="14">
        <f t="shared" si="64"/>
        <v>8.8017948741720975E-3</v>
      </c>
      <c r="Q373" s="14">
        <f t="shared" si="69"/>
        <v>-4.217663536934646E-3</v>
      </c>
      <c r="R373" s="14">
        <f t="shared" si="70"/>
        <v>6.9677872468061341E-3</v>
      </c>
      <c r="S373" s="4">
        <f t="shared" si="71"/>
        <v>244.89763984985154</v>
      </c>
      <c r="T373" s="14">
        <f>S373/MAX(S$7:S373)-1</f>
        <v>-4.2375982896991626E-2</v>
      </c>
      <c r="V373"/>
    </row>
    <row r="374" spans="1:22" x14ac:dyDescent="0.3">
      <c r="A374">
        <v>371</v>
      </c>
      <c r="B374" s="1">
        <v>41351</v>
      </c>
      <c r="C374" s="4">
        <v>124.89985248389293</v>
      </c>
      <c r="D374" s="14">
        <f t="shared" si="60"/>
        <v>-8.7591240875911636E-3</v>
      </c>
      <c r="E374" s="14">
        <f t="shared" si="65"/>
        <v>-1.5942028985507228E-2</v>
      </c>
      <c r="F374" s="4">
        <v>283.90217222299395</v>
      </c>
      <c r="G374" s="14">
        <f t="shared" si="61"/>
        <v>1.006495454545453E-2</v>
      </c>
      <c r="H374" s="14">
        <f t="shared" si="66"/>
        <v>1.6866065131293295E-2</v>
      </c>
      <c r="I374" s="4">
        <v>164.91951522790993</v>
      </c>
      <c r="J374" s="14">
        <f t="shared" si="62"/>
        <v>5.5502967093183919E-3</v>
      </c>
      <c r="K374" s="14">
        <f t="shared" si="67"/>
        <v>5.41921235478382E-3</v>
      </c>
      <c r="L374" s="4">
        <v>142.73117985737525</v>
      </c>
      <c r="M374" s="14">
        <f t="shared" si="63"/>
        <v>-1.4758938194979754E-3</v>
      </c>
      <c r="N374" s="14">
        <f t="shared" si="68"/>
        <v>2.8981883433715216E-2</v>
      </c>
      <c r="O374" s="4">
        <v>171.65821941230993</v>
      </c>
      <c r="P374" s="14">
        <f t="shared" si="64"/>
        <v>1.3562510694254515E-2</v>
      </c>
      <c r="Q374" s="14">
        <f t="shared" si="69"/>
        <v>4.7168536443209508E-3</v>
      </c>
      <c r="R374" s="14">
        <f t="shared" si="70"/>
        <v>2.0372014449102083E-3</v>
      </c>
      <c r="S374" s="4">
        <f t="shared" si="71"/>
        <v>245.39654567560873</v>
      </c>
      <c r="T374" s="14">
        <f>S374/MAX(S$7:S374)-1</f>
        <v>-4.0425109865668718E-2</v>
      </c>
      <c r="V374"/>
    </row>
    <row r="375" spans="1:22" x14ac:dyDescent="0.3">
      <c r="A375">
        <v>372</v>
      </c>
      <c r="B375" s="1">
        <v>41358</v>
      </c>
      <c r="C375" s="4">
        <v>125.58964824872103</v>
      </c>
      <c r="D375" s="14">
        <f t="shared" si="60"/>
        <v>5.5227908689248206E-3</v>
      </c>
      <c r="E375" s="14">
        <f t="shared" si="65"/>
        <v>1.3734149453075384E-2</v>
      </c>
      <c r="F375" s="4">
        <v>281.89449567631891</v>
      </c>
      <c r="G375" s="14">
        <f t="shared" si="61"/>
        <v>-7.0717195678872136E-3</v>
      </c>
      <c r="H375" s="14">
        <f t="shared" si="66"/>
        <v>1.318548263991759E-2</v>
      </c>
      <c r="I375" s="4">
        <v>165.61381736590451</v>
      </c>
      <c r="J375" s="14">
        <f t="shared" si="62"/>
        <v>4.2099452998942688E-3</v>
      </c>
      <c r="K375" s="14">
        <f t="shared" si="67"/>
        <v>3.7273919257785337E-4</v>
      </c>
      <c r="L375" s="4">
        <v>143.71267949326511</v>
      </c>
      <c r="M375" s="14">
        <f t="shared" si="63"/>
        <v>6.8765607968113152E-3</v>
      </c>
      <c r="N375" s="14">
        <f t="shared" si="68"/>
        <v>3.4559344405766357E-2</v>
      </c>
      <c r="O375" s="4">
        <v>172.28733072601182</v>
      </c>
      <c r="P375" s="14">
        <f t="shared" si="64"/>
        <v>3.6649064394103092E-3</v>
      </c>
      <c r="Q375" s="14">
        <f t="shared" si="69"/>
        <v>-9.5879017879033634E-3</v>
      </c>
      <c r="R375" s="14">
        <f t="shared" si="70"/>
        <v>1.9199232420571699E-3</v>
      </c>
      <c r="S375" s="4">
        <f t="shared" si="71"/>
        <v>245.86768820717191</v>
      </c>
      <c r="T375" s="14">
        <f>S375/MAX(S$7:S375)-1</f>
        <v>-3.8582799731605277E-2</v>
      </c>
      <c r="V375"/>
    </row>
    <row r="376" spans="1:22" x14ac:dyDescent="0.3">
      <c r="A376">
        <v>373</v>
      </c>
      <c r="B376" s="1">
        <v>41365</v>
      </c>
      <c r="C376" s="4">
        <v>122.64650462980208</v>
      </c>
      <c r="D376" s="14">
        <f t="shared" si="60"/>
        <v>-2.3434603567726198E-2</v>
      </c>
      <c r="E376" s="14">
        <f t="shared" si="65"/>
        <v>-1.948533016598053E-2</v>
      </c>
      <c r="F376" s="4">
        <v>278.90125061322794</v>
      </c>
      <c r="G376" s="14">
        <f t="shared" si="61"/>
        <v>-1.0618316813563844E-2</v>
      </c>
      <c r="H376" s="14">
        <f t="shared" si="66"/>
        <v>6.5477699834026737E-4</v>
      </c>
      <c r="I376" s="4">
        <v>167.61455835130417</v>
      </c>
      <c r="J376" s="14">
        <f t="shared" si="62"/>
        <v>1.2080761238533855E-2</v>
      </c>
      <c r="K376" s="14">
        <f t="shared" si="67"/>
        <v>2.8270209548663772E-2</v>
      </c>
      <c r="L376" s="4">
        <v>142.32756427014343</v>
      </c>
      <c r="M376" s="14">
        <f t="shared" si="63"/>
        <v>-9.6380864096726748E-3</v>
      </c>
      <c r="N376" s="14">
        <f t="shared" si="68"/>
        <v>2.6383063035015919E-3</v>
      </c>
      <c r="O376" s="4">
        <v>180.0802451003361</v>
      </c>
      <c r="P376" s="14">
        <f t="shared" si="64"/>
        <v>4.5232080278249542E-2</v>
      </c>
      <c r="Q376" s="14">
        <f t="shared" si="69"/>
        <v>7.2649549417884263E-2</v>
      </c>
      <c r="R376" s="14">
        <f t="shared" si="70"/>
        <v>-7.9025613881072154E-3</v>
      </c>
      <c r="S376" s="4">
        <f t="shared" si="71"/>
        <v>243.92470370776275</v>
      </c>
      <c r="T376" s="14">
        <f>S376/MAX(S$7:S376)-1</f>
        <v>-4.6180458176308337E-2</v>
      </c>
      <c r="V376"/>
    </row>
    <row r="377" spans="1:22" x14ac:dyDescent="0.3">
      <c r="A377">
        <v>374</v>
      </c>
      <c r="B377" s="1">
        <v>41372</v>
      </c>
      <c r="C377" s="4">
        <v>121.49683735730675</v>
      </c>
      <c r="D377" s="14">
        <f t="shared" si="60"/>
        <v>-9.3738282714660448E-3</v>
      </c>
      <c r="E377" s="14">
        <f t="shared" si="65"/>
        <v>-3.5766423357664223E-2</v>
      </c>
      <c r="F377" s="4">
        <v>262.73041498940671</v>
      </c>
      <c r="G377" s="14">
        <f t="shared" si="61"/>
        <v>-5.7980505961396589E-2</v>
      </c>
      <c r="H377" s="14">
        <f t="shared" si="66"/>
        <v>-6.5259759740259882E-2</v>
      </c>
      <c r="I377" s="4">
        <v>167.55276362152262</v>
      </c>
      <c r="J377" s="14">
        <f t="shared" si="62"/>
        <v>-3.6867161414488869E-4</v>
      </c>
      <c r="K377" s="14">
        <f t="shared" si="67"/>
        <v>2.1605787169906909E-2</v>
      </c>
      <c r="L377" s="4">
        <v>145.66651961417173</v>
      </c>
      <c r="M377" s="14">
        <f t="shared" si="63"/>
        <v>2.34596535193341E-2</v>
      </c>
      <c r="N377" s="14">
        <f t="shared" si="68"/>
        <v>1.9059265421251803E-2</v>
      </c>
      <c r="O377" s="4">
        <v>178.7753219489328</v>
      </c>
      <c r="P377" s="14">
        <f t="shared" si="64"/>
        <v>-7.2463425995240582E-3</v>
      </c>
      <c r="Q377" s="14">
        <f t="shared" si="69"/>
        <v>5.5585714363642014E-2</v>
      </c>
      <c r="R377" s="14">
        <f t="shared" si="70"/>
        <v>-1.0533966663932859E-2</v>
      </c>
      <c r="S377" s="4">
        <f t="shared" si="71"/>
        <v>241.3552090103955</v>
      </c>
      <c r="T377" s="14">
        <f>S377/MAX(S$7:S377)-1</f>
        <v>-5.6227961433286677E-2</v>
      </c>
      <c r="V377"/>
    </row>
    <row r="378" spans="1:22" x14ac:dyDescent="0.3">
      <c r="A378">
        <v>375</v>
      </c>
      <c r="B378" s="1">
        <v>41379</v>
      </c>
      <c r="C378" s="4">
        <v>118.32375568521962</v>
      </c>
      <c r="D378" s="14">
        <f t="shared" si="60"/>
        <v>-2.6116578349735131E-2</v>
      </c>
      <c r="E378" s="14">
        <f t="shared" si="65"/>
        <v>-5.2650957290132583E-2</v>
      </c>
      <c r="F378" s="4">
        <v>247.25314569715025</v>
      </c>
      <c r="G378" s="14">
        <f t="shared" si="61"/>
        <v>-5.8909316962333813E-2</v>
      </c>
      <c r="H378" s="14">
        <f t="shared" si="66"/>
        <v>-0.12909033502236589</v>
      </c>
      <c r="I378" s="4">
        <v>167.75361208229594</v>
      </c>
      <c r="J378" s="14">
        <f t="shared" si="62"/>
        <v>1.1987176841021796E-3</v>
      </c>
      <c r="K378" s="14">
        <f t="shared" si="67"/>
        <v>1.7184727049854853E-2</v>
      </c>
      <c r="L378" s="4">
        <v>142.62108684439042</v>
      </c>
      <c r="M378" s="14">
        <f t="shared" si="63"/>
        <v>-2.0906882225564138E-2</v>
      </c>
      <c r="N378" s="14">
        <f t="shared" si="68"/>
        <v>-7.7133120524086607E-4</v>
      </c>
      <c r="O378" s="4">
        <v>180.09491636928416</v>
      </c>
      <c r="P378" s="14">
        <f t="shared" si="64"/>
        <v>7.3813007632468342E-3</v>
      </c>
      <c r="Q378" s="14">
        <f t="shared" si="69"/>
        <v>4.9148225968195236E-2</v>
      </c>
      <c r="R378" s="14">
        <f t="shared" si="70"/>
        <v>-4.1089545927383746E-3</v>
      </c>
      <c r="S378" s="4">
        <f t="shared" si="71"/>
        <v>240.36349141585089</v>
      </c>
      <c r="T378" s="14">
        <f>S378/MAX(S$7:S378)-1</f>
        <v>-6.010587788565358E-2</v>
      </c>
      <c r="V378"/>
    </row>
    <row r="379" spans="1:22" x14ac:dyDescent="0.3">
      <c r="A379">
        <v>376</v>
      </c>
      <c r="B379" s="1">
        <v>41386</v>
      </c>
      <c r="C379" s="4">
        <v>120.11724122898141</v>
      </c>
      <c r="D379" s="14">
        <f t="shared" si="60"/>
        <v>1.5157442673921384E-2</v>
      </c>
      <c r="E379" s="14">
        <f t="shared" si="65"/>
        <v>-4.3573710859528214E-2</v>
      </c>
      <c r="F379" s="4">
        <v>257.18197011896399</v>
      </c>
      <c r="G379" s="14">
        <f t="shared" si="61"/>
        <v>4.0156514060998516E-2</v>
      </c>
      <c r="H379" s="14">
        <f t="shared" si="66"/>
        <v>-8.7665867678844989E-2</v>
      </c>
      <c r="I379" s="4">
        <v>168.23255487748796</v>
      </c>
      <c r="J379" s="14">
        <f t="shared" si="62"/>
        <v>2.8550371538769159E-3</v>
      </c>
      <c r="K379" s="14">
        <f t="shared" si="67"/>
        <v>1.581231296539487E-2</v>
      </c>
      <c r="L379" s="4">
        <v>145.1528256311764</v>
      </c>
      <c r="M379" s="14">
        <f t="shared" si="63"/>
        <v>1.775150395220515E-2</v>
      </c>
      <c r="N379" s="14">
        <f t="shared" si="68"/>
        <v>1.0021009579594953E-2</v>
      </c>
      <c r="O379" s="4">
        <v>180.91598545791157</v>
      </c>
      <c r="P379" s="14">
        <f t="shared" si="64"/>
        <v>4.5590908681942821E-3</v>
      </c>
      <c r="Q379" s="14">
        <f t="shared" si="69"/>
        <v>5.008293236385386E-2</v>
      </c>
      <c r="R379" s="14">
        <f t="shared" si="70"/>
        <v>3.707064011035599E-3</v>
      </c>
      <c r="S379" s="4">
        <f t="shared" si="71"/>
        <v>241.25453426444543</v>
      </c>
      <c r="T379" s="14">
        <f>S379/MAX(S$7:S379)-1</f>
        <v>-5.662163021137967E-2</v>
      </c>
      <c r="V379"/>
    </row>
    <row r="380" spans="1:22" x14ac:dyDescent="0.3">
      <c r="A380">
        <v>377</v>
      </c>
      <c r="B380" s="1">
        <v>41393</v>
      </c>
      <c r="C380" s="4">
        <v>121.49683735730673</v>
      </c>
      <c r="D380" s="14">
        <f t="shared" si="60"/>
        <v>1.1485413036546266E-2</v>
      </c>
      <c r="E380" s="14">
        <f t="shared" si="65"/>
        <v>-9.3738282714661558E-3</v>
      </c>
      <c r="F380" s="4">
        <v>259.3356331568603</v>
      </c>
      <c r="G380" s="14">
        <f t="shared" si="61"/>
        <v>8.374082510139047E-3</v>
      </c>
      <c r="H380" s="14">
        <f t="shared" si="66"/>
        <v>-7.0152490938452883E-2</v>
      </c>
      <c r="I380" s="4">
        <v>167.25039477869515</v>
      </c>
      <c r="J380" s="14">
        <f t="shared" si="62"/>
        <v>-5.838109630493582E-3</v>
      </c>
      <c r="K380" s="14">
        <f t="shared" si="67"/>
        <v>-2.1726249568713163E-3</v>
      </c>
      <c r="L380" s="4">
        <v>148.0239597306074</v>
      </c>
      <c r="M380" s="14">
        <f t="shared" si="63"/>
        <v>1.9780077218244152E-2</v>
      </c>
      <c r="N380" s="14">
        <f t="shared" si="68"/>
        <v>4.0023135993896286E-2</v>
      </c>
      <c r="O380" s="4">
        <v>177.68611752751224</v>
      </c>
      <c r="P380" s="14">
        <f t="shared" si="64"/>
        <v>-1.7852860941084403E-2</v>
      </c>
      <c r="Q380" s="14">
        <f t="shared" si="69"/>
        <v>-1.3294781842894121E-2</v>
      </c>
      <c r="R380" s="14">
        <f t="shared" si="70"/>
        <v>-1.3036311177779443E-3</v>
      </c>
      <c r="S380" s="4">
        <f t="shared" si="71"/>
        <v>240.94002734627327</v>
      </c>
      <c r="T380" s="14">
        <f>S380/MAX(S$7:S380)-1</f>
        <v>-5.7851447610074769E-2</v>
      </c>
      <c r="V380"/>
    </row>
    <row r="381" spans="1:22" x14ac:dyDescent="0.3">
      <c r="A381">
        <v>378</v>
      </c>
      <c r="B381" s="1">
        <v>41400</v>
      </c>
      <c r="C381" s="4">
        <v>121.17493052100804</v>
      </c>
      <c r="D381" s="14">
        <f t="shared" si="60"/>
        <v>-2.6495079485238104E-3</v>
      </c>
      <c r="E381" s="14">
        <f t="shared" si="65"/>
        <v>-2.6495079485239215E-3</v>
      </c>
      <c r="F381" s="4">
        <v>254.7910265597551</v>
      </c>
      <c r="G381" s="14">
        <f t="shared" si="61"/>
        <v>-1.7524034556239965E-2</v>
      </c>
      <c r="H381" s="14">
        <f t="shared" si="66"/>
        <v>-3.021876408931079E-2</v>
      </c>
      <c r="I381" s="4">
        <v>166.02834812306702</v>
      </c>
      <c r="J381" s="14">
        <f t="shared" si="62"/>
        <v>-7.306689214367168E-3</v>
      </c>
      <c r="K381" s="14">
        <f t="shared" si="67"/>
        <v>-9.0981220811077179E-3</v>
      </c>
      <c r="L381" s="4">
        <v>149.89524470899676</v>
      </c>
      <c r="M381" s="14">
        <f t="shared" si="63"/>
        <v>1.2641770844361577E-2</v>
      </c>
      <c r="N381" s="14">
        <f t="shared" si="68"/>
        <v>2.903017869875435E-2</v>
      </c>
      <c r="O381" s="4">
        <v>174.48297746926715</v>
      </c>
      <c r="P381" s="14">
        <f t="shared" si="64"/>
        <v>-1.8026957326866655E-2</v>
      </c>
      <c r="Q381" s="14">
        <f t="shared" si="69"/>
        <v>-2.4009714723891018E-2</v>
      </c>
      <c r="R381" s="14">
        <f t="shared" si="70"/>
        <v>1.2641770844361577E-2</v>
      </c>
      <c r="S381" s="4">
        <f t="shared" si="71"/>
        <v>243.98593595921906</v>
      </c>
      <c r="T381" s="14">
        <f>S381/MAX(S$7:S381)-1</f>
        <v>-4.594102150941437E-2</v>
      </c>
      <c r="V381"/>
    </row>
    <row r="382" spans="1:22" x14ac:dyDescent="0.3">
      <c r="A382">
        <v>379</v>
      </c>
      <c r="B382" s="1">
        <v>41407</v>
      </c>
      <c r="C382" s="4">
        <v>120.3931567757112</v>
      </c>
      <c r="D382" s="14">
        <f t="shared" si="60"/>
        <v>-6.4516129032258229E-3</v>
      </c>
      <c r="E382" s="14">
        <f t="shared" si="65"/>
        <v>1.748931208705784E-2</v>
      </c>
      <c r="F382" s="4">
        <v>239.22249426496649</v>
      </c>
      <c r="G382" s="14">
        <f t="shared" si="61"/>
        <v>-6.1103142072930883E-2</v>
      </c>
      <c r="H382" s="14">
        <f t="shared" si="66"/>
        <v>-3.2479471229944101E-2</v>
      </c>
      <c r="I382" s="4">
        <v>165.39411444007226</v>
      </c>
      <c r="J382" s="14">
        <f t="shared" si="62"/>
        <v>-3.8200324833963517E-3</v>
      </c>
      <c r="K382" s="14">
        <f t="shared" si="67"/>
        <v>-1.4065256854595587E-2</v>
      </c>
      <c r="L382" s="4">
        <v>153.13329639983749</v>
      </c>
      <c r="M382" s="14">
        <f t="shared" si="63"/>
        <v>2.1602097499003436E-2</v>
      </c>
      <c r="N382" s="14">
        <f t="shared" si="68"/>
        <v>7.3707260181775425E-2</v>
      </c>
      <c r="O382" s="4">
        <v>171.99979595039707</v>
      </c>
      <c r="P382" s="14">
        <f t="shared" si="64"/>
        <v>-1.4231654886262213E-2</v>
      </c>
      <c r="Q382" s="14">
        <f t="shared" si="69"/>
        <v>-4.4949188917071226E-2</v>
      </c>
      <c r="R382" s="14">
        <f t="shared" si="70"/>
        <v>2.1602097499003436E-2</v>
      </c>
      <c r="S382" s="4">
        <f t="shared" si="71"/>
        <v>249.25654393619573</v>
      </c>
      <c r="T382" s="14">
        <f>S382/MAX(S$7:S382)-1</f>
        <v>-2.5331346436261115E-2</v>
      </c>
      <c r="V382"/>
    </row>
    <row r="383" spans="1:22" x14ac:dyDescent="0.3">
      <c r="A383">
        <v>380</v>
      </c>
      <c r="B383" s="1">
        <v>41414</v>
      </c>
      <c r="C383" s="4">
        <v>120.0252632485127</v>
      </c>
      <c r="D383" s="14">
        <f t="shared" si="60"/>
        <v>-3.0557677616500634E-3</v>
      </c>
      <c r="E383" s="14">
        <f t="shared" si="65"/>
        <v>-7.657350395966489E-4</v>
      </c>
      <c r="F383" s="4">
        <v>244.13212732009271</v>
      </c>
      <c r="G383" s="14">
        <f t="shared" si="61"/>
        <v>2.0523291800846444E-2</v>
      </c>
      <c r="H383" s="14">
        <f t="shared" si="66"/>
        <v>-5.0741670548813511E-2</v>
      </c>
      <c r="I383" s="4">
        <v>164.6206645724703</v>
      </c>
      <c r="J383" s="14">
        <f t="shared" si="62"/>
        <v>-4.6764050233613075E-3</v>
      </c>
      <c r="K383" s="14">
        <f t="shared" si="67"/>
        <v>-2.1469627609519093E-2</v>
      </c>
      <c r="L383" s="4">
        <v>151.63810278095235</v>
      </c>
      <c r="M383" s="14">
        <f t="shared" si="63"/>
        <v>-9.7640007368555715E-3</v>
      </c>
      <c r="N383" s="14">
        <f t="shared" si="68"/>
        <v>4.4678959032148802E-2</v>
      </c>
      <c r="O383" s="4">
        <v>171.61778576014962</v>
      </c>
      <c r="P383" s="14">
        <f t="shared" si="64"/>
        <v>-2.2209921130232901E-3</v>
      </c>
      <c r="Q383" s="14">
        <f t="shared" si="69"/>
        <v>-5.1395125058891433E-2</v>
      </c>
      <c r="R383" s="14">
        <f t="shared" si="70"/>
        <v>-6.4098842492528174E-3</v>
      </c>
      <c r="S383" s="4">
        <f t="shared" si="71"/>
        <v>247.65883834119592</v>
      </c>
      <c r="T383" s="14">
        <f>S383/MAX(S$7:S383)-1</f>
        <v>-3.157885968697971E-2</v>
      </c>
      <c r="V383"/>
    </row>
    <row r="384" spans="1:22" x14ac:dyDescent="0.3">
      <c r="A384">
        <v>381</v>
      </c>
      <c r="B384" s="1">
        <v>41422</v>
      </c>
      <c r="C384" s="4">
        <v>118.92158726558627</v>
      </c>
      <c r="D384" s="14">
        <f t="shared" si="60"/>
        <v>-9.195363984674354E-3</v>
      </c>
      <c r="E384" s="14">
        <f t="shared" si="65"/>
        <v>-2.1196025738077329E-2</v>
      </c>
      <c r="F384" s="4">
        <v>244.424156882202</v>
      </c>
      <c r="G384" s="14">
        <f t="shared" si="61"/>
        <v>1.1961947217475899E-3</v>
      </c>
      <c r="H384" s="14">
        <f t="shared" si="66"/>
        <v>-5.7498755929305867E-2</v>
      </c>
      <c r="I384" s="4">
        <v>162.91908766312179</v>
      </c>
      <c r="J384" s="14">
        <f t="shared" si="62"/>
        <v>-1.0336350626257151E-2</v>
      </c>
      <c r="K384" s="14">
        <f t="shared" si="67"/>
        <v>-2.5897141356853171E-2</v>
      </c>
      <c r="L384" s="4">
        <v>149.93192808759753</v>
      </c>
      <c r="M384" s="14">
        <f t="shared" si="63"/>
        <v>-1.1251622528009819E-2</v>
      </c>
      <c r="N384" s="14">
        <f t="shared" si="68"/>
        <v>1.2889591390897071E-2</v>
      </c>
      <c r="O384" s="4">
        <v>168.1648450521545</v>
      </c>
      <c r="P384" s="14">
        <f t="shared" si="64"/>
        <v>-2.0119946733381688E-2</v>
      </c>
      <c r="Q384" s="14">
        <f t="shared" si="69"/>
        <v>-5.3584785394860668E-2</v>
      </c>
      <c r="R384" s="14">
        <f t="shared" si="70"/>
        <v>-1.1251622528009819E-2</v>
      </c>
      <c r="S384" s="4">
        <f t="shared" si="71"/>
        <v>244.87227457645537</v>
      </c>
      <c r="T384" s="14">
        <f>S384/MAX(S$7:S384)-1</f>
        <v>-4.2475168805926722E-2</v>
      </c>
      <c r="V384"/>
    </row>
    <row r="385" spans="1:22" x14ac:dyDescent="0.3">
      <c r="A385">
        <v>382</v>
      </c>
      <c r="B385" s="1">
        <v>41428</v>
      </c>
      <c r="C385" s="4">
        <v>121.03697044830858</v>
      </c>
      <c r="D385" s="14">
        <f t="shared" si="60"/>
        <v>1.7788050356223772E-2</v>
      </c>
      <c r="E385" s="14">
        <f t="shared" si="65"/>
        <v>-1.1385199240988575E-3</v>
      </c>
      <c r="F385" s="4">
        <v>243.25606236072173</v>
      </c>
      <c r="G385" s="14">
        <f t="shared" si="61"/>
        <v>-4.7789651251337606E-3</v>
      </c>
      <c r="H385" s="14">
        <f t="shared" si="66"/>
        <v>-4.5272254501192655E-2</v>
      </c>
      <c r="I385" s="4">
        <v>162.45748309924508</v>
      </c>
      <c r="J385" s="14">
        <f t="shared" si="62"/>
        <v>-2.8333362928669725E-3</v>
      </c>
      <c r="K385" s="14">
        <f t="shared" si="67"/>
        <v>-2.1507562197601748E-2</v>
      </c>
      <c r="L385" s="4">
        <v>151.17029615357629</v>
      </c>
      <c r="M385" s="14">
        <f t="shared" si="63"/>
        <v>8.2595353889882706E-3</v>
      </c>
      <c r="N385" s="14">
        <f t="shared" si="68"/>
        <v>8.5062834852092095E-3</v>
      </c>
      <c r="O385" s="4">
        <v>166.66989510370971</v>
      </c>
      <c r="P385" s="14">
        <f t="shared" si="64"/>
        <v>-8.8897887544876486E-3</v>
      </c>
      <c r="Q385" s="14">
        <f t="shared" si="69"/>
        <v>-4.4778479132347559E-2</v>
      </c>
      <c r="R385" s="14">
        <f t="shared" si="70"/>
        <v>8.2595353889882706E-3</v>
      </c>
      <c r="S385" s="4">
        <f t="shared" si="71"/>
        <v>246.89480579410164</v>
      </c>
      <c r="T385" s="14">
        <f>S385/MAX(S$7:S385)-1</f>
        <v>-3.4566458576844261E-2</v>
      </c>
      <c r="V385"/>
    </row>
    <row r="386" spans="1:22" x14ac:dyDescent="0.3">
      <c r="A386">
        <v>383</v>
      </c>
      <c r="B386" s="1">
        <v>41435</v>
      </c>
      <c r="C386" s="4">
        <v>120.94499246783985</v>
      </c>
      <c r="D386" s="14">
        <f t="shared" si="60"/>
        <v>-7.599164133739178E-4</v>
      </c>
      <c r="E386" s="14">
        <f t="shared" si="65"/>
        <v>4.5836134453780542E-3</v>
      </c>
      <c r="F386" s="4">
        <v>245.35497453267075</v>
      </c>
      <c r="G386" s="14">
        <f t="shared" si="61"/>
        <v>8.6284064272839078E-3</v>
      </c>
      <c r="H386" s="14">
        <f t="shared" si="66"/>
        <v>2.5635048604216282E-2</v>
      </c>
      <c r="I386" s="4">
        <v>163.17001450202122</v>
      </c>
      <c r="J386" s="14">
        <f t="shared" si="62"/>
        <v>4.3859561848613726E-3</v>
      </c>
      <c r="K386" s="14">
        <f t="shared" si="67"/>
        <v>-1.3447273777428825E-2</v>
      </c>
      <c r="L386" s="4">
        <v>149.6842626600457</v>
      </c>
      <c r="M386" s="14">
        <f t="shared" si="63"/>
        <v>-9.8301950273411709E-3</v>
      </c>
      <c r="N386" s="14">
        <f t="shared" si="68"/>
        <v>-2.2523081660739686E-2</v>
      </c>
      <c r="O386" s="4">
        <v>167.64197434835216</v>
      </c>
      <c r="P386" s="14">
        <f t="shared" si="64"/>
        <v>5.8323624913640959E-3</v>
      </c>
      <c r="Q386" s="14">
        <f t="shared" si="69"/>
        <v>-2.533620216213317E-2</v>
      </c>
      <c r="R386" s="14">
        <f t="shared" si="70"/>
        <v>-9.8301950273411709E-3</v>
      </c>
      <c r="S386" s="4">
        <f t="shared" si="71"/>
        <v>244.46778170190811</v>
      </c>
      <c r="T386" s="14">
        <f>S386/MAX(S$7:S386)-1</f>
        <v>-4.4056858574970437E-2</v>
      </c>
      <c r="V386"/>
    </row>
    <row r="387" spans="1:22" x14ac:dyDescent="0.3">
      <c r="A387">
        <v>384</v>
      </c>
      <c r="B387" s="1">
        <v>41442</v>
      </c>
      <c r="C387" s="4">
        <v>116.94415495822518</v>
      </c>
      <c r="D387" s="14">
        <f t="shared" si="60"/>
        <v>-3.3079811143719051E-2</v>
      </c>
      <c r="E387" s="14">
        <f t="shared" si="65"/>
        <v>-2.5670498084291449E-2</v>
      </c>
      <c r="F387" s="4">
        <v>228.23508070386794</v>
      </c>
      <c r="G387" s="14">
        <f t="shared" si="61"/>
        <v>-6.9776020891409218E-2</v>
      </c>
      <c r="H387" s="14">
        <f t="shared" si="66"/>
        <v>-6.5116569419728321E-2</v>
      </c>
      <c r="I387" s="4">
        <v>158.04287337977982</v>
      </c>
      <c r="J387" s="14">
        <f t="shared" si="62"/>
        <v>-3.1422079221411603E-2</v>
      </c>
      <c r="K387" s="14">
        <f t="shared" si="67"/>
        <v>-3.9957263019034683E-2</v>
      </c>
      <c r="L387" s="4">
        <v>146.68627836511962</v>
      </c>
      <c r="M387" s="14">
        <f t="shared" si="63"/>
        <v>-2.0028720732886529E-2</v>
      </c>
      <c r="N387" s="14">
        <f t="shared" si="68"/>
        <v>-3.2655541879113681E-2</v>
      </c>
      <c r="O387" s="4">
        <v>159.65903317698638</v>
      </c>
      <c r="P387" s="14">
        <f t="shared" si="64"/>
        <v>-4.7618988039222265E-2</v>
      </c>
      <c r="Q387" s="14">
        <f t="shared" si="69"/>
        <v>-6.9682478014700622E-2</v>
      </c>
      <c r="R387" s="14">
        <f t="shared" si="70"/>
        <v>-5.1427916017564135E-2</v>
      </c>
      <c r="S387" s="4">
        <f t="shared" si="71"/>
        <v>231.89531315554217</v>
      </c>
      <c r="T387" s="14">
        <f>S387/MAX(S$7:S387)-1</f>
        <v>-9.3219022169743426E-2</v>
      </c>
      <c r="V387"/>
    </row>
    <row r="388" spans="1:22" x14ac:dyDescent="0.3">
      <c r="A388">
        <v>385</v>
      </c>
      <c r="B388" s="1">
        <v>41449</v>
      </c>
      <c r="C388" s="4">
        <v>115.56454963256169</v>
      </c>
      <c r="D388" s="14">
        <f t="shared" si="60"/>
        <v>-1.1797129374754189E-2</v>
      </c>
      <c r="E388" s="14">
        <f t="shared" si="65"/>
        <v>-2.8229001228577077E-2</v>
      </c>
      <c r="F388" s="4">
        <v>217.39368283639936</v>
      </c>
      <c r="G388" s="14">
        <f t="shared" si="61"/>
        <v>-4.7501014454194079E-2</v>
      </c>
      <c r="H388" s="14">
        <f t="shared" si="66"/>
        <v>-0.11058839024176215</v>
      </c>
      <c r="I388" s="4">
        <v>158.77090187289684</v>
      </c>
      <c r="J388" s="14">
        <f t="shared" si="62"/>
        <v>4.6065252899292197E-3</v>
      </c>
      <c r="K388" s="14">
        <f t="shared" si="67"/>
        <v>-2.5461631597166856E-2</v>
      </c>
      <c r="L388" s="4">
        <v>147.93117448213567</v>
      </c>
      <c r="M388" s="14">
        <f t="shared" si="63"/>
        <v>8.4867932494501197E-3</v>
      </c>
      <c r="N388" s="14">
        <f t="shared" si="68"/>
        <v>-1.3344413234604113E-2</v>
      </c>
      <c r="O388" s="4">
        <v>162.66367959652266</v>
      </c>
      <c r="P388" s="14">
        <f t="shared" si="64"/>
        <v>1.8819144521597719E-2</v>
      </c>
      <c r="Q388" s="14">
        <f t="shared" si="69"/>
        <v>-3.2712933871081762E-2</v>
      </c>
      <c r="R388" s="14" t="e">
        <f t="shared" si="70"/>
        <v>#DIV/0!</v>
      </c>
      <c r="S388" s="4">
        <f t="shared" si="71"/>
        <v>231.89531315554217</v>
      </c>
      <c r="T388" s="14">
        <f>S388/MAX(S$7:S388)-1</f>
        <v>-9.3219022169743426E-2</v>
      </c>
      <c r="V388"/>
    </row>
    <row r="389" spans="1:22" x14ac:dyDescent="0.3">
      <c r="A389">
        <v>386</v>
      </c>
      <c r="B389" s="1">
        <v>41456</v>
      </c>
      <c r="C389" s="4">
        <v>117.54197734125367</v>
      </c>
      <c r="D389" s="14">
        <f t="shared" ref="D389:D452" si="72">C389/C388-1</f>
        <v>1.711102336295367E-2</v>
      </c>
      <c r="E389" s="14">
        <f t="shared" si="65"/>
        <v>-2.8875417933130754E-2</v>
      </c>
      <c r="F389" s="4">
        <v>215.53202015820378</v>
      </c>
      <c r="G389" s="14">
        <f t="shared" ref="G389:G452" si="73">F389/F388-1</f>
        <v>-8.5635546254423378E-3</v>
      </c>
      <c r="H389" s="14">
        <f t="shared" si="66"/>
        <v>-0.11397061159941935</v>
      </c>
      <c r="I389" s="4">
        <v>155.91534801371438</v>
      </c>
      <c r="J389" s="14">
        <f t="shared" ref="J389:J452" si="74">I389/I388-1</f>
        <v>-1.7985372795000343E-2</v>
      </c>
      <c r="K389" s="14">
        <f t="shared" si="67"/>
        <v>-4.0269829131441837E-2</v>
      </c>
      <c r="L389" s="4">
        <v>150.32876225862273</v>
      </c>
      <c r="M389" s="14">
        <f t="shared" ref="M389:M452" si="75">L389/L388-1</f>
        <v>1.6207454479289618E-2</v>
      </c>
      <c r="N389" s="14">
        <f t="shared" si="68"/>
        <v>-5.5667939824542989E-3</v>
      </c>
      <c r="O389" s="4">
        <v>156.86502185991887</v>
      </c>
      <c r="P389" s="14">
        <f t="shared" ref="P389:P452" si="76">O389/O388-1</f>
        <v>-3.5648140697339459E-2</v>
      </c>
      <c r="Q389" s="14">
        <f t="shared" si="69"/>
        <v>-5.8828099925843147E-2</v>
      </c>
      <c r="R389" s="14" t="e">
        <f t="shared" si="70"/>
        <v>#DIV/0!</v>
      </c>
      <c r="S389" s="4">
        <f t="shared" si="71"/>
        <v>231.89531315554217</v>
      </c>
      <c r="T389" s="14">
        <f>S389/MAX(S$7:S389)-1</f>
        <v>-9.3219022169743426E-2</v>
      </c>
      <c r="V389"/>
    </row>
    <row r="390" spans="1:22" x14ac:dyDescent="0.3">
      <c r="A390">
        <v>387</v>
      </c>
      <c r="B390" s="1">
        <v>41463</v>
      </c>
      <c r="C390" s="4">
        <v>120.30118339391156</v>
      </c>
      <c r="D390" s="14">
        <f t="shared" si="72"/>
        <v>2.3474218445783235E-2</v>
      </c>
      <c r="E390" s="14">
        <f t="shared" si="65"/>
        <v>-5.3231560959374757E-3</v>
      </c>
      <c r="F390" s="4">
        <v>226.55593125468289</v>
      </c>
      <c r="G390" s="14">
        <f t="shared" si="73"/>
        <v>5.1147440126935173E-2</v>
      </c>
      <c r="H390" s="14">
        <f t="shared" si="66"/>
        <v>-7.6619776361960934E-2</v>
      </c>
      <c r="I390" s="4">
        <v>157.97829724718935</v>
      </c>
      <c r="J390" s="14">
        <f t="shared" si="74"/>
        <v>1.3231213345933801E-2</v>
      </c>
      <c r="K390" s="14">
        <f t="shared" si="67"/>
        <v>-3.1817839023159267E-2</v>
      </c>
      <c r="L390" s="4">
        <v>154.46920810706533</v>
      </c>
      <c r="M390" s="14">
        <f t="shared" si="75"/>
        <v>2.754260586087609E-2</v>
      </c>
      <c r="N390" s="14">
        <f t="shared" si="68"/>
        <v>3.1966923990445872E-2</v>
      </c>
      <c r="O390" s="4">
        <v>159.02033262070782</v>
      </c>
      <c r="P390" s="14">
        <f t="shared" si="76"/>
        <v>1.3739906674119284E-2</v>
      </c>
      <c r="Q390" s="14">
        <f t="shared" si="69"/>
        <v>-5.1428896379667854E-2</v>
      </c>
      <c r="R390" s="14" t="e">
        <f t="shared" si="70"/>
        <v>#DIV/0!</v>
      </c>
      <c r="S390" s="4">
        <f t="shared" si="71"/>
        <v>231.89531315554217</v>
      </c>
      <c r="T390" s="14">
        <f>S390/MAX(S$7:S390)-1</f>
        <v>-9.3219022169743426E-2</v>
      </c>
      <c r="V390"/>
    </row>
    <row r="391" spans="1:22" x14ac:dyDescent="0.3">
      <c r="A391">
        <v>388</v>
      </c>
      <c r="B391" s="1">
        <v>41470</v>
      </c>
      <c r="C391" s="4">
        <v>120.62309023021024</v>
      </c>
      <c r="D391" s="14">
        <f t="shared" si="72"/>
        <v>2.6758409785931914E-3</v>
      </c>
      <c r="E391" s="14">
        <f t="shared" si="65"/>
        <v>3.1458906802988462E-2</v>
      </c>
      <c r="F391" s="4">
        <v>228.34458608606354</v>
      </c>
      <c r="G391" s="14">
        <f t="shared" si="73"/>
        <v>7.8949812590425328E-3</v>
      </c>
      <c r="H391" s="14">
        <f t="shared" si="66"/>
        <v>4.7979207165660398E-4</v>
      </c>
      <c r="I391" s="4">
        <v>159.3742759327499</v>
      </c>
      <c r="J391" s="14">
        <f t="shared" si="74"/>
        <v>8.8365219139958651E-3</v>
      </c>
      <c r="K391" s="14">
        <f t="shared" si="67"/>
        <v>8.4243124950702519E-3</v>
      </c>
      <c r="L391" s="4">
        <v>155.99996932332456</v>
      </c>
      <c r="M391" s="14">
        <f t="shared" si="75"/>
        <v>9.9098146162452938E-3</v>
      </c>
      <c r="N391" s="14">
        <f t="shared" si="68"/>
        <v>6.3493948186633009E-2</v>
      </c>
      <c r="O391" s="4">
        <v>161.20515564050038</v>
      </c>
      <c r="P391" s="14">
        <f t="shared" si="76"/>
        <v>1.3739268329942211E-2</v>
      </c>
      <c r="Q391" s="14">
        <f t="shared" si="69"/>
        <v>9.6839022055210666E-3</v>
      </c>
      <c r="R391" s="14">
        <f t="shared" si="70"/>
        <v>9.9098146162452938E-3</v>
      </c>
      <c r="S391" s="4">
        <f t="shared" si="71"/>
        <v>234.19335271928975</v>
      </c>
      <c r="T391" s="14">
        <f>S391/MAX(S$7:S391)-1</f>
        <v>-8.4232990781907824E-2</v>
      </c>
      <c r="V391"/>
    </row>
    <row r="392" spans="1:22" x14ac:dyDescent="0.3">
      <c r="A392">
        <v>389</v>
      </c>
      <c r="B392" s="1">
        <v>41477</v>
      </c>
      <c r="C392" s="4">
        <v>118.87559597601734</v>
      </c>
      <c r="D392" s="14">
        <f t="shared" si="72"/>
        <v>-1.4487228364468141E-2</v>
      </c>
      <c r="E392" s="14">
        <f t="shared" ref="E392:E455" si="77">C392/C388-1</f>
        <v>2.8651055656627733E-2</v>
      </c>
      <c r="F392" s="4">
        <v>235.04288492347368</v>
      </c>
      <c r="G392" s="14">
        <f t="shared" si="73"/>
        <v>2.9334169695994117E-2</v>
      </c>
      <c r="H392" s="14">
        <f t="shared" ref="H392:H455" si="78">F392/F388-1</f>
        <v>8.1185441346776965E-2</v>
      </c>
      <c r="I392" s="4">
        <v>158.47464227057543</v>
      </c>
      <c r="J392" s="14">
        <f t="shared" si="74"/>
        <v>-5.6447858784568483E-3</v>
      </c>
      <c r="K392" s="14">
        <f t="shared" ref="K392:K455" si="79">I392/I388-1</f>
        <v>-1.8659565375435117E-3</v>
      </c>
      <c r="L392" s="4">
        <v>155.94465483444148</v>
      </c>
      <c r="M392" s="14">
        <f t="shared" si="75"/>
        <v>-3.5458012666933492E-4</v>
      </c>
      <c r="N392" s="14">
        <f t="shared" ref="N392:N455" si="80">L392/L388-1</f>
        <v>5.4170328738068152E-2</v>
      </c>
      <c r="O392" s="4">
        <v>159.64034304030289</v>
      </c>
      <c r="P392" s="14">
        <f t="shared" si="76"/>
        <v>-9.7069637381023144E-3</v>
      </c>
      <c r="Q392" s="14">
        <f t="shared" ref="Q392:Q455" si="81">O392/O388-1</f>
        <v>-1.8586426691680424E-2</v>
      </c>
      <c r="R392" s="14">
        <f t="shared" si="70"/>
        <v>-1.7187768234050438E-4</v>
      </c>
      <c r="S392" s="4">
        <f t="shared" si="71"/>
        <v>234.1531001086048</v>
      </c>
      <c r="T392" s="14">
        <f>S392/MAX(S$7:S392)-1</f>
        <v>-8.4390390693016126E-2</v>
      </c>
      <c r="V392"/>
    </row>
    <row r="393" spans="1:22" x14ac:dyDescent="0.3">
      <c r="A393">
        <v>390</v>
      </c>
      <c r="B393" s="1">
        <v>41484</v>
      </c>
      <c r="C393" s="4">
        <v>119.0595381409475</v>
      </c>
      <c r="D393" s="14">
        <f t="shared" si="72"/>
        <v>1.5473500967118081E-3</v>
      </c>
      <c r="E393" s="14">
        <f t="shared" si="77"/>
        <v>1.2910798627183029E-2</v>
      </c>
      <c r="F393" s="4">
        <v>230.62602426307689</v>
      </c>
      <c r="G393" s="14">
        <f t="shared" si="73"/>
        <v>-1.8791722463051164E-2</v>
      </c>
      <c r="H393" s="14">
        <f t="shared" si="78"/>
        <v>7.0031376747612173E-2</v>
      </c>
      <c r="I393" s="4">
        <v>158.15038977709295</v>
      </c>
      <c r="J393" s="14">
        <f t="shared" si="74"/>
        <v>-2.0460844008649559E-3</v>
      </c>
      <c r="K393" s="14">
        <f t="shared" si="79"/>
        <v>1.4334969532197483E-2</v>
      </c>
      <c r="L393" s="4">
        <v>157.64140239453249</v>
      </c>
      <c r="M393" s="14">
        <f t="shared" si="75"/>
        <v>1.0880447052785236E-2</v>
      </c>
      <c r="N393" s="14">
        <f t="shared" si="80"/>
        <v>4.8644318133407083E-2</v>
      </c>
      <c r="O393" s="4">
        <v>157.64404494586424</v>
      </c>
      <c r="P393" s="14">
        <f t="shared" si="76"/>
        <v>-1.2504972467609066E-2</v>
      </c>
      <c r="Q393" s="14">
        <f t="shared" si="81"/>
        <v>4.9662000917007898E-3</v>
      </c>
      <c r="R393" s="14">
        <f t="shared" ref="R393:R456" si="82">(IF(E392&gt;0,D393,0)+IF(H392&gt;0,G393,0)+IF(K392&gt;0,J393,0)+IF(N392&gt;0,M393,0)+IF(Q392&gt;0,P393,0))/(IF(E392&gt;0,1,0)+IF(H392&gt;0,1,0)+IF(K392&gt;0,1,0)+IF(N392&gt;0,1,0)+IF(Q392&gt;0,1,0))</f>
        <v>-2.1213084378513733E-3</v>
      </c>
      <c r="S393" s="4">
        <f t="shared" ref="S393:S456" si="83">S392*(1+IFERROR(R393, 0))</f>
        <v>233.65638916159534</v>
      </c>
      <c r="T393" s="14">
        <f>S393/MAX(S$7:S393)-1</f>
        <v>-8.6332681083016949E-2</v>
      </c>
      <c r="V393"/>
    </row>
    <row r="394" spans="1:22" x14ac:dyDescent="0.3">
      <c r="A394">
        <v>391</v>
      </c>
      <c r="B394" s="1">
        <v>41491</v>
      </c>
      <c r="C394" s="4">
        <v>118.13981352028941</v>
      </c>
      <c r="D394" s="14">
        <f t="shared" si="72"/>
        <v>-7.7249133922330238E-3</v>
      </c>
      <c r="E394" s="14">
        <f t="shared" si="77"/>
        <v>-1.7966322629969556E-2</v>
      </c>
      <c r="F394" s="4">
        <v>231.53859953388221</v>
      </c>
      <c r="G394" s="14">
        <f t="shared" si="73"/>
        <v>3.9569483700778729E-3</v>
      </c>
      <c r="H394" s="14">
        <f t="shared" si="78"/>
        <v>2.1993104535400709E-2</v>
      </c>
      <c r="I394" s="4">
        <v>158.61636253818347</v>
      </c>
      <c r="J394" s="14">
        <f t="shared" si="74"/>
        <v>2.9463902159665434E-3</v>
      </c>
      <c r="K394" s="14">
        <f t="shared" si="79"/>
        <v>4.0389427036027215E-3</v>
      </c>
      <c r="L394" s="4">
        <v>156.1290803157157</v>
      </c>
      <c r="M394" s="14">
        <f t="shared" si="75"/>
        <v>-9.5934320289277064E-3</v>
      </c>
      <c r="N394" s="14">
        <f t="shared" si="80"/>
        <v>1.0745651052343597E-2</v>
      </c>
      <c r="O394" s="4">
        <v>158.73921042090191</v>
      </c>
      <c r="P394" s="14">
        <f t="shared" si="76"/>
        <v>6.9470779908860081E-3</v>
      </c>
      <c r="Q394" s="14">
        <f t="shared" si="81"/>
        <v>-1.7678380819164952E-3</v>
      </c>
      <c r="R394" s="14">
        <f t="shared" si="82"/>
        <v>-6.9358576884606118E-4</v>
      </c>
      <c r="S394" s="4">
        <f t="shared" si="83"/>
        <v>233.49432841527292</v>
      </c>
      <c r="T394" s="14">
        <f>S394/MAX(S$7:S394)-1</f>
        <v>-8.6966387732877459E-2</v>
      </c>
      <c r="V394"/>
    </row>
    <row r="395" spans="1:22" x14ac:dyDescent="0.3">
      <c r="A395">
        <v>392</v>
      </c>
      <c r="B395" s="1">
        <v>41498</v>
      </c>
      <c r="C395" s="4">
        <v>121.68077952223686</v>
      </c>
      <c r="D395" s="14">
        <f t="shared" si="72"/>
        <v>2.9972673025586927E-2</v>
      </c>
      <c r="E395" s="14">
        <f t="shared" si="77"/>
        <v>8.7685474647352102E-3</v>
      </c>
      <c r="F395" s="4">
        <v>241.97846245704591</v>
      </c>
      <c r="G395" s="14">
        <f t="shared" si="73"/>
        <v>4.5089082097674149E-2</v>
      </c>
      <c r="H395" s="14">
        <f t="shared" si="78"/>
        <v>5.9707464953181466E-2</v>
      </c>
      <c r="I395" s="4">
        <v>155.54095478617262</v>
      </c>
      <c r="J395" s="14">
        <f t="shared" si="74"/>
        <v>-1.9388969100022746E-2</v>
      </c>
      <c r="K395" s="14">
        <f t="shared" si="79"/>
        <v>-2.4052320389488679E-2</v>
      </c>
      <c r="L395" s="4">
        <v>152.9199941106238</v>
      </c>
      <c r="M395" s="14">
        <f t="shared" si="75"/>
        <v>-2.0554058210057069E-2</v>
      </c>
      <c r="N395" s="14">
        <f t="shared" si="80"/>
        <v>-1.9743434733100584E-2</v>
      </c>
      <c r="O395" s="4">
        <v>152.982222418487</v>
      </c>
      <c r="P395" s="14">
        <f t="shared" si="76"/>
        <v>-3.6266956268398265E-2</v>
      </c>
      <c r="Q395" s="14">
        <f t="shared" si="81"/>
        <v>-5.1009120578941913E-2</v>
      </c>
      <c r="R395" s="14">
        <f t="shared" si="82"/>
        <v>1.715351595864778E-3</v>
      </c>
      <c r="S395" s="4">
        <f t="shared" si="83"/>
        <v>233.89485328414543</v>
      </c>
      <c r="T395" s="14">
        <f>S395/MAX(S$7:S395)-1</f>
        <v>-8.5400214068996894E-2</v>
      </c>
      <c r="V395"/>
    </row>
    <row r="396" spans="1:22" x14ac:dyDescent="0.3">
      <c r="A396">
        <v>393</v>
      </c>
      <c r="B396" s="1">
        <v>41505</v>
      </c>
      <c r="C396" s="4">
        <v>122.1866377208039</v>
      </c>
      <c r="D396" s="14">
        <f t="shared" si="72"/>
        <v>4.1572563929423989E-3</v>
      </c>
      <c r="E396" s="14">
        <f t="shared" si="77"/>
        <v>2.7852998065764023E-2</v>
      </c>
      <c r="F396" s="4">
        <v>246.21279711237833</v>
      </c>
      <c r="G396" s="14">
        <f t="shared" si="73"/>
        <v>1.7498808002733179E-2</v>
      </c>
      <c r="H396" s="14">
        <f t="shared" si="78"/>
        <v>4.7522868826858522E-2</v>
      </c>
      <c r="I396" s="4">
        <v>155.54095478617262</v>
      </c>
      <c r="J396" s="14">
        <f t="shared" si="74"/>
        <v>0</v>
      </c>
      <c r="K396" s="14">
        <f t="shared" si="79"/>
        <v>-1.8512030961987613E-2</v>
      </c>
      <c r="L396" s="4">
        <v>153.64849108422069</v>
      </c>
      <c r="M396" s="14">
        <f t="shared" si="75"/>
        <v>4.763909244398068E-3</v>
      </c>
      <c r="N396" s="14">
        <f t="shared" si="80"/>
        <v>-1.4724222209850701E-2</v>
      </c>
      <c r="O396" s="4">
        <v>154.34376517182642</v>
      </c>
      <c r="P396" s="14">
        <f t="shared" si="76"/>
        <v>8.9000063655428896E-3</v>
      </c>
      <c r="Q396" s="14">
        <f t="shared" si="81"/>
        <v>-3.3178191474690699E-2</v>
      </c>
      <c r="R396" s="14">
        <f t="shared" si="82"/>
        <v>1.0828032197837789E-2</v>
      </c>
      <c r="S396" s="4">
        <f t="shared" si="83"/>
        <v>236.42747428641471</v>
      </c>
      <c r="T396" s="14">
        <f>S396/MAX(S$7:S396)-1</f>
        <v>-7.5496898138800339E-2</v>
      </c>
      <c r="V396"/>
    </row>
    <row r="397" spans="1:22" x14ac:dyDescent="0.3">
      <c r="A397">
        <v>394</v>
      </c>
      <c r="B397" s="1">
        <v>41512</v>
      </c>
      <c r="C397" s="4">
        <v>122.60051793890223</v>
      </c>
      <c r="D397" s="14">
        <f t="shared" si="72"/>
        <v>3.3872788859616865E-3</v>
      </c>
      <c r="E397" s="14">
        <f t="shared" si="77"/>
        <v>2.9741252597190293E-2</v>
      </c>
      <c r="F397" s="4">
        <v>245.70175678587788</v>
      </c>
      <c r="G397" s="14">
        <f t="shared" si="73"/>
        <v>-2.0756042435405853E-3</v>
      </c>
      <c r="H397" s="14">
        <f t="shared" si="78"/>
        <v>6.5368739590307312E-2</v>
      </c>
      <c r="I397" s="4">
        <v>155.96032961477587</v>
      </c>
      <c r="J397" s="14">
        <f t="shared" si="74"/>
        <v>2.6962341151870461E-3</v>
      </c>
      <c r="K397" s="14">
        <f t="shared" si="79"/>
        <v>-1.3847959308882496E-2</v>
      </c>
      <c r="L397" s="4">
        <v>150.9097100768675</v>
      </c>
      <c r="M397" s="14">
        <f t="shared" si="75"/>
        <v>-1.7824978221569143E-2</v>
      </c>
      <c r="N397" s="14">
        <f t="shared" si="80"/>
        <v>-4.2702565540602366E-2</v>
      </c>
      <c r="O397" s="4">
        <v>156.85967244274593</v>
      </c>
      <c r="P397" s="14">
        <f t="shared" si="76"/>
        <v>1.6300673163691659E-2</v>
      </c>
      <c r="Q397" s="14">
        <f t="shared" si="81"/>
        <v>-4.9755923440537586E-3</v>
      </c>
      <c r="R397" s="14">
        <f t="shared" si="82"/>
        <v>6.5583732121055061E-4</v>
      </c>
      <c r="S397" s="4">
        <f t="shared" si="83"/>
        <v>236.58253224781132</v>
      </c>
      <c r="T397" s="14">
        <f>S397/MAX(S$7:S397)-1</f>
        <v>-7.4890574501024765E-2</v>
      </c>
      <c r="V397"/>
    </row>
    <row r="398" spans="1:22" x14ac:dyDescent="0.3">
      <c r="A398">
        <v>395</v>
      </c>
      <c r="B398" s="1">
        <v>41520</v>
      </c>
      <c r="C398" s="4">
        <v>122.60051793890223</v>
      </c>
      <c r="D398" s="14">
        <f t="shared" si="72"/>
        <v>0</v>
      </c>
      <c r="E398" s="14">
        <f t="shared" si="77"/>
        <v>3.7757842049130463E-2</v>
      </c>
      <c r="F398" s="4">
        <v>244.8439342061703</v>
      </c>
      <c r="G398" s="14">
        <f t="shared" si="73"/>
        <v>-3.4913164273999708E-3</v>
      </c>
      <c r="H398" s="14">
        <f t="shared" si="78"/>
        <v>5.7464866329300923E-2</v>
      </c>
      <c r="I398" s="4">
        <v>154.31296134365385</v>
      </c>
      <c r="J398" s="14">
        <f t="shared" si="74"/>
        <v>-1.0562739096480755E-2</v>
      </c>
      <c r="K398" s="14">
        <f t="shared" si="79"/>
        <v>-2.7130878086386923E-2</v>
      </c>
      <c r="L398" s="4">
        <v>153.11363818613782</v>
      </c>
      <c r="M398" s="14">
        <f t="shared" si="75"/>
        <v>1.4604282972564997E-2</v>
      </c>
      <c r="N398" s="14">
        <f t="shared" si="80"/>
        <v>-1.9313776289978879E-2</v>
      </c>
      <c r="O398" s="4">
        <v>152.91115090412865</v>
      </c>
      <c r="P398" s="14">
        <f t="shared" si="76"/>
        <v>-2.5172317888515927E-2</v>
      </c>
      <c r="Q398" s="14">
        <f t="shared" si="81"/>
        <v>-3.6714681277045469E-2</v>
      </c>
      <c r="R398" s="14">
        <f t="shared" si="82"/>
        <v>-1.7456582136999854E-3</v>
      </c>
      <c r="S398" s="4">
        <f t="shared" si="83"/>
        <v>236.16954000717499</v>
      </c>
      <c r="T398" s="14">
        <f>S398/MAX(S$7:S398)-1</f>
        <v>-7.6505499368218377E-2</v>
      </c>
      <c r="V398"/>
    </row>
    <row r="399" spans="1:22" x14ac:dyDescent="0.3">
      <c r="A399">
        <v>396</v>
      </c>
      <c r="B399" s="1">
        <v>41526</v>
      </c>
      <c r="C399" s="4">
        <v>121.1289438301082</v>
      </c>
      <c r="D399" s="14">
        <f t="shared" si="72"/>
        <v>-1.2003000750187565E-2</v>
      </c>
      <c r="E399" s="14">
        <f t="shared" si="77"/>
        <v>-4.5351097707901911E-3</v>
      </c>
      <c r="F399" s="4">
        <v>233.29074222867791</v>
      </c>
      <c r="G399" s="14">
        <f t="shared" si="73"/>
        <v>-4.7185943221138005E-2</v>
      </c>
      <c r="H399" s="14">
        <f t="shared" si="78"/>
        <v>-3.5902865652393201E-2</v>
      </c>
      <c r="I399" s="4">
        <v>154.90409066736504</v>
      </c>
      <c r="J399" s="14">
        <f t="shared" si="74"/>
        <v>3.8307172551419466E-3</v>
      </c>
      <c r="K399" s="14">
        <f t="shared" si="79"/>
        <v>-4.0945107973852091E-3</v>
      </c>
      <c r="L399" s="4">
        <v>156.14751750419535</v>
      </c>
      <c r="M399" s="14">
        <f t="shared" si="75"/>
        <v>1.9814559656464281E-2</v>
      </c>
      <c r="N399" s="14">
        <f t="shared" si="80"/>
        <v>2.1105960749885577E-2</v>
      </c>
      <c r="O399" s="4">
        <v>153.65307391664885</v>
      </c>
      <c r="P399" s="14">
        <f t="shared" si="76"/>
        <v>4.8519876289818686E-3</v>
      </c>
      <c r="Q399" s="14">
        <f t="shared" si="81"/>
        <v>4.385159841165942E-3</v>
      </c>
      <c r="R399" s="14">
        <f t="shared" si="82"/>
        <v>-2.9594471985662785E-2</v>
      </c>
      <c r="S399" s="4">
        <f t="shared" si="83"/>
        <v>229.18022717156578</v>
      </c>
      <c r="T399" s="14">
        <f>S399/MAX(S$7:S399)-1</f>
        <v>-0.10383583149607922</v>
      </c>
      <c r="V399"/>
    </row>
    <row r="400" spans="1:22" x14ac:dyDescent="0.3">
      <c r="A400">
        <v>397</v>
      </c>
      <c r="B400" s="1">
        <v>41533</v>
      </c>
      <c r="C400" s="4">
        <v>119.3814449772462</v>
      </c>
      <c r="D400" s="14">
        <f t="shared" si="72"/>
        <v>-1.4426765375854189E-2</v>
      </c>
      <c r="E400" s="14">
        <f t="shared" si="77"/>
        <v>-2.2958261196838525E-2</v>
      </c>
      <c r="F400" s="4">
        <v>233.54626147935286</v>
      </c>
      <c r="G400" s="14">
        <f t="shared" si="73"/>
        <v>1.0952824284149454E-3</v>
      </c>
      <c r="H400" s="14">
        <f t="shared" si="78"/>
        <v>-5.1445480420110323E-2</v>
      </c>
      <c r="I400" s="4">
        <v>157.09744420752142</v>
      </c>
      <c r="J400" s="14">
        <f t="shared" si="74"/>
        <v>1.4159429429570825E-2</v>
      </c>
      <c r="K400" s="14">
        <f t="shared" si="79"/>
        <v>1.0006942695501397E-2</v>
      </c>
      <c r="L400" s="4">
        <v>158.19665606115774</v>
      </c>
      <c r="M400" s="14">
        <f t="shared" si="75"/>
        <v>1.3123094044113381E-2</v>
      </c>
      <c r="N400" s="14">
        <f t="shared" si="80"/>
        <v>2.9601104084022722E-2</v>
      </c>
      <c r="O400" s="4">
        <v>155.68594530862228</v>
      </c>
      <c r="P400" s="14">
        <f t="shared" si="76"/>
        <v>1.3230268293078051E-2</v>
      </c>
      <c r="Q400" s="14">
        <f t="shared" si="81"/>
        <v>8.6960437650438482E-3</v>
      </c>
      <c r="R400" s="14">
        <f t="shared" si="82"/>
        <v>1.3176681168595716E-2</v>
      </c>
      <c r="S400" s="4">
        <f t="shared" si="83"/>
        <v>232.20006195515185</v>
      </c>
      <c r="T400" s="14">
        <f>S400/MAX(S$7:S400)-1</f>
        <v>-9.2027361972983335E-2</v>
      </c>
      <c r="V400"/>
    </row>
    <row r="401" spans="1:22" x14ac:dyDescent="0.3">
      <c r="A401">
        <v>398</v>
      </c>
      <c r="B401" s="1">
        <v>41540</v>
      </c>
      <c r="C401" s="4">
        <v>118.96757395648606</v>
      </c>
      <c r="D401" s="14">
        <f t="shared" si="72"/>
        <v>-3.4667952028811788E-3</v>
      </c>
      <c r="E401" s="14">
        <f t="shared" si="77"/>
        <v>-2.9632370592648227E-2</v>
      </c>
      <c r="F401" s="4">
        <v>235.38966717668072</v>
      </c>
      <c r="G401" s="14">
        <f t="shared" si="73"/>
        <v>7.893107282690659E-3</v>
      </c>
      <c r="H401" s="14">
        <f t="shared" si="78"/>
        <v>-4.1969946589286544E-2</v>
      </c>
      <c r="I401" s="4">
        <v>158.57524864592486</v>
      </c>
      <c r="J401" s="14">
        <f t="shared" si="74"/>
        <v>9.406928584091423E-3</v>
      </c>
      <c r="K401" s="14">
        <f t="shared" si="79"/>
        <v>1.6766565174668902E-2</v>
      </c>
      <c r="L401" s="4">
        <v>156.51943126184901</v>
      </c>
      <c r="M401" s="14">
        <f t="shared" si="75"/>
        <v>-1.0602150772771934E-2</v>
      </c>
      <c r="N401" s="14">
        <f t="shared" si="80"/>
        <v>3.717269870920914E-2</v>
      </c>
      <c r="O401" s="4">
        <v>158.11946899325085</v>
      </c>
      <c r="P401" s="14">
        <f t="shared" si="76"/>
        <v>1.5630978633328185E-2</v>
      </c>
      <c r="Q401" s="14">
        <f t="shared" si="81"/>
        <v>8.0313603291803926E-3</v>
      </c>
      <c r="R401" s="14">
        <f t="shared" si="82"/>
        <v>4.8119188148825582E-3</v>
      </c>
      <c r="S401" s="4">
        <f t="shared" si="83"/>
        <v>233.31738980209073</v>
      </c>
      <c r="T401" s="14">
        <f>S401/MAX(S$7:S401)-1</f>
        <v>-8.7658271352662576E-2</v>
      </c>
      <c r="V401"/>
    </row>
    <row r="402" spans="1:22" x14ac:dyDescent="0.3">
      <c r="A402">
        <v>399</v>
      </c>
      <c r="B402" s="1">
        <v>41547</v>
      </c>
      <c r="C402" s="4">
        <v>119.01355145004771</v>
      </c>
      <c r="D402" s="14">
        <f t="shared" si="72"/>
        <v>3.8647080067777395E-4</v>
      </c>
      <c r="E402" s="14">
        <f t="shared" si="77"/>
        <v>-2.9257351837959411E-2</v>
      </c>
      <c r="F402" s="4">
        <v>230.93629620484958</v>
      </c>
      <c r="G402" s="14">
        <f t="shared" si="73"/>
        <v>-1.8919143840279484E-2</v>
      </c>
      <c r="H402" s="14">
        <f t="shared" si="78"/>
        <v>-5.6802052484623999E-2</v>
      </c>
      <c r="I402" s="4">
        <v>158.53279574204845</v>
      </c>
      <c r="J402" s="14">
        <f t="shared" si="74"/>
        <v>-2.6771456604302024E-4</v>
      </c>
      <c r="K402" s="14">
        <f t="shared" si="79"/>
        <v>2.7345949177898676E-2</v>
      </c>
      <c r="L402" s="4">
        <v>156.5009044210787</v>
      </c>
      <c r="M402" s="14">
        <f t="shared" si="75"/>
        <v>-1.1836767244133295E-4</v>
      </c>
      <c r="N402" s="14">
        <f t="shared" si="80"/>
        <v>2.2122563836038056E-2</v>
      </c>
      <c r="O402" s="4">
        <v>157.26910700214557</v>
      </c>
      <c r="P402" s="14">
        <f t="shared" si="76"/>
        <v>-5.3779714574020421E-3</v>
      </c>
      <c r="Q402" s="14">
        <f t="shared" si="81"/>
        <v>2.8499923466989374E-2</v>
      </c>
      <c r="R402" s="14">
        <f t="shared" si="82"/>
        <v>-1.9213512319621318E-3</v>
      </c>
      <c r="S402" s="4">
        <f t="shared" si="83"/>
        <v>232.8691051477563</v>
      </c>
      <c r="T402" s="14">
        <f>S402/MAX(S$7:S402)-1</f>
        <v>-8.9411200256969581E-2</v>
      </c>
      <c r="V402"/>
    </row>
    <row r="403" spans="1:22" x14ac:dyDescent="0.3">
      <c r="A403">
        <v>400</v>
      </c>
      <c r="B403" s="1">
        <v>41554</v>
      </c>
      <c r="C403" s="4">
        <v>120.25519670301173</v>
      </c>
      <c r="D403" s="14">
        <f t="shared" si="72"/>
        <v>1.0432805658145305E-2</v>
      </c>
      <c r="E403" s="14">
        <f t="shared" si="77"/>
        <v>-7.2133637053911626E-3</v>
      </c>
      <c r="F403" s="4">
        <v>223.76345275116904</v>
      </c>
      <c r="G403" s="14">
        <f t="shared" si="73"/>
        <v>-3.1059835857581874E-2</v>
      </c>
      <c r="H403" s="14">
        <f t="shared" si="78"/>
        <v>-4.0838695039899897E-2</v>
      </c>
      <c r="I403" s="4">
        <v>158.20563877483625</v>
      </c>
      <c r="J403" s="14">
        <f t="shared" si="74"/>
        <v>-2.0636548146449885E-3</v>
      </c>
      <c r="K403" s="14">
        <f t="shared" si="79"/>
        <v>2.1313498521874585E-2</v>
      </c>
      <c r="L403" s="4">
        <v>157.77039450019035</v>
      </c>
      <c r="M403" s="14">
        <f t="shared" si="75"/>
        <v>8.1117108160344564E-3</v>
      </c>
      <c r="N403" s="14">
        <f t="shared" si="80"/>
        <v>1.0393229568644191E-2</v>
      </c>
      <c r="O403" s="4">
        <v>156.89717440294464</v>
      </c>
      <c r="P403" s="14">
        <f t="shared" si="76"/>
        <v>-2.3649437978677801E-3</v>
      </c>
      <c r="Q403" s="14">
        <f t="shared" si="81"/>
        <v>2.1113150577485973E-2</v>
      </c>
      <c r="R403" s="14">
        <f t="shared" si="82"/>
        <v>1.2277040678405626E-3</v>
      </c>
      <c r="S403" s="4">
        <f t="shared" si="83"/>
        <v>233.15499949542058</v>
      </c>
      <c r="T403" s="14">
        <f>S403/MAX(S$7:S403)-1</f>
        <v>-8.82932666833951E-2</v>
      </c>
      <c r="V403"/>
    </row>
    <row r="404" spans="1:22" x14ac:dyDescent="0.3">
      <c r="A404">
        <v>401</v>
      </c>
      <c r="B404" s="1">
        <v>41561</v>
      </c>
      <c r="C404" s="4">
        <v>120.76105030290969</v>
      </c>
      <c r="D404" s="14">
        <f t="shared" si="72"/>
        <v>4.2065009560230404E-3</v>
      </c>
      <c r="E404" s="14">
        <f t="shared" si="77"/>
        <v>1.155627933575798E-2</v>
      </c>
      <c r="F404" s="4">
        <v>231.52034255301444</v>
      </c>
      <c r="G404" s="14">
        <f t="shared" si="73"/>
        <v>3.4665579684593384E-2</v>
      </c>
      <c r="H404" s="14">
        <f t="shared" si="78"/>
        <v>-8.6745936907987042E-3</v>
      </c>
      <c r="I404" s="4">
        <v>159.38963682460519</v>
      </c>
      <c r="J404" s="14">
        <f t="shared" si="74"/>
        <v>7.4839181393151488E-3</v>
      </c>
      <c r="K404" s="14">
        <f t="shared" si="79"/>
        <v>1.4590896934362885E-2</v>
      </c>
      <c r="L404" s="4">
        <v>161.59743835340367</v>
      </c>
      <c r="M404" s="14">
        <f t="shared" si="75"/>
        <v>2.4257046864446519E-2</v>
      </c>
      <c r="N404" s="14">
        <f t="shared" si="80"/>
        <v>2.1497181905862917E-2</v>
      </c>
      <c r="O404" s="4">
        <v>159.24780213567462</v>
      </c>
      <c r="P404" s="14">
        <f t="shared" si="76"/>
        <v>1.4981963452656455E-2</v>
      </c>
      <c r="Q404" s="14">
        <f t="shared" si="81"/>
        <v>2.2878473840342695E-2</v>
      </c>
      <c r="R404" s="14">
        <f t="shared" si="82"/>
        <v>1.5574309485472707E-2</v>
      </c>
      <c r="S404" s="4">
        <f t="shared" si="83"/>
        <v>236.7862276156475</v>
      </c>
      <c r="T404" s="14">
        <f>S404/MAX(S$7:S404)-1</f>
        <v>-7.4094063858732961E-2</v>
      </c>
      <c r="V404"/>
    </row>
    <row r="405" spans="1:22" x14ac:dyDescent="0.3">
      <c r="A405">
        <v>402</v>
      </c>
      <c r="B405" s="1">
        <v>41568</v>
      </c>
      <c r="C405" s="4">
        <v>118.92158726558625</v>
      </c>
      <c r="D405" s="14">
        <f t="shared" si="72"/>
        <v>-1.5232254379284105E-2</v>
      </c>
      <c r="E405" s="14">
        <f t="shared" si="77"/>
        <v>-3.8654811029958935E-4</v>
      </c>
      <c r="F405" s="4">
        <v>238.10915243458385</v>
      </c>
      <c r="G405" s="14">
        <f t="shared" si="73"/>
        <v>2.8458881016300674E-2</v>
      </c>
      <c r="H405" s="14">
        <f t="shared" si="78"/>
        <v>1.1553120791244931E-2</v>
      </c>
      <c r="I405" s="4">
        <v>160.62038377385755</v>
      </c>
      <c r="J405" s="14">
        <f t="shared" si="74"/>
        <v>7.7216246537201716E-3</v>
      </c>
      <c r="K405" s="14">
        <f t="shared" si="79"/>
        <v>1.2896937860076729E-2</v>
      </c>
      <c r="L405" s="4">
        <v>163.04301235282833</v>
      </c>
      <c r="M405" s="14">
        <f t="shared" si="75"/>
        <v>8.9455254622494706E-3</v>
      </c>
      <c r="N405" s="14">
        <f t="shared" si="80"/>
        <v>4.1679049293666948E-2</v>
      </c>
      <c r="O405" s="4">
        <v>161.10747794081954</v>
      </c>
      <c r="P405" s="14">
        <f t="shared" si="76"/>
        <v>1.1677874232515428E-2</v>
      </c>
      <c r="Q405" s="14">
        <f t="shared" si="81"/>
        <v>1.8897160271239111E-2</v>
      </c>
      <c r="R405" s="14">
        <f t="shared" si="82"/>
        <v>3.2781924923002415E-3</v>
      </c>
      <c r="S405" s="4">
        <f t="shared" si="83"/>
        <v>237.5624584492972</v>
      </c>
      <c r="T405" s="14">
        <f>S405/MAX(S$7:S405)-1</f>
        <v>-7.1058765970298476E-2</v>
      </c>
      <c r="V405"/>
    </row>
    <row r="406" spans="1:22" x14ac:dyDescent="0.3">
      <c r="A406">
        <v>403</v>
      </c>
      <c r="B406" s="1">
        <v>41575</v>
      </c>
      <c r="C406" s="4">
        <v>116.94415495822518</v>
      </c>
      <c r="D406" s="14">
        <f t="shared" si="72"/>
        <v>-1.6628034933177327E-2</v>
      </c>
      <c r="E406" s="14">
        <f t="shared" si="77"/>
        <v>-1.7387906390568419E-2</v>
      </c>
      <c r="F406" s="4">
        <v>231.70285578202493</v>
      </c>
      <c r="G406" s="14">
        <f t="shared" si="73"/>
        <v>-2.6904873613873059E-2</v>
      </c>
      <c r="H406" s="14">
        <f t="shared" si="78"/>
        <v>3.3193551198871241E-3</v>
      </c>
      <c r="I406" s="4">
        <v>159.18727377103383</v>
      </c>
      <c r="J406" s="14">
        <f t="shared" si="74"/>
        <v>-8.9223420412283261E-3</v>
      </c>
      <c r="K406" s="14">
        <f t="shared" si="79"/>
        <v>4.1283447120323835E-3</v>
      </c>
      <c r="L406" s="4">
        <v>163.28394119031887</v>
      </c>
      <c r="M406" s="14">
        <f t="shared" si="75"/>
        <v>1.4777010925752787E-3</v>
      </c>
      <c r="N406" s="14">
        <f t="shared" si="80"/>
        <v>4.3341837507787417E-2</v>
      </c>
      <c r="O406" s="4">
        <v>158.40705340428383</v>
      </c>
      <c r="P406" s="14">
        <f t="shared" si="76"/>
        <v>-1.6761633730792203E-2</v>
      </c>
      <c r="Q406" s="14">
        <f t="shared" si="81"/>
        <v>7.2356639128288158E-3</v>
      </c>
      <c r="R406" s="14">
        <f t="shared" si="82"/>
        <v>-1.2777787073329577E-2</v>
      </c>
      <c r="S406" s="4">
        <f t="shared" si="83"/>
        <v>234.52693593861537</v>
      </c>
      <c r="T406" s="14">
        <f>S406/MAX(S$7:S406)-1</f>
        <v>-8.2928579262366076E-2</v>
      </c>
      <c r="V406"/>
    </row>
    <row r="407" spans="1:22" x14ac:dyDescent="0.3">
      <c r="A407">
        <v>404</v>
      </c>
      <c r="B407" s="1">
        <v>41582</v>
      </c>
      <c r="C407" s="4">
        <v>116.02442114022892</v>
      </c>
      <c r="D407" s="14">
        <f t="shared" si="72"/>
        <v>-7.8647267007471156E-3</v>
      </c>
      <c r="E407" s="14">
        <f t="shared" si="77"/>
        <v>-3.5181644359464581E-2</v>
      </c>
      <c r="F407" s="4">
        <v>226.82970748622549</v>
      </c>
      <c r="G407" s="14">
        <f t="shared" si="73"/>
        <v>-2.1031887066527477E-2</v>
      </c>
      <c r="H407" s="14">
        <f t="shared" si="78"/>
        <v>1.3703107890751909E-2</v>
      </c>
      <c r="I407" s="4">
        <v>157.89218862630437</v>
      </c>
      <c r="J407" s="14">
        <f t="shared" si="74"/>
        <v>-8.1356072885087061E-3</v>
      </c>
      <c r="K407" s="14">
        <f t="shared" si="79"/>
        <v>-1.9812830374394963E-3</v>
      </c>
      <c r="L407" s="4">
        <v>164.28471119630305</v>
      </c>
      <c r="M407" s="14">
        <f t="shared" si="75"/>
        <v>6.1290167219671954E-3</v>
      </c>
      <c r="N407" s="14">
        <f t="shared" si="80"/>
        <v>4.1289854897997635E-2</v>
      </c>
      <c r="O407" s="4">
        <v>154.26003822695776</v>
      </c>
      <c r="P407" s="14">
        <f t="shared" si="76"/>
        <v>-2.6179485623926912E-2</v>
      </c>
      <c r="Q407" s="14">
        <f t="shared" si="81"/>
        <v>-1.6808053975619464E-2</v>
      </c>
      <c r="R407" s="14">
        <f t="shared" si="82"/>
        <v>-1.2304490814248975E-2</v>
      </c>
      <c r="S407" s="4">
        <f t="shared" si="83"/>
        <v>231.64120140966472</v>
      </c>
      <c r="T407" s="14">
        <f>S407/MAX(S$7:S407)-1</f>
        <v>-9.4212676134842521E-2</v>
      </c>
      <c r="V407"/>
    </row>
    <row r="408" spans="1:22" x14ac:dyDescent="0.3">
      <c r="A408">
        <v>405</v>
      </c>
      <c r="B408" s="1">
        <v>41589</v>
      </c>
      <c r="C408" s="4">
        <v>116.57626143102668</v>
      </c>
      <c r="D408" s="14">
        <f t="shared" si="72"/>
        <v>4.7562425683709275E-3</v>
      </c>
      <c r="E408" s="14">
        <f t="shared" si="77"/>
        <v>-3.4653465346534684E-2</v>
      </c>
      <c r="F408" s="4">
        <v>226.90271533304045</v>
      </c>
      <c r="G408" s="14">
        <f t="shared" si="73"/>
        <v>3.2186192727601259E-4</v>
      </c>
      <c r="H408" s="14">
        <f t="shared" si="78"/>
        <v>-1.9944801260462164E-2</v>
      </c>
      <c r="I408" s="4">
        <v>158.96882124575635</v>
      </c>
      <c r="J408" s="14">
        <f t="shared" si="74"/>
        <v>6.8187833028277023E-3</v>
      </c>
      <c r="K408" s="14">
        <f t="shared" si="79"/>
        <v>-2.6401690049141502E-3</v>
      </c>
      <c r="L408" s="4">
        <v>166.84224937870206</v>
      </c>
      <c r="M408" s="14">
        <f t="shared" si="75"/>
        <v>1.5567718771730465E-2</v>
      </c>
      <c r="N408" s="14">
        <f t="shared" si="80"/>
        <v>3.245602825601912E-2</v>
      </c>
      <c r="O408" s="4">
        <v>156.22913130876998</v>
      </c>
      <c r="P408" s="14">
        <f t="shared" si="76"/>
        <v>1.2764764643161453E-2</v>
      </c>
      <c r="Q408" s="14">
        <f t="shared" si="81"/>
        <v>-1.8955808409417241E-2</v>
      </c>
      <c r="R408" s="14">
        <f t="shared" si="82"/>
        <v>7.944790349503239E-3</v>
      </c>
      <c r="S408" s="4">
        <f t="shared" si="83"/>
        <v>233.48154219117157</v>
      </c>
      <c r="T408" s="14">
        <f>S408/MAX(S$7:S408)-1</f>
        <v>-8.7016385745496194E-2</v>
      </c>
      <c r="V408"/>
    </row>
    <row r="409" spans="1:22" x14ac:dyDescent="0.3">
      <c r="A409">
        <v>406</v>
      </c>
      <c r="B409" s="1">
        <v>41596</v>
      </c>
      <c r="C409" s="4">
        <v>117.54197734125367</v>
      </c>
      <c r="D409" s="14">
        <f t="shared" si="72"/>
        <v>8.2839842209072589E-3</v>
      </c>
      <c r="E409" s="14">
        <f t="shared" si="77"/>
        <v>-1.1601004965158368E-2</v>
      </c>
      <c r="F409" s="4">
        <v>218.87204929965236</v>
      </c>
      <c r="G409" s="14">
        <f t="shared" si="73"/>
        <v>-3.5392551480051382E-2</v>
      </c>
      <c r="H409" s="14">
        <f t="shared" si="78"/>
        <v>-8.0791111715945219E-2</v>
      </c>
      <c r="I409" s="4">
        <v>158.65674949153691</v>
      </c>
      <c r="J409" s="14">
        <f t="shared" si="74"/>
        <v>-1.9631003851817708E-3</v>
      </c>
      <c r="K409" s="14">
        <f t="shared" si="79"/>
        <v>-1.2225311857586574E-2</v>
      </c>
      <c r="L409" s="4">
        <v>167.54649443318206</v>
      </c>
      <c r="M409" s="14">
        <f t="shared" si="75"/>
        <v>4.2210234943638181E-3</v>
      </c>
      <c r="N409" s="14">
        <f t="shared" si="80"/>
        <v>2.7621435689670015E-2</v>
      </c>
      <c r="O409" s="4">
        <v>155.00590805579981</v>
      </c>
      <c r="P409" s="14">
        <f t="shared" si="76"/>
        <v>-7.8296745473966922E-3</v>
      </c>
      <c r="Q409" s="14">
        <f t="shared" si="81"/>
        <v>-3.7872667135047888E-2</v>
      </c>
      <c r="R409" s="14">
        <f t="shared" si="82"/>
        <v>4.2210234943638181E-3</v>
      </c>
      <c r="S409" s="4">
        <f t="shared" si="83"/>
        <v>234.4670732662608</v>
      </c>
      <c r="T409" s="14">
        <f>S409/MAX(S$7:S409)-1</f>
        <v>-8.316266045975873E-2</v>
      </c>
      <c r="V409"/>
    </row>
    <row r="410" spans="1:22" x14ac:dyDescent="0.3">
      <c r="A410">
        <v>407</v>
      </c>
      <c r="B410" s="1">
        <v>41603</v>
      </c>
      <c r="C410" s="4">
        <v>117.31204848542369</v>
      </c>
      <c r="D410" s="14">
        <f t="shared" si="72"/>
        <v>-1.9561424865470745E-3</v>
      </c>
      <c r="E410" s="14">
        <f t="shared" si="77"/>
        <v>3.1458906802988018E-3</v>
      </c>
      <c r="F410" s="4">
        <v>220.29566489695813</v>
      </c>
      <c r="G410" s="14">
        <f t="shared" si="73"/>
        <v>6.50432799373446E-3</v>
      </c>
      <c r="H410" s="14">
        <f t="shared" si="78"/>
        <v>-4.9231982258337581E-2</v>
      </c>
      <c r="I410" s="4">
        <v>158.67236144807049</v>
      </c>
      <c r="J410" s="14">
        <f t="shared" si="74"/>
        <v>9.8400834402712078E-5</v>
      </c>
      <c r="K410" s="14">
        <f t="shared" si="79"/>
        <v>-3.2346324600291965E-3</v>
      </c>
      <c r="L410" s="4">
        <v>167.72256276179235</v>
      </c>
      <c r="M410" s="14">
        <f t="shared" si="75"/>
        <v>1.0508625036049768E-3</v>
      </c>
      <c r="N410" s="14">
        <f t="shared" si="80"/>
        <v>2.7183454411477959E-2</v>
      </c>
      <c r="O410" s="4">
        <v>155.81142684823348</v>
      </c>
      <c r="P410" s="14">
        <f t="shared" si="76"/>
        <v>5.1966973551982321E-3</v>
      </c>
      <c r="Q410" s="14">
        <f t="shared" si="81"/>
        <v>-1.6385801643730047E-2</v>
      </c>
      <c r="R410" s="14">
        <f t="shared" si="82"/>
        <v>1.0508625036049768E-3</v>
      </c>
      <c r="S410" s="4">
        <f t="shared" si="83"/>
        <v>234.71346592188632</v>
      </c>
      <c r="T410" s="14">
        <f>S410/MAX(S$7:S410)-1</f>
        <v>-8.2199190477730943E-2</v>
      </c>
      <c r="V410"/>
    </row>
    <row r="411" spans="1:22" x14ac:dyDescent="0.3">
      <c r="A411">
        <v>408</v>
      </c>
      <c r="B411" s="1">
        <v>41610</v>
      </c>
      <c r="C411" s="4">
        <v>118.36974237611936</v>
      </c>
      <c r="D411" s="14">
        <f t="shared" si="72"/>
        <v>9.016072128576802E-3</v>
      </c>
      <c r="E411" s="14">
        <f t="shared" si="77"/>
        <v>2.0214030915576275E-2</v>
      </c>
      <c r="F411" s="4">
        <v>216.37160218339841</v>
      </c>
      <c r="G411" s="14">
        <f t="shared" si="73"/>
        <v>-1.7812709639089652E-2</v>
      </c>
      <c r="H411" s="14">
        <f t="shared" si="78"/>
        <v>-4.6105536257688651E-2</v>
      </c>
      <c r="I411" s="4">
        <v>157.30327622011228</v>
      </c>
      <c r="J411" s="14">
        <f t="shared" si="74"/>
        <v>-8.6283787262236844E-3</v>
      </c>
      <c r="K411" s="14">
        <f t="shared" si="79"/>
        <v>-3.729838767299154E-3</v>
      </c>
      <c r="L411" s="4">
        <v>167.66696567329726</v>
      </c>
      <c r="M411" s="14">
        <f t="shared" si="75"/>
        <v>-3.3148246472991527E-4</v>
      </c>
      <c r="N411" s="14">
        <f t="shared" si="80"/>
        <v>2.0587761650886494E-2</v>
      </c>
      <c r="O411" s="4">
        <v>153.98610035365741</v>
      </c>
      <c r="P411" s="14">
        <f t="shared" si="76"/>
        <v>-1.1714971947173192E-2</v>
      </c>
      <c r="Q411" s="14">
        <f t="shared" si="81"/>
        <v>-1.775818782679961E-3</v>
      </c>
      <c r="R411" s="14">
        <f t="shared" si="82"/>
        <v>4.3422948319234433E-3</v>
      </c>
      <c r="S411" s="4">
        <f t="shared" si="83"/>
        <v>235.73266099194177</v>
      </c>
      <c r="T411" s="14">
        <f>S411/MAX(S$7:S411)-1</f>
        <v>-7.8213828765807181E-2</v>
      </c>
      <c r="V411"/>
    </row>
    <row r="412" spans="1:22" x14ac:dyDescent="0.3">
      <c r="A412">
        <v>409</v>
      </c>
      <c r="B412" s="1">
        <v>41617</v>
      </c>
      <c r="C412" s="4">
        <v>116.76020359595681</v>
      </c>
      <c r="D412" s="14">
        <f t="shared" si="72"/>
        <v>-1.3597552447552452E-2</v>
      </c>
      <c r="E412" s="14">
        <f t="shared" si="77"/>
        <v>1.5778698224848675E-3</v>
      </c>
      <c r="F412" s="4">
        <v>217.88646618203202</v>
      </c>
      <c r="G412" s="14">
        <f t="shared" si="73"/>
        <v>7.0012145001800974E-3</v>
      </c>
      <c r="H412" s="14">
        <f t="shared" si="78"/>
        <v>-3.9736188867438904E-2</v>
      </c>
      <c r="I412" s="4">
        <v>157.31891279083001</v>
      </c>
      <c r="J412" s="14">
        <f t="shared" si="74"/>
        <v>9.9403973607303797E-5</v>
      </c>
      <c r="K412" s="14">
        <f t="shared" si="79"/>
        <v>-1.0378817946795182E-2</v>
      </c>
      <c r="L412" s="4">
        <v>165.04456795649941</v>
      </c>
      <c r="M412" s="14">
        <f t="shared" si="75"/>
        <v>-1.5640515150179612E-2</v>
      </c>
      <c r="N412" s="14">
        <f t="shared" si="80"/>
        <v>-1.0774737387544087E-2</v>
      </c>
      <c r="O412" s="4">
        <v>154.41999076396971</v>
      </c>
      <c r="P412" s="14">
        <f t="shared" si="76"/>
        <v>2.8177245174454413E-3</v>
      </c>
      <c r="Q412" s="14">
        <f t="shared" si="81"/>
        <v>-1.1580046113325082E-2</v>
      </c>
      <c r="R412" s="14">
        <f t="shared" si="82"/>
        <v>-1.4619033798866032E-2</v>
      </c>
      <c r="S412" s="4">
        <f t="shared" si="83"/>
        <v>232.28647725340394</v>
      </c>
      <c r="T412" s="14">
        <f>S412/MAX(S$7:S412)-1</f>
        <v>-9.1689451958407164E-2</v>
      </c>
      <c r="V412"/>
    </row>
    <row r="413" spans="1:22" x14ac:dyDescent="0.3">
      <c r="A413">
        <v>410</v>
      </c>
      <c r="B413" s="1">
        <v>41624</v>
      </c>
      <c r="C413" s="4">
        <v>118.00184884892086</v>
      </c>
      <c r="D413" s="14">
        <f t="shared" si="72"/>
        <v>1.0634147720919529E-2</v>
      </c>
      <c r="E413" s="14">
        <f t="shared" si="77"/>
        <v>3.9124023439904843E-3</v>
      </c>
      <c r="F413" s="4">
        <v>211.60795744464397</v>
      </c>
      <c r="G413" s="14">
        <f t="shared" si="73"/>
        <v>-2.8815505833862609E-2</v>
      </c>
      <c r="H413" s="14">
        <f t="shared" si="78"/>
        <v>-3.3188759726296979E-2</v>
      </c>
      <c r="I413" s="4">
        <v>156.97507889338334</v>
      </c>
      <c r="J413" s="14">
        <f t="shared" si="74"/>
        <v>-2.1855852633804185E-3</v>
      </c>
      <c r="K413" s="14">
        <f t="shared" si="79"/>
        <v>-1.0599426772217369E-2</v>
      </c>
      <c r="L413" s="4">
        <v>169.15488771182115</v>
      </c>
      <c r="M413" s="14">
        <f t="shared" si="75"/>
        <v>2.4904301948338592E-2</v>
      </c>
      <c r="N413" s="14">
        <f t="shared" si="80"/>
        <v>9.5996832645193209E-3</v>
      </c>
      <c r="O413" s="4">
        <v>155.97600828828251</v>
      </c>
      <c r="P413" s="14">
        <f t="shared" si="76"/>
        <v>1.0076529059577455E-2</v>
      </c>
      <c r="Q413" s="14">
        <f t="shared" si="81"/>
        <v>6.2584726263046342E-3</v>
      </c>
      <c r="R413" s="14">
        <f t="shared" si="82"/>
        <v>1.0634147720919529E-2</v>
      </c>
      <c r="S413" s="4">
        <f t="shared" si="83"/>
        <v>234.75664596608866</v>
      </c>
      <c r="T413" s="14">
        <f>S413/MAX(S$7:S413)-1</f>
        <v>-8.2030343414063567E-2</v>
      </c>
      <c r="V413"/>
    </row>
    <row r="414" spans="1:22" x14ac:dyDescent="0.3">
      <c r="A414">
        <v>411</v>
      </c>
      <c r="B414" s="1">
        <v>41631</v>
      </c>
      <c r="C414" s="4">
        <v>118.87559597601731</v>
      </c>
      <c r="D414" s="14">
        <f t="shared" si="72"/>
        <v>7.4045206547155296E-3</v>
      </c>
      <c r="E414" s="14">
        <f t="shared" si="77"/>
        <v>1.3328106624852731E-2</v>
      </c>
      <c r="F414" s="4">
        <v>213.7616369088951</v>
      </c>
      <c r="G414" s="14">
        <f t="shared" si="73"/>
        <v>1.0177686558949572E-2</v>
      </c>
      <c r="H414" s="14">
        <f t="shared" si="78"/>
        <v>-2.9660265857338941E-2</v>
      </c>
      <c r="I414" s="4">
        <v>155.63687790275105</v>
      </c>
      <c r="J414" s="14">
        <f t="shared" si="74"/>
        <v>-8.5249263772703143E-3</v>
      </c>
      <c r="K414" s="14">
        <f t="shared" si="79"/>
        <v>-1.9130512192653493E-2</v>
      </c>
      <c r="L414" s="4">
        <v>171.28842513014874</v>
      </c>
      <c r="M414" s="14">
        <f t="shared" si="75"/>
        <v>1.2612922080988742E-2</v>
      </c>
      <c r="N414" s="14">
        <f t="shared" si="80"/>
        <v>2.1260481056569525E-2</v>
      </c>
      <c r="O414" s="4">
        <v>152.82322256127688</v>
      </c>
      <c r="P414" s="14">
        <f t="shared" si="76"/>
        <v>-2.0213273577167734E-2</v>
      </c>
      <c r="Q414" s="14">
        <f t="shared" si="81"/>
        <v>-1.9178338504448944E-2</v>
      </c>
      <c r="R414" s="14">
        <f t="shared" si="82"/>
        <v>-6.5276947154487466E-5</v>
      </c>
      <c r="S414" s="4">
        <f t="shared" si="83"/>
        <v>234.74132176891575</v>
      </c>
      <c r="T414" s="14">
        <f>S414/MAX(S$7:S414)-1</f>
        <v>-8.2090265670826001E-2</v>
      </c>
      <c r="V414"/>
    </row>
    <row r="415" spans="1:22" x14ac:dyDescent="0.3">
      <c r="A415">
        <v>412</v>
      </c>
      <c r="B415" s="1">
        <v>41638</v>
      </c>
      <c r="C415" s="4">
        <v>115.56454963256166</v>
      </c>
      <c r="D415" s="14">
        <f t="shared" si="72"/>
        <v>-2.7853036750483562E-2</v>
      </c>
      <c r="E415" s="14">
        <f t="shared" si="77"/>
        <v>-2.3698562548562507E-2</v>
      </c>
      <c r="F415" s="4">
        <v>217.72220993388922</v>
      </c>
      <c r="G415" s="14">
        <f t="shared" si="73"/>
        <v>1.8527987913388388E-2</v>
      </c>
      <c r="H415" s="14">
        <f t="shared" si="78"/>
        <v>6.2420749158478284E-3</v>
      </c>
      <c r="I415" s="4">
        <v>155.87169229670587</v>
      </c>
      <c r="J415" s="14">
        <f t="shared" si="74"/>
        <v>1.5087323590592394E-3</v>
      </c>
      <c r="K415" s="14">
        <f t="shared" si="79"/>
        <v>-9.100788984224395E-3</v>
      </c>
      <c r="L415" s="4">
        <v>170.39401489882667</v>
      </c>
      <c r="M415" s="14">
        <f t="shared" si="75"/>
        <v>-5.221661829411306E-3</v>
      </c>
      <c r="N415" s="14">
        <f t="shared" si="80"/>
        <v>1.6264678105066599E-2</v>
      </c>
      <c r="O415" s="4">
        <v>153.36360976429256</v>
      </c>
      <c r="P415" s="14">
        <f t="shared" si="76"/>
        <v>3.5360280588181414E-3</v>
      </c>
      <c r="Q415" s="14">
        <f t="shared" si="81"/>
        <v>-4.0425115509463705E-3</v>
      </c>
      <c r="R415" s="14">
        <f t="shared" si="82"/>
        <v>-1.6537349289947434E-2</v>
      </c>
      <c r="S415" s="4">
        <f t="shared" si="83"/>
        <v>230.85932253803927</v>
      </c>
      <c r="T415" s="14">
        <f>S415/MAX(S$7:S415)-1</f>
        <v>-9.727005956407031E-2</v>
      </c>
      <c r="V415"/>
    </row>
    <row r="416" spans="1:22" x14ac:dyDescent="0.3">
      <c r="A416">
        <v>413</v>
      </c>
      <c r="B416" s="1">
        <v>41645</v>
      </c>
      <c r="C416" s="4">
        <v>114.32291817560488</v>
      </c>
      <c r="D416" s="14">
        <f t="shared" si="72"/>
        <v>-1.0744051362676199E-2</v>
      </c>
      <c r="E416" s="14">
        <f t="shared" si="77"/>
        <v>-2.0874282035221903E-2</v>
      </c>
      <c r="F416" s="4">
        <v>219.49260778440214</v>
      </c>
      <c r="G416" s="14">
        <f t="shared" si="73"/>
        <v>8.1314526940108323E-3</v>
      </c>
      <c r="H416" s="14">
        <f t="shared" si="78"/>
        <v>7.3714610664632474E-3</v>
      </c>
      <c r="I416" s="4">
        <v>157.51542915519295</v>
      </c>
      <c r="J416" s="14">
        <f t="shared" si="74"/>
        <v>1.0545448209788866E-2</v>
      </c>
      <c r="K416" s="14">
        <f t="shared" si="79"/>
        <v>1.2491591816694569E-3</v>
      </c>
      <c r="L416" s="4">
        <v>171.55860205300013</v>
      </c>
      <c r="M416" s="14">
        <f t="shared" si="75"/>
        <v>6.8346717158167536E-3</v>
      </c>
      <c r="N416" s="14">
        <f t="shared" si="80"/>
        <v>3.946833377889547E-2</v>
      </c>
      <c r="O416" s="4">
        <v>156.72599465455392</v>
      </c>
      <c r="P416" s="14">
        <f t="shared" si="76"/>
        <v>2.1924268054390961E-2</v>
      </c>
      <c r="Q416" s="14">
        <f t="shared" si="81"/>
        <v>1.4933324883492194E-2</v>
      </c>
      <c r="R416" s="14">
        <f t="shared" si="82"/>
        <v>7.4830622049137929E-3</v>
      </c>
      <c r="S416" s="4">
        <f t="shared" si="83"/>
        <v>232.58685720917566</v>
      </c>
      <c r="T416" s="14">
        <f>S416/MAX(S$7:S416)-1</f>
        <v>-9.0514875265550132E-2</v>
      </c>
      <c r="V416"/>
    </row>
    <row r="417" spans="1:22" x14ac:dyDescent="0.3">
      <c r="A417">
        <v>414</v>
      </c>
      <c r="B417" s="1">
        <v>41652</v>
      </c>
      <c r="C417" s="4">
        <v>114.55284703143487</v>
      </c>
      <c r="D417" s="14">
        <f t="shared" si="72"/>
        <v>2.0112227670465721E-3</v>
      </c>
      <c r="E417" s="14">
        <f t="shared" si="77"/>
        <v>-2.9228371005455944E-2</v>
      </c>
      <c r="F417" s="4">
        <v>220.71545499698021</v>
      </c>
      <c r="G417" s="14">
        <f t="shared" si="73"/>
        <v>5.5712455418053253E-3</v>
      </c>
      <c r="H417" s="14">
        <f t="shared" si="78"/>
        <v>4.3039485198559824E-2</v>
      </c>
      <c r="I417" s="4">
        <v>158.04766822285228</v>
      </c>
      <c r="J417" s="14">
        <f t="shared" si="74"/>
        <v>3.3789646545352436E-3</v>
      </c>
      <c r="K417" s="14">
        <f t="shared" si="79"/>
        <v>6.8328637706718265E-3</v>
      </c>
      <c r="L417" s="4">
        <v>171.09277362290811</v>
      </c>
      <c r="M417" s="14">
        <f t="shared" si="75"/>
        <v>-2.7152729418260524E-3</v>
      </c>
      <c r="N417" s="14">
        <f t="shared" si="80"/>
        <v>1.1456280910950856E-2</v>
      </c>
      <c r="O417" s="4">
        <v>158.33213434444016</v>
      </c>
      <c r="P417" s="14">
        <f t="shared" si="76"/>
        <v>1.02480746313105E-2</v>
      </c>
      <c r="Q417" s="14">
        <f t="shared" si="81"/>
        <v>1.5105695305414724E-2</v>
      </c>
      <c r="R417" s="14">
        <f t="shared" si="82"/>
        <v>4.1207529714562541E-3</v>
      </c>
      <c r="S417" s="4">
        <f t="shared" si="83"/>
        <v>233.54529019214203</v>
      </c>
      <c r="T417" s="14">
        <f>S417/MAX(S$7:S417)-1</f>
        <v>-8.6767111735305491E-2</v>
      </c>
      <c r="V417"/>
    </row>
    <row r="418" spans="1:22" x14ac:dyDescent="0.3">
      <c r="A418">
        <v>415</v>
      </c>
      <c r="B418" s="1">
        <v>41660</v>
      </c>
      <c r="C418" s="4">
        <v>115.33462077673168</v>
      </c>
      <c r="D418" s="14">
        <f t="shared" si="72"/>
        <v>6.8245684464069978E-3</v>
      </c>
      <c r="E418" s="14">
        <f t="shared" si="77"/>
        <v>-2.9787234042553234E-2</v>
      </c>
      <c r="F418" s="4">
        <v>223.19766155872128</v>
      </c>
      <c r="G418" s="14">
        <f t="shared" si="73"/>
        <v>1.1246183742660953E-2</v>
      </c>
      <c r="H418" s="14">
        <f t="shared" si="78"/>
        <v>4.4142741355633452E-2</v>
      </c>
      <c r="I418" s="4">
        <v>159.14349334215888</v>
      </c>
      <c r="J418" s="14">
        <f t="shared" si="74"/>
        <v>6.9335101974516977E-3</v>
      </c>
      <c r="K418" s="14">
        <f t="shared" si="79"/>
        <v>2.2530749052926291E-2</v>
      </c>
      <c r="L418" s="4">
        <v>166.66731047405833</v>
      </c>
      <c r="M418" s="14">
        <f t="shared" si="75"/>
        <v>-2.5865868295545824E-2</v>
      </c>
      <c r="N418" s="14">
        <f t="shared" si="80"/>
        <v>-2.6978557672996173E-2</v>
      </c>
      <c r="O418" s="4">
        <v>161.33425095878843</v>
      </c>
      <c r="P418" s="14">
        <f t="shared" si="76"/>
        <v>1.8960880094102572E-2</v>
      </c>
      <c r="Q418" s="14">
        <f t="shared" si="81"/>
        <v>5.5691983553735946E-2</v>
      </c>
      <c r="R418" s="14">
        <f t="shared" si="82"/>
        <v>2.8186764346673499E-3</v>
      </c>
      <c r="S418" s="4">
        <f t="shared" si="83"/>
        <v>234.20357879803419</v>
      </c>
      <c r="T418" s="14">
        <f>S418/MAX(S$7:S418)-1</f>
        <v>-8.419300371379046E-2</v>
      </c>
      <c r="V418"/>
    </row>
    <row r="419" spans="1:22" x14ac:dyDescent="0.3">
      <c r="A419">
        <v>416</v>
      </c>
      <c r="B419" s="1">
        <v>41666</v>
      </c>
      <c r="C419" s="4">
        <v>114.41488236006634</v>
      </c>
      <c r="D419" s="14">
        <f t="shared" si="72"/>
        <v>-7.9745215311003426E-3</v>
      </c>
      <c r="E419" s="14">
        <f t="shared" si="77"/>
        <v>-9.9482693970659453E-3</v>
      </c>
      <c r="F419" s="4">
        <v>219.18232124142506</v>
      </c>
      <c r="G419" s="14">
        <f t="shared" si="73"/>
        <v>-1.7990064453429877E-2</v>
      </c>
      <c r="H419" s="14">
        <f t="shared" si="78"/>
        <v>6.7063039089085841E-3</v>
      </c>
      <c r="I419" s="4">
        <v>160.11406180116262</v>
      </c>
      <c r="J419" s="14">
        <f t="shared" si="74"/>
        <v>6.0987002272032687E-3</v>
      </c>
      <c r="K419" s="14">
        <f t="shared" si="79"/>
        <v>2.7217061943366039E-2</v>
      </c>
      <c r="L419" s="4">
        <v>166.00581591950436</v>
      </c>
      <c r="M419" s="14">
        <f t="shared" si="75"/>
        <v>-3.9689519958799879E-3</v>
      </c>
      <c r="N419" s="14">
        <f t="shared" si="80"/>
        <v>-2.575324598066342E-2</v>
      </c>
      <c r="O419" s="4">
        <v>162.53509664384222</v>
      </c>
      <c r="P419" s="14">
        <f t="shared" si="76"/>
        <v>7.4432160431980865E-3</v>
      </c>
      <c r="Q419" s="14">
        <f t="shared" si="81"/>
        <v>5.9802236616923077E-2</v>
      </c>
      <c r="R419" s="14">
        <f t="shared" si="82"/>
        <v>-1.4827160610095074E-3</v>
      </c>
      <c r="S419" s="4">
        <f t="shared" si="83"/>
        <v>233.85632139020444</v>
      </c>
      <c r="T419" s="14">
        <f>S419/MAX(S$7:S419)-1</f>
        <v>-8.5550885455968895E-2</v>
      </c>
      <c r="V419"/>
    </row>
    <row r="420" spans="1:22" x14ac:dyDescent="0.3">
      <c r="A420">
        <v>417</v>
      </c>
      <c r="B420" s="1">
        <v>41673</v>
      </c>
      <c r="C420" s="4">
        <v>117.31204848542366</v>
      </c>
      <c r="D420" s="14">
        <f t="shared" si="72"/>
        <v>2.5321584619034665E-2</v>
      </c>
      <c r="E420" s="14">
        <f t="shared" si="77"/>
        <v>2.6146378674723358E-2</v>
      </c>
      <c r="F420" s="4">
        <v>222.97863801827637</v>
      </c>
      <c r="G420" s="14">
        <f t="shared" si="73"/>
        <v>1.7320360307115035E-2</v>
      </c>
      <c r="H420" s="14">
        <f t="shared" si="78"/>
        <v>1.5882221588521039E-2</v>
      </c>
      <c r="I420" s="4">
        <v>160.04348965331315</v>
      </c>
      <c r="J420" s="14">
        <f t="shared" si="74"/>
        <v>-4.4076171109264095E-4</v>
      </c>
      <c r="K420" s="14">
        <f t="shared" si="79"/>
        <v>1.6049605500102482E-2</v>
      </c>
      <c r="L420" s="4">
        <v>167.40333141870443</v>
      </c>
      <c r="M420" s="14">
        <f t="shared" si="75"/>
        <v>8.4184731207110897E-3</v>
      </c>
      <c r="N420" s="14">
        <f t="shared" si="80"/>
        <v>-2.42207070037328E-2</v>
      </c>
      <c r="O420" s="4">
        <v>160.70815779874439</v>
      </c>
      <c r="P420" s="14">
        <f t="shared" si="76"/>
        <v>-1.1240272918415561E-2</v>
      </c>
      <c r="Q420" s="14">
        <f t="shared" si="81"/>
        <v>2.540844071825954E-2</v>
      </c>
      <c r="R420" s="14">
        <f t="shared" si="82"/>
        <v>1.8797752258689442E-3</v>
      </c>
      <c r="S420" s="4">
        <f t="shared" si="83"/>
        <v>234.29591870956662</v>
      </c>
      <c r="T420" s="14">
        <f>S420/MAX(S$7:S420)-1</f>
        <v>-8.3831926665131173E-2</v>
      </c>
      <c r="V420"/>
    </row>
    <row r="421" spans="1:22" x14ac:dyDescent="0.3">
      <c r="A421">
        <v>418</v>
      </c>
      <c r="B421" s="1">
        <v>41680</v>
      </c>
      <c r="C421" s="4">
        <v>118.55369373838769</v>
      </c>
      <c r="D421" s="14">
        <f t="shared" si="72"/>
        <v>1.0584123872990903E-2</v>
      </c>
      <c r="E421" s="14">
        <f t="shared" si="77"/>
        <v>3.4925772782015141E-2</v>
      </c>
      <c r="F421" s="4">
        <v>232.06789501609973</v>
      </c>
      <c r="G421" s="14">
        <f t="shared" si="73"/>
        <v>4.0762904817269296E-2</v>
      </c>
      <c r="H421" s="14">
        <f t="shared" si="78"/>
        <v>5.143473083602057E-2</v>
      </c>
      <c r="I421" s="4">
        <v>159.68282949958149</v>
      </c>
      <c r="J421" s="14">
        <f t="shared" si="74"/>
        <v>-2.2535134325858408E-3</v>
      </c>
      <c r="K421" s="14">
        <f t="shared" si="79"/>
        <v>1.0346000640917952E-2</v>
      </c>
      <c r="L421" s="4">
        <v>171.44681344234331</v>
      </c>
      <c r="M421" s="14">
        <f t="shared" si="75"/>
        <v>2.4154131159585202E-2</v>
      </c>
      <c r="N421" s="14">
        <f t="shared" si="80"/>
        <v>2.0692856392374726E-3</v>
      </c>
      <c r="O421" s="4">
        <v>160.39213549534142</v>
      </c>
      <c r="P421" s="14">
        <f t="shared" si="76"/>
        <v>-1.9664359776853102E-3</v>
      </c>
      <c r="Q421" s="14">
        <f t="shared" si="81"/>
        <v>1.3010632108450437E-2</v>
      </c>
      <c r="R421" s="14">
        <f t="shared" si="82"/>
        <v>1.1781769819997262E-2</v>
      </c>
      <c r="S421" s="4">
        <f t="shared" si="83"/>
        <v>237.05633929356753</v>
      </c>
      <c r="T421" s="14">
        <f>S421/MAX(S$7:S421)-1</f>
        <v>-7.3037845308669302E-2</v>
      </c>
      <c r="V421"/>
    </row>
    <row r="422" spans="1:22" x14ac:dyDescent="0.3">
      <c r="A422">
        <v>419</v>
      </c>
      <c r="B422" s="1">
        <v>41688</v>
      </c>
      <c r="C422" s="4">
        <v>120.48513475617985</v>
      </c>
      <c r="D422" s="14">
        <f t="shared" si="72"/>
        <v>1.6291698359515161E-2</v>
      </c>
      <c r="E422" s="14">
        <f t="shared" si="77"/>
        <v>4.4657137161084437E-2</v>
      </c>
      <c r="F422" s="4">
        <v>232.85270974899228</v>
      </c>
      <c r="G422" s="14">
        <f t="shared" si="73"/>
        <v>3.3818324281267298E-3</v>
      </c>
      <c r="H422" s="14">
        <f t="shared" si="78"/>
        <v>4.3257837572509006E-2</v>
      </c>
      <c r="I422" s="4">
        <v>159.79260055616274</v>
      </c>
      <c r="J422" s="14">
        <f t="shared" si="74"/>
        <v>6.8743181045349822E-4</v>
      </c>
      <c r="K422" s="14">
        <f t="shared" si="79"/>
        <v>4.0787543390685688E-3</v>
      </c>
      <c r="L422" s="4">
        <v>171.32568735071337</v>
      </c>
      <c r="M422" s="14">
        <f t="shared" si="75"/>
        <v>-7.0649368861375184E-4</v>
      </c>
      <c r="N422" s="14">
        <f t="shared" si="80"/>
        <v>2.7950153292838564E-2</v>
      </c>
      <c r="O422" s="4">
        <v>160.52757293916733</v>
      </c>
      <c r="P422" s="14">
        <f t="shared" si="76"/>
        <v>8.4441449331440488E-4</v>
      </c>
      <c r="Q422" s="14">
        <f t="shared" si="81"/>
        <v>-5.0000419305084032E-3</v>
      </c>
      <c r="R422" s="14">
        <f t="shared" si="82"/>
        <v>4.0997766805592082E-3</v>
      </c>
      <c r="S422" s="4">
        <f t="shared" si="83"/>
        <v>238.02821734538205</v>
      </c>
      <c r="T422" s="14">
        <f>S422/MAX(S$7:S422)-1</f>
        <v>-6.9237507483104865E-2</v>
      </c>
      <c r="V422"/>
    </row>
    <row r="423" spans="1:22" x14ac:dyDescent="0.3">
      <c r="A423">
        <v>420</v>
      </c>
      <c r="B423" s="1">
        <v>41694</v>
      </c>
      <c r="C423" s="4">
        <v>120.16321872254298</v>
      </c>
      <c r="D423" s="14">
        <f t="shared" si="72"/>
        <v>-2.6718319590903761E-3</v>
      </c>
      <c r="E423" s="14">
        <f t="shared" si="77"/>
        <v>5.0241159575609151E-2</v>
      </c>
      <c r="F423" s="4">
        <v>232.92571759580724</v>
      </c>
      <c r="G423" s="14">
        <f t="shared" si="73"/>
        <v>3.1353659956834257E-4</v>
      </c>
      <c r="H423" s="14">
        <f t="shared" si="78"/>
        <v>6.2703033148572729E-2</v>
      </c>
      <c r="I423" s="4">
        <v>160.68643675749703</v>
      </c>
      <c r="J423" s="14">
        <f t="shared" si="74"/>
        <v>5.5937271076587081E-3</v>
      </c>
      <c r="K423" s="14">
        <f t="shared" si="79"/>
        <v>3.5747950548230545E-3</v>
      </c>
      <c r="L423" s="4">
        <v>173.56170415868584</v>
      </c>
      <c r="M423" s="14">
        <f t="shared" si="75"/>
        <v>1.3051264188978395E-2</v>
      </c>
      <c r="N423" s="14">
        <f t="shared" si="80"/>
        <v>4.5515804354983036E-2</v>
      </c>
      <c r="O423" s="4">
        <v>163.38687564608131</v>
      </c>
      <c r="P423" s="14">
        <f t="shared" si="76"/>
        <v>1.7811910157001565E-2</v>
      </c>
      <c r="Q423" s="14">
        <f t="shared" si="81"/>
        <v>5.2405850787140551E-3</v>
      </c>
      <c r="R423" s="14">
        <f t="shared" si="82"/>
        <v>4.0716739842787675E-3</v>
      </c>
      <c r="S423" s="4">
        <f t="shared" si="83"/>
        <v>238.99739064547148</v>
      </c>
      <c r="T423" s="14">
        <f>S423/MAX(S$7:S423)-1</f>
        <v>-6.5447746056781386E-2</v>
      </c>
      <c r="V423"/>
    </row>
    <row r="424" spans="1:22" x14ac:dyDescent="0.3">
      <c r="A424">
        <v>421</v>
      </c>
      <c r="B424" s="1">
        <v>41701</v>
      </c>
      <c r="C424" s="4">
        <v>120.89901497427815</v>
      </c>
      <c r="D424" s="14">
        <f t="shared" si="72"/>
        <v>6.1233067785420037E-3</v>
      </c>
      <c r="E424" s="14">
        <f t="shared" si="77"/>
        <v>3.0576283810270111E-2</v>
      </c>
      <c r="F424" s="4">
        <v>235.60867611592121</v>
      </c>
      <c r="G424" s="14">
        <f t="shared" si="73"/>
        <v>1.1518515635828841E-2</v>
      </c>
      <c r="H424" s="14">
        <f t="shared" si="78"/>
        <v>5.6642368120526587E-2</v>
      </c>
      <c r="I424" s="4">
        <v>159.03094252371426</v>
      </c>
      <c r="J424" s="14">
        <f t="shared" si="74"/>
        <v>-1.0302638276068032E-2</v>
      </c>
      <c r="K424" s="14">
        <f t="shared" si="79"/>
        <v>-6.3266998975857192E-3</v>
      </c>
      <c r="L424" s="4">
        <v>175.3970950884252</v>
      </c>
      <c r="M424" s="14">
        <f t="shared" si="75"/>
        <v>1.0574861192082396E-2</v>
      </c>
      <c r="N424" s="14">
        <f t="shared" si="80"/>
        <v>4.7751520844749429E-2</v>
      </c>
      <c r="O424" s="4">
        <v>159.74070745713905</v>
      </c>
      <c r="P424" s="14">
        <f t="shared" si="76"/>
        <v>-2.2316163244594733E-2</v>
      </c>
      <c r="Q424" s="14">
        <f t="shared" si="81"/>
        <v>-6.0199205495024E-3</v>
      </c>
      <c r="R424" s="14">
        <f t="shared" si="82"/>
        <v>-8.8042358284190492E-4</v>
      </c>
      <c r="S424" s="4">
        <f t="shared" si="83"/>
        <v>238.78697170650952</v>
      </c>
      <c r="T424" s="14">
        <f>S424/MAX(S$7:S424)-1</f>
        <v>-6.6270547900551091E-2</v>
      </c>
      <c r="V424"/>
    </row>
    <row r="425" spans="1:22" x14ac:dyDescent="0.3">
      <c r="A425">
        <v>422</v>
      </c>
      <c r="B425" s="1">
        <v>41708</v>
      </c>
      <c r="C425" s="4">
        <v>119.70336101088299</v>
      </c>
      <c r="D425" s="14">
        <f t="shared" si="72"/>
        <v>-9.8896915218832371E-3</v>
      </c>
      <c r="E425" s="14">
        <f t="shared" si="77"/>
        <v>9.6974394997111357E-3</v>
      </c>
      <c r="F425" s="4">
        <v>242.92754803928548</v>
      </c>
      <c r="G425" s="14">
        <f t="shared" si="73"/>
        <v>3.1063677467307427E-2</v>
      </c>
      <c r="H425" s="14">
        <f t="shared" si="78"/>
        <v>4.6795154592290222E-2</v>
      </c>
      <c r="I425" s="4">
        <v>160.94716660547064</v>
      </c>
      <c r="J425" s="14">
        <f t="shared" si="74"/>
        <v>1.2049378890341744E-2</v>
      </c>
      <c r="K425" s="14">
        <f t="shared" si="79"/>
        <v>7.9178024954302817E-3</v>
      </c>
      <c r="L425" s="4">
        <v>172.04307718507715</v>
      </c>
      <c r="M425" s="14">
        <f t="shared" si="75"/>
        <v>-1.9122425611764804E-2</v>
      </c>
      <c r="N425" s="14">
        <f t="shared" si="80"/>
        <v>3.4778350834403504E-3</v>
      </c>
      <c r="O425" s="4">
        <v>163.7081993323815</v>
      </c>
      <c r="P425" s="14">
        <f t="shared" si="76"/>
        <v>2.4837074646780311E-2</v>
      </c>
      <c r="Q425" s="14">
        <f t="shared" si="81"/>
        <v>2.0674728388639707E-2</v>
      </c>
      <c r="R425" s="14">
        <f t="shared" si="82"/>
        <v>6.8385344455312858E-4</v>
      </c>
      <c r="S425" s="4">
        <f t="shared" si="83"/>
        <v>238.95026699962546</v>
      </c>
      <c r="T425" s="14">
        <f>S425/MAX(S$7:S425)-1</f>
        <v>-6.5632013798452071E-2</v>
      </c>
      <c r="V425"/>
    </row>
    <row r="426" spans="1:22" x14ac:dyDescent="0.3">
      <c r="A426">
        <v>423</v>
      </c>
      <c r="B426" s="1">
        <v>41715</v>
      </c>
      <c r="C426" s="4">
        <v>118.46171575791895</v>
      </c>
      <c r="D426" s="14">
        <f t="shared" si="72"/>
        <v>-1.0372684964552903E-2</v>
      </c>
      <c r="E426" s="14">
        <f t="shared" si="77"/>
        <v>-1.6793930656720413E-2</v>
      </c>
      <c r="F426" s="4">
        <v>234.47709190587526</v>
      </c>
      <c r="G426" s="14">
        <f t="shared" si="73"/>
        <v>-3.4785911279373138E-2</v>
      </c>
      <c r="H426" s="14">
        <f t="shared" si="78"/>
        <v>6.9760071018027947E-3</v>
      </c>
      <c r="I426" s="4">
        <v>159.53356088216739</v>
      </c>
      <c r="J426" s="14">
        <f t="shared" si="74"/>
        <v>-8.7830419951934191E-3</v>
      </c>
      <c r="K426" s="14">
        <f t="shared" si="79"/>
        <v>-1.6210993068124235E-3</v>
      </c>
      <c r="L426" s="4">
        <v>174.24349618675154</v>
      </c>
      <c r="M426" s="14">
        <f t="shared" si="75"/>
        <v>1.2789930508550817E-2</v>
      </c>
      <c r="N426" s="14">
        <f t="shared" si="80"/>
        <v>1.7030772683055195E-2</v>
      </c>
      <c r="O426" s="4">
        <v>163.27072876738538</v>
      </c>
      <c r="P426" s="14">
        <f t="shared" si="76"/>
        <v>-2.6722581201196194E-3</v>
      </c>
      <c r="Q426" s="14">
        <f t="shared" si="81"/>
        <v>1.7088377890430051E-2</v>
      </c>
      <c r="R426" s="14">
        <f t="shared" si="82"/>
        <v>-8.7647931701376521E-3</v>
      </c>
      <c r="S426" s="4">
        <f t="shared" si="83"/>
        <v>236.85591733142456</v>
      </c>
      <c r="T426" s="14">
        <f>S426/MAX(S$7:S426)-1</f>
        <v>-7.382155594230666E-2</v>
      </c>
      <c r="V426"/>
    </row>
    <row r="427" spans="1:22" x14ac:dyDescent="0.3">
      <c r="A427">
        <v>424</v>
      </c>
      <c r="B427" s="1">
        <v>41722</v>
      </c>
      <c r="C427" s="4">
        <v>120.20920541344276</v>
      </c>
      <c r="D427" s="14">
        <f t="shared" si="72"/>
        <v>1.4751513975155284E-2</v>
      </c>
      <c r="E427" s="14">
        <f t="shared" si="77"/>
        <v>3.8270188988498433E-4</v>
      </c>
      <c r="F427" s="4">
        <v>227.34074781272585</v>
      </c>
      <c r="G427" s="14">
        <f t="shared" si="73"/>
        <v>-3.0435144154782101E-2</v>
      </c>
      <c r="H427" s="14">
        <f t="shared" si="78"/>
        <v>-2.3977471619398005E-2</v>
      </c>
      <c r="I427" s="4">
        <v>159.769162930015</v>
      </c>
      <c r="J427" s="14">
        <f t="shared" si="74"/>
        <v>1.4768180848268031E-3</v>
      </c>
      <c r="K427" s="14">
        <f t="shared" si="79"/>
        <v>-5.7084707707244497E-3</v>
      </c>
      <c r="L427" s="4">
        <v>173.57910157548957</v>
      </c>
      <c r="M427" s="14">
        <f t="shared" si="75"/>
        <v>-3.8130238763682822E-3</v>
      </c>
      <c r="N427" s="14">
        <f t="shared" si="80"/>
        <v>1.0023764682465242E-4</v>
      </c>
      <c r="O427" s="4">
        <v>164.99047432278186</v>
      </c>
      <c r="P427" s="14">
        <f t="shared" si="76"/>
        <v>1.0533091683853746E-2</v>
      </c>
      <c r="Q427" s="14">
        <f t="shared" si="81"/>
        <v>9.8147337132155066E-3</v>
      </c>
      <c r="R427" s="14">
        <f t="shared" si="82"/>
        <v>-7.9050254490988792E-3</v>
      </c>
      <c r="S427" s="4">
        <f t="shared" si="83"/>
        <v>234.98356527715001</v>
      </c>
      <c r="T427" s="14">
        <f>S427/MAX(S$7:S427)-1</f>
        <v>-8.1143020112989461E-2</v>
      </c>
      <c r="V427"/>
    </row>
    <row r="428" spans="1:22" x14ac:dyDescent="0.3">
      <c r="A428">
        <v>425</v>
      </c>
      <c r="B428" s="1">
        <v>41729</v>
      </c>
      <c r="C428" s="4">
        <v>119.88730317581316</v>
      </c>
      <c r="D428" s="14">
        <f t="shared" si="72"/>
        <v>-2.6778501406981015E-3</v>
      </c>
      <c r="E428" s="14">
        <f t="shared" si="77"/>
        <v>-8.3682385557916072E-3</v>
      </c>
      <c r="F428" s="4">
        <v>229.1841535100537</v>
      </c>
      <c r="G428" s="14">
        <f t="shared" si="73"/>
        <v>8.1085582547937296E-3</v>
      </c>
      <c r="H428" s="14">
        <f t="shared" si="78"/>
        <v>-2.7267767519336128E-2</v>
      </c>
      <c r="I428" s="4">
        <v>159.84781017121131</v>
      </c>
      <c r="J428" s="14">
        <f t="shared" si="74"/>
        <v>4.9225545001285731E-4</v>
      </c>
      <c r="K428" s="14">
        <f t="shared" si="79"/>
        <v>5.1365327686165863E-3</v>
      </c>
      <c r="L428" s="4">
        <v>174.43065801185506</v>
      </c>
      <c r="M428" s="14">
        <f t="shared" si="75"/>
        <v>4.9058695928043683E-3</v>
      </c>
      <c r="N428" s="14">
        <f t="shared" si="80"/>
        <v>-5.5099947697704321E-3</v>
      </c>
      <c r="O428" s="4">
        <v>164.0386831550619</v>
      </c>
      <c r="P428" s="14">
        <f t="shared" si="76"/>
        <v>-5.7687643582253756E-3</v>
      </c>
      <c r="Q428" s="14">
        <f t="shared" si="81"/>
        <v>2.6905951315359333E-2</v>
      </c>
      <c r="R428" s="14">
        <f t="shared" si="82"/>
        <v>-1.180248302039703E-3</v>
      </c>
      <c r="S428" s="4">
        <f t="shared" si="83"/>
        <v>234.70622632322443</v>
      </c>
      <c r="T428" s="14">
        <f>S428/MAX(S$7:S428)-1</f>
        <v>-8.2227499503318424E-2</v>
      </c>
      <c r="V428"/>
    </row>
    <row r="429" spans="1:22" x14ac:dyDescent="0.3">
      <c r="A429">
        <v>426</v>
      </c>
      <c r="B429" s="1">
        <v>41736</v>
      </c>
      <c r="C429" s="4">
        <v>120.80703699380942</v>
      </c>
      <c r="D429" s="14">
        <f t="shared" si="72"/>
        <v>7.6716532412735017E-3</v>
      </c>
      <c r="E429" s="14">
        <f t="shared" si="77"/>
        <v>9.2200918470959348E-3</v>
      </c>
      <c r="F429" s="4">
        <v>231.66635824664425</v>
      </c>
      <c r="G429" s="14">
        <f t="shared" si="73"/>
        <v>1.0830612407422224E-2</v>
      </c>
      <c r="H429" s="14">
        <f t="shared" si="78"/>
        <v>-4.6356166204831184E-2</v>
      </c>
      <c r="I429" s="4">
        <v>161.40568947349175</v>
      </c>
      <c r="J429" s="14">
        <f t="shared" si="74"/>
        <v>9.7460159173392569E-3</v>
      </c>
      <c r="K429" s="14">
        <f t="shared" si="79"/>
        <v>2.8489030139007276E-3</v>
      </c>
      <c r="L429" s="4">
        <v>169.85465697313583</v>
      </c>
      <c r="M429" s="14">
        <f t="shared" si="75"/>
        <v>-2.6233926368656069E-2</v>
      </c>
      <c r="N429" s="14">
        <f t="shared" si="80"/>
        <v>-1.2720187570157804E-2</v>
      </c>
      <c r="O429" s="4">
        <v>167.47190739401563</v>
      </c>
      <c r="P429" s="14">
        <f t="shared" si="76"/>
        <v>2.0929357471788368E-2</v>
      </c>
      <c r="Q429" s="14">
        <f t="shared" si="81"/>
        <v>2.2990345486560315E-2</v>
      </c>
      <c r="R429" s="14">
        <f t="shared" si="82"/>
        <v>1.5337686694563812E-2</v>
      </c>
      <c r="S429" s="4">
        <f t="shared" si="83"/>
        <v>238.30607688783343</v>
      </c>
      <c r="T429" s="14">
        <f>S429/MAX(S$7:S429)-1</f>
        <v>-6.815099243381384E-2</v>
      </c>
      <c r="V429"/>
    </row>
    <row r="430" spans="1:22" x14ac:dyDescent="0.3">
      <c r="A430">
        <v>427</v>
      </c>
      <c r="B430" s="1">
        <v>41743</v>
      </c>
      <c r="C430" s="4">
        <v>122.50853995843342</v>
      </c>
      <c r="D430" s="14">
        <f t="shared" si="72"/>
        <v>1.4084468976018227E-2</v>
      </c>
      <c r="E430" s="14">
        <f t="shared" si="77"/>
        <v>3.4161451863353953E-2</v>
      </c>
      <c r="F430" s="4">
        <v>227.68753006593295</v>
      </c>
      <c r="G430" s="14">
        <f t="shared" si="73"/>
        <v>-1.7174820767352106E-2</v>
      </c>
      <c r="H430" s="14">
        <f t="shared" si="78"/>
        <v>-2.8956184097795767E-2</v>
      </c>
      <c r="I430" s="4">
        <v>160.17827364382768</v>
      </c>
      <c r="J430" s="14">
        <f t="shared" si="74"/>
        <v>-7.6045388094305721E-3</v>
      </c>
      <c r="K430" s="14">
        <f t="shared" si="79"/>
        <v>4.0412359512020934E-3</v>
      </c>
      <c r="L430" s="4">
        <v>174.42130493917918</v>
      </c>
      <c r="M430" s="14">
        <f t="shared" si="75"/>
        <v>2.6885621197690224E-2</v>
      </c>
      <c r="N430" s="14">
        <f t="shared" si="80"/>
        <v>1.0204613447211131E-3</v>
      </c>
      <c r="O430" s="4">
        <v>166.44345192110075</v>
      </c>
      <c r="P430" s="14">
        <f t="shared" si="76"/>
        <v>-6.1410626350317798E-3</v>
      </c>
      <c r="Q430" s="14">
        <f t="shared" si="81"/>
        <v>1.9432283898454417E-2</v>
      </c>
      <c r="R430" s="14">
        <f t="shared" si="82"/>
        <v>1.1295584385195845E-4</v>
      </c>
      <c r="S430" s="4">
        <f t="shared" si="83"/>
        <v>238.33299495184335</v>
      </c>
      <c r="T430" s="14">
        <f>S430/MAX(S$7:S430)-1</f>
        <v>-6.8045734642821598E-2</v>
      </c>
      <c r="V430"/>
    </row>
    <row r="431" spans="1:22" x14ac:dyDescent="0.3">
      <c r="A431">
        <v>428</v>
      </c>
      <c r="B431" s="1">
        <v>41750</v>
      </c>
      <c r="C431" s="4">
        <v>122.18663772080383</v>
      </c>
      <c r="D431" s="14">
        <f t="shared" si="72"/>
        <v>-2.6275901887232722E-3</v>
      </c>
      <c r="E431" s="14">
        <f t="shared" si="77"/>
        <v>1.6449924118206782E-2</v>
      </c>
      <c r="F431" s="4">
        <v>228.92863243422823</v>
      </c>
      <c r="G431" s="14">
        <f t="shared" si="73"/>
        <v>5.4509018036072998E-3</v>
      </c>
      <c r="H431" s="14">
        <f t="shared" si="78"/>
        <v>6.9846019104784496E-3</v>
      </c>
      <c r="I431" s="4">
        <v>160.66609231382421</v>
      </c>
      <c r="J431" s="14">
        <f t="shared" si="74"/>
        <v>3.0454733897384845E-3</v>
      </c>
      <c r="K431" s="14">
        <f t="shared" si="79"/>
        <v>5.6139080117862949E-3</v>
      </c>
      <c r="L431" s="4">
        <v>174.32771671801677</v>
      </c>
      <c r="M431" s="14">
        <f t="shared" si="75"/>
        <v>-5.3656416109859606E-4</v>
      </c>
      <c r="N431" s="14">
        <f t="shared" si="80"/>
        <v>4.3128183965257527E-3</v>
      </c>
      <c r="O431" s="4">
        <v>168.37936612752918</v>
      </c>
      <c r="P431" s="14">
        <f t="shared" si="76"/>
        <v>1.1631062586626273E-2</v>
      </c>
      <c r="Q431" s="14">
        <f t="shared" si="81"/>
        <v>2.0539924008687871E-2</v>
      </c>
      <c r="R431" s="14">
        <f t="shared" si="82"/>
        <v>2.8780954066357223E-3</v>
      </c>
      <c r="S431" s="4">
        <f t="shared" si="83"/>
        <v>239.01894004986397</v>
      </c>
      <c r="T431" s="14">
        <f>S431/MAX(S$7:S431)-1</f>
        <v>-6.5363481352502584E-2</v>
      </c>
      <c r="V431"/>
    </row>
    <row r="432" spans="1:22" x14ac:dyDescent="0.3">
      <c r="A432">
        <v>429</v>
      </c>
      <c r="B432" s="1">
        <v>41757</v>
      </c>
      <c r="C432" s="4">
        <v>120.85302828337832</v>
      </c>
      <c r="D432" s="14">
        <f t="shared" si="72"/>
        <v>-1.0914527662777673E-2</v>
      </c>
      <c r="E432" s="14">
        <f t="shared" si="77"/>
        <v>8.0552742616033512E-3</v>
      </c>
      <c r="F432" s="4">
        <v>228.25332308353117</v>
      </c>
      <c r="G432" s="14">
        <f t="shared" si="73"/>
        <v>-2.9498684525234298E-3</v>
      </c>
      <c r="H432" s="14">
        <f t="shared" si="78"/>
        <v>-4.0614955801544506E-3</v>
      </c>
      <c r="I432" s="4">
        <v>161.69655364664749</v>
      </c>
      <c r="J432" s="14">
        <f t="shared" si="74"/>
        <v>6.4136826755611942E-3</v>
      </c>
      <c r="K432" s="14">
        <f t="shared" si="79"/>
        <v>1.1565647808725155E-2</v>
      </c>
      <c r="L432" s="4">
        <v>175.98406422736846</v>
      </c>
      <c r="M432" s="14">
        <f t="shared" si="75"/>
        <v>9.5013434497677185E-3</v>
      </c>
      <c r="N432" s="14">
        <f t="shared" si="80"/>
        <v>8.9055802071664747E-3</v>
      </c>
      <c r="O432" s="4">
        <v>170.8802722941407</v>
      </c>
      <c r="P432" s="14">
        <f t="shared" si="76"/>
        <v>1.4852806636160842E-2</v>
      </c>
      <c r="Q432" s="14">
        <f t="shared" si="81"/>
        <v>4.1707169354752827E-2</v>
      </c>
      <c r="R432" s="14">
        <f t="shared" si="82"/>
        <v>3.3806873292377302E-3</v>
      </c>
      <c r="S432" s="4">
        <f t="shared" si="83"/>
        <v>239.82698835193838</v>
      </c>
      <c r="T432" s="14">
        <f>S432/MAX(S$7:S432)-1</f>
        <v>-6.2203767516468167E-2</v>
      </c>
      <c r="V432"/>
    </row>
    <row r="433" spans="1:22" x14ac:dyDescent="0.3">
      <c r="A433">
        <v>430</v>
      </c>
      <c r="B433" s="1">
        <v>41764</v>
      </c>
      <c r="C433" s="4">
        <v>120.02526324851262</v>
      </c>
      <c r="D433" s="14">
        <f t="shared" si="72"/>
        <v>-6.8493528596135222E-3</v>
      </c>
      <c r="E433" s="14">
        <f t="shared" si="77"/>
        <v>-6.4712599923866243E-3</v>
      </c>
      <c r="F433" s="4">
        <v>226.50117856358492</v>
      </c>
      <c r="G433" s="14">
        <f t="shared" si="73"/>
        <v>-7.6763154913851439E-3</v>
      </c>
      <c r="H433" s="14">
        <f t="shared" si="78"/>
        <v>-2.2295769321673431E-2</v>
      </c>
      <c r="I433" s="4">
        <v>161.9645824206944</v>
      </c>
      <c r="J433" s="14">
        <f t="shared" si="74"/>
        <v>1.6576035048503357E-3</v>
      </c>
      <c r="K433" s="14">
        <f t="shared" si="79"/>
        <v>3.4626595197837506E-3</v>
      </c>
      <c r="L433" s="4">
        <v>175.89049159790878</v>
      </c>
      <c r="M433" s="14">
        <f t="shared" si="75"/>
        <v>-5.3171081069469661E-4</v>
      </c>
      <c r="N433" s="14">
        <f t="shared" si="80"/>
        <v>3.553529077349693E-2</v>
      </c>
      <c r="O433" s="4">
        <v>168.65159398061388</v>
      </c>
      <c r="P433" s="14">
        <f t="shared" si="76"/>
        <v>-1.3042338261789133E-2</v>
      </c>
      <c r="Q433" s="14">
        <f t="shared" si="81"/>
        <v>7.0440864080132393E-3</v>
      </c>
      <c r="R433" s="14">
        <f t="shared" si="82"/>
        <v>-4.6914496068117539E-3</v>
      </c>
      <c r="S433" s="4">
        <f t="shared" si="83"/>
        <v>238.70185212173183</v>
      </c>
      <c r="T433" s="14">
        <f>S433/MAX(S$7:S433)-1</f>
        <v>-6.6603391282622493E-2</v>
      </c>
      <c r="V433"/>
    </row>
    <row r="434" spans="1:22" x14ac:dyDescent="0.3">
      <c r="A434">
        <v>431</v>
      </c>
      <c r="B434" s="1">
        <v>41771</v>
      </c>
      <c r="C434" s="4">
        <v>120.80703699380943</v>
      </c>
      <c r="D434" s="14">
        <f t="shared" si="72"/>
        <v>6.5134099616857011E-3</v>
      </c>
      <c r="E434" s="14">
        <f t="shared" si="77"/>
        <v>-1.38888518727045E-2</v>
      </c>
      <c r="F434" s="4">
        <v>227.23124243053024</v>
      </c>
      <c r="G434" s="14">
        <f t="shared" si="73"/>
        <v>3.2232232590365673E-3</v>
      </c>
      <c r="H434" s="14">
        <f t="shared" si="78"/>
        <v>-2.0040080160321772E-3</v>
      </c>
      <c r="I434" s="4">
        <v>163.14704126348119</v>
      </c>
      <c r="J434" s="14">
        <f t="shared" si="74"/>
        <v>7.3007247949765652E-3</v>
      </c>
      <c r="K434" s="14">
        <f t="shared" si="79"/>
        <v>1.8534146686178365E-2</v>
      </c>
      <c r="L434" s="4">
        <v>175.97471212917401</v>
      </c>
      <c r="M434" s="14">
        <f t="shared" si="75"/>
        <v>4.7882367318496932E-4</v>
      </c>
      <c r="N434" s="14">
        <f t="shared" si="80"/>
        <v>8.906063342069892E-3</v>
      </c>
      <c r="O434" s="4">
        <v>172.13864062551417</v>
      </c>
      <c r="P434" s="14">
        <f t="shared" si="76"/>
        <v>2.0676037282524096E-2</v>
      </c>
      <c r="Q434" s="14">
        <f t="shared" si="81"/>
        <v>3.4216958604734504E-2</v>
      </c>
      <c r="R434" s="14">
        <f t="shared" si="82"/>
        <v>9.4851952502285428E-3</v>
      </c>
      <c r="S434" s="4">
        <f t="shared" si="83"/>
        <v>240.96598579569766</v>
      </c>
      <c r="T434" s="14">
        <f>S434/MAX(S$7:S434)-1</f>
        <v>-5.7749942203036975E-2</v>
      </c>
      <c r="V434"/>
    </row>
    <row r="435" spans="1:22" x14ac:dyDescent="0.3">
      <c r="A435">
        <v>432</v>
      </c>
      <c r="B435" s="1">
        <v>41778</v>
      </c>
      <c r="C435" s="4">
        <v>121.54282404820646</v>
      </c>
      <c r="D435" s="14">
        <f t="shared" si="72"/>
        <v>6.0905976398935024E-3</v>
      </c>
      <c r="E435" s="14">
        <f t="shared" si="77"/>
        <v>-5.2691004892735371E-3</v>
      </c>
      <c r="F435" s="4">
        <v>227.24949758624743</v>
      </c>
      <c r="G435" s="14">
        <f t="shared" si="73"/>
        <v>8.0337349397607838E-5</v>
      </c>
      <c r="H435" s="14">
        <f t="shared" si="78"/>
        <v>-7.3347524515668949E-3</v>
      </c>
      <c r="I435" s="4">
        <v>163.32044819081838</v>
      </c>
      <c r="J435" s="14">
        <f t="shared" si="74"/>
        <v>1.0628873560578622E-3</v>
      </c>
      <c r="K435" s="14">
        <f t="shared" si="79"/>
        <v>1.6520946260456082E-2</v>
      </c>
      <c r="L435" s="4">
        <v>178.12702877895987</v>
      </c>
      <c r="M435" s="14">
        <f t="shared" si="75"/>
        <v>1.223082921258567E-2</v>
      </c>
      <c r="N435" s="14">
        <f t="shared" si="80"/>
        <v>2.1794079177258174E-2</v>
      </c>
      <c r="O435" s="4">
        <v>170.86509986758261</v>
      </c>
      <c r="P435" s="14">
        <f t="shared" si="76"/>
        <v>-7.3983432964486173E-3</v>
      </c>
      <c r="Q435" s="14">
        <f t="shared" si="81"/>
        <v>1.4762698050370116E-2</v>
      </c>
      <c r="R435" s="14">
        <f t="shared" si="82"/>
        <v>1.9651244240649715E-3</v>
      </c>
      <c r="S435" s="4">
        <f t="shared" si="83"/>
        <v>241.43951393975371</v>
      </c>
      <c r="T435" s="14">
        <f>S435/MAX(S$7:S435)-1</f>
        <v>-5.5898303600883437E-2</v>
      </c>
      <c r="V435"/>
    </row>
    <row r="436" spans="1:22" x14ac:dyDescent="0.3">
      <c r="A436">
        <v>433</v>
      </c>
      <c r="B436" s="1">
        <v>41786</v>
      </c>
      <c r="C436" s="4">
        <v>119.703361010883</v>
      </c>
      <c r="D436" s="14">
        <f t="shared" si="72"/>
        <v>-1.5134279228149916E-2</v>
      </c>
      <c r="E436" s="14">
        <f t="shared" si="77"/>
        <v>-9.512937233145391E-3</v>
      </c>
      <c r="F436" s="4">
        <v>219.80287972617478</v>
      </c>
      <c r="G436" s="14">
        <f t="shared" si="73"/>
        <v>-3.2768467869753848E-2</v>
      </c>
      <c r="H436" s="14">
        <f t="shared" si="78"/>
        <v>-3.7022213929669201E-2</v>
      </c>
      <c r="I436" s="4">
        <v>163.93533840696244</v>
      </c>
      <c r="J436" s="14">
        <f t="shared" si="74"/>
        <v>3.7649309866309988E-3</v>
      </c>
      <c r="K436" s="14">
        <f t="shared" si="79"/>
        <v>1.3845593550542379E-2</v>
      </c>
      <c r="L436" s="4">
        <v>180.30738905507062</v>
      </c>
      <c r="M436" s="14">
        <f t="shared" si="75"/>
        <v>1.224047967934383E-2</v>
      </c>
      <c r="N436" s="14">
        <f t="shared" si="80"/>
        <v>2.4566569971451901E-2</v>
      </c>
      <c r="O436" s="4">
        <v>172.98764805004407</v>
      </c>
      <c r="P436" s="14">
        <f t="shared" si="76"/>
        <v>1.2422362343781135E-2</v>
      </c>
      <c r="Q436" s="14">
        <f t="shared" si="81"/>
        <v>1.2332469556672443E-2</v>
      </c>
      <c r="R436" s="14">
        <f t="shared" si="82"/>
        <v>9.4759243365853205E-3</v>
      </c>
      <c r="S436" s="4">
        <f t="shared" si="83"/>
        <v>243.72737650570878</v>
      </c>
      <c r="T436" s="14">
        <f>S436/MAX(S$7:S436)-1</f>
        <v>-4.6952067359763427E-2</v>
      </c>
      <c r="V436"/>
    </row>
    <row r="437" spans="1:22" x14ac:dyDescent="0.3">
      <c r="A437">
        <v>434</v>
      </c>
      <c r="B437" s="1">
        <v>41792</v>
      </c>
      <c r="C437" s="4">
        <v>119.79532519534445</v>
      </c>
      <c r="D437" s="14">
        <f t="shared" si="72"/>
        <v>7.6826735427326653E-4</v>
      </c>
      <c r="E437" s="14">
        <f t="shared" si="77"/>
        <v>-1.9157471264369397E-3</v>
      </c>
      <c r="F437" s="4">
        <v>220.13140864881521</v>
      </c>
      <c r="G437" s="14">
        <f t="shared" si="73"/>
        <v>1.4946524952252904E-3</v>
      </c>
      <c r="H437" s="14">
        <f t="shared" si="78"/>
        <v>-2.8122458148629681E-2</v>
      </c>
      <c r="I437" s="4">
        <v>162.34817643027148</v>
      </c>
      <c r="J437" s="14">
        <f t="shared" si="74"/>
        <v>-9.6816341864675026E-3</v>
      </c>
      <c r="K437" s="14">
        <f t="shared" si="79"/>
        <v>2.3683820489883711E-3</v>
      </c>
      <c r="L437" s="4">
        <v>182.83402838058211</v>
      </c>
      <c r="M437" s="14">
        <f t="shared" si="75"/>
        <v>1.4012954980673564E-2</v>
      </c>
      <c r="N437" s="14">
        <f t="shared" si="80"/>
        <v>3.9476476070954947E-2</v>
      </c>
      <c r="O437" s="4">
        <v>169.6192892970254</v>
      </c>
      <c r="P437" s="14">
        <f t="shared" si="76"/>
        <v>-1.9471672058598233E-2</v>
      </c>
      <c r="Q437" s="14">
        <f t="shared" si="81"/>
        <v>5.737836764962756E-3</v>
      </c>
      <c r="R437" s="14">
        <f t="shared" si="82"/>
        <v>-5.0467837547973904E-3</v>
      </c>
      <c r="S437" s="4">
        <f t="shared" si="83"/>
        <v>242.49733714136039</v>
      </c>
      <c r="T437" s="14">
        <f>S437/MAX(S$7:S437)-1</f>
        <v>-5.1761894183755319E-2</v>
      </c>
      <c r="V437"/>
    </row>
    <row r="438" spans="1:22" x14ac:dyDescent="0.3">
      <c r="A438">
        <v>435</v>
      </c>
      <c r="B438" s="1">
        <v>41799</v>
      </c>
      <c r="C438" s="4">
        <v>121.35887268593808</v>
      </c>
      <c r="D438" s="14">
        <f t="shared" si="72"/>
        <v>1.3051823917536343E-2</v>
      </c>
      <c r="E438" s="14">
        <f t="shared" si="77"/>
        <v>4.5679101636846298E-3</v>
      </c>
      <c r="F438" s="4">
        <v>224.42050877129924</v>
      </c>
      <c r="G438" s="14">
        <f t="shared" si="73"/>
        <v>1.9484271457721025E-2</v>
      </c>
      <c r="H438" s="14">
        <f t="shared" si="78"/>
        <v>-1.2369485943775183E-2</v>
      </c>
      <c r="I438" s="4">
        <v>162.36396396798534</v>
      </c>
      <c r="J438" s="14">
        <f t="shared" si="74"/>
        <v>9.7244934073259515E-5</v>
      </c>
      <c r="K438" s="14">
        <f t="shared" si="79"/>
        <v>-4.7998252952143883E-3</v>
      </c>
      <c r="L438" s="4">
        <v>181.66429693898877</v>
      </c>
      <c r="M438" s="14">
        <f t="shared" si="75"/>
        <v>-6.397777546958916E-3</v>
      </c>
      <c r="N438" s="14">
        <f t="shared" si="80"/>
        <v>3.2331831892063789E-2</v>
      </c>
      <c r="O438" s="4">
        <v>170.47050629823852</v>
      </c>
      <c r="P438" s="14">
        <f t="shared" si="76"/>
        <v>5.0183974048052526E-3</v>
      </c>
      <c r="Q438" s="14">
        <f t="shared" si="81"/>
        <v>-9.6906442459055997E-3</v>
      </c>
      <c r="R438" s="14">
        <f t="shared" si="82"/>
        <v>-4.2737840269346794E-4</v>
      </c>
      <c r="S438" s="4">
        <f t="shared" si="83"/>
        <v>242.39369901675551</v>
      </c>
      <c r="T438" s="14">
        <f>S438/MAX(S$7:S438)-1</f>
        <v>-5.216715067079214E-2</v>
      </c>
      <c r="V438"/>
    </row>
    <row r="439" spans="1:22" x14ac:dyDescent="0.3">
      <c r="A439">
        <v>436</v>
      </c>
      <c r="B439" s="1">
        <v>41806</v>
      </c>
      <c r="C439" s="4">
        <v>123.79617190229729</v>
      </c>
      <c r="D439" s="14">
        <f t="shared" si="72"/>
        <v>2.0083403565115843E-2</v>
      </c>
      <c r="E439" s="14">
        <f t="shared" si="77"/>
        <v>1.8539538403329336E-2</v>
      </c>
      <c r="F439" s="4">
        <v>230.88154351375164</v>
      </c>
      <c r="G439" s="14">
        <f t="shared" si="73"/>
        <v>2.8789858724706185E-2</v>
      </c>
      <c r="H439" s="14">
        <f t="shared" si="78"/>
        <v>1.5982635676128343E-2</v>
      </c>
      <c r="I439" s="4">
        <v>162.3165898682245</v>
      </c>
      <c r="J439" s="14">
        <f t="shared" si="74"/>
        <v>-2.9177718135897646E-4</v>
      </c>
      <c r="K439" s="14">
        <f t="shared" si="79"/>
        <v>-6.1465562562075249E-3</v>
      </c>
      <c r="L439" s="4">
        <v>184.23667452446216</v>
      </c>
      <c r="M439" s="14">
        <f t="shared" si="75"/>
        <v>1.4160061326399909E-2</v>
      </c>
      <c r="N439" s="14">
        <f t="shared" si="80"/>
        <v>3.4299374931380244E-2</v>
      </c>
      <c r="O439" s="4">
        <v>169.93849947519382</v>
      </c>
      <c r="P439" s="14">
        <f t="shared" si="76"/>
        <v>-3.1208144716479147E-3</v>
      </c>
      <c r="Q439" s="14">
        <f t="shared" si="81"/>
        <v>-5.4229938887865314E-3</v>
      </c>
      <c r="R439" s="14">
        <f t="shared" si="82"/>
        <v>1.7121732445757876E-2</v>
      </c>
      <c r="S439" s="4">
        <f t="shared" si="83"/>
        <v>246.54389907785793</v>
      </c>
      <c r="T439" s="14">
        <f>S439/MAX(S$7:S439)-1</f>
        <v>-3.5938610221277201E-2</v>
      </c>
      <c r="V439"/>
    </row>
    <row r="440" spans="1:22" x14ac:dyDescent="0.3">
      <c r="A440">
        <v>437</v>
      </c>
      <c r="B440" s="1">
        <v>41813</v>
      </c>
      <c r="C440" s="4">
        <v>122.96841146610063</v>
      </c>
      <c r="D440" s="14">
        <f t="shared" si="72"/>
        <v>-6.6864784546806222E-3</v>
      </c>
      <c r="E440" s="14">
        <f t="shared" si="77"/>
        <v>2.7276180281360585E-2</v>
      </c>
      <c r="F440" s="4">
        <v>231.17357490101151</v>
      </c>
      <c r="G440" s="14">
        <f t="shared" si="73"/>
        <v>1.2648537549406758E-3</v>
      </c>
      <c r="H440" s="14">
        <f t="shared" si="78"/>
        <v>5.1731329402972648E-2</v>
      </c>
      <c r="I440" s="4">
        <v>163.45366671922099</v>
      </c>
      <c r="J440" s="14">
        <f t="shared" si="74"/>
        <v>7.0053027353496056E-3</v>
      </c>
      <c r="K440" s="14">
        <f t="shared" si="79"/>
        <v>-2.9381809463541186E-3</v>
      </c>
      <c r="L440" s="4">
        <v>184.12384516764806</v>
      </c>
      <c r="M440" s="14">
        <f t="shared" si="75"/>
        <v>-6.1241529193534205E-4</v>
      </c>
      <c r="N440" s="14">
        <f t="shared" si="80"/>
        <v>2.1166387759138372E-2</v>
      </c>
      <c r="O440" s="4">
        <v>172.12732855358161</v>
      </c>
      <c r="P440" s="14">
        <f t="shared" si="76"/>
        <v>1.2880124781302404E-2</v>
      </c>
      <c r="Q440" s="14">
        <f t="shared" si="81"/>
        <v>-4.9733001526998111E-3</v>
      </c>
      <c r="R440" s="14">
        <f t="shared" si="82"/>
        <v>-2.011346663891763E-3</v>
      </c>
      <c r="S440" s="4">
        <f t="shared" si="83"/>
        <v>246.04801382894479</v>
      </c>
      <c r="T440" s="14">
        <f>S440/MAX(S$7:S440)-1</f>
        <v>-3.7877671881395569E-2</v>
      </c>
      <c r="V440"/>
    </row>
    <row r="441" spans="1:22" x14ac:dyDescent="0.3">
      <c r="A441">
        <v>438</v>
      </c>
      <c r="B441" s="1">
        <v>41820</v>
      </c>
      <c r="C441" s="4">
        <v>121.40486397550698</v>
      </c>
      <c r="D441" s="14">
        <f t="shared" si="72"/>
        <v>-1.2715033657441976E-2</v>
      </c>
      <c r="E441" s="14">
        <f t="shared" si="77"/>
        <v>1.3435739479298991E-2</v>
      </c>
      <c r="F441" s="4">
        <v>232.08615017181688</v>
      </c>
      <c r="G441" s="14">
        <f t="shared" si="73"/>
        <v>3.9475760635536705E-3</v>
      </c>
      <c r="H441" s="14">
        <f t="shared" si="78"/>
        <v>5.4307295793820876E-2</v>
      </c>
      <c r="I441" s="4">
        <v>162.04843638231122</v>
      </c>
      <c r="J441" s="14">
        <f t="shared" si="74"/>
        <v>-8.5971172449967881E-3</v>
      </c>
      <c r="K441" s="14">
        <f t="shared" si="79"/>
        <v>-1.8462791178254223E-3</v>
      </c>
      <c r="L441" s="4">
        <v>186.36167646002585</v>
      </c>
      <c r="M441" s="14">
        <f t="shared" si="75"/>
        <v>1.2153946113498737E-2</v>
      </c>
      <c r="N441" s="14">
        <f t="shared" si="80"/>
        <v>1.9294264370200764E-2</v>
      </c>
      <c r="O441" s="4">
        <v>168.66993026479949</v>
      </c>
      <c r="P441" s="14">
        <f t="shared" si="76"/>
        <v>-2.0086283321976151E-2</v>
      </c>
      <c r="Q441" s="14">
        <f t="shared" si="81"/>
        <v>-5.5969992337573382E-3</v>
      </c>
      <c r="R441" s="14">
        <f t="shared" si="82"/>
        <v>1.1288295065368104E-3</v>
      </c>
      <c r="S441" s="4">
        <f t="shared" si="83"/>
        <v>246.32576008697967</v>
      </c>
      <c r="T441" s="14">
        <f>S441/MAX(S$7:S441)-1</f>
        <v>-3.6791599808517428E-2</v>
      </c>
      <c r="V441"/>
    </row>
    <row r="442" spans="1:22" x14ac:dyDescent="0.3">
      <c r="A442">
        <v>439</v>
      </c>
      <c r="B442" s="1">
        <v>41827</v>
      </c>
      <c r="C442" s="4">
        <v>118.41572906701913</v>
      </c>
      <c r="D442" s="14">
        <f t="shared" si="72"/>
        <v>-2.4621212121212044E-2</v>
      </c>
      <c r="E442" s="14">
        <f t="shared" si="77"/>
        <v>-2.4251573484333933E-2</v>
      </c>
      <c r="F442" s="4">
        <v>235.04288492347348</v>
      </c>
      <c r="G442" s="14">
        <f t="shared" si="73"/>
        <v>1.2739815579118741E-2</v>
      </c>
      <c r="H442" s="14">
        <f t="shared" si="78"/>
        <v>4.7332466227492764E-2</v>
      </c>
      <c r="I442" s="4">
        <v>163.83632210790915</v>
      </c>
      <c r="J442" s="14">
        <f t="shared" si="74"/>
        <v>1.1033032872837412E-2</v>
      </c>
      <c r="K442" s="14">
        <f t="shared" si="79"/>
        <v>9.0682569206927965E-3</v>
      </c>
      <c r="L442" s="4">
        <v>184.86666117124068</v>
      </c>
      <c r="M442" s="14">
        <f t="shared" si="75"/>
        <v>-8.0221176219449353E-3</v>
      </c>
      <c r="N442" s="14">
        <f t="shared" si="80"/>
        <v>1.7627922966764409E-2</v>
      </c>
      <c r="O442" s="4">
        <v>173.08936863459817</v>
      </c>
      <c r="P442" s="14">
        <f t="shared" si="76"/>
        <v>2.6201696786501749E-2</v>
      </c>
      <c r="Q442" s="14">
        <f t="shared" si="81"/>
        <v>1.536255387062635E-2</v>
      </c>
      <c r="R442" s="14">
        <f t="shared" si="82"/>
        <v>-6.6345047213460795E-3</v>
      </c>
      <c r="S442" s="4">
        <f t="shared" si="83"/>
        <v>244.69151066869344</v>
      </c>
      <c r="T442" s="14">
        <f>S442/MAX(S$7:S442)-1</f>
        <v>-4.3182010487228029E-2</v>
      </c>
      <c r="V442"/>
    </row>
    <row r="443" spans="1:22" x14ac:dyDescent="0.3">
      <c r="A443">
        <v>440</v>
      </c>
      <c r="B443" s="1">
        <v>41834</v>
      </c>
      <c r="C443" s="4">
        <v>117.45001315679214</v>
      </c>
      <c r="D443" s="14">
        <f t="shared" si="72"/>
        <v>-8.1553009708738022E-3</v>
      </c>
      <c r="E443" s="14">
        <f t="shared" si="77"/>
        <v>-5.1262964338781636E-2</v>
      </c>
      <c r="F443" s="4">
        <v>230.20623233790408</v>
      </c>
      <c r="G443" s="14">
        <f t="shared" si="73"/>
        <v>-2.0577745151248217E-2</v>
      </c>
      <c r="H443" s="14">
        <f t="shared" si="78"/>
        <v>-2.9249249011856771E-3</v>
      </c>
      <c r="I443" s="4">
        <v>164.18440113164891</v>
      </c>
      <c r="J443" s="14">
        <f t="shared" si="74"/>
        <v>2.124553452258926E-3</v>
      </c>
      <c r="K443" s="14">
        <f t="shared" si="79"/>
        <v>1.1507211092475433E-2</v>
      </c>
      <c r="L443" s="4">
        <v>185.90096210842967</v>
      </c>
      <c r="M443" s="14">
        <f t="shared" si="75"/>
        <v>5.5948483660388515E-3</v>
      </c>
      <c r="N443" s="14">
        <f t="shared" si="80"/>
        <v>9.0334217563534658E-3</v>
      </c>
      <c r="O443" s="4">
        <v>174.52185961432158</v>
      </c>
      <c r="P443" s="14">
        <f t="shared" si="76"/>
        <v>8.2760194402666798E-3</v>
      </c>
      <c r="Q443" s="14">
        <f t="shared" si="81"/>
        <v>2.6970699125166808E-2</v>
      </c>
      <c r="R443" s="14">
        <f t="shared" si="82"/>
        <v>-1.1455809731709399E-3</v>
      </c>
      <c r="S443" s="4">
        <f t="shared" si="83"/>
        <v>244.41119672977493</v>
      </c>
      <c r="T443" s="14">
        <f>S443/MAX(S$7:S443)-1</f>
        <v>-4.4278122970801581E-2</v>
      </c>
      <c r="V443"/>
    </row>
    <row r="444" spans="1:22" x14ac:dyDescent="0.3">
      <c r="A444">
        <v>441</v>
      </c>
      <c r="B444" s="1">
        <v>41841</v>
      </c>
      <c r="C444" s="4">
        <v>118.13981352028932</v>
      </c>
      <c r="D444" s="14">
        <f t="shared" si="72"/>
        <v>5.8731399423201935E-3</v>
      </c>
      <c r="E444" s="14">
        <f t="shared" si="77"/>
        <v>-3.9266978309648537E-2</v>
      </c>
      <c r="F444" s="4">
        <v>229.5856884543586</v>
      </c>
      <c r="G444" s="14">
        <f t="shared" si="73"/>
        <v>-2.6955998421216432E-3</v>
      </c>
      <c r="H444" s="14">
        <f t="shared" si="78"/>
        <v>-6.8688060360395653E-3</v>
      </c>
      <c r="I444" s="4">
        <v>164.39009366386298</v>
      </c>
      <c r="J444" s="14">
        <f t="shared" si="74"/>
        <v>1.2528140968102175E-3</v>
      </c>
      <c r="K444" s="14">
        <f t="shared" si="79"/>
        <v>5.7290054327785445E-3</v>
      </c>
      <c r="L444" s="4">
        <v>185.91036000725086</v>
      </c>
      <c r="M444" s="14">
        <f t="shared" si="75"/>
        <v>5.055325542491218E-5</v>
      </c>
      <c r="N444" s="14">
        <f t="shared" si="80"/>
        <v>9.7027891090160079E-3</v>
      </c>
      <c r="O444" s="4">
        <v>176.2743917651834</v>
      </c>
      <c r="P444" s="14">
        <f t="shared" si="76"/>
        <v>1.0041906238764442E-2</v>
      </c>
      <c r="Q444" s="14">
        <f t="shared" si="81"/>
        <v>2.4092997006636585E-2</v>
      </c>
      <c r="R444" s="14">
        <f t="shared" si="82"/>
        <v>3.7817578636665239E-3</v>
      </c>
      <c r="S444" s="4">
        <f t="shared" si="83"/>
        <v>245.33550069497591</v>
      </c>
      <c r="T444" s="14">
        <f>S444/MAX(S$7:S444)-1</f>
        <v>-4.0663814246868268E-2</v>
      </c>
      <c r="V444"/>
    </row>
    <row r="445" spans="1:22" x14ac:dyDescent="0.3">
      <c r="A445">
        <v>442</v>
      </c>
      <c r="B445" s="1">
        <v>41848</v>
      </c>
      <c r="C445" s="4">
        <v>115.51857213899996</v>
      </c>
      <c r="D445" s="14">
        <f t="shared" si="72"/>
        <v>-2.2187620778995054E-2</v>
      </c>
      <c r="E445" s="14">
        <f t="shared" si="77"/>
        <v>-4.8484810606060802E-2</v>
      </c>
      <c r="F445" s="4">
        <v>227.01221889008536</v>
      </c>
      <c r="G445" s="14">
        <f t="shared" si="73"/>
        <v>-1.1209189830597155E-2</v>
      </c>
      <c r="H445" s="14">
        <f t="shared" si="78"/>
        <v>-2.1862275185206892E-2</v>
      </c>
      <c r="I445" s="4">
        <v>164.17989345405826</v>
      </c>
      <c r="J445" s="14">
        <f t="shared" si="74"/>
        <v>-1.2786671332795096E-3</v>
      </c>
      <c r="K445" s="14">
        <f t="shared" si="79"/>
        <v>1.3153209739823923E-2</v>
      </c>
      <c r="L445" s="4">
        <v>181.00214753292005</v>
      </c>
      <c r="M445" s="14">
        <f t="shared" si="75"/>
        <v>-2.6400962668994832E-2</v>
      </c>
      <c r="N445" s="14">
        <f t="shared" si="80"/>
        <v>-2.8758750344550665E-2</v>
      </c>
      <c r="O445" s="4">
        <v>175.04354547265615</v>
      </c>
      <c r="P445" s="14">
        <f t="shared" si="76"/>
        <v>-6.9825587267767775E-3</v>
      </c>
      <c r="Q445" s="14">
        <f t="shared" si="81"/>
        <v>3.7787501292320114E-2</v>
      </c>
      <c r="R445" s="14">
        <f t="shared" si="82"/>
        <v>-1.155406284301704E-2</v>
      </c>
      <c r="S445" s="4">
        <f t="shared" si="83"/>
        <v>242.50087890232308</v>
      </c>
      <c r="T445" s="14">
        <f>S445/MAX(S$7:S445)-1</f>
        <v>-5.1748044824640349E-2</v>
      </c>
      <c r="V445"/>
    </row>
    <row r="446" spans="1:22" x14ac:dyDescent="0.3">
      <c r="A446">
        <v>443</v>
      </c>
      <c r="B446" s="1">
        <v>41855</v>
      </c>
      <c r="C446" s="4">
        <v>116.25435919339697</v>
      </c>
      <c r="D446" s="14">
        <f t="shared" si="72"/>
        <v>6.3694264980322934E-3</v>
      </c>
      <c r="E446" s="14">
        <f t="shared" si="77"/>
        <v>-1.8252388349514814E-2</v>
      </c>
      <c r="F446" s="4">
        <v>230.31575049615341</v>
      </c>
      <c r="G446" s="14">
        <f t="shared" si="73"/>
        <v>1.4552219357265361E-2</v>
      </c>
      <c r="H446" s="14">
        <f t="shared" si="78"/>
        <v>-2.0111795466002502E-2</v>
      </c>
      <c r="I446" s="4">
        <v>165.09932020218062</v>
      </c>
      <c r="J446" s="14">
        <f t="shared" si="74"/>
        <v>5.6001178267279794E-3</v>
      </c>
      <c r="K446" s="14">
        <f t="shared" si="79"/>
        <v>7.7089016527092102E-3</v>
      </c>
      <c r="L446" s="4">
        <v>181.69794578244546</v>
      </c>
      <c r="M446" s="14">
        <f t="shared" si="75"/>
        <v>3.8441436138145768E-3</v>
      </c>
      <c r="N446" s="14">
        <f t="shared" si="80"/>
        <v>-1.7140545346140401E-2</v>
      </c>
      <c r="O446" s="4">
        <v>176.51038896523346</v>
      </c>
      <c r="P446" s="14">
        <f t="shared" si="76"/>
        <v>8.3798776391126317E-3</v>
      </c>
      <c r="Q446" s="14">
        <f t="shared" si="81"/>
        <v>1.976447402646242E-2</v>
      </c>
      <c r="R446" s="14">
        <f t="shared" si="82"/>
        <v>6.9899977329203056E-3</v>
      </c>
      <c r="S446" s="4">
        <f t="shared" si="83"/>
        <v>244.19595949608149</v>
      </c>
      <c r="T446" s="14">
        <f>S446/MAX(S$7:S446)-1</f>
        <v>-4.5119765807727363E-2</v>
      </c>
      <c r="V446"/>
    </row>
    <row r="447" spans="1:22" x14ac:dyDescent="0.3">
      <c r="A447">
        <v>444</v>
      </c>
      <c r="B447" s="1">
        <v>41862</v>
      </c>
      <c r="C447" s="4">
        <v>114.69081170280332</v>
      </c>
      <c r="D447" s="14">
        <f t="shared" si="72"/>
        <v>-1.3449366556591458E-2</v>
      </c>
      <c r="E447" s="14">
        <f t="shared" si="77"/>
        <v>-2.3492559769281329E-2</v>
      </c>
      <c r="F447" s="4">
        <v>229.01989543676035</v>
      </c>
      <c r="G447" s="14">
        <f t="shared" si="73"/>
        <v>-5.626428312442755E-3</v>
      </c>
      <c r="H447" s="14">
        <f t="shared" si="78"/>
        <v>-5.1533656977730269E-3</v>
      </c>
      <c r="I447" s="4">
        <v>166.31992610756316</v>
      </c>
      <c r="J447" s="14">
        <f t="shared" si="74"/>
        <v>7.3931613036795074E-3</v>
      </c>
      <c r="K447" s="14">
        <f t="shared" si="79"/>
        <v>1.3006868869362975E-2</v>
      </c>
      <c r="L447" s="4">
        <v>184.02981160847639</v>
      </c>
      <c r="M447" s="14">
        <f t="shared" si="75"/>
        <v>1.2833748978224424E-2</v>
      </c>
      <c r="N447" s="14">
        <f t="shared" si="80"/>
        <v>-1.0065308316488997E-2</v>
      </c>
      <c r="O447" s="4">
        <v>179.85662313085456</v>
      </c>
      <c r="P447" s="14">
        <f t="shared" si="76"/>
        <v>1.8957717929453999E-2</v>
      </c>
      <c r="Q447" s="14">
        <f t="shared" si="81"/>
        <v>3.0567881458072543E-2</v>
      </c>
      <c r="R447" s="14">
        <f t="shared" si="82"/>
        <v>1.3175439616566753E-2</v>
      </c>
      <c r="S447" s="4">
        <f t="shared" si="83"/>
        <v>247.41334861503165</v>
      </c>
      <c r="T447" s="14">
        <f>S447/MAX(S$7:S447)-1</f>
        <v>-3.2538798941074032E-2</v>
      </c>
      <c r="V447"/>
    </row>
    <row r="448" spans="1:22" x14ac:dyDescent="0.3">
      <c r="A448">
        <v>445</v>
      </c>
      <c r="B448" s="1">
        <v>41869</v>
      </c>
      <c r="C448" s="4">
        <v>114.36890486650462</v>
      </c>
      <c r="D448" s="14">
        <f t="shared" si="72"/>
        <v>-2.8067360542608499E-3</v>
      </c>
      <c r="E448" s="14">
        <f t="shared" si="77"/>
        <v>-3.1919033401361263E-2</v>
      </c>
      <c r="F448" s="4">
        <v>224.84029887132135</v>
      </c>
      <c r="G448" s="14">
        <f t="shared" si="73"/>
        <v>-1.8249927839099511E-2</v>
      </c>
      <c r="H448" s="14">
        <f t="shared" si="78"/>
        <v>-2.0669361470153746E-2</v>
      </c>
      <c r="I448" s="4">
        <v>165.49562169456158</v>
      </c>
      <c r="J448" s="14">
        <f t="shared" si="74"/>
        <v>-4.9561374412137038E-3</v>
      </c>
      <c r="K448" s="14">
        <f t="shared" si="79"/>
        <v>6.725028291297841E-3</v>
      </c>
      <c r="L448" s="4">
        <v>187.29256055644328</v>
      </c>
      <c r="M448" s="14">
        <f t="shared" si="75"/>
        <v>1.7729458718940494E-2</v>
      </c>
      <c r="N448" s="14">
        <f t="shared" si="80"/>
        <v>7.4347688269686962E-3</v>
      </c>
      <c r="O448" s="4">
        <v>179.21488200492277</v>
      </c>
      <c r="P448" s="14">
        <f t="shared" si="76"/>
        <v>-3.5680705817816571E-3</v>
      </c>
      <c r="Q448" s="14">
        <f t="shared" si="81"/>
        <v>1.6681323987527419E-2</v>
      </c>
      <c r="R448" s="14">
        <f t="shared" si="82"/>
        <v>-4.2621040114976805E-3</v>
      </c>
      <c r="S448" s="4">
        <f t="shared" si="83"/>
        <v>246.35884718940147</v>
      </c>
      <c r="T448" s="14">
        <f>S448/MAX(S$7:S448)-1</f>
        <v>-3.6662219207075575E-2</v>
      </c>
      <c r="V448"/>
    </row>
    <row r="449" spans="1:22" x14ac:dyDescent="0.3">
      <c r="A449">
        <v>446</v>
      </c>
      <c r="B449" s="1">
        <v>41876</v>
      </c>
      <c r="C449" s="4">
        <v>115.10469192090163</v>
      </c>
      <c r="D449" s="14">
        <f t="shared" si="72"/>
        <v>6.4334537019117288E-3</v>
      </c>
      <c r="E449" s="14">
        <f t="shared" si="77"/>
        <v>-3.5828024051433038E-3</v>
      </c>
      <c r="F449" s="4">
        <v>226.06314790904992</v>
      </c>
      <c r="G449" s="14">
        <f t="shared" si="73"/>
        <v>5.4387449397068632E-3</v>
      </c>
      <c r="H449" s="14">
        <f t="shared" si="78"/>
        <v>-4.1807043941320954E-3</v>
      </c>
      <c r="I449" s="4">
        <v>166.28822632026913</v>
      </c>
      <c r="J449" s="14">
        <f t="shared" si="74"/>
        <v>4.7892785174121766E-3</v>
      </c>
      <c r="K449" s="14">
        <f t="shared" si="79"/>
        <v>1.2841602110071015E-2</v>
      </c>
      <c r="L449" s="4">
        <v>188.72177788522148</v>
      </c>
      <c r="M449" s="14">
        <f t="shared" si="75"/>
        <v>7.6309348568466273E-3</v>
      </c>
      <c r="N449" s="14">
        <f t="shared" si="80"/>
        <v>4.2649385421780206E-2</v>
      </c>
      <c r="O449" s="4">
        <v>181.9041049483601</v>
      </c>
      <c r="P449" s="14">
        <f t="shared" si="76"/>
        <v>1.5005578294348787E-2</v>
      </c>
      <c r="Q449" s="14">
        <f t="shared" si="81"/>
        <v>3.919344444937356E-2</v>
      </c>
      <c r="R449" s="14">
        <f t="shared" si="82"/>
        <v>9.1419305562025297E-3</v>
      </c>
      <c r="S449" s="4">
        <f t="shared" si="83"/>
        <v>248.61104266231311</v>
      </c>
      <c r="T449" s="14">
        <f>S449/MAX(S$7:S449)-1</f>
        <v>-2.7855452112900414E-2</v>
      </c>
      <c r="V449"/>
    </row>
    <row r="450" spans="1:22" x14ac:dyDescent="0.3">
      <c r="A450">
        <v>447</v>
      </c>
      <c r="B450" s="1">
        <v>41884</v>
      </c>
      <c r="C450" s="4">
        <v>113.26521508757094</v>
      </c>
      <c r="D450" s="14">
        <f t="shared" si="72"/>
        <v>-1.5980902278030173E-2</v>
      </c>
      <c r="E450" s="14">
        <f t="shared" si="77"/>
        <v>-2.5712103413286891E-2</v>
      </c>
      <c r="F450" s="4">
        <v>222.77787145869905</v>
      </c>
      <c r="G450" s="14">
        <f t="shared" si="73"/>
        <v>-1.4532560838587449E-2</v>
      </c>
      <c r="H450" s="14">
        <f t="shared" si="78"/>
        <v>-3.2728456569800501E-2</v>
      </c>
      <c r="I450" s="4">
        <v>164.92417223155118</v>
      </c>
      <c r="J450" s="14">
        <f t="shared" si="74"/>
        <v>-8.2029504968728073E-3</v>
      </c>
      <c r="K450" s="14">
        <f t="shared" si="79"/>
        <v>-1.0608642750009611E-3</v>
      </c>
      <c r="L450" s="4">
        <v>189.0978702192071</v>
      </c>
      <c r="M450" s="14">
        <f t="shared" si="75"/>
        <v>1.9928401385362893E-3</v>
      </c>
      <c r="N450" s="14">
        <f t="shared" si="80"/>
        <v>4.0726516774283628E-2</v>
      </c>
      <c r="O450" s="4">
        <v>177.23472022484171</v>
      </c>
      <c r="P450" s="14">
        <f t="shared" si="76"/>
        <v>-2.5669485165515926E-2</v>
      </c>
      <c r="Q450" s="14">
        <f t="shared" si="81"/>
        <v>4.1036182847624669E-3</v>
      </c>
      <c r="R450" s="14">
        <f t="shared" si="82"/>
        <v>-1.0626531841284148E-2</v>
      </c>
      <c r="S450" s="4">
        <f t="shared" si="83"/>
        <v>245.96916950136719</v>
      </c>
      <c r="T450" s="14">
        <f>S450/MAX(S$7:S450)-1</f>
        <v>-3.818597710535343E-2</v>
      </c>
      <c r="V450"/>
    </row>
    <row r="451" spans="1:22" x14ac:dyDescent="0.3">
      <c r="A451">
        <v>448</v>
      </c>
      <c r="B451" s="1">
        <v>41890</v>
      </c>
      <c r="C451" s="4">
        <v>109.58628441425495</v>
      </c>
      <c r="D451" s="14">
        <f t="shared" si="72"/>
        <v>-3.2480675293572014E-2</v>
      </c>
      <c r="E451" s="14">
        <f t="shared" si="77"/>
        <v>-4.450685467093618E-2</v>
      </c>
      <c r="F451" s="4">
        <v>216.06131564042121</v>
      </c>
      <c r="G451" s="14">
        <f t="shared" si="73"/>
        <v>-3.0149115683255956E-2</v>
      </c>
      <c r="H451" s="14">
        <f t="shared" si="78"/>
        <v>-5.6582768809784079E-2</v>
      </c>
      <c r="I451" s="4">
        <v>163.12980148890253</v>
      </c>
      <c r="J451" s="14">
        <f t="shared" si="74"/>
        <v>-1.0879974223119815E-2</v>
      </c>
      <c r="K451" s="14">
        <f t="shared" si="79"/>
        <v>-1.9180651971896001E-2</v>
      </c>
      <c r="L451" s="4">
        <v>187.23614587803618</v>
      </c>
      <c r="M451" s="14">
        <f t="shared" si="75"/>
        <v>-9.8452951321595927E-3</v>
      </c>
      <c r="N451" s="14">
        <f t="shared" si="80"/>
        <v>1.7422906873269417E-2</v>
      </c>
      <c r="O451" s="4">
        <v>173.63580335292724</v>
      </c>
      <c r="P451" s="14">
        <f t="shared" si="76"/>
        <v>-2.0305935921296037E-2</v>
      </c>
      <c r="Q451" s="14">
        <f t="shared" si="81"/>
        <v>-3.4587660268709519E-2</v>
      </c>
      <c r="R451" s="14">
        <f t="shared" si="82"/>
        <v>-1.5075615526727815E-2</v>
      </c>
      <c r="S451" s="4">
        <f t="shared" si="83"/>
        <v>242.26103287053604</v>
      </c>
      <c r="T451" s="14">
        <f>S451/MAX(S$7:S451)-1</f>
        <v>-5.2685915522728499E-2</v>
      </c>
      <c r="V451"/>
    </row>
    <row r="452" spans="1:22" x14ac:dyDescent="0.3">
      <c r="A452">
        <v>449</v>
      </c>
      <c r="B452" s="1">
        <v>41897</v>
      </c>
      <c r="C452" s="4">
        <v>108.89648405075776</v>
      </c>
      <c r="D452" s="14">
        <f t="shared" si="72"/>
        <v>-6.2945866554761087E-3</v>
      </c>
      <c r="E452" s="14">
        <f t="shared" si="77"/>
        <v>-4.7848852117054586E-2</v>
      </c>
      <c r="F452" s="4">
        <v>213.70686961659288</v>
      </c>
      <c r="G452" s="14">
        <f t="shared" si="73"/>
        <v>-1.0897119722008464E-2</v>
      </c>
      <c r="H452" s="14">
        <f t="shared" si="78"/>
        <v>-4.9517054151846041E-2</v>
      </c>
      <c r="I452" s="4">
        <v>163.47913091319714</v>
      </c>
      <c r="J452" s="14">
        <f t="shared" si="74"/>
        <v>2.1414200293645713E-3</v>
      </c>
      <c r="K452" s="14">
        <f t="shared" si="79"/>
        <v>-1.2184556671149149E-2</v>
      </c>
      <c r="L452" s="4">
        <v>189.59447861945327</v>
      </c>
      <c r="M452" s="14">
        <f t="shared" si="75"/>
        <v>1.2595499284381084E-2</v>
      </c>
      <c r="N452" s="14">
        <f t="shared" si="80"/>
        <v>1.2290493846477624E-2</v>
      </c>
      <c r="O452" s="4">
        <v>175.50417656426291</v>
      </c>
      <c r="P452" s="14">
        <f t="shared" si="76"/>
        <v>1.0760299288840036E-2</v>
      </c>
      <c r="Q452" s="14">
        <f t="shared" si="81"/>
        <v>-2.0705342096299484E-2</v>
      </c>
      <c r="R452" s="14">
        <f t="shared" si="82"/>
        <v>1.2595499284381084E-2</v>
      </c>
      <c r="S452" s="4">
        <f t="shared" si="83"/>
        <v>245.3124315366903</v>
      </c>
      <c r="T452" s="14">
        <f>S452/MAX(S$7:S452)-1</f>
        <v>-4.0754021649610839E-2</v>
      </c>
      <c r="V452"/>
    </row>
    <row r="453" spans="1:22" x14ac:dyDescent="0.3">
      <c r="A453">
        <v>450</v>
      </c>
      <c r="B453" s="1">
        <v>41904</v>
      </c>
      <c r="C453" s="4">
        <v>108.02273692366131</v>
      </c>
      <c r="D453" s="14">
        <f t="shared" ref="D453:D516" si="84">C453/C452-1</f>
        <v>-8.0236486486486847E-3</v>
      </c>
      <c r="E453" s="14">
        <f t="shared" si="77"/>
        <v>-6.1526206091641722E-2</v>
      </c>
      <c r="F453" s="4">
        <v>213.65211875064563</v>
      </c>
      <c r="G453" s="14">
        <f t="shared" ref="G453:G516" si="85">F453/F452-1</f>
        <v>-2.5619609723115389E-4</v>
      </c>
      <c r="H453" s="14">
        <f t="shared" si="78"/>
        <v>-5.4900718109957114E-2</v>
      </c>
      <c r="I453" s="4">
        <v>164.16195299570413</v>
      </c>
      <c r="J453" s="14">
        <f t="shared" ref="J453:J516" si="86">I453/I452-1</f>
        <v>4.1768149775003316E-3</v>
      </c>
      <c r="K453" s="14">
        <f t="shared" si="79"/>
        <v>-1.2786673907206336E-2</v>
      </c>
      <c r="L453" s="4">
        <v>186.94941933721711</v>
      </c>
      <c r="M453" s="14">
        <f t="shared" ref="M453:M516" si="87">L453/L452-1</f>
        <v>-1.3951140884989721E-2</v>
      </c>
      <c r="N453" s="14">
        <f t="shared" si="80"/>
        <v>-9.3913832725882607E-3</v>
      </c>
      <c r="O453" s="4">
        <v>177.64821207939738</v>
      </c>
      <c r="P453" s="14">
        <f t="shared" ref="P453:P516" si="88">O453/O452-1</f>
        <v>1.2216435854159879E-2</v>
      </c>
      <c r="Q453" s="14">
        <f t="shared" si="81"/>
        <v>-2.3396354195365232E-2</v>
      </c>
      <c r="R453" s="14">
        <f t="shared" si="82"/>
        <v>-1.3951140884989721E-2</v>
      </c>
      <c r="S453" s="4">
        <f t="shared" si="83"/>
        <v>241.89004324348252</v>
      </c>
      <c r="T453" s="14">
        <f>S453/MAX(S$7:S453)-1</f>
        <v>-5.4136597436936995E-2</v>
      </c>
      <c r="V453"/>
    </row>
    <row r="454" spans="1:22" x14ac:dyDescent="0.3">
      <c r="A454">
        <v>451</v>
      </c>
      <c r="B454" s="1">
        <v>41911</v>
      </c>
      <c r="C454" s="4">
        <v>104.98761532427363</v>
      </c>
      <c r="D454" s="14">
        <f t="shared" si="84"/>
        <v>-2.8097062579821253E-2</v>
      </c>
      <c r="E454" s="14">
        <f t="shared" si="77"/>
        <v>-7.3081570161655396E-2</v>
      </c>
      <c r="F454" s="4">
        <v>209.18050539915109</v>
      </c>
      <c r="G454" s="14">
        <f t="shared" si="85"/>
        <v>-2.092941262479775E-2</v>
      </c>
      <c r="H454" s="14">
        <f t="shared" si="78"/>
        <v>-6.1035532705809081E-2</v>
      </c>
      <c r="I454" s="4">
        <v>165.38462485160969</v>
      </c>
      <c r="J454" s="14">
        <f t="shared" si="86"/>
        <v>7.4479611968161219E-3</v>
      </c>
      <c r="K454" s="14">
        <f t="shared" si="79"/>
        <v>2.7919049938418539E-3</v>
      </c>
      <c r="L454" s="4">
        <v>185.64578830153133</v>
      </c>
      <c r="M454" s="14">
        <f t="shared" si="87"/>
        <v>-6.9731750989517893E-3</v>
      </c>
      <c r="N454" s="14">
        <f t="shared" si="80"/>
        <v>-1.8255530396371067E-2</v>
      </c>
      <c r="O454" s="4">
        <v>180.70080471181691</v>
      </c>
      <c r="P454" s="14">
        <f t="shared" si="88"/>
        <v>1.718335690907602E-2</v>
      </c>
      <c r="Q454" s="14">
        <f t="shared" si="81"/>
        <v>1.955646434613989E-2</v>
      </c>
      <c r="R454" s="14" t="e">
        <f t="shared" si="82"/>
        <v>#DIV/0!</v>
      </c>
      <c r="S454" s="4">
        <f t="shared" si="83"/>
        <v>241.89004324348252</v>
      </c>
      <c r="T454" s="14">
        <f>S454/MAX(S$7:S454)-1</f>
        <v>-5.4136597436936995E-2</v>
      </c>
      <c r="V454"/>
    </row>
    <row r="455" spans="1:22" x14ac:dyDescent="0.3">
      <c r="A455">
        <v>452</v>
      </c>
      <c r="B455" s="1">
        <v>41918</v>
      </c>
      <c r="C455" s="4">
        <v>103.88393474267812</v>
      </c>
      <c r="D455" s="14">
        <f t="shared" si="84"/>
        <v>-1.0512483574244391E-2</v>
      </c>
      <c r="E455" s="14">
        <f t="shared" si="77"/>
        <v>-5.2035249685270513E-2</v>
      </c>
      <c r="F455" s="4">
        <v>214.61944488739823</v>
      </c>
      <c r="G455" s="14">
        <f t="shared" si="85"/>
        <v>2.6001177680820442E-2</v>
      </c>
      <c r="H455" s="14">
        <f t="shared" si="78"/>
        <v>-6.673433181452082E-3</v>
      </c>
      <c r="I455" s="4">
        <v>167.57999347297513</v>
      </c>
      <c r="J455" s="14">
        <f t="shared" si="86"/>
        <v>1.3274321136775624E-2</v>
      </c>
      <c r="K455" s="14">
        <f t="shared" si="79"/>
        <v>2.7280067427626564E-2</v>
      </c>
      <c r="L455" s="4">
        <v>179.99667760304382</v>
      </c>
      <c r="M455" s="14">
        <f t="shared" si="87"/>
        <v>-3.0429511760924233E-2</v>
      </c>
      <c r="N455" s="14">
        <f t="shared" si="80"/>
        <v>-3.8664907574566754E-2</v>
      </c>
      <c r="O455" s="4">
        <v>184.30868958300866</v>
      </c>
      <c r="P455" s="14">
        <f t="shared" si="88"/>
        <v>1.9966069752404447E-2</v>
      </c>
      <c r="Q455" s="14">
        <f t="shared" si="81"/>
        <v>6.1467082387311578E-2</v>
      </c>
      <c r="R455" s="14">
        <f t="shared" si="82"/>
        <v>1.6620195444590036E-2</v>
      </c>
      <c r="S455" s="4">
        <f t="shared" si="83"/>
        <v>245.9103030382895</v>
      </c>
      <c r="T455" s="14">
        <f>S455/MAX(S$7:S455)-1</f>
        <v>-3.8416162822454081E-2</v>
      </c>
      <c r="V455"/>
    </row>
    <row r="456" spans="1:22" x14ac:dyDescent="0.3">
      <c r="A456">
        <v>453</v>
      </c>
      <c r="B456" s="1">
        <v>41925</v>
      </c>
      <c r="C456" s="4">
        <v>102.41236063388409</v>
      </c>
      <c r="D456" s="14">
        <f t="shared" si="84"/>
        <v>-1.4165559982293074E-2</v>
      </c>
      <c r="E456" s="14">
        <f t="shared" ref="E456:E519" si="89">C456/C452-1</f>
        <v>-5.954391891891897E-2</v>
      </c>
      <c r="F456" s="4">
        <v>217.17465929595429</v>
      </c>
      <c r="G456" s="14">
        <f t="shared" si="85"/>
        <v>1.1905791713778147E-2</v>
      </c>
      <c r="H456" s="14">
        <f t="shared" ref="H456:H519" si="90">F456/F452-1</f>
        <v>1.6226851694486344E-2</v>
      </c>
      <c r="I456" s="4">
        <v>168.78904383937206</v>
      </c>
      <c r="J456" s="14">
        <f t="shared" si="86"/>
        <v>7.2147655656276122E-3</v>
      </c>
      <c r="K456" s="14">
        <f t="shared" ref="K456:K519" si="91">I456/I452-1</f>
        <v>3.2480677481667941E-2</v>
      </c>
      <c r="L456" s="4">
        <v>178.04121691953458</v>
      </c>
      <c r="M456" s="14">
        <f t="shared" si="87"/>
        <v>-1.0863870986672963E-2</v>
      </c>
      <c r="N456" s="14">
        <f t="shared" ref="N456:N519" si="92">L456/L452-1</f>
        <v>-6.0936699127762894E-2</v>
      </c>
      <c r="O456" s="4">
        <v>185.87466301153611</v>
      </c>
      <c r="P456" s="14">
        <f t="shared" si="88"/>
        <v>8.4964709589678833E-3</v>
      </c>
      <c r="Q456" s="14">
        <f t="shared" ref="Q456:Q519" si="93">O456/O452-1</f>
        <v>5.9089684646199458E-2</v>
      </c>
      <c r="R456" s="14">
        <f t="shared" si="82"/>
        <v>7.8556182622977477E-3</v>
      </c>
      <c r="S456" s="4">
        <f t="shared" si="83"/>
        <v>247.84208050572425</v>
      </c>
      <c r="T456" s="14">
        <f>S456/MAX(S$7:S456)-1</f>
        <v>-3.0862327270391843E-2</v>
      </c>
      <c r="V456"/>
    </row>
    <row r="457" spans="1:22" x14ac:dyDescent="0.3">
      <c r="A457">
        <v>454</v>
      </c>
      <c r="B457" s="1">
        <v>41932</v>
      </c>
      <c r="C457" s="4">
        <v>101.90650703398614</v>
      </c>
      <c r="D457" s="14">
        <f t="shared" si="84"/>
        <v>-4.9393803322855812E-3</v>
      </c>
      <c r="E457" s="14">
        <f t="shared" si="89"/>
        <v>-5.6619838229033714E-2</v>
      </c>
      <c r="F457" s="4">
        <v>216.00656294932347</v>
      </c>
      <c r="G457" s="14">
        <f t="shared" si="85"/>
        <v>-5.3786033343742323E-3</v>
      </c>
      <c r="H457" s="14">
        <f t="shared" si="90"/>
        <v>1.1019989937126384E-2</v>
      </c>
      <c r="I457" s="4">
        <v>167.96179721089172</v>
      </c>
      <c r="J457" s="14">
        <f t="shared" si="86"/>
        <v>-4.9010682782680837E-3</v>
      </c>
      <c r="K457" s="14">
        <f t="shared" si="91"/>
        <v>2.3146923789868712E-2</v>
      </c>
      <c r="L457" s="4">
        <v>185.56075018035412</v>
      </c>
      <c r="M457" s="14">
        <f t="shared" si="87"/>
        <v>4.2234789173666298E-2</v>
      </c>
      <c r="N457" s="14">
        <f t="shared" si="92"/>
        <v>-7.4280474461283497E-3</v>
      </c>
      <c r="O457" s="4">
        <v>183.80205446440036</v>
      </c>
      <c r="P457" s="14">
        <f t="shared" si="88"/>
        <v>-1.1150570570272578E-2</v>
      </c>
      <c r="Q457" s="14">
        <f t="shared" si="93"/>
        <v>3.4640609736351413E-2</v>
      </c>
      <c r="R457" s="14">
        <f t="shared" ref="R457:R520" si="94">(IF(E456&gt;0,D457,0)+IF(H456&gt;0,G457,0)+IF(K456&gt;0,J457,0)+IF(N456&gt;0,M457,0)+IF(Q456&gt;0,P457,0))/(IF(E456&gt;0,1,0)+IF(H456&gt;0,1,0)+IF(K456&gt;0,1,0)+IF(N456&gt;0,1,0)+IF(Q456&gt;0,1,0))</f>
        <v>-7.1434140609716312E-3</v>
      </c>
      <c r="S457" s="4">
        <f t="shared" ref="S457:S520" si="95">S456*(1+IFERROR(R457, 0))</f>
        <v>246.07164190293921</v>
      </c>
      <c r="T457" s="14">
        <f>S457/MAX(S$7:S457)-1</f>
        <v>-3.7785278948785805E-2</v>
      </c>
      <c r="V457"/>
    </row>
    <row r="458" spans="1:22" x14ac:dyDescent="0.3">
      <c r="A458">
        <v>455</v>
      </c>
      <c r="B458" s="1">
        <v>41939</v>
      </c>
      <c r="C458" s="4">
        <v>102.64229408838317</v>
      </c>
      <c r="D458" s="14">
        <f t="shared" si="84"/>
        <v>7.2202166064982976E-3</v>
      </c>
      <c r="E458" s="14">
        <f t="shared" si="89"/>
        <v>-2.233902759526929E-2</v>
      </c>
      <c r="F458" s="4">
        <v>205.62146731846192</v>
      </c>
      <c r="G458" s="14">
        <f t="shared" si="85"/>
        <v>-4.8077685645588231E-2</v>
      </c>
      <c r="H458" s="14">
        <f t="shared" si="90"/>
        <v>-1.7014195820484912E-2</v>
      </c>
      <c r="I458" s="4">
        <v>167.07091635260105</v>
      </c>
      <c r="J458" s="14">
        <f t="shared" si="86"/>
        <v>-5.3040683839080671E-3</v>
      </c>
      <c r="K458" s="14">
        <f t="shared" si="91"/>
        <v>1.0196180585132275E-2</v>
      </c>
      <c r="L458" s="4">
        <v>190.50137780466304</v>
      </c>
      <c r="M458" s="14">
        <f t="shared" si="87"/>
        <v>2.6625391520065156E-2</v>
      </c>
      <c r="N458" s="14">
        <f t="shared" si="92"/>
        <v>2.6155128794223437E-2</v>
      </c>
      <c r="O458" s="4">
        <v>183.08048197336106</v>
      </c>
      <c r="P458" s="14">
        <f t="shared" si="88"/>
        <v>-3.9258129793051655E-3</v>
      </c>
      <c r="Q458" s="14">
        <f t="shared" si="93"/>
        <v>1.3169156968278362E-2</v>
      </c>
      <c r="R458" s="14">
        <f t="shared" si="94"/>
        <v>-1.9102522336267153E-2</v>
      </c>
      <c r="S458" s="4">
        <f t="shared" si="95"/>
        <v>241.37105286716636</v>
      </c>
      <c r="T458" s="14">
        <f>S458/MAX(S$7:S458)-1</f>
        <v>-5.6166007149951791E-2</v>
      </c>
      <c r="V458"/>
    </row>
    <row r="459" spans="1:22" x14ac:dyDescent="0.3">
      <c r="A459">
        <v>456</v>
      </c>
      <c r="B459" s="1">
        <v>41946</v>
      </c>
      <c r="C459" s="4">
        <v>101.07874659778952</v>
      </c>
      <c r="D459" s="14">
        <f t="shared" si="84"/>
        <v>-1.5232974910394215E-2</v>
      </c>
      <c r="E459" s="14">
        <f t="shared" si="89"/>
        <v>-2.7003098716246066E-2</v>
      </c>
      <c r="F459" s="4">
        <v>206.1872585109096</v>
      </c>
      <c r="G459" s="14">
        <f t="shared" si="85"/>
        <v>2.7516153825095646E-3</v>
      </c>
      <c r="H459" s="14">
        <f t="shared" si="90"/>
        <v>-3.9289014007620082E-2</v>
      </c>
      <c r="I459" s="4">
        <v>167.59840980555626</v>
      </c>
      <c r="J459" s="14">
        <f t="shared" si="86"/>
        <v>3.1573026860158837E-3</v>
      </c>
      <c r="K459" s="14">
        <f t="shared" si="91"/>
        <v>1.0989577096554015E-4</v>
      </c>
      <c r="L459" s="4">
        <v>192.08840460367193</v>
      </c>
      <c r="M459" s="14">
        <f t="shared" si="87"/>
        <v>8.3307890856108013E-3</v>
      </c>
      <c r="N459" s="14">
        <f t="shared" si="92"/>
        <v>6.7177501060850853E-2</v>
      </c>
      <c r="O459" s="4">
        <v>184.29630314444248</v>
      </c>
      <c r="P459" s="14">
        <f t="shared" si="88"/>
        <v>6.6409109151150947E-3</v>
      </c>
      <c r="Q459" s="14">
        <f t="shared" si="93"/>
        <v>-6.7204853955615818E-5</v>
      </c>
      <c r="R459" s="14">
        <f t="shared" si="94"/>
        <v>6.043000895580593E-3</v>
      </c>
      <c r="S459" s="4">
        <f t="shared" si="95"/>
        <v>242.82965835580984</v>
      </c>
      <c r="T459" s="14">
        <f>S459/MAX(S$7:S459)-1</f>
        <v>-5.0462417485879651E-2</v>
      </c>
      <c r="V459"/>
    </row>
    <row r="460" spans="1:22" x14ac:dyDescent="0.3">
      <c r="A460">
        <v>457</v>
      </c>
      <c r="B460" s="1">
        <v>41953</v>
      </c>
      <c r="C460" s="4">
        <v>99.515194508526776</v>
      </c>
      <c r="D460" s="14">
        <f t="shared" si="84"/>
        <v>-1.5468653321201065E-2</v>
      </c>
      <c r="E460" s="14">
        <f t="shared" si="89"/>
        <v>-2.8289223170184008E-2</v>
      </c>
      <c r="F460" s="4">
        <v>208.92498432332562</v>
      </c>
      <c r="G460" s="14">
        <f t="shared" si="85"/>
        <v>1.3277861261592694E-2</v>
      </c>
      <c r="H460" s="14">
        <f t="shared" si="90"/>
        <v>-3.7986360836815836E-2</v>
      </c>
      <c r="I460" s="4">
        <v>167.48684847731451</v>
      </c>
      <c r="J460" s="14">
        <f t="shared" si="86"/>
        <v>-6.6564669898228068E-4</v>
      </c>
      <c r="K460" s="14">
        <f t="shared" si="91"/>
        <v>-7.7149282467455782E-3</v>
      </c>
      <c r="L460" s="4">
        <v>192.93860748534408</v>
      </c>
      <c r="M460" s="14">
        <f t="shared" si="87"/>
        <v>4.4261020514295701E-3</v>
      </c>
      <c r="N460" s="14">
        <f t="shared" si="92"/>
        <v>8.3673830271236316E-2</v>
      </c>
      <c r="O460" s="4">
        <v>183.89615200939733</v>
      </c>
      <c r="P460" s="14">
        <f t="shared" si="88"/>
        <v>-2.1712379913096935E-3</v>
      </c>
      <c r="Q460" s="14">
        <f t="shared" si="93"/>
        <v>-1.0644328657187674E-2</v>
      </c>
      <c r="R460" s="14">
        <f t="shared" si="94"/>
        <v>1.8802276762236447E-3</v>
      </c>
      <c r="S460" s="4">
        <f t="shared" si="95"/>
        <v>243.28623340005834</v>
      </c>
      <c r="T460" s="14">
        <f>S460/MAX(S$7:S460)-1</f>
        <v>-4.8677070643622256E-2</v>
      </c>
      <c r="V460"/>
    </row>
    <row r="461" spans="1:22" x14ac:dyDescent="0.3">
      <c r="A461">
        <v>458</v>
      </c>
      <c r="B461" s="1">
        <v>41960</v>
      </c>
      <c r="C461" s="4">
        <v>99.975066016194006</v>
      </c>
      <c r="D461" s="14">
        <f t="shared" si="84"/>
        <v>4.6211185129907406E-3</v>
      </c>
      <c r="E461" s="14">
        <f t="shared" si="89"/>
        <v>-1.8953068592057587E-2</v>
      </c>
      <c r="F461" s="4">
        <v>210.60411917130637</v>
      </c>
      <c r="G461" s="14">
        <f t="shared" si="85"/>
        <v>8.0370227305230912E-3</v>
      </c>
      <c r="H461" s="14">
        <f t="shared" si="90"/>
        <v>-2.5010553865831175E-2</v>
      </c>
      <c r="I461" s="4">
        <v>167.67809576532372</v>
      </c>
      <c r="J461" s="14">
        <f t="shared" si="86"/>
        <v>1.1418645090519597E-3</v>
      </c>
      <c r="K461" s="14">
        <f t="shared" si="91"/>
        <v>-1.6890831741445123E-3</v>
      </c>
      <c r="L461" s="4">
        <v>195.24358931794077</v>
      </c>
      <c r="M461" s="14">
        <f t="shared" si="87"/>
        <v>1.1946711249959607E-2</v>
      </c>
      <c r="N461" s="14">
        <f t="shared" si="92"/>
        <v>5.2181504591760408E-2</v>
      </c>
      <c r="O461" s="4">
        <v>184.83494350096439</v>
      </c>
      <c r="P461" s="14">
        <f t="shared" si="88"/>
        <v>5.1050088939277316E-3</v>
      </c>
      <c r="Q461" s="14">
        <f t="shared" si="93"/>
        <v>5.619572858278854E-3</v>
      </c>
      <c r="R461" s="14">
        <f t="shared" si="94"/>
        <v>1.1946711249959607E-2</v>
      </c>
      <c r="S461" s="4">
        <f t="shared" si="95"/>
        <v>246.1927037815791</v>
      </c>
      <c r="T461" s="14">
        <f>S461/MAX(S$7:S461)-1</f>
        <v>-3.7311890301135908E-2</v>
      </c>
      <c r="V461"/>
    </row>
    <row r="462" spans="1:22" x14ac:dyDescent="0.3">
      <c r="A462">
        <v>459</v>
      </c>
      <c r="B462" s="1">
        <v>41967</v>
      </c>
      <c r="C462" s="4">
        <v>93.904822817418676</v>
      </c>
      <c r="D462" s="14">
        <f t="shared" si="84"/>
        <v>-6.0717571297147943E-2</v>
      </c>
      <c r="E462" s="14">
        <f t="shared" si="89"/>
        <v>-8.5125448028673611E-2</v>
      </c>
      <c r="F462" s="4">
        <v>204.61762904512437</v>
      </c>
      <c r="G462" s="14">
        <f t="shared" si="85"/>
        <v>-2.8425323064609875E-2</v>
      </c>
      <c r="H462" s="14">
        <f t="shared" si="90"/>
        <v>-4.8819721327191257E-3</v>
      </c>
      <c r="I462" s="4">
        <v>169.22388129845839</v>
      </c>
      <c r="J462" s="14">
        <f t="shared" si="86"/>
        <v>9.2187684150355498E-3</v>
      </c>
      <c r="K462" s="14">
        <f t="shared" si="91"/>
        <v>1.2886533412635126E-2</v>
      </c>
      <c r="L462" s="4">
        <v>195.73481468281901</v>
      </c>
      <c r="M462" s="14">
        <f t="shared" si="87"/>
        <v>2.515961556506241E-3</v>
      </c>
      <c r="N462" s="14">
        <f t="shared" si="92"/>
        <v>2.7471910904089292E-2</v>
      </c>
      <c r="O462" s="4">
        <v>188.51317937237869</v>
      </c>
      <c r="P462" s="14">
        <f t="shared" si="88"/>
        <v>1.990011088674426E-2</v>
      </c>
      <c r="Q462" s="14">
        <f t="shared" si="93"/>
        <v>2.9673820717863952E-2</v>
      </c>
      <c r="R462" s="14">
        <f t="shared" si="94"/>
        <v>1.120803622162525E-2</v>
      </c>
      <c r="S462" s="4">
        <f t="shared" si="95"/>
        <v>248.95204052306286</v>
      </c>
      <c r="T462" s="14">
        <f>S462/MAX(S$7:S462)-1</f>
        <v>-2.6522047097503276E-2</v>
      </c>
      <c r="V462"/>
    </row>
    <row r="463" spans="1:22" x14ac:dyDescent="0.3">
      <c r="A463">
        <v>460</v>
      </c>
      <c r="B463" s="1">
        <v>41974</v>
      </c>
      <c r="C463" s="4">
        <v>92.75515554492334</v>
      </c>
      <c r="D463" s="14">
        <f t="shared" si="84"/>
        <v>-1.2242899118511286E-2</v>
      </c>
      <c r="E463" s="14">
        <f t="shared" si="89"/>
        <v>-8.2347588717015308E-2</v>
      </c>
      <c r="F463" s="4">
        <v>208.85197647651066</v>
      </c>
      <c r="G463" s="14">
        <f t="shared" si="85"/>
        <v>2.0693952183623798E-2</v>
      </c>
      <c r="H463" s="14">
        <f t="shared" si="90"/>
        <v>1.2923776109376117E-2</v>
      </c>
      <c r="I463" s="4">
        <v>167.77123912003876</v>
      </c>
      <c r="J463" s="14">
        <f t="shared" si="86"/>
        <v>-8.5841440774995226E-3</v>
      </c>
      <c r="K463" s="14">
        <f t="shared" si="91"/>
        <v>1.0312109445609341E-3</v>
      </c>
      <c r="L463" s="4">
        <v>196.49055231005011</v>
      </c>
      <c r="M463" s="14">
        <f t="shared" si="87"/>
        <v>3.861028138789413E-3</v>
      </c>
      <c r="N463" s="14">
        <f t="shared" si="92"/>
        <v>2.2917300580745259E-2</v>
      </c>
      <c r="O463" s="4">
        <v>186.78094970872203</v>
      </c>
      <c r="P463" s="14">
        <f t="shared" si="88"/>
        <v>-9.1889048257729478E-3</v>
      </c>
      <c r="Q463" s="14">
        <f t="shared" si="93"/>
        <v>1.348180360586082E-2</v>
      </c>
      <c r="R463" s="14">
        <f t="shared" si="94"/>
        <v>-4.6373402548276861E-3</v>
      </c>
      <c r="S463" s="4">
        <f t="shared" si="95"/>
        <v>247.79756520402378</v>
      </c>
      <c r="T463" s="14">
        <f>S463/MAX(S$7:S463)-1</f>
        <v>-3.1036395595685162E-2</v>
      </c>
      <c r="V463"/>
    </row>
    <row r="464" spans="1:22" x14ac:dyDescent="0.3">
      <c r="A464">
        <v>461</v>
      </c>
      <c r="B464" s="1">
        <v>41981</v>
      </c>
      <c r="C464" s="4">
        <v>88.800295528870308</v>
      </c>
      <c r="D464" s="14">
        <f t="shared" si="84"/>
        <v>-4.263763014377786E-2</v>
      </c>
      <c r="E464" s="14">
        <f t="shared" si="89"/>
        <v>-0.10767098464283642</v>
      </c>
      <c r="F464" s="4">
        <v>214.29093239111268</v>
      </c>
      <c r="G464" s="14">
        <f t="shared" si="85"/>
        <v>2.6042156777069003E-2</v>
      </c>
      <c r="H464" s="14">
        <f t="shared" si="90"/>
        <v>2.568361120220497E-2</v>
      </c>
      <c r="I464" s="4">
        <v>170.82018170125144</v>
      </c>
      <c r="J464" s="14">
        <f t="shared" si="86"/>
        <v>1.8173213699823609E-2</v>
      </c>
      <c r="K464" s="14">
        <f t="shared" si="91"/>
        <v>1.9902059500441327E-2</v>
      </c>
      <c r="L464" s="4">
        <v>189.77398199507152</v>
      </c>
      <c r="M464" s="14">
        <f t="shared" si="87"/>
        <v>-3.4182662911854678E-2</v>
      </c>
      <c r="N464" s="14">
        <f t="shared" si="92"/>
        <v>-1.6402240751701047E-2</v>
      </c>
      <c r="O464" s="4">
        <v>194.81735943353655</v>
      </c>
      <c r="P464" s="14">
        <f t="shared" si="88"/>
        <v>4.3025853211192011E-2</v>
      </c>
      <c r="Q464" s="14">
        <f t="shared" si="93"/>
        <v>5.9387906189473316E-2</v>
      </c>
      <c r="R464" s="14">
        <f t="shared" si="94"/>
        <v>1.3264640194057487E-2</v>
      </c>
      <c r="S464" s="4">
        <f t="shared" si="95"/>
        <v>251.08451074741865</v>
      </c>
      <c r="T464" s="14">
        <f>S464/MAX(S$7:S464)-1</f>
        <v>-1.8183442022124963E-2</v>
      </c>
      <c r="V464"/>
    </row>
    <row r="465" spans="1:22" x14ac:dyDescent="0.3">
      <c r="A465">
        <v>462</v>
      </c>
      <c r="B465" s="1">
        <v>41988</v>
      </c>
      <c r="C465" s="4">
        <v>88.386415310771994</v>
      </c>
      <c r="D465" s="14">
        <f t="shared" si="84"/>
        <v>-4.660797755608348E-3</v>
      </c>
      <c r="E465" s="14">
        <f t="shared" si="89"/>
        <v>-0.11591540938362443</v>
      </c>
      <c r="F465" s="4">
        <v>209.47252218520669</v>
      </c>
      <c r="G465" s="14">
        <f t="shared" si="85"/>
        <v>-2.2485366749497748E-2</v>
      </c>
      <c r="H465" s="14">
        <f t="shared" si="90"/>
        <v>-5.3730999685681624E-3</v>
      </c>
      <c r="I465" s="4">
        <v>169.54313875350402</v>
      </c>
      <c r="J465" s="14">
        <f t="shared" si="86"/>
        <v>-7.4759488898147319E-3</v>
      </c>
      <c r="K465" s="14">
        <f t="shared" si="91"/>
        <v>1.1122758638615338E-2</v>
      </c>
      <c r="L465" s="4">
        <v>196.16920926572357</v>
      </c>
      <c r="M465" s="14">
        <f t="shared" si="87"/>
        <v>3.3699178377456063E-2</v>
      </c>
      <c r="N465" s="14">
        <f t="shared" si="92"/>
        <v>4.7408468109828572E-3</v>
      </c>
      <c r="O465" s="4">
        <v>194.15409414865377</v>
      </c>
      <c r="P465" s="14">
        <f t="shared" si="88"/>
        <v>-3.4045491983432097E-3</v>
      </c>
      <c r="Q465" s="14">
        <f t="shared" si="93"/>
        <v>5.041877077556367E-2</v>
      </c>
      <c r="R465" s="14">
        <f t="shared" si="94"/>
        <v>-1.1121954945885229E-2</v>
      </c>
      <c r="S465" s="4">
        <f t="shared" si="95"/>
        <v>248.29196013127623</v>
      </c>
      <c r="T465" s="14">
        <f>S465/MAX(S$7:S465)-1</f>
        <v>-2.910316154507897E-2</v>
      </c>
      <c r="V465"/>
    </row>
    <row r="466" spans="1:22" x14ac:dyDescent="0.3">
      <c r="A466">
        <v>463</v>
      </c>
      <c r="B466" s="1">
        <v>41995</v>
      </c>
      <c r="C466" s="4">
        <v>86.408996799418205</v>
      </c>
      <c r="D466" s="14">
        <f t="shared" si="84"/>
        <v>-2.2372425721770339E-2</v>
      </c>
      <c r="E466" s="14">
        <f t="shared" si="89"/>
        <v>-7.9823653281096973E-2</v>
      </c>
      <c r="F466" s="4">
        <v>209.58204034345599</v>
      </c>
      <c r="G466" s="14">
        <f t="shared" si="85"/>
        <v>5.2282827889227335E-4</v>
      </c>
      <c r="H466" s="14">
        <f t="shared" si="90"/>
        <v>2.4261894351423674E-2</v>
      </c>
      <c r="I466" s="4">
        <v>168.48370816688171</v>
      </c>
      <c r="J466" s="14">
        <f t="shared" si="86"/>
        <v>-6.2487376039592757E-3</v>
      </c>
      <c r="K466" s="14">
        <f t="shared" si="91"/>
        <v>-4.3739283480399571E-3</v>
      </c>
      <c r="L466" s="4">
        <v>197.99297170866976</v>
      </c>
      <c r="M466" s="14">
        <f t="shared" si="87"/>
        <v>9.2968843060166062E-3</v>
      </c>
      <c r="N466" s="14">
        <f t="shared" si="92"/>
        <v>1.1536818473044885E-2</v>
      </c>
      <c r="O466" s="4">
        <v>192.30833067090049</v>
      </c>
      <c r="P466" s="14">
        <f t="shared" si="88"/>
        <v>-9.5066935665032437E-3</v>
      </c>
      <c r="Q466" s="14">
        <f t="shared" si="93"/>
        <v>2.0132021066946448E-2</v>
      </c>
      <c r="R466" s="14">
        <f t="shared" si="94"/>
        <v>-2.1528489548153043E-3</v>
      </c>
      <c r="S466" s="4">
        <f t="shared" si="95"/>
        <v>247.75742504441857</v>
      </c>
      <c r="T466" s="14">
        <f>S466/MAX(S$7:S466)-1</f>
        <v>-3.1193355788980082E-2</v>
      </c>
      <c r="V466"/>
    </row>
    <row r="467" spans="1:22" x14ac:dyDescent="0.3">
      <c r="A467">
        <v>464</v>
      </c>
      <c r="B467" s="1">
        <v>42002</v>
      </c>
      <c r="C467" s="4">
        <v>83.833737510359569</v>
      </c>
      <c r="D467" s="14">
        <f t="shared" si="84"/>
        <v>-2.9803138381951144E-2</v>
      </c>
      <c r="E467" s="14">
        <f t="shared" si="89"/>
        <v>-9.61824491819534E-2</v>
      </c>
      <c r="F467" s="4">
        <v>208.21317743724796</v>
      </c>
      <c r="G467" s="14">
        <f t="shared" si="85"/>
        <v>-6.5313941211984083E-3</v>
      </c>
      <c r="H467" s="14">
        <f t="shared" si="90"/>
        <v>-3.0586209909990725E-3</v>
      </c>
      <c r="I467" s="4">
        <v>170.30618502593853</v>
      </c>
      <c r="J467" s="14">
        <f t="shared" si="86"/>
        <v>1.0816932265353962E-2</v>
      </c>
      <c r="K467" s="14">
        <f t="shared" si="91"/>
        <v>1.5109537958923003E-2</v>
      </c>
      <c r="L467" s="4">
        <v>195.13382275623192</v>
      </c>
      <c r="M467" s="14">
        <f t="shared" si="87"/>
        <v>-1.444065881613632E-2</v>
      </c>
      <c r="N467" s="14">
        <f t="shared" si="92"/>
        <v>-6.9048080829725578E-3</v>
      </c>
      <c r="O467" s="4">
        <v>196.80649881975012</v>
      </c>
      <c r="P467" s="14">
        <f t="shared" si="88"/>
        <v>2.3390396729860763E-2</v>
      </c>
      <c r="Q467" s="14">
        <f t="shared" si="93"/>
        <v>5.3675437064982123E-2</v>
      </c>
      <c r="R467" s="14">
        <f t="shared" si="94"/>
        <v>8.0611459750867809E-4</v>
      </c>
      <c r="S467" s="4">
        <f t="shared" si="95"/>
        <v>247.95714592138805</v>
      </c>
      <c r="T467" s="14">
        <f>S467/MAX(S$7:S467)-1</f>
        <v>-3.0412386610918163E-2</v>
      </c>
      <c r="V467"/>
    </row>
    <row r="468" spans="1:22" x14ac:dyDescent="0.3">
      <c r="A468">
        <v>465</v>
      </c>
      <c r="B468" s="1">
        <v>42009</v>
      </c>
      <c r="C468" s="4">
        <v>81.534402965368898</v>
      </c>
      <c r="D468" s="14">
        <f t="shared" si="84"/>
        <v>-2.7427317608338053E-2</v>
      </c>
      <c r="E468" s="14">
        <f t="shared" si="89"/>
        <v>-8.1822842145149788E-2</v>
      </c>
      <c r="F468" s="4">
        <v>214.01715615956994</v>
      </c>
      <c r="G468" s="14">
        <f t="shared" si="85"/>
        <v>2.7875174826872851E-2</v>
      </c>
      <c r="H468" s="14">
        <f t="shared" si="90"/>
        <v>-1.2775913030377284E-3</v>
      </c>
      <c r="I468" s="4">
        <v>172.60826762221382</v>
      </c>
      <c r="J468" s="14">
        <f t="shared" si="86"/>
        <v>1.3517316449338956E-2</v>
      </c>
      <c r="K468" s="14">
        <f t="shared" si="91"/>
        <v>1.0467650269155859E-2</v>
      </c>
      <c r="L468" s="4">
        <v>194.01298202199641</v>
      </c>
      <c r="M468" s="14">
        <f t="shared" si="87"/>
        <v>-5.7439592911358028E-3</v>
      </c>
      <c r="N468" s="14">
        <f t="shared" si="92"/>
        <v>2.2337097964435282E-2</v>
      </c>
      <c r="O468" s="4">
        <v>202.60311670077826</v>
      </c>
      <c r="P468" s="14">
        <f t="shared" si="88"/>
        <v>2.9453386528343728E-2</v>
      </c>
      <c r="Q468" s="14">
        <f t="shared" si="93"/>
        <v>3.9964391725049841E-2</v>
      </c>
      <c r="R468" s="14">
        <f t="shared" si="94"/>
        <v>2.1485351488841342E-2</v>
      </c>
      <c r="S468" s="4">
        <f t="shared" si="95"/>
        <v>253.284592355679</v>
      </c>
      <c r="T468" s="14">
        <f>S468/MAX(S$7:S468)-1</f>
        <v>-9.5804559380269216E-3</v>
      </c>
      <c r="V468"/>
    </row>
    <row r="469" spans="1:22" x14ac:dyDescent="0.3">
      <c r="A469">
        <v>466</v>
      </c>
      <c r="B469" s="1">
        <v>42016</v>
      </c>
      <c r="C469" s="4">
        <v>80.706637930503163</v>
      </c>
      <c r="D469" s="14">
        <f t="shared" si="84"/>
        <v>-1.0152340665538717E-2</v>
      </c>
      <c r="E469" s="14">
        <f t="shared" si="89"/>
        <v>-8.6888662169025244E-2</v>
      </c>
      <c r="F469" s="4">
        <v>223.61743888268944</v>
      </c>
      <c r="G469" s="14">
        <f t="shared" si="85"/>
        <v>4.4857538037565536E-2</v>
      </c>
      <c r="H469" s="14">
        <f t="shared" si="90"/>
        <v>6.752635882703717E-2</v>
      </c>
      <c r="I469" s="4">
        <v>174.36680831746801</v>
      </c>
      <c r="J469" s="14">
        <f t="shared" si="86"/>
        <v>1.0188044405283536E-2</v>
      </c>
      <c r="K469" s="14">
        <f t="shared" si="91"/>
        <v>2.8450986571488812E-2</v>
      </c>
      <c r="L469" s="4">
        <v>191.52428900300686</v>
      </c>
      <c r="M469" s="14">
        <f t="shared" si="87"/>
        <v>-1.2827456147792127E-2</v>
      </c>
      <c r="N469" s="14">
        <f t="shared" si="92"/>
        <v>-2.3678131140473124E-2</v>
      </c>
      <c r="O469" s="4">
        <v>205.88013667736891</v>
      </c>
      <c r="P469" s="14">
        <f t="shared" si="88"/>
        <v>1.6174578308340903E-2</v>
      </c>
      <c r="Q469" s="14">
        <f t="shared" si="93"/>
        <v>6.0395546023032098E-2</v>
      </c>
      <c r="R469" s="14">
        <f t="shared" si="94"/>
        <v>4.5117221886107712E-3</v>
      </c>
      <c r="S469" s="4">
        <f t="shared" si="95"/>
        <v>254.42734207104337</v>
      </c>
      <c r="T469" s="14">
        <f>S469/MAX(S$7:S469)-1</f>
        <v>-5.1119581050487195E-3</v>
      </c>
      <c r="V469"/>
    </row>
    <row r="470" spans="1:22" x14ac:dyDescent="0.3">
      <c r="A470">
        <v>467</v>
      </c>
      <c r="B470" s="1">
        <v>42024</v>
      </c>
      <c r="C470" s="4">
        <v>79.510993164446205</v>
      </c>
      <c r="D470" s="14">
        <f t="shared" si="84"/>
        <v>-1.4814701698843358E-2</v>
      </c>
      <c r="E470" s="14">
        <f t="shared" si="89"/>
        <v>-7.9829692398632801E-2</v>
      </c>
      <c r="F470" s="4">
        <v>226.73845725974692</v>
      </c>
      <c r="G470" s="14">
        <f t="shared" si="85"/>
        <v>1.3956954308446345E-2</v>
      </c>
      <c r="H470" s="14">
        <f t="shared" si="90"/>
        <v>8.1860148360878515E-2</v>
      </c>
      <c r="I470" s="4">
        <v>174.63858008845133</v>
      </c>
      <c r="J470" s="14">
        <f t="shared" si="86"/>
        <v>1.5586210105338338E-3</v>
      </c>
      <c r="K470" s="14">
        <f t="shared" si="91"/>
        <v>3.6530961886672486E-2</v>
      </c>
      <c r="L470" s="4">
        <v>194.69688575130073</v>
      </c>
      <c r="M470" s="14">
        <f t="shared" si="87"/>
        <v>1.65649838190709E-2</v>
      </c>
      <c r="N470" s="14">
        <f t="shared" si="92"/>
        <v>-1.6647489700891693E-2</v>
      </c>
      <c r="O470" s="4">
        <v>208.32243142074432</v>
      </c>
      <c r="P470" s="14">
        <f t="shared" si="88"/>
        <v>1.1862702166371086E-2</v>
      </c>
      <c r="Q470" s="14">
        <f t="shared" si="93"/>
        <v>8.3273047475249218E-2</v>
      </c>
      <c r="R470" s="14">
        <f t="shared" si="94"/>
        <v>9.1260924951170885E-3</v>
      </c>
      <c r="S470" s="4">
        <f t="shared" si="95"/>
        <v>256.7492695280705</v>
      </c>
      <c r="T470" s="14">
        <f>S470/MAX(S$7:S470)-1</f>
        <v>0</v>
      </c>
      <c r="V470"/>
    </row>
    <row r="471" spans="1:22" x14ac:dyDescent="0.3">
      <c r="A471">
        <v>468</v>
      </c>
      <c r="B471" s="1">
        <v>42030</v>
      </c>
      <c r="C471" s="4">
        <v>80.016842165675044</v>
      </c>
      <c r="D471" s="14">
        <f t="shared" si="84"/>
        <v>6.362000788779465E-3</v>
      </c>
      <c r="E471" s="14">
        <f t="shared" si="89"/>
        <v>-4.5529347229841255E-2</v>
      </c>
      <c r="F471" s="4">
        <v>225.31482888638735</v>
      </c>
      <c r="G471" s="14">
        <f t="shared" si="85"/>
        <v>-6.2787247940419011E-3</v>
      </c>
      <c r="H471" s="14">
        <f t="shared" si="90"/>
        <v>8.213529834966149E-2</v>
      </c>
      <c r="I471" s="4">
        <v>176.73284184605637</v>
      </c>
      <c r="J471" s="14">
        <f t="shared" si="86"/>
        <v>1.1991976552628403E-2</v>
      </c>
      <c r="K471" s="14">
        <f t="shared" si="91"/>
        <v>3.7735897960130105E-2</v>
      </c>
      <c r="L471" s="4">
        <v>189.45354619294761</v>
      </c>
      <c r="M471" s="14">
        <f t="shared" si="87"/>
        <v>-2.6930782883968551E-2</v>
      </c>
      <c r="N471" s="14">
        <f t="shared" si="92"/>
        <v>-2.9109646308627446E-2</v>
      </c>
      <c r="O471" s="4">
        <v>213.74805657323316</v>
      </c>
      <c r="P471" s="14">
        <f t="shared" si="88"/>
        <v>2.6044363612149013E-2</v>
      </c>
      <c r="Q471" s="14">
        <f t="shared" si="93"/>
        <v>8.6082308536972407E-2</v>
      </c>
      <c r="R471" s="14">
        <f t="shared" si="94"/>
        <v>1.0585871790245172E-2</v>
      </c>
      <c r="S471" s="4">
        <f t="shared" si="95"/>
        <v>259.46718437753378</v>
      </c>
      <c r="T471" s="14">
        <f>S471/MAX(S$7:S471)-1</f>
        <v>0</v>
      </c>
      <c r="V471"/>
    </row>
    <row r="472" spans="1:22" x14ac:dyDescent="0.3">
      <c r="A472">
        <v>469</v>
      </c>
      <c r="B472" s="1">
        <v>42037</v>
      </c>
      <c r="C472" s="4">
        <v>82.868017001463471</v>
      </c>
      <c r="D472" s="14">
        <f t="shared" si="84"/>
        <v>3.5632183908046011E-2</v>
      </c>
      <c r="E472" s="14">
        <f t="shared" si="89"/>
        <v>1.6356457980823302E-2</v>
      </c>
      <c r="F472" s="4">
        <v>216.53585843154104</v>
      </c>
      <c r="G472" s="14">
        <f t="shared" si="85"/>
        <v>-3.8963127718828483E-2</v>
      </c>
      <c r="H472" s="14">
        <f t="shared" si="90"/>
        <v>1.176869330089203E-2</v>
      </c>
      <c r="I472" s="4">
        <v>172.71676202311042</v>
      </c>
      <c r="J472" s="14">
        <f t="shared" si="86"/>
        <v>-2.272401541782576E-2</v>
      </c>
      <c r="K472" s="14">
        <f t="shared" si="91"/>
        <v>6.2855854120535959E-4</v>
      </c>
      <c r="L472" s="4">
        <v>195.24782636315791</v>
      </c>
      <c r="M472" s="14">
        <f t="shared" si="87"/>
        <v>3.0584173728314124E-2</v>
      </c>
      <c r="N472" s="14">
        <f t="shared" si="92"/>
        <v>6.3647511021789338E-3</v>
      </c>
      <c r="O472" s="4">
        <v>202.8423498098694</v>
      </c>
      <c r="P472" s="14">
        <f t="shared" si="88"/>
        <v>-5.1021314243515969E-2</v>
      </c>
      <c r="Q472" s="14">
        <f t="shared" si="93"/>
        <v>1.1807967862826896E-3</v>
      </c>
      <c r="R472" s="14">
        <f t="shared" si="94"/>
        <v>-3.7569485793390069E-2</v>
      </c>
      <c r="S472" s="4">
        <f t="shared" si="95"/>
        <v>249.71913568021111</v>
      </c>
      <c r="T472" s="14">
        <f>S472/MAX(S$7:S472)-1</f>
        <v>-3.7569485793390034E-2</v>
      </c>
      <c r="V472"/>
    </row>
    <row r="473" spans="1:22" x14ac:dyDescent="0.3">
      <c r="A473">
        <v>470</v>
      </c>
      <c r="B473" s="1">
        <v>42044</v>
      </c>
      <c r="C473" s="4">
        <v>84.155639747989142</v>
      </c>
      <c r="D473" s="14">
        <f t="shared" si="84"/>
        <v>1.5538235294117575E-2</v>
      </c>
      <c r="E473" s="14">
        <f t="shared" si="89"/>
        <v>4.273504517008786E-2</v>
      </c>
      <c r="F473" s="4">
        <v>215.33126637468013</v>
      </c>
      <c r="G473" s="14">
        <f t="shared" si="85"/>
        <v>-5.5630142073754829E-3</v>
      </c>
      <c r="H473" s="14">
        <f t="shared" si="90"/>
        <v>-3.7055126601088895E-2</v>
      </c>
      <c r="I473" s="4">
        <v>171.6278731808973</v>
      </c>
      <c r="J473" s="14">
        <f t="shared" si="86"/>
        <v>-6.304476933555625E-3</v>
      </c>
      <c r="K473" s="14">
        <f t="shared" si="91"/>
        <v>-1.5707892820885694E-2</v>
      </c>
      <c r="L473" s="4">
        <v>199.26580815698</v>
      </c>
      <c r="M473" s="14">
        <f t="shared" si="87"/>
        <v>2.0578881049096553E-2</v>
      </c>
      <c r="N473" s="14">
        <f t="shared" si="92"/>
        <v>4.0420560725076493E-2</v>
      </c>
      <c r="O473" s="4">
        <v>198.55192189780504</v>
      </c>
      <c r="P473" s="14">
        <f t="shared" si="88"/>
        <v>-2.1151539193299151E-2</v>
      </c>
      <c r="Q473" s="14">
        <f t="shared" si="93"/>
        <v>-3.5594569237380025E-2</v>
      </c>
      <c r="R473" s="14">
        <f t="shared" si="94"/>
        <v>6.1961720179677378E-4</v>
      </c>
      <c r="S473" s="4">
        <f t="shared" si="95"/>
        <v>249.87386595229637</v>
      </c>
      <c r="T473" s="14">
        <f>S473/MAX(S$7:S473)-1</f>
        <v>-3.6973147291253561E-2</v>
      </c>
      <c r="V473"/>
    </row>
    <row r="474" spans="1:22" x14ac:dyDescent="0.3">
      <c r="A474">
        <v>471</v>
      </c>
      <c r="B474" s="1">
        <v>42052</v>
      </c>
      <c r="C474" s="4">
        <v>82.592092257395493</v>
      </c>
      <c r="D474" s="14">
        <f t="shared" si="84"/>
        <v>-1.8579235987936427E-2</v>
      </c>
      <c r="E474" s="14">
        <f t="shared" si="89"/>
        <v>3.8750605046234288E-2</v>
      </c>
      <c r="F474" s="4">
        <v>210.40335261172913</v>
      </c>
      <c r="G474" s="14">
        <f t="shared" si="85"/>
        <v>-2.2885268107680878E-2</v>
      </c>
      <c r="H474" s="14">
        <f t="shared" si="90"/>
        <v>-7.2043820203401276E-2</v>
      </c>
      <c r="I474" s="4">
        <v>170.6991061703628</v>
      </c>
      <c r="J474" s="14">
        <f t="shared" si="86"/>
        <v>-5.4115161676306922E-3</v>
      </c>
      <c r="K474" s="14">
        <f t="shared" si="91"/>
        <v>-2.255786731713727E-2</v>
      </c>
      <c r="L474" s="4">
        <v>200.6526472377349</v>
      </c>
      <c r="M474" s="14">
        <f t="shared" si="87"/>
        <v>6.9597443413993432E-3</v>
      </c>
      <c r="N474" s="14">
        <f t="shared" si="92"/>
        <v>3.0589916543615647E-2</v>
      </c>
      <c r="O474" s="4">
        <v>195.99625345458534</v>
      </c>
      <c r="P474" s="14">
        <f t="shared" si="88"/>
        <v>-1.2871537171698089E-2</v>
      </c>
      <c r="Q474" s="14">
        <f t="shared" si="93"/>
        <v>-5.9168750489783095E-2</v>
      </c>
      <c r="R474" s="14">
        <f t="shared" si="94"/>
        <v>-5.8097458232685417E-3</v>
      </c>
      <c r="S474" s="4">
        <f t="shared" si="95"/>
        <v>248.42216230323606</v>
      </c>
      <c r="T474" s="14">
        <f>S474/MAX(S$7:S474)-1</f>
        <v>-4.2568088526473646E-2</v>
      </c>
      <c r="V474"/>
    </row>
    <row r="475" spans="1:22" x14ac:dyDescent="0.3">
      <c r="A475">
        <v>472</v>
      </c>
      <c r="B475" s="1">
        <v>42058</v>
      </c>
      <c r="C475" s="4">
        <v>83.557817364960684</v>
      </c>
      <c r="D475" s="14">
        <f t="shared" si="84"/>
        <v>1.1692706664404806E-2</v>
      </c>
      <c r="E475" s="14">
        <f t="shared" si="89"/>
        <v>4.4252873563218609E-2</v>
      </c>
      <c r="F475" s="4">
        <v>212.00949421409922</v>
      </c>
      <c r="G475" s="14">
        <f t="shared" si="85"/>
        <v>7.6336312251354954E-3</v>
      </c>
      <c r="H475" s="14">
        <f t="shared" si="90"/>
        <v>-5.9052192605561715E-2</v>
      </c>
      <c r="I475" s="4">
        <v>172.36446576915293</v>
      </c>
      <c r="J475" s="14">
        <f t="shared" si="86"/>
        <v>9.7561120040550176E-3</v>
      </c>
      <c r="K475" s="14">
        <f t="shared" si="91"/>
        <v>-2.4717398482781872E-2</v>
      </c>
      <c r="L475" s="4">
        <v>200.10170662587768</v>
      </c>
      <c r="M475" s="14">
        <f t="shared" si="87"/>
        <v>-2.7457430511965697E-3</v>
      </c>
      <c r="N475" s="14">
        <f t="shared" si="92"/>
        <v>5.6204598155610741E-2</v>
      </c>
      <c r="O475" s="4">
        <v>200.62742691176686</v>
      </c>
      <c r="P475" s="14">
        <f t="shared" si="88"/>
        <v>2.3628887672868748E-2</v>
      </c>
      <c r="Q475" s="14">
        <f t="shared" si="93"/>
        <v>-6.1383620846961806E-2</v>
      </c>
      <c r="R475" s="14">
        <f t="shared" si="94"/>
        <v>4.4734818066041182E-3</v>
      </c>
      <c r="S475" s="4">
        <f t="shared" si="95"/>
        <v>249.53347432665686</v>
      </c>
      <c r="T475" s="14">
        <f>S475/MAX(S$7:S475)-1</f>
        <v>-3.8285034289434527E-2</v>
      </c>
      <c r="V475"/>
    </row>
    <row r="476" spans="1:22" x14ac:dyDescent="0.3">
      <c r="A476">
        <v>473</v>
      </c>
      <c r="B476" s="1">
        <v>42065</v>
      </c>
      <c r="C476" s="4">
        <v>80.79861591097189</v>
      </c>
      <c r="D476" s="14">
        <f t="shared" si="84"/>
        <v>-3.3021463951568464E-2</v>
      </c>
      <c r="E476" s="14">
        <f t="shared" si="89"/>
        <v>-2.4972253052164106E-2</v>
      </c>
      <c r="F476" s="4">
        <v>204.16134140972164</v>
      </c>
      <c r="G476" s="14">
        <f t="shared" si="85"/>
        <v>-3.7017930887812356E-2</v>
      </c>
      <c r="H476" s="14">
        <f t="shared" si="90"/>
        <v>-5.7147657258493578E-2</v>
      </c>
      <c r="I476" s="4">
        <v>169.18887664670569</v>
      </c>
      <c r="J476" s="14">
        <f t="shared" si="86"/>
        <v>-1.8423687900383623E-2</v>
      </c>
      <c r="K476" s="14">
        <f t="shared" si="91"/>
        <v>-2.0425842489640189E-2</v>
      </c>
      <c r="L476" s="4">
        <v>197.10007874491961</v>
      </c>
      <c r="M476" s="14">
        <f t="shared" si="87"/>
        <v>-1.5000511147913898E-2</v>
      </c>
      <c r="N476" s="14">
        <f t="shared" si="92"/>
        <v>9.48667350752741E-3</v>
      </c>
      <c r="O476" s="4">
        <v>191.66050520337723</v>
      </c>
      <c r="P476" s="14">
        <f t="shared" si="88"/>
        <v>-4.469439620702087E-2</v>
      </c>
      <c r="Q476" s="14">
        <f t="shared" si="93"/>
        <v>-5.512578915090105E-2</v>
      </c>
      <c r="R476" s="14">
        <f t="shared" si="94"/>
        <v>-2.4010987549741181E-2</v>
      </c>
      <c r="S476" s="4">
        <f t="shared" si="95"/>
        <v>243.54192918135584</v>
      </c>
      <c r="T476" s="14">
        <f>S476/MAX(S$7:S476)-1</f>
        <v>-6.1376760357510718E-2</v>
      </c>
      <c r="V476"/>
    </row>
    <row r="477" spans="1:22" x14ac:dyDescent="0.3">
      <c r="A477">
        <v>474</v>
      </c>
      <c r="B477" s="1">
        <v>42072</v>
      </c>
      <c r="C477" s="4">
        <v>77.947445673852556</v>
      </c>
      <c r="D477" s="14">
        <f t="shared" si="84"/>
        <v>-3.5287364826408707E-2</v>
      </c>
      <c r="E477" s="14">
        <f t="shared" si="89"/>
        <v>-7.3770386544829591E-2</v>
      </c>
      <c r="F477" s="4">
        <v>202.37268657834102</v>
      </c>
      <c r="G477" s="14">
        <f t="shared" si="85"/>
        <v>-8.7609868696496562E-3</v>
      </c>
      <c r="H477" s="14">
        <f t="shared" si="90"/>
        <v>-6.0179740798955605E-2</v>
      </c>
      <c r="I477" s="4">
        <v>170.90497592470277</v>
      </c>
      <c r="J477" s="14">
        <f t="shared" si="86"/>
        <v>1.0143097536964962E-2</v>
      </c>
      <c r="K477" s="14">
        <f t="shared" si="91"/>
        <v>-4.2120038126475245E-3</v>
      </c>
      <c r="L477" s="4">
        <v>195.5137808580134</v>
      </c>
      <c r="M477" s="14">
        <f t="shared" si="87"/>
        <v>-8.0481849475014799E-3</v>
      </c>
      <c r="N477" s="14">
        <f t="shared" si="92"/>
        <v>-1.8829257932754695E-2</v>
      </c>
      <c r="O477" s="4">
        <v>196.65765020614256</v>
      </c>
      <c r="P477" s="14">
        <f t="shared" si="88"/>
        <v>2.6072899043351194E-2</v>
      </c>
      <c r="Q477" s="14">
        <f t="shared" si="93"/>
        <v>-9.5404349328709337E-3</v>
      </c>
      <c r="R477" s="14">
        <f t="shared" si="94"/>
        <v>-8.0481849475014799E-3</v>
      </c>
      <c r="S477" s="4">
        <f t="shared" si="95"/>
        <v>241.58185869283298</v>
      </c>
      <c r="T477" s="14">
        <f>S477/MAX(S$7:S477)-1</f>
        <v>-6.8930973786176519E-2</v>
      </c>
      <c r="V477"/>
    </row>
    <row r="478" spans="1:22" x14ac:dyDescent="0.3">
      <c r="A478">
        <v>475</v>
      </c>
      <c r="B478" s="1">
        <v>42079</v>
      </c>
      <c r="C478" s="4">
        <v>79.143090439909528</v>
      </c>
      <c r="D478" s="14">
        <f t="shared" si="84"/>
        <v>1.5339114139285348E-2</v>
      </c>
      <c r="E478" s="14">
        <f t="shared" si="89"/>
        <v>-4.1759467803978878E-2</v>
      </c>
      <c r="F478" s="4">
        <v>207.28234701072537</v>
      </c>
      <c r="G478" s="14">
        <f t="shared" si="85"/>
        <v>2.4260489473137303E-2</v>
      </c>
      <c r="H478" s="14">
        <f t="shared" si="90"/>
        <v>-1.4833440447896029E-2</v>
      </c>
      <c r="I478" s="4">
        <v>173.71169196064028</v>
      </c>
      <c r="J478" s="14">
        <f t="shared" si="86"/>
        <v>1.6422670087581803E-2</v>
      </c>
      <c r="K478" s="14">
        <f t="shared" si="91"/>
        <v>1.7648515319528491E-2</v>
      </c>
      <c r="L478" s="4">
        <v>200.75637688704251</v>
      </c>
      <c r="M478" s="14">
        <f t="shared" si="87"/>
        <v>2.6814457814799297E-2</v>
      </c>
      <c r="N478" s="14">
        <f t="shared" si="92"/>
        <v>5.1696127978173578E-4</v>
      </c>
      <c r="O478" s="4">
        <v>204.09127460263593</v>
      </c>
      <c r="P478" s="14">
        <f t="shared" si="88"/>
        <v>3.7799823137829813E-2</v>
      </c>
      <c r="Q478" s="14">
        <f t="shared" si="93"/>
        <v>4.1301917793680198E-2</v>
      </c>
      <c r="R478" s="14" t="e">
        <f t="shared" si="94"/>
        <v>#DIV/0!</v>
      </c>
      <c r="S478" s="4">
        <f t="shared" si="95"/>
        <v>241.58185869283298</v>
      </c>
      <c r="T478" s="14">
        <f>S478/MAX(S$7:S478)-1</f>
        <v>-6.8930973786176519E-2</v>
      </c>
      <c r="V478"/>
    </row>
    <row r="479" spans="1:22" x14ac:dyDescent="0.3">
      <c r="A479">
        <v>476</v>
      </c>
      <c r="B479" s="1">
        <v>42086</v>
      </c>
      <c r="C479" s="4">
        <v>79.005134965879179</v>
      </c>
      <c r="D479" s="14">
        <f t="shared" si="84"/>
        <v>-1.7431145696172878E-3</v>
      </c>
      <c r="E479" s="14">
        <f t="shared" si="89"/>
        <v>-5.448541552008801E-2</v>
      </c>
      <c r="F479" s="4">
        <v>210.00181766742421</v>
      </c>
      <c r="G479" s="14">
        <f t="shared" si="85"/>
        <v>1.3119644272254982E-2</v>
      </c>
      <c r="H479" s="14">
        <f t="shared" si="90"/>
        <v>-9.4697482964963831E-3</v>
      </c>
      <c r="I479" s="4">
        <v>173.40697000180808</v>
      </c>
      <c r="J479" s="14">
        <f t="shared" si="86"/>
        <v>-1.7541822049678135E-3</v>
      </c>
      <c r="K479" s="14">
        <f t="shared" si="91"/>
        <v>6.0482549463030111E-3</v>
      </c>
      <c r="L479" s="4">
        <v>196.30064049837731</v>
      </c>
      <c r="M479" s="14">
        <f t="shared" si="87"/>
        <v>-2.2194743986499899E-2</v>
      </c>
      <c r="N479" s="14">
        <f t="shared" si="92"/>
        <v>-1.8995670709631041E-2</v>
      </c>
      <c r="O479" s="4">
        <v>203.39292508276574</v>
      </c>
      <c r="P479" s="14">
        <f t="shared" si="88"/>
        <v>-3.4217509848467609E-3</v>
      </c>
      <c r="Q479" s="14">
        <f t="shared" si="93"/>
        <v>1.3784247814807138E-2</v>
      </c>
      <c r="R479" s="14">
        <f t="shared" si="94"/>
        <v>-9.123559058771491E-3</v>
      </c>
      <c r="S479" s="4">
        <f t="shared" si="95"/>
        <v>239.37777233752112</v>
      </c>
      <c r="T479" s="14">
        <f>S479/MAX(S$7:S479)-1</f>
        <v>-7.7425637034631234E-2</v>
      </c>
      <c r="V479"/>
    </row>
    <row r="480" spans="1:22" x14ac:dyDescent="0.3">
      <c r="A480">
        <v>477</v>
      </c>
      <c r="B480" s="1">
        <v>42093</v>
      </c>
      <c r="C480" s="4">
        <v>79.510993164446205</v>
      </c>
      <c r="D480" s="14">
        <f t="shared" si="84"/>
        <v>6.4028521536669825E-3</v>
      </c>
      <c r="E480" s="14">
        <f t="shared" si="89"/>
        <v>-1.5936198064883333E-2</v>
      </c>
      <c r="F480" s="4">
        <v>210.4033526117291</v>
      </c>
      <c r="G480" s="14">
        <f t="shared" si="85"/>
        <v>1.9120546134547833E-3</v>
      </c>
      <c r="H480" s="14">
        <f t="shared" si="90"/>
        <v>3.0573913547524478E-2</v>
      </c>
      <c r="I480" s="4">
        <v>174.16932707708639</v>
      </c>
      <c r="J480" s="14">
        <f t="shared" si="86"/>
        <v>4.3963462095575334E-3</v>
      </c>
      <c r="K480" s="14">
        <f t="shared" si="91"/>
        <v>2.9437221459781338E-2</v>
      </c>
      <c r="L480" s="4">
        <v>196.96851400831113</v>
      </c>
      <c r="M480" s="14">
        <f t="shared" si="87"/>
        <v>3.4022991888269516E-3</v>
      </c>
      <c r="N480" s="14">
        <f t="shared" si="92"/>
        <v>-6.6750220216171829E-4</v>
      </c>
      <c r="O480" s="4">
        <v>203.30548508838382</v>
      </c>
      <c r="P480" s="14">
        <f t="shared" si="88"/>
        <v>-4.2990676468390721E-4</v>
      </c>
      <c r="Q480" s="14">
        <f t="shared" si="93"/>
        <v>6.0758369976379401E-2</v>
      </c>
      <c r="R480" s="14">
        <f t="shared" si="94"/>
        <v>1.9832197224368131E-3</v>
      </c>
      <c r="S480" s="4">
        <f t="shared" si="95"/>
        <v>239.85251105673387</v>
      </c>
      <c r="T480" s="14">
        <f>S480/MAX(S$7:S480)-1</f>
        <v>-7.5595969362583726E-2</v>
      </c>
      <c r="V480"/>
    </row>
    <row r="481" spans="1:22" x14ac:dyDescent="0.3">
      <c r="A481">
        <v>478</v>
      </c>
      <c r="B481" s="1">
        <v>42100</v>
      </c>
      <c r="C481" s="4">
        <v>80.200793527943404</v>
      </c>
      <c r="D481" s="14">
        <f t="shared" si="84"/>
        <v>8.6755344895583786E-3</v>
      </c>
      <c r="E481" s="14">
        <f t="shared" si="89"/>
        <v>2.8908552866752091E-2</v>
      </c>
      <c r="F481" s="4">
        <v>211.66271013574152</v>
      </c>
      <c r="G481" s="14">
        <f t="shared" si="85"/>
        <v>5.9854441879374498E-3</v>
      </c>
      <c r="H481" s="14">
        <f t="shared" si="90"/>
        <v>4.5905520722551829E-2</v>
      </c>
      <c r="I481" s="4">
        <v>173.62314325363323</v>
      </c>
      <c r="J481" s="14">
        <f t="shared" si="86"/>
        <v>-3.135935773647569E-3</v>
      </c>
      <c r="K481" s="14">
        <f t="shared" si="91"/>
        <v>1.590455347612596E-2</v>
      </c>
      <c r="L481" s="4">
        <v>200.40334760484049</v>
      </c>
      <c r="M481" s="14">
        <f t="shared" si="87"/>
        <v>1.7438490683767016E-2</v>
      </c>
      <c r="N481" s="14">
        <f t="shared" si="92"/>
        <v>2.5008808716036279E-2</v>
      </c>
      <c r="O481" s="4">
        <v>201.57925330462234</v>
      </c>
      <c r="P481" s="14">
        <f t="shared" si="88"/>
        <v>-8.4908274019809271E-3</v>
      </c>
      <c r="Q481" s="14">
        <f t="shared" si="93"/>
        <v>2.5026247864351037E-2</v>
      </c>
      <c r="R481" s="14">
        <f t="shared" si="94"/>
        <v>-1.8804396625636821E-3</v>
      </c>
      <c r="S481" s="4">
        <f t="shared" si="95"/>
        <v>239.4014828817773</v>
      </c>
      <c r="T481" s="14">
        <f>S481/MAX(S$7:S481)-1</f>
        <v>-7.7334255366028115E-2</v>
      </c>
      <c r="V481"/>
    </row>
    <row r="482" spans="1:22" x14ac:dyDescent="0.3">
      <c r="A482">
        <v>479</v>
      </c>
      <c r="B482" s="1">
        <v>42107</v>
      </c>
      <c r="C482" s="4">
        <v>82.500128072934075</v>
      </c>
      <c r="D482" s="14">
        <f t="shared" si="84"/>
        <v>2.8669723126736102E-2</v>
      </c>
      <c r="E482" s="14">
        <f t="shared" si="89"/>
        <v>4.2417317978926006E-2</v>
      </c>
      <c r="F482" s="4">
        <v>210.98739895989394</v>
      </c>
      <c r="G482" s="14">
        <f t="shared" si="85"/>
        <v>-3.1905061378761923E-3</v>
      </c>
      <c r="H482" s="14">
        <f t="shared" si="90"/>
        <v>1.7874421061899959E-2</v>
      </c>
      <c r="I482" s="4">
        <v>175.0689361250767</v>
      </c>
      <c r="J482" s="14">
        <f t="shared" si="86"/>
        <v>8.3271898224501761E-3</v>
      </c>
      <c r="K482" s="14">
        <f t="shared" si="91"/>
        <v>7.8131998434736172E-3</v>
      </c>
      <c r="L482" s="4">
        <v>198.40924093714921</v>
      </c>
      <c r="M482" s="14">
        <f t="shared" si="87"/>
        <v>-9.9504658556068826E-3</v>
      </c>
      <c r="N482" s="14">
        <f t="shared" si="92"/>
        <v>-1.1691463983801276E-2</v>
      </c>
      <c r="O482" s="4">
        <v>204.42519287603042</v>
      </c>
      <c r="P482" s="14">
        <f t="shared" si="88"/>
        <v>1.4118216655497617E-2</v>
      </c>
      <c r="Q482" s="14">
        <f t="shared" si="93"/>
        <v>1.6361222401330977E-3</v>
      </c>
      <c r="R482" s="14">
        <f t="shared" si="94"/>
        <v>7.5948315222401641E-3</v>
      </c>
      <c r="S482" s="4">
        <f t="shared" si="95"/>
        <v>241.21969681043882</v>
      </c>
      <c r="T482" s="14">
        <f>S482/MAX(S$7:S482)-1</f>
        <v>-7.0326764484190951E-2</v>
      </c>
      <c r="V482"/>
    </row>
    <row r="483" spans="1:22" x14ac:dyDescent="0.3">
      <c r="A483">
        <v>480</v>
      </c>
      <c r="B483" s="1">
        <v>42114</v>
      </c>
      <c r="C483" s="4">
        <v>82.776043619663866</v>
      </c>
      <c r="D483" s="14">
        <f t="shared" si="84"/>
        <v>3.344425677568319E-3</v>
      </c>
      <c r="E483" s="14">
        <f t="shared" si="89"/>
        <v>4.7729918509895164E-2</v>
      </c>
      <c r="F483" s="4">
        <v>206.33327420453941</v>
      </c>
      <c r="G483" s="14">
        <f t="shared" si="85"/>
        <v>-2.2058780658456345E-2</v>
      </c>
      <c r="H483" s="14">
        <f t="shared" si="90"/>
        <v>-1.7469103380307827E-2</v>
      </c>
      <c r="I483" s="4">
        <v>174.50667595748232</v>
      </c>
      <c r="J483" s="14">
        <f t="shared" si="86"/>
        <v>-3.2116501078905957E-3</v>
      </c>
      <c r="K483" s="14">
        <f t="shared" si="91"/>
        <v>6.3417632847329042E-3</v>
      </c>
      <c r="L483" s="4">
        <v>201.93947626476492</v>
      </c>
      <c r="M483" s="14">
        <f t="shared" si="87"/>
        <v>1.7792696100954242E-2</v>
      </c>
      <c r="N483" s="14">
        <f t="shared" si="92"/>
        <v>2.8725508750615747E-2</v>
      </c>
      <c r="O483" s="4">
        <v>200.72394378311768</v>
      </c>
      <c r="P483" s="14">
        <f t="shared" si="88"/>
        <v>-1.8105640703283021E-2</v>
      </c>
      <c r="Q483" s="14">
        <f t="shared" si="93"/>
        <v>-1.3122291734395386E-2</v>
      </c>
      <c r="R483" s="14">
        <f t="shared" si="94"/>
        <v>-1.0007911448015411E-2</v>
      </c>
      <c r="S483" s="4">
        <f t="shared" si="95"/>
        <v>238.80559144524284</v>
      </c>
      <c r="T483" s="14">
        <f>S483/MAX(S$7:S483)-1</f>
        <v>-7.9630851900823085E-2</v>
      </c>
      <c r="V483"/>
    </row>
    <row r="484" spans="1:22" x14ac:dyDescent="0.3">
      <c r="A484">
        <v>481</v>
      </c>
      <c r="B484" s="1">
        <v>42121</v>
      </c>
      <c r="C484" s="4">
        <v>84.017684273958821</v>
      </c>
      <c r="D484" s="14">
        <f t="shared" si="84"/>
        <v>1.4999999999999902E-2</v>
      </c>
      <c r="E484" s="14">
        <f t="shared" si="89"/>
        <v>5.6680100828218727E-2</v>
      </c>
      <c r="F484" s="4">
        <v>206.38802689563715</v>
      </c>
      <c r="G484" s="14">
        <f t="shared" si="85"/>
        <v>2.6536045293146238E-4</v>
      </c>
      <c r="H484" s="14">
        <f t="shared" si="90"/>
        <v>-1.9083943607598686E-2</v>
      </c>
      <c r="I484" s="4">
        <v>171.79518235434779</v>
      </c>
      <c r="J484" s="14">
        <f t="shared" si="86"/>
        <v>-1.5538050841075957E-2</v>
      </c>
      <c r="K484" s="14">
        <f t="shared" si="91"/>
        <v>-1.363124473511812E-2</v>
      </c>
      <c r="L484" s="4">
        <v>201.05214369200135</v>
      </c>
      <c r="M484" s="14">
        <f t="shared" si="87"/>
        <v>-4.394052065383125E-3</v>
      </c>
      <c r="N484" s="14">
        <f t="shared" si="92"/>
        <v>2.0732398293454635E-2</v>
      </c>
      <c r="O484" s="4">
        <v>193.23511519467948</v>
      </c>
      <c r="P484" s="14">
        <f t="shared" si="88"/>
        <v>-3.7309094507080198E-2</v>
      </c>
      <c r="Q484" s="14">
        <f t="shared" si="93"/>
        <v>-4.9533193309203694E-2</v>
      </c>
      <c r="R484" s="14">
        <f t="shared" si="94"/>
        <v>-1.6440343021530597E-3</v>
      </c>
      <c r="S484" s="4">
        <f t="shared" si="95"/>
        <v>238.41298686136091</v>
      </c>
      <c r="T484" s="14">
        <f>S484/MAX(S$7:S484)-1</f>
        <v>-8.1143970350941563E-2</v>
      </c>
      <c r="V484"/>
    </row>
    <row r="485" spans="1:22" x14ac:dyDescent="0.3">
      <c r="A485">
        <v>482</v>
      </c>
      <c r="B485" s="1">
        <v>42128</v>
      </c>
      <c r="C485" s="4">
        <v>83.787746220790666</v>
      </c>
      <c r="D485" s="14">
        <f t="shared" si="84"/>
        <v>-2.7367816091954378E-3</v>
      </c>
      <c r="E485" s="14">
        <f t="shared" si="89"/>
        <v>4.4724653398815928E-2</v>
      </c>
      <c r="F485" s="4">
        <v>208.01240905252013</v>
      </c>
      <c r="G485" s="14">
        <f t="shared" si="85"/>
        <v>7.8705251526260955E-3</v>
      </c>
      <c r="H485" s="14">
        <f t="shared" si="90"/>
        <v>-1.7245839292525433E-2</v>
      </c>
      <c r="I485" s="4">
        <v>171.6986570107305</v>
      </c>
      <c r="J485" s="14">
        <f t="shared" si="86"/>
        <v>-5.6186292476001487E-4</v>
      </c>
      <c r="K485" s="14">
        <f t="shared" si="91"/>
        <v>-1.1084272562047692E-2</v>
      </c>
      <c r="L485" s="4">
        <v>201.91085184751336</v>
      </c>
      <c r="M485" s="14">
        <f t="shared" si="87"/>
        <v>4.2710718709246809E-3</v>
      </c>
      <c r="N485" s="14">
        <f t="shared" si="92"/>
        <v>7.5223506028720966E-3</v>
      </c>
      <c r="O485" s="4">
        <v>190.91318313826585</v>
      </c>
      <c r="P485" s="14">
        <f t="shared" si="88"/>
        <v>-1.2016097871623055E-2</v>
      </c>
      <c r="Q485" s="14">
        <f t="shared" si="93"/>
        <v>-5.2912539318905716E-2</v>
      </c>
      <c r="R485" s="14">
        <f t="shared" si="94"/>
        <v>7.6714513086462155E-4</v>
      </c>
      <c r="S485" s="4">
        <f t="shared" si="95"/>
        <v>238.59588422336648</v>
      </c>
      <c r="T485" s="14">
        <f>S485/MAX(S$7:S485)-1</f>
        <v>-8.0439074421830625E-2</v>
      </c>
      <c r="V485"/>
    </row>
    <row r="486" spans="1:22" x14ac:dyDescent="0.3">
      <c r="A486">
        <v>483</v>
      </c>
      <c r="B486" s="1">
        <v>42135</v>
      </c>
      <c r="C486" s="4">
        <v>84.845449308824541</v>
      </c>
      <c r="D486" s="14">
        <f t="shared" si="84"/>
        <v>1.2623601131920958E-2</v>
      </c>
      <c r="E486" s="14">
        <f t="shared" si="89"/>
        <v>2.8428092060864385E-2</v>
      </c>
      <c r="F486" s="4">
        <v>214.50994133035309</v>
      </c>
      <c r="G486" s="14">
        <f t="shared" si="85"/>
        <v>3.1236272429268519E-2</v>
      </c>
      <c r="H486" s="14">
        <f t="shared" si="90"/>
        <v>1.6695510669472391E-2</v>
      </c>
      <c r="I486" s="4">
        <v>171.71474484149098</v>
      </c>
      <c r="J486" s="14">
        <f t="shared" si="86"/>
        <v>9.3698058217572822E-5</v>
      </c>
      <c r="K486" s="14">
        <f t="shared" si="91"/>
        <v>-1.9159260105341303E-2</v>
      </c>
      <c r="L486" s="4">
        <v>202.69323569471203</v>
      </c>
      <c r="M486" s="14">
        <f t="shared" si="87"/>
        <v>3.8748974611306775E-3</v>
      </c>
      <c r="N486" s="14">
        <f t="shared" si="92"/>
        <v>2.1591709828272965E-2</v>
      </c>
      <c r="O486" s="4">
        <v>189.47949290279192</v>
      </c>
      <c r="P486" s="14">
        <f t="shared" si="88"/>
        <v>-7.5096450224477751E-3</v>
      </c>
      <c r="Q486" s="14">
        <f t="shared" si="93"/>
        <v>-7.3110851764254026E-2</v>
      </c>
      <c r="R486" s="14">
        <f t="shared" si="94"/>
        <v>8.249249296525818E-3</v>
      </c>
      <c r="S486" s="4">
        <f t="shared" si="95"/>
        <v>240.56412115345003</v>
      </c>
      <c r="T486" s="14">
        <f>S486/MAX(S$7:S486)-1</f>
        <v>-7.2853387103392397E-2</v>
      </c>
      <c r="V486"/>
    </row>
    <row r="487" spans="1:22" x14ac:dyDescent="0.3">
      <c r="A487">
        <v>484</v>
      </c>
      <c r="B487" s="1">
        <v>42142</v>
      </c>
      <c r="C487" s="4">
        <v>82.730056928764029</v>
      </c>
      <c r="D487" s="14">
        <f t="shared" si="84"/>
        <v>-2.4932302171691068E-2</v>
      </c>
      <c r="E487" s="14">
        <f t="shared" si="89"/>
        <v>-5.5555555555586444E-4</v>
      </c>
      <c r="F487" s="4">
        <v>210.98739895989391</v>
      </c>
      <c r="G487" s="14">
        <f t="shared" si="85"/>
        <v>-1.6421347880722803E-2</v>
      </c>
      <c r="H487" s="14">
        <f t="shared" si="90"/>
        <v>2.255634615064972E-2</v>
      </c>
      <c r="I487" s="4">
        <v>170.79769746450316</v>
      </c>
      <c r="J487" s="14">
        <f t="shared" si="86"/>
        <v>-5.3405278494537134E-3</v>
      </c>
      <c r="K487" s="14">
        <f t="shared" si="91"/>
        <v>-2.1254077946466832E-2</v>
      </c>
      <c r="L487" s="4">
        <v>203.2180066080164</v>
      </c>
      <c r="M487" s="14">
        <f t="shared" si="87"/>
        <v>2.5889907549492275E-3</v>
      </c>
      <c r="N487" s="14">
        <f t="shared" si="92"/>
        <v>6.3312551210896739E-3</v>
      </c>
      <c r="O487" s="4">
        <v>187.62507044626844</v>
      </c>
      <c r="P487" s="14">
        <f t="shared" si="88"/>
        <v>-9.7869295938788348E-3</v>
      </c>
      <c r="Q487" s="14">
        <f t="shared" si="93"/>
        <v>-6.5258150522403913E-2</v>
      </c>
      <c r="R487" s="14">
        <f t="shared" si="94"/>
        <v>-1.2921553099154881E-2</v>
      </c>
      <c r="S487" s="4">
        <f t="shared" si="95"/>
        <v>237.45565908821419</v>
      </c>
      <c r="T487" s="14">
        <f>S487/MAX(S$7:S487)-1</f>
        <v>-8.4833561292637527E-2</v>
      </c>
      <c r="V487"/>
    </row>
    <row r="488" spans="1:22" x14ac:dyDescent="0.3">
      <c r="A488">
        <v>485</v>
      </c>
      <c r="B488" s="1">
        <v>42150</v>
      </c>
      <c r="C488" s="4">
        <v>81.442424984900171</v>
      </c>
      <c r="D488" s="14">
        <f t="shared" si="84"/>
        <v>-1.5564257921067193E-2</v>
      </c>
      <c r="E488" s="14">
        <f t="shared" si="89"/>
        <v>-3.0651395730706299E-2</v>
      </c>
      <c r="F488" s="4">
        <v>208.24967314747789</v>
      </c>
      <c r="G488" s="14">
        <f t="shared" si="85"/>
        <v>-1.2975778771207258E-2</v>
      </c>
      <c r="H488" s="14">
        <f t="shared" si="90"/>
        <v>9.0201271839382979E-3</v>
      </c>
      <c r="I488" s="4">
        <v>172.0204316763419</v>
      </c>
      <c r="J488" s="14">
        <f t="shared" si="86"/>
        <v>7.1589619180485453E-3</v>
      </c>
      <c r="K488" s="14">
        <f t="shared" si="91"/>
        <v>1.3111503996050544E-3</v>
      </c>
      <c r="L488" s="4">
        <v>201.45287481422795</v>
      </c>
      <c r="M488" s="14">
        <f t="shared" si="87"/>
        <v>-8.6859025105643362E-3</v>
      </c>
      <c r="N488" s="14">
        <f t="shared" si="92"/>
        <v>1.9931701043709449E-3</v>
      </c>
      <c r="O488" s="4">
        <v>191.22484232829075</v>
      </c>
      <c r="P488" s="14">
        <f t="shared" si="88"/>
        <v>1.9185985505349556E-2</v>
      </c>
      <c r="Q488" s="14">
        <f t="shared" si="93"/>
        <v>-1.0403248210675509E-2</v>
      </c>
      <c r="R488" s="14">
        <f t="shared" si="94"/>
        <v>-1.0830840640885797E-2</v>
      </c>
      <c r="S488" s="4">
        <f t="shared" si="95"/>
        <v>234.88381468535323</v>
      </c>
      <c r="T488" s="14">
        <f>S488/MAX(S$7:S488)-1</f>
        <v>-9.4745583150164014E-2</v>
      </c>
      <c r="V488"/>
    </row>
    <row r="489" spans="1:22" x14ac:dyDescent="0.3">
      <c r="A489">
        <v>486</v>
      </c>
      <c r="B489" s="1">
        <v>42156</v>
      </c>
      <c r="C489" s="4">
        <v>80.798615910971876</v>
      </c>
      <c r="D489" s="14">
        <f t="shared" si="84"/>
        <v>-7.9050823210097265E-3</v>
      </c>
      <c r="E489" s="14">
        <f t="shared" si="89"/>
        <v>-3.5675029400386027E-2</v>
      </c>
      <c r="F489" s="4">
        <v>204.85489314008203</v>
      </c>
      <c r="G489" s="14">
        <f t="shared" si="85"/>
        <v>-1.6301490206862224E-2</v>
      </c>
      <c r="H489" s="14">
        <f t="shared" si="90"/>
        <v>-1.5179459373699578E-2</v>
      </c>
      <c r="I489" s="4">
        <v>168.21587958819921</v>
      </c>
      <c r="J489" s="14">
        <f t="shared" si="86"/>
        <v>-2.2116861648742936E-2</v>
      </c>
      <c r="K489" s="14">
        <f t="shared" si="91"/>
        <v>-2.0284243820926529E-2</v>
      </c>
      <c r="L489" s="4">
        <v>200.14573467094627</v>
      </c>
      <c r="M489" s="14">
        <f t="shared" si="87"/>
        <v>-6.488565350517228E-3</v>
      </c>
      <c r="N489" s="14">
        <f t="shared" si="92"/>
        <v>-8.7420619566309643E-3</v>
      </c>
      <c r="O489" s="4">
        <v>183.65680842147191</v>
      </c>
      <c r="P489" s="14">
        <f t="shared" si="88"/>
        <v>-3.9576625163723289E-2</v>
      </c>
      <c r="Q489" s="14">
        <f t="shared" si="93"/>
        <v>-3.8008767113471786E-2</v>
      </c>
      <c r="R489" s="14">
        <f t="shared" si="94"/>
        <v>-1.4968972402040795E-2</v>
      </c>
      <c r="S489" s="4">
        <f t="shared" si="95"/>
        <v>231.36784534564211</v>
      </c>
      <c r="T489" s="14">
        <f>S489/MAX(S$7:S489)-1</f>
        <v>-0.10829631153281472</v>
      </c>
      <c r="V489"/>
    </row>
    <row r="490" spans="1:22" x14ac:dyDescent="0.3">
      <c r="A490">
        <v>487</v>
      </c>
      <c r="B490" s="1">
        <v>42163</v>
      </c>
      <c r="C490" s="4">
        <v>80.890589292771494</v>
      </c>
      <c r="D490" s="14">
        <f t="shared" si="84"/>
        <v>1.1383039271484208E-3</v>
      </c>
      <c r="E490" s="14">
        <f t="shared" si="89"/>
        <v>-4.6612517798779729E-2</v>
      </c>
      <c r="F490" s="4">
        <v>206.66180130202929</v>
      </c>
      <c r="G490" s="14">
        <f t="shared" si="85"/>
        <v>8.8204295940916833E-3</v>
      </c>
      <c r="H490" s="14">
        <f t="shared" si="90"/>
        <v>-3.6586369748884406E-2</v>
      </c>
      <c r="I490" s="4">
        <v>168.48981740738773</v>
      </c>
      <c r="J490" s="14">
        <f t="shared" si="86"/>
        <v>1.6284896518636849E-3</v>
      </c>
      <c r="K490" s="14">
        <f t="shared" si="91"/>
        <v>-1.8780725190956415E-2</v>
      </c>
      <c r="L490" s="4">
        <v>200.37472318758896</v>
      </c>
      <c r="M490" s="14">
        <f t="shared" si="87"/>
        <v>1.1441089015420403E-3</v>
      </c>
      <c r="N490" s="14">
        <f t="shared" si="92"/>
        <v>-1.1438529259136798E-2</v>
      </c>
      <c r="O490" s="4">
        <v>184.20340165291086</v>
      </c>
      <c r="P490" s="14">
        <f t="shared" si="88"/>
        <v>2.9761664494603046E-3</v>
      </c>
      <c r="Q490" s="14">
        <f t="shared" si="93"/>
        <v>-2.7845183502722581E-2</v>
      </c>
      <c r="R490" s="14" t="e">
        <f t="shared" si="94"/>
        <v>#DIV/0!</v>
      </c>
      <c r="S490" s="4">
        <f t="shared" si="95"/>
        <v>231.36784534564211</v>
      </c>
      <c r="T490" s="14">
        <f>S490/MAX(S$7:S490)-1</f>
        <v>-0.10829631153281472</v>
      </c>
      <c r="V490"/>
    </row>
    <row r="491" spans="1:22" x14ac:dyDescent="0.3">
      <c r="A491">
        <v>488</v>
      </c>
      <c r="B491" s="1">
        <v>42170</v>
      </c>
      <c r="C491" s="4">
        <v>80.246780218843199</v>
      </c>
      <c r="D491" s="14">
        <f t="shared" si="84"/>
        <v>-7.9590108015917815E-3</v>
      </c>
      <c r="E491" s="14">
        <f t="shared" si="89"/>
        <v>-3.0016620344635925E-2</v>
      </c>
      <c r="F491" s="4">
        <v>210.11133582567348</v>
      </c>
      <c r="G491" s="14">
        <f t="shared" si="85"/>
        <v>1.6691689039344038E-2</v>
      </c>
      <c r="H491" s="14">
        <f t="shared" si="90"/>
        <v>-4.1522059541904133E-3</v>
      </c>
      <c r="I491" s="4">
        <v>170.4074034740004</v>
      </c>
      <c r="J491" s="14">
        <f t="shared" si="86"/>
        <v>1.1381020503904882E-2</v>
      </c>
      <c r="K491" s="14">
        <f t="shared" si="91"/>
        <v>-2.2851244267146908E-3</v>
      </c>
      <c r="L491" s="4">
        <v>202.11639239221125</v>
      </c>
      <c r="M491" s="14">
        <f t="shared" si="87"/>
        <v>8.6920604401372614E-3</v>
      </c>
      <c r="N491" s="14">
        <f t="shared" si="92"/>
        <v>-5.4208494325506118E-3</v>
      </c>
      <c r="O491" s="4">
        <v>185.96815052123134</v>
      </c>
      <c r="P491" s="14">
        <f t="shared" si="88"/>
        <v>9.5804358252067345E-3</v>
      </c>
      <c r="Q491" s="14">
        <f t="shared" si="93"/>
        <v>-8.8310156051966127E-3</v>
      </c>
      <c r="R491" s="14" t="e">
        <f t="shared" si="94"/>
        <v>#DIV/0!</v>
      </c>
      <c r="S491" s="4">
        <f t="shared" si="95"/>
        <v>231.36784534564211</v>
      </c>
      <c r="T491" s="14">
        <f>S491/MAX(S$7:S491)-1</f>
        <v>-0.10829631153281472</v>
      </c>
      <c r="V491"/>
    </row>
    <row r="492" spans="1:22" x14ac:dyDescent="0.3">
      <c r="A492">
        <v>489</v>
      </c>
      <c r="B492" s="1">
        <v>42177</v>
      </c>
      <c r="C492" s="4">
        <v>81.396447491338535</v>
      </c>
      <c r="D492" s="14">
        <f t="shared" si="84"/>
        <v>1.4326646743458626E-2</v>
      </c>
      <c r="E492" s="14">
        <f t="shared" si="89"/>
        <v>-5.6453983989501744E-4</v>
      </c>
      <c r="F492" s="4">
        <v>205.43894131339741</v>
      </c>
      <c r="G492" s="14">
        <f t="shared" si="85"/>
        <v>-2.2237707898600467E-2</v>
      </c>
      <c r="H492" s="14">
        <f t="shared" si="90"/>
        <v>-1.3496932751918322E-2</v>
      </c>
      <c r="I492" s="4">
        <v>167.73245372960065</v>
      </c>
      <c r="J492" s="14">
        <f t="shared" si="86"/>
        <v>-1.5697379866526084E-2</v>
      </c>
      <c r="K492" s="14">
        <f t="shared" si="91"/>
        <v>-2.4927143275684349E-2</v>
      </c>
      <c r="L492" s="4">
        <v>201.16723287123008</v>
      </c>
      <c r="M492" s="14">
        <f t="shared" si="87"/>
        <v>-4.6961036150858781E-3</v>
      </c>
      <c r="N492" s="14">
        <f t="shared" si="92"/>
        <v>-1.417909490054603E-3</v>
      </c>
      <c r="O492" s="4">
        <v>179.95557053655685</v>
      </c>
      <c r="P492" s="14">
        <f t="shared" si="88"/>
        <v>-3.2331235041174744E-2</v>
      </c>
      <c r="Q492" s="14">
        <f t="shared" si="93"/>
        <v>-5.8932049071255377E-2</v>
      </c>
      <c r="R492" s="14" t="e">
        <f t="shared" si="94"/>
        <v>#DIV/0!</v>
      </c>
      <c r="S492" s="4">
        <f t="shared" si="95"/>
        <v>231.36784534564211</v>
      </c>
      <c r="T492" s="14">
        <f>S492/MAX(S$7:S492)-1</f>
        <v>-0.10829631153281472</v>
      </c>
      <c r="V492"/>
    </row>
    <row r="493" spans="1:22" x14ac:dyDescent="0.3">
      <c r="A493">
        <v>490</v>
      </c>
      <c r="B493" s="1">
        <v>42184</v>
      </c>
      <c r="C493" s="4">
        <v>81.626376347168517</v>
      </c>
      <c r="D493" s="14">
        <f t="shared" si="84"/>
        <v>2.8248021002936774E-3</v>
      </c>
      <c r="E493" s="14">
        <f t="shared" si="89"/>
        <v>1.0244735344336897E-2</v>
      </c>
      <c r="F493" s="4">
        <v>203.97882818071105</v>
      </c>
      <c r="G493" s="14">
        <f t="shared" si="85"/>
        <v>-7.1072851298379369E-3</v>
      </c>
      <c r="H493" s="14">
        <f t="shared" si="90"/>
        <v>-4.2765146877498106E-3</v>
      </c>
      <c r="I493" s="4">
        <v>168.92767092450521</v>
      </c>
      <c r="J493" s="14">
        <f t="shared" si="86"/>
        <v>7.1257360655521129E-3</v>
      </c>
      <c r="K493" s="14">
        <f t="shared" si="91"/>
        <v>4.2314158333238705E-3</v>
      </c>
      <c r="L493" s="4">
        <v>198.77032918070034</v>
      </c>
      <c r="M493" s="14">
        <f t="shared" si="87"/>
        <v>-1.1914980667174668E-2</v>
      </c>
      <c r="N493" s="14">
        <f t="shared" si="92"/>
        <v>-6.8720199933672843E-3</v>
      </c>
      <c r="O493" s="4">
        <v>181.55687317487786</v>
      </c>
      <c r="P493" s="14">
        <f t="shared" si="88"/>
        <v>8.8983221444414173E-3</v>
      </c>
      <c r="Q493" s="14">
        <f t="shared" si="93"/>
        <v>-1.1434017963412146E-2</v>
      </c>
      <c r="R493" s="14" t="e">
        <f t="shared" si="94"/>
        <v>#DIV/0!</v>
      </c>
      <c r="S493" s="4">
        <f t="shared" si="95"/>
        <v>231.36784534564211</v>
      </c>
      <c r="T493" s="14">
        <f>S493/MAX(S$7:S493)-1</f>
        <v>-0.10829631153281472</v>
      </c>
      <c r="V493"/>
    </row>
    <row r="494" spans="1:22" x14ac:dyDescent="0.3">
      <c r="A494">
        <v>491</v>
      </c>
      <c r="B494" s="1">
        <v>42191</v>
      </c>
      <c r="C494" s="4">
        <v>79.419015183977479</v>
      </c>
      <c r="D494" s="14">
        <f t="shared" si="84"/>
        <v>-2.7042253521126769E-2</v>
      </c>
      <c r="E494" s="14">
        <f t="shared" si="89"/>
        <v>-1.819215463331425E-2</v>
      </c>
      <c r="F494" s="4">
        <v>203.48603023387398</v>
      </c>
      <c r="G494" s="14">
        <f t="shared" si="85"/>
        <v>-2.4159269431652808E-3</v>
      </c>
      <c r="H494" s="14">
        <f t="shared" si="90"/>
        <v>-1.5366995971906938E-2</v>
      </c>
      <c r="I494" s="4">
        <v>168.87925810617327</v>
      </c>
      <c r="J494" s="14">
        <f t="shared" si="86"/>
        <v>-2.8658903581035844E-4</v>
      </c>
      <c r="K494" s="14">
        <f t="shared" si="91"/>
        <v>2.3113604417051015E-3</v>
      </c>
      <c r="L494" s="4">
        <v>198.92372230113241</v>
      </c>
      <c r="M494" s="14">
        <f t="shared" si="87"/>
        <v>7.7171035065615179E-4</v>
      </c>
      <c r="N494" s="14">
        <f t="shared" si="92"/>
        <v>-7.24143676095379E-3</v>
      </c>
      <c r="O494" s="4">
        <v>181.63513862259686</v>
      </c>
      <c r="P494" s="14">
        <f t="shared" si="88"/>
        <v>4.3107950886334123E-4</v>
      </c>
      <c r="Q494" s="14">
        <f t="shared" si="93"/>
        <v>-1.3942538559376327E-2</v>
      </c>
      <c r="R494" s="14">
        <f t="shared" si="94"/>
        <v>-1.3664421278468564E-2</v>
      </c>
      <c r="S494" s="4">
        <f t="shared" si="95"/>
        <v>228.20633763654769</v>
      </c>
      <c r="T494" s="14">
        <f>S494/MAX(S$7:S494)-1</f>
        <v>-0.12048092638759467</v>
      </c>
      <c r="V494"/>
    </row>
    <row r="495" spans="1:22" x14ac:dyDescent="0.3">
      <c r="A495">
        <v>492</v>
      </c>
      <c r="B495" s="1">
        <v>42198</v>
      </c>
      <c r="C495" s="4">
        <v>77.487574166185325</v>
      </c>
      <c r="D495" s="14">
        <f t="shared" si="84"/>
        <v>-2.431962941517074E-2</v>
      </c>
      <c r="E495" s="14">
        <f t="shared" si="89"/>
        <v>-3.4384009490887602E-2</v>
      </c>
      <c r="F495" s="4">
        <v>198.30260999630181</v>
      </c>
      <c r="G495" s="14">
        <f t="shared" si="85"/>
        <v>-2.5473101183480118E-2</v>
      </c>
      <c r="H495" s="14">
        <f t="shared" si="90"/>
        <v>-5.6202230988475543E-2</v>
      </c>
      <c r="I495" s="4">
        <v>169.55709827780828</v>
      </c>
      <c r="J495" s="14">
        <f t="shared" si="86"/>
        <v>4.0137562139741512E-3</v>
      </c>
      <c r="K495" s="14">
        <f t="shared" si="91"/>
        <v>-4.989837171727407E-3</v>
      </c>
      <c r="L495" s="4">
        <v>203.70793883604935</v>
      </c>
      <c r="M495" s="14">
        <f t="shared" si="87"/>
        <v>2.4050507800545518E-2</v>
      </c>
      <c r="N495" s="14">
        <f t="shared" si="92"/>
        <v>7.8744055590982409E-3</v>
      </c>
      <c r="O495" s="4">
        <v>185.81407257614023</v>
      </c>
      <c r="P495" s="14">
        <f t="shared" si="88"/>
        <v>2.3007299056964969E-2</v>
      </c>
      <c r="Q495" s="14">
        <f t="shared" si="93"/>
        <v>-8.2851791911275896E-4</v>
      </c>
      <c r="R495" s="14">
        <f t="shared" si="94"/>
        <v>4.0137562139741512E-3</v>
      </c>
      <c r="S495" s="4">
        <f t="shared" si="95"/>
        <v>229.12230224230467</v>
      </c>
      <c r="T495" s="14">
        <f>S495/MAX(S$7:S495)-1</f>
        <v>-0.11695075124057408</v>
      </c>
      <c r="V495"/>
    </row>
    <row r="496" spans="1:22" x14ac:dyDescent="0.3">
      <c r="A496">
        <v>493</v>
      </c>
      <c r="B496" s="1">
        <v>42205</v>
      </c>
      <c r="C496" s="4">
        <v>74.222514513629491</v>
      </c>
      <c r="D496" s="14">
        <f t="shared" si="84"/>
        <v>-4.2136557863501567E-2</v>
      </c>
      <c r="E496" s="14">
        <f t="shared" si="89"/>
        <v>-8.8135701235271036E-2</v>
      </c>
      <c r="F496" s="4">
        <v>192.27960590838438</v>
      </c>
      <c r="G496" s="14">
        <f t="shared" si="85"/>
        <v>-3.0372792814122529E-2</v>
      </c>
      <c r="H496" s="14">
        <f t="shared" si="90"/>
        <v>-6.4054727506302922E-2</v>
      </c>
      <c r="I496" s="4">
        <v>170.75139982506246</v>
      </c>
      <c r="J496" s="14">
        <f t="shared" si="86"/>
        <v>7.0436540810423498E-3</v>
      </c>
      <c r="K496" s="14">
        <f t="shared" si="91"/>
        <v>1.7998580646346518E-2</v>
      </c>
      <c r="L496" s="4">
        <v>199.42227868973859</v>
      </c>
      <c r="M496" s="14">
        <f t="shared" si="87"/>
        <v>-2.103825786465785E-2</v>
      </c>
      <c r="N496" s="14">
        <f t="shared" si="92"/>
        <v>-8.6741471589881769E-3</v>
      </c>
      <c r="O496" s="4">
        <v>189.99300652968356</v>
      </c>
      <c r="P496" s="14">
        <f t="shared" si="88"/>
        <v>2.248986793952823E-2</v>
      </c>
      <c r="Q496" s="14">
        <f t="shared" si="93"/>
        <v>5.5777300825970544E-2</v>
      </c>
      <c r="R496" s="14">
        <f t="shared" si="94"/>
        <v>-2.103825786465785E-2</v>
      </c>
      <c r="S496" s="4">
        <f t="shared" si="95"/>
        <v>224.30196816518699</v>
      </c>
      <c r="T496" s="14">
        <f>S496/MAX(S$7:S496)-1</f>
        <v>-0.13552856904316724</v>
      </c>
      <c r="V496"/>
    </row>
    <row r="497" spans="1:22" x14ac:dyDescent="0.3">
      <c r="A497">
        <v>494</v>
      </c>
      <c r="B497" s="1">
        <v>42212</v>
      </c>
      <c r="C497" s="4">
        <v>72.337064785406241</v>
      </c>
      <c r="D497" s="14">
        <f t="shared" si="84"/>
        <v>-2.5402665762246923E-2</v>
      </c>
      <c r="E497" s="14">
        <f t="shared" si="89"/>
        <v>-0.11380281690140848</v>
      </c>
      <c r="F497" s="4">
        <v>191.51304633120901</v>
      </c>
      <c r="G497" s="14">
        <f t="shared" si="85"/>
        <v>-3.9866920548017326E-3</v>
      </c>
      <c r="H497" s="14">
        <f t="shared" si="90"/>
        <v>-6.1113116300767323E-2</v>
      </c>
      <c r="I497" s="4">
        <v>171.78428975738856</v>
      </c>
      <c r="J497" s="14">
        <f t="shared" si="86"/>
        <v>6.0490861766540061E-3</v>
      </c>
      <c r="K497" s="14">
        <f t="shared" si="91"/>
        <v>1.6910307335972208E-2</v>
      </c>
      <c r="L497" s="4">
        <v>201.81918238026827</v>
      </c>
      <c r="M497" s="14">
        <f t="shared" si="87"/>
        <v>1.201923730025567E-2</v>
      </c>
      <c r="N497" s="14">
        <f t="shared" si="92"/>
        <v>1.5338572975829967E-2</v>
      </c>
      <c r="O497" s="4">
        <v>191.77727652765748</v>
      </c>
      <c r="P497" s="14">
        <f t="shared" si="88"/>
        <v>9.3912403964993008E-3</v>
      </c>
      <c r="Q497" s="14">
        <f t="shared" si="93"/>
        <v>5.6293122777760107E-2</v>
      </c>
      <c r="R497" s="14">
        <f t="shared" si="94"/>
        <v>7.7201632865766534E-3</v>
      </c>
      <c r="S497" s="4">
        <f t="shared" si="95"/>
        <v>226.03361598492276</v>
      </c>
      <c r="T497" s="14">
        <f>S497/MAX(S$7:S497)-1</f>
        <v>-0.1288547084395999</v>
      </c>
      <c r="V497"/>
    </row>
    <row r="498" spans="1:22" x14ac:dyDescent="0.3">
      <c r="A498">
        <v>495</v>
      </c>
      <c r="B498" s="1">
        <v>42219</v>
      </c>
      <c r="C498" s="4">
        <v>70.957464058411844</v>
      </c>
      <c r="D498" s="14">
        <f t="shared" si="84"/>
        <v>-1.9071837253655466E-2</v>
      </c>
      <c r="E498" s="14">
        <f t="shared" si="89"/>
        <v>-0.10654313839027207</v>
      </c>
      <c r="F498" s="4">
        <v>191.00200782985911</v>
      </c>
      <c r="G498" s="14">
        <f t="shared" si="85"/>
        <v>-2.6684265700943621E-3</v>
      </c>
      <c r="H498" s="14">
        <f t="shared" si="90"/>
        <v>-6.1350759016068679E-2</v>
      </c>
      <c r="I498" s="4">
        <v>172.03322612926308</v>
      </c>
      <c r="J498" s="14">
        <f t="shared" si="86"/>
        <v>1.4491218738692524E-3</v>
      </c>
      <c r="K498" s="14">
        <f t="shared" si="91"/>
        <v>1.8675875643099582E-2</v>
      </c>
      <c r="L498" s="4">
        <v>199.37434005072876</v>
      </c>
      <c r="M498" s="14">
        <f t="shared" si="87"/>
        <v>-1.2114023556655473E-2</v>
      </c>
      <c r="N498" s="14">
        <f t="shared" si="92"/>
        <v>2.265279094839201E-3</v>
      </c>
      <c r="O498" s="4">
        <v>195.03516765451309</v>
      </c>
      <c r="P498" s="14">
        <f t="shared" si="88"/>
        <v>1.6987889211085738E-2</v>
      </c>
      <c r="Q498" s="14">
        <f t="shared" si="93"/>
        <v>7.3774431167522803E-2</v>
      </c>
      <c r="R498" s="14">
        <f t="shared" si="94"/>
        <v>2.1076625094331725E-3</v>
      </c>
      <c r="S498" s="4">
        <f t="shared" si="95"/>
        <v>226.51001856320579</v>
      </c>
      <c r="T498" s="14">
        <f>S498/MAX(S$7:S498)-1</f>
        <v>-0.12701862816830878</v>
      </c>
      <c r="V498"/>
    </row>
    <row r="499" spans="1:22" x14ac:dyDescent="0.3">
      <c r="A499">
        <v>496</v>
      </c>
      <c r="B499" s="1">
        <v>42226</v>
      </c>
      <c r="C499" s="4">
        <v>70.497597149413707</v>
      </c>
      <c r="D499" s="14">
        <f t="shared" si="84"/>
        <v>-6.480881399870464E-3</v>
      </c>
      <c r="E499" s="14">
        <f t="shared" si="89"/>
        <v>-9.0207715133531208E-2</v>
      </c>
      <c r="F499" s="4">
        <v>195.01733172080046</v>
      </c>
      <c r="G499" s="14">
        <f t="shared" si="85"/>
        <v>2.1022417180651454E-2</v>
      </c>
      <c r="H499" s="14">
        <f t="shared" si="90"/>
        <v>-1.656699463291289E-2</v>
      </c>
      <c r="I499" s="4">
        <v>171.75843830024854</v>
      </c>
      <c r="J499" s="14">
        <f t="shared" si="86"/>
        <v>-1.5972950993087265E-3</v>
      </c>
      <c r="K499" s="14">
        <f t="shared" si="91"/>
        <v>1.2982883316589477E-2</v>
      </c>
      <c r="L499" s="4">
        <v>200.78372181018867</v>
      </c>
      <c r="M499" s="14">
        <f t="shared" si="87"/>
        <v>7.069022819593096E-3</v>
      </c>
      <c r="N499" s="14">
        <f t="shared" si="92"/>
        <v>-1.4354948769150222E-2</v>
      </c>
      <c r="O499" s="4">
        <v>194.4391247373608</v>
      </c>
      <c r="P499" s="14">
        <f t="shared" si="88"/>
        <v>-3.0560791898214257E-3</v>
      </c>
      <c r="Q499" s="14">
        <f t="shared" si="93"/>
        <v>4.6417647714418031E-2</v>
      </c>
      <c r="R499" s="14">
        <f t="shared" si="94"/>
        <v>8.0521617682098123E-4</v>
      </c>
      <c r="S499" s="4">
        <f t="shared" si="95"/>
        <v>226.69240809436491</v>
      </c>
      <c r="T499" s="14">
        <f>S499/MAX(S$7:S499)-1</f>
        <v>-0.12631568944564653</v>
      </c>
      <c r="V499"/>
    </row>
    <row r="500" spans="1:22" x14ac:dyDescent="0.3">
      <c r="A500">
        <v>497</v>
      </c>
      <c r="B500" s="1">
        <v>42233</v>
      </c>
      <c r="C500" s="4">
        <v>68.106289222623417</v>
      </c>
      <c r="D500" s="14">
        <f t="shared" si="84"/>
        <v>-3.3920417482061316E-2</v>
      </c>
      <c r="E500" s="14">
        <f t="shared" si="89"/>
        <v>-8.2403908451295527E-2</v>
      </c>
      <c r="F500" s="4">
        <v>202.82897421374366</v>
      </c>
      <c r="G500" s="14">
        <f t="shared" si="85"/>
        <v>4.0056144877045341E-2</v>
      </c>
      <c r="H500" s="14">
        <f t="shared" si="90"/>
        <v>5.4864728141713393E-2</v>
      </c>
      <c r="I500" s="4">
        <v>174.00523579797718</v>
      </c>
      <c r="J500" s="14">
        <f t="shared" si="86"/>
        <v>1.3081147686037076E-2</v>
      </c>
      <c r="K500" s="14">
        <f t="shared" si="91"/>
        <v>1.9055984174936924E-2</v>
      </c>
      <c r="L500" s="4">
        <v>189.6716799610451</v>
      </c>
      <c r="M500" s="14">
        <f t="shared" si="87"/>
        <v>-5.5343340331385771E-2</v>
      </c>
      <c r="N500" s="14">
        <f t="shared" si="92"/>
        <v>-4.889422983609315E-2</v>
      </c>
      <c r="O500" s="4">
        <v>198.25073097760244</v>
      </c>
      <c r="P500" s="14">
        <f t="shared" si="88"/>
        <v>1.9603082689197304E-2</v>
      </c>
      <c r="Q500" s="14">
        <f t="shared" si="93"/>
        <v>4.3463307406679474E-2</v>
      </c>
      <c r="R500" s="14">
        <f t="shared" si="94"/>
        <v>1.634211518761719E-2</v>
      </c>
      <c r="S500" s="4">
        <f t="shared" si="95"/>
        <v>230.3970415396013</v>
      </c>
      <c r="T500" s="14">
        <f>S500/MAX(S$7:S500)-1</f>
        <v>-0.11203783980495352</v>
      </c>
      <c r="V500"/>
    </row>
    <row r="501" spans="1:22" x14ac:dyDescent="0.3">
      <c r="A501">
        <v>498</v>
      </c>
      <c r="B501" s="1">
        <v>42240</v>
      </c>
      <c r="C501" s="4">
        <v>70.451610458513898</v>
      </c>
      <c r="D501" s="14">
        <f t="shared" si="84"/>
        <v>3.4436191762322821E-2</v>
      </c>
      <c r="E501" s="14">
        <f t="shared" si="89"/>
        <v>-2.6064844246662444E-2</v>
      </c>
      <c r="F501" s="4">
        <v>198.39385839762969</v>
      </c>
      <c r="G501" s="14">
        <f t="shared" si="85"/>
        <v>-2.1866283322224955E-2</v>
      </c>
      <c r="H501" s="14">
        <f t="shared" si="90"/>
        <v>3.5928685790527215E-2</v>
      </c>
      <c r="I501" s="4">
        <v>172.21102750894389</v>
      </c>
      <c r="J501" s="14">
        <f t="shared" si="86"/>
        <v>-1.0311231617860073E-2</v>
      </c>
      <c r="K501" s="14">
        <f t="shared" si="91"/>
        <v>2.4841488832185732E-3</v>
      </c>
      <c r="L501" s="4">
        <v>191.06188100270145</v>
      </c>
      <c r="M501" s="14">
        <f t="shared" si="87"/>
        <v>7.3295129876103093E-3</v>
      </c>
      <c r="N501" s="14">
        <f t="shared" si="92"/>
        <v>-5.3301679506846278E-2</v>
      </c>
      <c r="O501" s="4">
        <v>191.92942349486458</v>
      </c>
      <c r="P501" s="14">
        <f t="shared" si="88"/>
        <v>-3.1885418286059286E-2</v>
      </c>
      <c r="Q501" s="14">
        <f t="shared" si="93"/>
        <v>7.9335242403000272E-4</v>
      </c>
      <c r="R501" s="14">
        <f t="shared" si="94"/>
        <v>-2.1354311075381438E-2</v>
      </c>
      <c r="S501" s="4">
        <f t="shared" si="95"/>
        <v>225.47707144371708</v>
      </c>
      <c r="T501" s="14">
        <f>S501/MAX(S$7:S501)-1</f>
        <v>-0.13099965999692631</v>
      </c>
      <c r="V501"/>
    </row>
    <row r="502" spans="1:22" x14ac:dyDescent="0.3">
      <c r="A502">
        <v>499</v>
      </c>
      <c r="B502" s="1">
        <v>42247</v>
      </c>
      <c r="C502" s="4">
        <v>69.945756858615951</v>
      </c>
      <c r="D502" s="14">
        <f t="shared" si="84"/>
        <v>-7.1801566579634546E-3</v>
      </c>
      <c r="E502" s="14">
        <f t="shared" si="89"/>
        <v>-1.4257939079714843E-2</v>
      </c>
      <c r="F502" s="4">
        <v>196.1854280674313</v>
      </c>
      <c r="G502" s="14">
        <f t="shared" si="85"/>
        <v>-1.1131545845396884E-2</v>
      </c>
      <c r="H502" s="14">
        <f t="shared" si="90"/>
        <v>2.7138040570701571E-2</v>
      </c>
      <c r="I502" s="4">
        <v>173.17798916949684</v>
      </c>
      <c r="J502" s="14">
        <f t="shared" si="86"/>
        <v>5.6149810760679486E-3</v>
      </c>
      <c r="K502" s="14">
        <f t="shared" si="91"/>
        <v>6.6543136229602062E-3</v>
      </c>
      <c r="L502" s="4">
        <v>184.64776925659771</v>
      </c>
      <c r="M502" s="14">
        <f t="shared" si="87"/>
        <v>-3.357086045862312E-2</v>
      </c>
      <c r="N502" s="14">
        <f t="shared" si="92"/>
        <v>-7.3863922460553511E-2</v>
      </c>
      <c r="O502" s="4">
        <v>192.8490733275564</v>
      </c>
      <c r="P502" s="14">
        <f t="shared" si="88"/>
        <v>4.7916042050553109E-3</v>
      </c>
      <c r="Q502" s="14">
        <f t="shared" si="93"/>
        <v>-1.1208718680054464E-2</v>
      </c>
      <c r="R502" s="14">
        <f t="shared" si="94"/>
        <v>-2.4165352142454152E-4</v>
      </c>
      <c r="S502" s="4">
        <f t="shared" si="95"/>
        <v>225.4225841154022</v>
      </c>
      <c r="T502" s="14">
        <f>S502/MAX(S$7:S502)-1</f>
        <v>-0.13120965698920717</v>
      </c>
      <c r="V502"/>
    </row>
    <row r="503" spans="1:22" x14ac:dyDescent="0.3">
      <c r="A503">
        <v>500</v>
      </c>
      <c r="B503" s="1">
        <v>42255</v>
      </c>
      <c r="C503" s="4">
        <v>70.037730240415584</v>
      </c>
      <c r="D503" s="14">
        <f t="shared" si="84"/>
        <v>1.3149243918475495E-3</v>
      </c>
      <c r="E503" s="14">
        <f t="shared" si="89"/>
        <v>-6.5231572080886036E-3</v>
      </c>
      <c r="F503" s="4">
        <v>193.75798879799234</v>
      </c>
      <c r="G503" s="14">
        <f t="shared" si="85"/>
        <v>-1.2373188433774107E-2</v>
      </c>
      <c r="H503" s="14">
        <f t="shared" si="90"/>
        <v>-6.4575948798800686E-3</v>
      </c>
      <c r="I503" s="4">
        <v>172.54661073186347</v>
      </c>
      <c r="J503" s="14">
        <f t="shared" si="86"/>
        <v>-3.6458353666146692E-3</v>
      </c>
      <c r="K503" s="14">
        <f t="shared" si="91"/>
        <v>4.5888425594386995E-3</v>
      </c>
      <c r="L503" s="4">
        <v>188.62664316204433</v>
      </c>
      <c r="M503" s="14">
        <f t="shared" si="87"/>
        <v>2.1548453693569058E-2</v>
      </c>
      <c r="N503" s="14">
        <f t="shared" si="92"/>
        <v>-6.0548128795207101E-2</v>
      </c>
      <c r="O503" s="4">
        <v>190.82123432653609</v>
      </c>
      <c r="P503" s="14">
        <f t="shared" si="88"/>
        <v>-1.0515160721441541E-2</v>
      </c>
      <c r="Q503" s="14">
        <f t="shared" si="93"/>
        <v>-1.8606802595473426E-2</v>
      </c>
      <c r="R503" s="14">
        <f t="shared" si="94"/>
        <v>-8.0095119001943882E-3</v>
      </c>
      <c r="S503" s="4">
        <f t="shared" si="95"/>
        <v>223.61705924535732</v>
      </c>
      <c r="T503" s="14">
        <f>S503/MAX(S$7:S503)-1</f>
        <v>-0.13816824358032609</v>
      </c>
      <c r="V503"/>
    </row>
    <row r="504" spans="1:22" x14ac:dyDescent="0.3">
      <c r="A504">
        <v>501</v>
      </c>
      <c r="B504" s="1">
        <v>42261</v>
      </c>
      <c r="C504" s="4">
        <v>69.026023040619691</v>
      </c>
      <c r="D504" s="14">
        <f t="shared" si="84"/>
        <v>-1.4445173998686833E-2</v>
      </c>
      <c r="E504" s="14">
        <f t="shared" si="89"/>
        <v>1.3504388926401267E-2</v>
      </c>
      <c r="F504" s="4">
        <v>199.32468882415222</v>
      </c>
      <c r="G504" s="14">
        <f t="shared" si="85"/>
        <v>2.8730170356813467E-2</v>
      </c>
      <c r="H504" s="14">
        <f t="shared" si="90"/>
        <v>-1.7277045368767618E-2</v>
      </c>
      <c r="I504" s="4">
        <v>173.53415477320272</v>
      </c>
      <c r="J504" s="14">
        <f t="shared" si="86"/>
        <v>5.7233465041737208E-3</v>
      </c>
      <c r="K504" s="14">
        <f t="shared" si="91"/>
        <v>-2.7072807471230087E-3</v>
      </c>
      <c r="L504" s="4">
        <v>188.36404965360882</v>
      </c>
      <c r="M504" s="14">
        <f t="shared" si="87"/>
        <v>-1.3921337093929509E-3</v>
      </c>
      <c r="N504" s="14">
        <f t="shared" si="92"/>
        <v>-6.894177916834221E-3</v>
      </c>
      <c r="O504" s="4">
        <v>191.93733954350355</v>
      </c>
      <c r="P504" s="14">
        <f t="shared" si="88"/>
        <v>5.8489571189836997E-3</v>
      </c>
      <c r="Q504" s="14">
        <f t="shared" si="93"/>
        <v>-3.1845488805850364E-2</v>
      </c>
      <c r="R504" s="14">
        <f t="shared" si="94"/>
        <v>5.7233465041737208E-3</v>
      </c>
      <c r="S504" s="4">
        <f t="shared" si="95"/>
        <v>224.89689715966284</v>
      </c>
      <c r="T504" s="14">
        <f>S504/MAX(S$7:S504)-1</f>
        <v>-0.13323568181003564</v>
      </c>
      <c r="V504"/>
    </row>
    <row r="505" spans="1:22" x14ac:dyDescent="0.3">
      <c r="A505">
        <v>502</v>
      </c>
      <c r="B505" s="1">
        <v>42268</v>
      </c>
      <c r="C505" s="4">
        <v>69.66983671321708</v>
      </c>
      <c r="D505" s="14">
        <f t="shared" si="84"/>
        <v>9.327115256495766E-3</v>
      </c>
      <c r="E505" s="14">
        <f t="shared" si="89"/>
        <v>-1.1096605744125188E-2</v>
      </c>
      <c r="F505" s="4">
        <v>200.41977732396805</v>
      </c>
      <c r="G505" s="14">
        <f t="shared" si="85"/>
        <v>5.4939932743702791E-3</v>
      </c>
      <c r="H505" s="14">
        <f t="shared" si="90"/>
        <v>1.0211601017799277E-2</v>
      </c>
      <c r="I505" s="4">
        <v>173.01610168034188</v>
      </c>
      <c r="J505" s="14">
        <f t="shared" si="86"/>
        <v>-2.9853091083879013E-3</v>
      </c>
      <c r="K505" s="14">
        <f t="shared" si="91"/>
        <v>4.6749280986444486E-3</v>
      </c>
      <c r="L505" s="4">
        <v>185.87758722259127</v>
      </c>
      <c r="M505" s="14">
        <f t="shared" si="87"/>
        <v>-1.3200302475923631E-2</v>
      </c>
      <c r="N505" s="14">
        <f t="shared" si="92"/>
        <v>-2.713410834700658E-2</v>
      </c>
      <c r="O505" s="4">
        <v>191.05703458605569</v>
      </c>
      <c r="P505" s="14">
        <f t="shared" si="88"/>
        <v>-4.5864184610536762E-3</v>
      </c>
      <c r="Q505" s="14">
        <f t="shared" si="93"/>
        <v>-4.5453630450373872E-3</v>
      </c>
      <c r="R505" s="14">
        <f t="shared" si="94"/>
        <v>9.327115256495766E-3</v>
      </c>
      <c r="S505" s="4">
        <f t="shared" si="95"/>
        <v>226.9945364402993</v>
      </c>
      <c r="T505" s="14">
        <f>S505/MAX(S$7:S505)-1</f>
        <v>-0.12515127111405988</v>
      </c>
      <c r="V505"/>
    </row>
    <row r="506" spans="1:22" x14ac:dyDescent="0.3">
      <c r="A506">
        <v>503</v>
      </c>
      <c r="B506" s="1">
        <v>42275</v>
      </c>
      <c r="C506" s="4">
        <v>69.66983671321708</v>
      </c>
      <c r="D506" s="14">
        <f t="shared" si="84"/>
        <v>0</v>
      </c>
      <c r="E506" s="14">
        <f t="shared" si="89"/>
        <v>-3.9447731755423154E-3</v>
      </c>
      <c r="F506" s="4">
        <v>198.92315387984732</v>
      </c>
      <c r="G506" s="14">
        <f t="shared" si="85"/>
        <v>-7.4674439025123052E-3</v>
      </c>
      <c r="H506" s="14">
        <f t="shared" si="90"/>
        <v>1.3954786751414705E-2</v>
      </c>
      <c r="I506" s="4">
        <v>175.61435690882124</v>
      </c>
      <c r="J506" s="14">
        <f t="shared" si="86"/>
        <v>1.5017418628930912E-2</v>
      </c>
      <c r="K506" s="14">
        <f t="shared" si="91"/>
        <v>1.4068576214612438E-2</v>
      </c>
      <c r="L506" s="4">
        <v>187.93036839110417</v>
      </c>
      <c r="M506" s="14">
        <f t="shared" si="87"/>
        <v>1.104372613818505E-2</v>
      </c>
      <c r="N506" s="14">
        <f t="shared" si="92"/>
        <v>1.7777626817385261E-2</v>
      </c>
      <c r="O506" s="4">
        <v>196.21095706020773</v>
      </c>
      <c r="P506" s="14">
        <f t="shared" si="88"/>
        <v>2.6975832035279534E-2</v>
      </c>
      <c r="Q506" s="14">
        <f t="shared" si="93"/>
        <v>1.7432719144784947E-2</v>
      </c>
      <c r="R506" s="14">
        <f t="shared" si="94"/>
        <v>3.7749873632093034E-3</v>
      </c>
      <c r="S506" s="4">
        <f t="shared" si="95"/>
        <v>227.851437946879</v>
      </c>
      <c r="T506" s="14">
        <f>S506/MAX(S$7:S506)-1</f>
        <v>-0.12184872821779558</v>
      </c>
      <c r="V506"/>
    </row>
    <row r="507" spans="1:22" x14ac:dyDescent="0.3">
      <c r="A507">
        <v>504</v>
      </c>
      <c r="B507" s="1">
        <v>42282</v>
      </c>
      <c r="C507" s="4">
        <v>72.475024858105684</v>
      </c>
      <c r="D507" s="14">
        <f t="shared" si="84"/>
        <v>4.0264026402640152E-2</v>
      </c>
      <c r="E507" s="14">
        <f t="shared" si="89"/>
        <v>3.4799737360472704E-2</v>
      </c>
      <c r="F507" s="4">
        <v>202.35444602382807</v>
      </c>
      <c r="G507" s="14">
        <f t="shared" si="85"/>
        <v>1.7249335117888398E-2</v>
      </c>
      <c r="H507" s="14">
        <f t="shared" si="90"/>
        <v>4.4366982126338161E-2</v>
      </c>
      <c r="I507" s="4">
        <v>174.20374262936502</v>
      </c>
      <c r="J507" s="14">
        <f t="shared" si="86"/>
        <v>-8.032454204120687E-3</v>
      </c>
      <c r="K507" s="14">
        <f t="shared" si="91"/>
        <v>9.6039666642697696E-3</v>
      </c>
      <c r="L507" s="4">
        <v>194.03088422017595</v>
      </c>
      <c r="M507" s="14">
        <f t="shared" si="87"/>
        <v>3.2461575429767242E-2</v>
      </c>
      <c r="N507" s="14">
        <f t="shared" si="92"/>
        <v>2.8650465106824674E-2</v>
      </c>
      <c r="O507" s="4">
        <v>192.61942946104185</v>
      </c>
      <c r="P507" s="14">
        <f t="shared" si="88"/>
        <v>-1.8304419146499606E-2</v>
      </c>
      <c r="Q507" s="14">
        <f t="shared" si="93"/>
        <v>9.4234540555830915E-3</v>
      </c>
      <c r="R507" s="14">
        <f t="shared" si="94"/>
        <v>5.8435092992588367E-3</v>
      </c>
      <c r="S507" s="4">
        <f t="shared" si="95"/>
        <v>229.18288994337109</v>
      </c>
      <c r="T507" s="14">
        <f>S507/MAX(S$7:S507)-1</f>
        <v>-0.11671724309498033</v>
      </c>
      <c r="V507"/>
    </row>
    <row r="508" spans="1:22" x14ac:dyDescent="0.3">
      <c r="A508">
        <v>505</v>
      </c>
      <c r="B508" s="1">
        <v>42289</v>
      </c>
      <c r="C508" s="4">
        <v>70.911477367512035</v>
      </c>
      <c r="D508" s="14">
        <f t="shared" si="84"/>
        <v>-2.1573604060913687E-2</v>
      </c>
      <c r="E508" s="14">
        <f t="shared" si="89"/>
        <v>2.7315123251165918E-2</v>
      </c>
      <c r="F508" s="4">
        <v>205.3111807754847</v>
      </c>
      <c r="G508" s="14">
        <f t="shared" si="85"/>
        <v>1.461166191183394E-2</v>
      </c>
      <c r="H508" s="14">
        <f t="shared" si="90"/>
        <v>3.0033870799687445E-2</v>
      </c>
      <c r="I508" s="4">
        <v>175.16036469162935</v>
      </c>
      <c r="J508" s="14">
        <f t="shared" si="86"/>
        <v>5.4913978759896231E-3</v>
      </c>
      <c r="K508" s="14">
        <f t="shared" si="91"/>
        <v>9.3711230538564561E-3</v>
      </c>
      <c r="L508" s="4">
        <v>195.90054863596268</v>
      </c>
      <c r="M508" s="14">
        <f t="shared" si="87"/>
        <v>9.6359114338990803E-3</v>
      </c>
      <c r="N508" s="14">
        <f t="shared" si="92"/>
        <v>4.0010283258472557E-2</v>
      </c>
      <c r="O508" s="4">
        <v>195.21857372721757</v>
      </c>
      <c r="P508" s="14">
        <f t="shared" si="88"/>
        <v>1.3493676486573847E-2</v>
      </c>
      <c r="Q508" s="14">
        <f t="shared" si="93"/>
        <v>1.7095340549775129E-2</v>
      </c>
      <c r="R508" s="14">
        <f t="shared" si="94"/>
        <v>4.3318087294765602E-3</v>
      </c>
      <c r="S508" s="4">
        <f t="shared" si="95"/>
        <v>230.17566638667446</v>
      </c>
      <c r="T508" s="14">
        <f>S508/MAX(S$7:S508)-1</f>
        <v>-0.11289103113802301</v>
      </c>
      <c r="V508"/>
    </row>
    <row r="509" spans="1:22" x14ac:dyDescent="0.3">
      <c r="A509">
        <v>506</v>
      </c>
      <c r="B509" s="1">
        <v>42296</v>
      </c>
      <c r="C509" s="4">
        <v>68.980036349719882</v>
      </c>
      <c r="D509" s="14">
        <f t="shared" si="84"/>
        <v>-2.7237354085603016E-2</v>
      </c>
      <c r="E509" s="14">
        <f t="shared" si="89"/>
        <v>-9.9009900990099098E-3</v>
      </c>
      <c r="F509" s="4">
        <v>203.50428538959122</v>
      </c>
      <c r="G509" s="14">
        <f t="shared" si="85"/>
        <v>-8.800764668873029E-3</v>
      </c>
      <c r="H509" s="14">
        <f t="shared" si="90"/>
        <v>1.5390237963577968E-2</v>
      </c>
      <c r="I509" s="4">
        <v>174.26859444081802</v>
      </c>
      <c r="J509" s="14">
        <f t="shared" si="86"/>
        <v>-5.09116461581538E-3</v>
      </c>
      <c r="K509" s="14">
        <f t="shared" si="91"/>
        <v>7.2391687728012855E-3</v>
      </c>
      <c r="L509" s="4">
        <v>199.98682501119151</v>
      </c>
      <c r="M509" s="14">
        <f t="shared" si="87"/>
        <v>2.085893277829598E-2</v>
      </c>
      <c r="N509" s="14">
        <f t="shared" si="92"/>
        <v>7.5906073450933143E-2</v>
      </c>
      <c r="O509" s="4">
        <v>194.06864437442914</v>
      </c>
      <c r="P509" s="14">
        <f t="shared" si="88"/>
        <v>-5.8904710286187267E-3</v>
      </c>
      <c r="Q509" s="14">
        <f t="shared" si="93"/>
        <v>1.5762883554109486E-2</v>
      </c>
      <c r="R509" s="14">
        <f t="shared" si="94"/>
        <v>-5.2321643241228346E-3</v>
      </c>
      <c r="S509" s="4">
        <f t="shared" si="95"/>
        <v>228.9713494767249</v>
      </c>
      <c r="T509" s="14">
        <f>S509/MAX(S$7:S509)-1</f>
        <v>-0.11753253103651207</v>
      </c>
      <c r="V509"/>
    </row>
    <row r="510" spans="1:22" x14ac:dyDescent="0.3">
      <c r="A510">
        <v>507</v>
      </c>
      <c r="B510" s="1">
        <v>42303</v>
      </c>
      <c r="C510" s="4">
        <v>69.899770167716142</v>
      </c>
      <c r="D510" s="14">
        <f t="shared" si="84"/>
        <v>1.3333333333333197E-2</v>
      </c>
      <c r="E510" s="14">
        <f t="shared" si="89"/>
        <v>3.3003300330032292E-3</v>
      </c>
      <c r="F510" s="4">
        <v>199.48895967349935</v>
      </c>
      <c r="G510" s="14">
        <f t="shared" si="85"/>
        <v>-1.9730914798206212E-2</v>
      </c>
      <c r="H510" s="14">
        <f t="shared" si="90"/>
        <v>2.8443435699485597E-3</v>
      </c>
      <c r="I510" s="4">
        <v>173.52273707364833</v>
      </c>
      <c r="J510" s="14">
        <f t="shared" si="86"/>
        <v>-4.2799298953604126E-3</v>
      </c>
      <c r="K510" s="14">
        <f t="shared" si="91"/>
        <v>-1.1910300911552874E-2</v>
      </c>
      <c r="L510" s="4">
        <v>200.39158561409266</v>
      </c>
      <c r="M510" s="14">
        <f t="shared" si="87"/>
        <v>2.0239363411989064E-3</v>
      </c>
      <c r="N510" s="14">
        <f t="shared" si="92"/>
        <v>6.6307629414397384E-2</v>
      </c>
      <c r="O510" s="4">
        <v>193.40705228348401</v>
      </c>
      <c r="P510" s="14">
        <f t="shared" si="88"/>
        <v>-3.4090622577270802E-3</v>
      </c>
      <c r="Q510" s="14">
        <f t="shared" si="93"/>
        <v>-1.4290255848776745E-2</v>
      </c>
      <c r="R510" s="14">
        <f t="shared" si="94"/>
        <v>-6.3489926525236995E-3</v>
      </c>
      <c r="S510" s="4">
        <f t="shared" si="95"/>
        <v>227.51761206125872</v>
      </c>
      <c r="T510" s="14">
        <f>S510/MAX(S$7:S510)-1</f>
        <v>-0.12313531051305249</v>
      </c>
      <c r="V510"/>
    </row>
    <row r="511" spans="1:22" x14ac:dyDescent="0.3">
      <c r="A511">
        <v>508</v>
      </c>
      <c r="B511" s="1">
        <v>42310</v>
      </c>
      <c r="C511" s="4">
        <v>68.612142822521378</v>
      </c>
      <c r="D511" s="14">
        <f t="shared" si="84"/>
        <v>-1.8421052631578894E-2</v>
      </c>
      <c r="E511" s="14">
        <f t="shared" si="89"/>
        <v>-5.3299492385786684E-2</v>
      </c>
      <c r="F511" s="4">
        <v>189.9981677313711</v>
      </c>
      <c r="G511" s="14">
        <f t="shared" si="85"/>
        <v>-4.7575524769198685E-2</v>
      </c>
      <c r="H511" s="14">
        <f t="shared" si="90"/>
        <v>-6.1062549082820605E-2</v>
      </c>
      <c r="I511" s="4">
        <v>171.10805278961456</v>
      </c>
      <c r="J511" s="14">
        <f t="shared" si="86"/>
        <v>-1.3915665029009427E-2</v>
      </c>
      <c r="K511" s="14">
        <f t="shared" si="91"/>
        <v>-1.7770512808882866E-2</v>
      </c>
      <c r="L511" s="4">
        <v>202.42509543802987</v>
      </c>
      <c r="M511" s="14">
        <f t="shared" si="87"/>
        <v>1.01476806908114E-2</v>
      </c>
      <c r="N511" s="14">
        <f t="shared" si="92"/>
        <v>4.326224276919044E-2</v>
      </c>
      <c r="O511" s="4">
        <v>187.86120054114795</v>
      </c>
      <c r="P511" s="14">
        <f t="shared" si="88"/>
        <v>-2.8674506316384463E-2</v>
      </c>
      <c r="Q511" s="14">
        <f t="shared" si="93"/>
        <v>-2.4702746411447873E-2</v>
      </c>
      <c r="R511" s="14">
        <f t="shared" si="94"/>
        <v>-1.8616298903322059E-2</v>
      </c>
      <c r="S511" s="4">
        <f t="shared" si="95"/>
        <v>223.28207618935625</v>
      </c>
      <c r="T511" s="14">
        <f>S511/MAX(S$7:S511)-1</f>
        <v>-0.13945928567031018</v>
      </c>
      <c r="V511"/>
    </row>
    <row r="512" spans="1:22" x14ac:dyDescent="0.3">
      <c r="A512">
        <v>509</v>
      </c>
      <c r="B512" s="1">
        <v>42317</v>
      </c>
      <c r="C512" s="4">
        <v>65.714981295833141</v>
      </c>
      <c r="D512" s="14">
        <f t="shared" si="84"/>
        <v>-4.2225201072386032E-2</v>
      </c>
      <c r="E512" s="14">
        <f t="shared" si="89"/>
        <v>-7.3281452658884527E-2</v>
      </c>
      <c r="F512" s="4">
        <v>189.01258643890131</v>
      </c>
      <c r="G512" s="14">
        <f t="shared" si="85"/>
        <v>-5.1873199843867068E-3</v>
      </c>
      <c r="H512" s="14">
        <f t="shared" si="90"/>
        <v>-7.9384835618896532E-2</v>
      </c>
      <c r="I512" s="4">
        <v>171.80632437503976</v>
      </c>
      <c r="J512" s="14">
        <f t="shared" si="86"/>
        <v>4.0808809056096518E-3</v>
      </c>
      <c r="K512" s="14">
        <f t="shared" si="91"/>
        <v>-1.9148397655453619E-2</v>
      </c>
      <c r="L512" s="4">
        <v>195.19700325914275</v>
      </c>
      <c r="M512" s="14">
        <f t="shared" si="87"/>
        <v>-3.570749053246669E-2</v>
      </c>
      <c r="N512" s="14">
        <f t="shared" si="92"/>
        <v>-3.5913394919955266E-3</v>
      </c>
      <c r="O512" s="4">
        <v>188.93469615326487</v>
      </c>
      <c r="P512" s="14">
        <f t="shared" si="88"/>
        <v>5.7143018836494086E-3</v>
      </c>
      <c r="Q512" s="14">
        <f t="shared" si="93"/>
        <v>-3.2188932917486035E-2</v>
      </c>
      <c r="R512" s="14">
        <f t="shared" si="94"/>
        <v>-3.570749053246669E-2</v>
      </c>
      <c r="S512" s="4">
        <f t="shared" si="95"/>
        <v>215.30923356775531</v>
      </c>
      <c r="T512" s="14">
        <f>S512/MAX(S$7:S512)-1</f>
        <v>-0.17018703508003974</v>
      </c>
      <c r="V512"/>
    </row>
    <row r="513" spans="1:22" x14ac:dyDescent="0.3">
      <c r="A513">
        <v>510</v>
      </c>
      <c r="B513" s="1">
        <v>42324</v>
      </c>
      <c r="C513" s="4">
        <v>65.209127695935194</v>
      </c>
      <c r="D513" s="14">
        <f t="shared" si="84"/>
        <v>-7.6976906927921362E-3</v>
      </c>
      <c r="E513" s="14">
        <f t="shared" si="89"/>
        <v>-5.4666666666666641E-2</v>
      </c>
      <c r="F513" s="4">
        <v>188.15476203404322</v>
      </c>
      <c r="G513" s="14">
        <f t="shared" si="85"/>
        <v>-4.5384512270847388E-3</v>
      </c>
      <c r="H513" s="14">
        <f t="shared" si="90"/>
        <v>-7.5426044843049267E-2</v>
      </c>
      <c r="I513" s="4">
        <v>172.04988993193274</v>
      </c>
      <c r="J513" s="14">
        <f t="shared" si="86"/>
        <v>1.4176751512435803E-3</v>
      </c>
      <c r="K513" s="14">
        <f t="shared" si="91"/>
        <v>-1.2731522372143478E-2</v>
      </c>
      <c r="L513" s="4">
        <v>201.72156467843126</v>
      </c>
      <c r="M513" s="14">
        <f t="shared" si="87"/>
        <v>3.3425520424750221E-2</v>
      </c>
      <c r="N513" s="14">
        <f t="shared" si="92"/>
        <v>8.6742697532333768E-3</v>
      </c>
      <c r="O513" s="4">
        <v>190.1502595403999</v>
      </c>
      <c r="P513" s="14">
        <f t="shared" si="88"/>
        <v>6.4337753302281531E-3</v>
      </c>
      <c r="Q513" s="14">
        <f t="shared" si="93"/>
        <v>-2.0190715747306687E-2</v>
      </c>
      <c r="R513" s="14" t="e">
        <f t="shared" si="94"/>
        <v>#DIV/0!</v>
      </c>
      <c r="S513" s="4">
        <f t="shared" si="95"/>
        <v>215.30923356775531</v>
      </c>
      <c r="T513" s="14">
        <f>S513/MAX(S$7:S513)-1</f>
        <v>-0.17018703508003974</v>
      </c>
      <c r="V513"/>
    </row>
    <row r="514" spans="1:22" x14ac:dyDescent="0.3">
      <c r="A514">
        <v>511</v>
      </c>
      <c r="B514" s="1">
        <v>42331</v>
      </c>
      <c r="C514" s="4">
        <v>65.668994604933332</v>
      </c>
      <c r="D514" s="14">
        <f t="shared" si="84"/>
        <v>7.0521861777150807E-3</v>
      </c>
      <c r="E514" s="14">
        <f t="shared" si="89"/>
        <v>-6.0526315789473539E-2</v>
      </c>
      <c r="F514" s="4">
        <v>184.79649233808172</v>
      </c>
      <c r="G514" s="14">
        <f t="shared" si="85"/>
        <v>-1.7848443800502212E-2</v>
      </c>
      <c r="H514" s="14">
        <f t="shared" si="90"/>
        <v>-7.3650528628073308E-2</v>
      </c>
      <c r="I514" s="4">
        <v>172.71568556279036</v>
      </c>
      <c r="J514" s="14">
        <f t="shared" si="86"/>
        <v>3.869782370224284E-3</v>
      </c>
      <c r="K514" s="14">
        <f t="shared" si="91"/>
        <v>-4.6509842137600899E-3</v>
      </c>
      <c r="L514" s="4">
        <v>201.96249351592181</v>
      </c>
      <c r="M514" s="14">
        <f t="shared" si="87"/>
        <v>1.1943633189372971E-3</v>
      </c>
      <c r="N514" s="14">
        <f t="shared" si="92"/>
        <v>7.8391909371602342E-3</v>
      </c>
      <c r="O514" s="4">
        <v>190.97117011591746</v>
      </c>
      <c r="P514" s="14">
        <f t="shared" si="88"/>
        <v>4.3171677887883231E-3</v>
      </c>
      <c r="Q514" s="14">
        <f t="shared" si="93"/>
        <v>-1.2594588143539753E-2</v>
      </c>
      <c r="R514" s="14">
        <f t="shared" si="94"/>
        <v>1.1943633189372971E-3</v>
      </c>
      <c r="S514" s="4">
        <f t="shared" si="95"/>
        <v>215.56639101855714</v>
      </c>
      <c r="T514" s="14">
        <f>S514/MAX(S$7:S514)-1</f>
        <v>-0.1691959369131607</v>
      </c>
      <c r="V514"/>
    </row>
    <row r="515" spans="1:22" x14ac:dyDescent="0.3">
      <c r="A515">
        <v>512</v>
      </c>
      <c r="B515" s="1">
        <v>42338</v>
      </c>
      <c r="C515" s="4">
        <v>65.255114386835018</v>
      </c>
      <c r="D515" s="14">
        <f t="shared" si="84"/>
        <v>-6.3025210084032279E-3</v>
      </c>
      <c r="E515" s="14">
        <f t="shared" si="89"/>
        <v>-4.8927613941018633E-2</v>
      </c>
      <c r="F515" s="4">
        <v>189.8521538628917</v>
      </c>
      <c r="G515" s="14">
        <f t="shared" si="85"/>
        <v>2.7357995061728424E-2</v>
      </c>
      <c r="H515" s="14">
        <f t="shared" si="90"/>
        <v>-7.6850145568685413E-4</v>
      </c>
      <c r="I515" s="4">
        <v>172.02435025445865</v>
      </c>
      <c r="J515" s="14">
        <f t="shared" si="86"/>
        <v>-4.0027360924341782E-3</v>
      </c>
      <c r="K515" s="14">
        <f t="shared" si="91"/>
        <v>5.3550808971609687E-3</v>
      </c>
      <c r="L515" s="4">
        <v>202.02032119238891</v>
      </c>
      <c r="M515" s="14">
        <f t="shared" si="87"/>
        <v>2.8632879036294412E-4</v>
      </c>
      <c r="N515" s="14">
        <f t="shared" si="92"/>
        <v>-1.999624823024404E-3</v>
      </c>
      <c r="O515" s="4">
        <v>190.7591548285929</v>
      </c>
      <c r="P515" s="14">
        <f t="shared" si="88"/>
        <v>-1.1101952571996865E-3</v>
      </c>
      <c r="Q515" s="14">
        <f t="shared" si="93"/>
        <v>1.5426039432821614E-2</v>
      </c>
      <c r="R515" s="14">
        <f t="shared" si="94"/>
        <v>2.8632879036294412E-4</v>
      </c>
      <c r="S515" s="4">
        <f t="shared" si="95"/>
        <v>215.62811388254039</v>
      </c>
      <c r="T515" s="14">
        <f>S515/MAX(S$7:S515)-1</f>
        <v>-0.16895805379074846</v>
      </c>
      <c r="V515"/>
    </row>
    <row r="516" spans="1:22" x14ac:dyDescent="0.3">
      <c r="A516">
        <v>513</v>
      </c>
      <c r="B516" s="1">
        <v>42345</v>
      </c>
      <c r="C516" s="4">
        <v>62.219992787447346</v>
      </c>
      <c r="D516" s="14">
        <f t="shared" si="84"/>
        <v>-4.6511627906976716E-2</v>
      </c>
      <c r="E516" s="14">
        <f t="shared" si="89"/>
        <v>-5.31840447865638E-2</v>
      </c>
      <c r="F516" s="4">
        <v>188.19127417062813</v>
      </c>
      <c r="G516" s="14">
        <f t="shared" si="85"/>
        <v>-8.7482794293870514E-3</v>
      </c>
      <c r="H516" s="14">
        <f t="shared" si="90"/>
        <v>-4.3452781835704446E-3</v>
      </c>
      <c r="I516" s="4">
        <v>173.94350178318328</v>
      </c>
      <c r="J516" s="14">
        <f t="shared" si="86"/>
        <v>1.1156278316911683E-2</v>
      </c>
      <c r="K516" s="14">
        <f t="shared" si="91"/>
        <v>1.2439457138249566E-2</v>
      </c>
      <c r="L516" s="4">
        <v>194.56093487381767</v>
      </c>
      <c r="M516" s="14">
        <f t="shared" si="87"/>
        <v>-3.6923940495409258E-2</v>
      </c>
      <c r="N516" s="14">
        <f t="shared" si="92"/>
        <v>-3.2585970824594579E-3</v>
      </c>
      <c r="O516" s="4">
        <v>195.78996545406929</v>
      </c>
      <c r="P516" s="14">
        <f t="shared" si="88"/>
        <v>2.6372577662114427E-2</v>
      </c>
      <c r="Q516" s="14">
        <f t="shared" si="93"/>
        <v>3.628380303024592E-2</v>
      </c>
      <c r="R516" s="14">
        <f t="shared" si="94"/>
        <v>1.8764427989513055E-2</v>
      </c>
      <c r="S516" s="4">
        <f t="shared" si="95"/>
        <v>219.67425209800388</v>
      </c>
      <c r="T516" s="14">
        <f>S516/MAX(S$7:S516)-1</f>
        <v>-0.15336402703483998</v>
      </c>
      <c r="V516"/>
    </row>
    <row r="517" spans="1:22" x14ac:dyDescent="0.3">
      <c r="A517">
        <v>514</v>
      </c>
      <c r="B517" s="1">
        <v>42352</v>
      </c>
      <c r="C517" s="4">
        <v>61.024338824052201</v>
      </c>
      <c r="D517" s="14">
        <f t="shared" ref="D517:D542" si="96">C517/C516-1</f>
        <v>-1.9216555801921609E-2</v>
      </c>
      <c r="E517" s="14">
        <f t="shared" si="89"/>
        <v>-6.4174894217207124E-2</v>
      </c>
      <c r="F517" s="4">
        <v>186.2383630911047</v>
      </c>
      <c r="G517" s="14">
        <f t="shared" ref="G517:G542" si="97">F517/F516-1</f>
        <v>-1.03772668957689E-2</v>
      </c>
      <c r="H517" s="14">
        <f t="shared" si="90"/>
        <v>-1.0185226896313071E-2</v>
      </c>
      <c r="I517" s="4">
        <v>173.09777810713427</v>
      </c>
      <c r="J517" s="14">
        <f t="shared" ref="J517:J542" si="98">I517/I516-1</f>
        <v>-4.862059619238801E-3</v>
      </c>
      <c r="K517" s="14">
        <f t="shared" si="91"/>
        <v>6.0906064840617891E-3</v>
      </c>
      <c r="L517" s="4">
        <v>193.91563230255002</v>
      </c>
      <c r="M517" s="14">
        <f t="shared" ref="M517:M542" si="99">L517/L516-1</f>
        <v>-3.3167119169434933E-3</v>
      </c>
      <c r="N517" s="14">
        <f t="shared" si="92"/>
        <v>-3.8696568650579577E-2</v>
      </c>
      <c r="O517" s="4">
        <v>194.95150155306038</v>
      </c>
      <c r="P517" s="14">
        <f t="shared" ref="P517:P542" si="100">O517/O516-1</f>
        <v>-4.2824661573659384E-3</v>
      </c>
      <c r="Q517" s="14">
        <f t="shared" si="93"/>
        <v>2.5249726317835508E-2</v>
      </c>
      <c r="R517" s="14">
        <f t="shared" si="94"/>
        <v>-4.5722628883023697E-3</v>
      </c>
      <c r="S517" s="4">
        <f t="shared" si="95"/>
        <v>218.6698436676206</v>
      </c>
      <c r="T517" s="14">
        <f>S517/MAX(S$7:S517)-1</f>
        <v>-0.15723506927393038</v>
      </c>
      <c r="V517"/>
    </row>
    <row r="518" spans="1:22" x14ac:dyDescent="0.3">
      <c r="A518">
        <v>515</v>
      </c>
      <c r="B518" s="1">
        <v>42359</v>
      </c>
      <c r="C518" s="4">
        <v>61.576179114849957</v>
      </c>
      <c r="D518" s="14">
        <f t="shared" si="96"/>
        <v>9.042954031650341E-3</v>
      </c>
      <c r="E518" s="14">
        <f t="shared" si="89"/>
        <v>-6.2324929971988685E-2</v>
      </c>
      <c r="F518" s="4">
        <v>188.08176878843258</v>
      </c>
      <c r="G518" s="14">
        <f t="shared" si="97"/>
        <v>9.8980986877881261E-3</v>
      </c>
      <c r="H518" s="14">
        <f t="shared" si="90"/>
        <v>1.7777807407407531E-2</v>
      </c>
      <c r="I518" s="4">
        <v>172.61686945910148</v>
      </c>
      <c r="J518" s="14">
        <f t="shared" si="98"/>
        <v>-2.7782485326596218E-3</v>
      </c>
      <c r="K518" s="14">
        <f t="shared" si="91"/>
        <v>-5.7213161252200884E-4</v>
      </c>
      <c r="L518" s="4">
        <v>199.40287384120825</v>
      </c>
      <c r="M518" s="14">
        <f t="shared" si="99"/>
        <v>2.8297056165626389E-2</v>
      </c>
      <c r="N518" s="14">
        <f t="shared" si="92"/>
        <v>-1.2673737732950774E-2</v>
      </c>
      <c r="O518" s="4">
        <v>193.14080950115428</v>
      </c>
      <c r="P518" s="14">
        <f t="shared" si="100"/>
        <v>-9.2879102622006604E-3</v>
      </c>
      <c r="Q518" s="14">
        <f t="shared" si="93"/>
        <v>1.1361083371484115E-2</v>
      </c>
      <c r="R518" s="14">
        <f t="shared" si="94"/>
        <v>-6.0330793974301411E-3</v>
      </c>
      <c r="S518" s="4">
        <f t="shared" si="95"/>
        <v>217.35059113895019</v>
      </c>
      <c r="T518" s="14">
        <f>S518/MAX(S$7:S518)-1</f>
        <v>-0.16231953701437052</v>
      </c>
      <c r="V518"/>
    </row>
    <row r="519" spans="1:22" x14ac:dyDescent="0.3">
      <c r="A519">
        <v>516</v>
      </c>
      <c r="B519" s="1">
        <v>42366</v>
      </c>
      <c r="C519" s="4">
        <v>61.438219042150514</v>
      </c>
      <c r="D519" s="14">
        <f t="shared" si="96"/>
        <v>-2.2404779686333587E-3</v>
      </c>
      <c r="E519" s="14">
        <f t="shared" si="89"/>
        <v>-5.849189570119806E-2</v>
      </c>
      <c r="F519" s="4">
        <v>185.17977212666943</v>
      </c>
      <c r="G519" s="14">
        <f t="shared" si="97"/>
        <v>-1.5429441569254521E-2</v>
      </c>
      <c r="H519" s="14">
        <f t="shared" si="90"/>
        <v>-2.4610633280445104E-2</v>
      </c>
      <c r="I519" s="4">
        <v>171.99787195609559</v>
      </c>
      <c r="J519" s="14">
        <f t="shared" si="98"/>
        <v>-3.585961817900718E-3</v>
      </c>
      <c r="K519" s="14">
        <f t="shared" si="91"/>
        <v>-1.5392180423234869E-4</v>
      </c>
      <c r="L519" s="4">
        <v>197.64812027455022</v>
      </c>
      <c r="M519" s="14">
        <f t="shared" si="99"/>
        <v>-8.8000415082051253E-3</v>
      </c>
      <c r="N519" s="14">
        <f t="shared" si="92"/>
        <v>-2.1642381776410202E-2</v>
      </c>
      <c r="O519" s="4">
        <v>191.15914745052814</v>
      </c>
      <c r="P519" s="14">
        <f t="shared" si="100"/>
        <v>-1.0260193357086944E-2</v>
      </c>
      <c r="Q519" s="14">
        <f t="shared" si="93"/>
        <v>2.0968462682415812E-3</v>
      </c>
      <c r="R519" s="14">
        <f t="shared" si="94"/>
        <v>-1.2844817463170732E-2</v>
      </c>
      <c r="S519" s="4">
        <f t="shared" si="95"/>
        <v>214.5587624702581</v>
      </c>
      <c r="T519" s="14">
        <f>S519/MAX(S$7:S519)-1</f>
        <v>-0.17307938965388536</v>
      </c>
      <c r="V519"/>
    </row>
    <row r="520" spans="1:22" x14ac:dyDescent="0.3">
      <c r="A520">
        <v>517</v>
      </c>
      <c r="B520" s="1">
        <v>42373</v>
      </c>
      <c r="C520" s="4">
        <v>58.862964351760979</v>
      </c>
      <c r="D520" s="14">
        <f t="shared" si="96"/>
        <v>-4.1916167664670545E-2</v>
      </c>
      <c r="E520" s="14">
        <f t="shared" ref="E520:E542" si="101">C520/C516-1</f>
        <v>-5.3954175905395418E-2</v>
      </c>
      <c r="F520" s="4">
        <v>192.88190923741709</v>
      </c>
      <c r="G520" s="14">
        <f t="shared" si="97"/>
        <v>4.1592756175761636E-2</v>
      </c>
      <c r="H520" s="14">
        <f t="shared" ref="H520:H542" si="102">F520/F516-1</f>
        <v>2.4924827612018197E-2</v>
      </c>
      <c r="I520" s="4">
        <v>174.53898781748899</v>
      </c>
      <c r="J520" s="14">
        <f t="shared" si="98"/>
        <v>1.4774112217167623E-2</v>
      </c>
      <c r="K520" s="14">
        <f t="shared" ref="K520:K542" si="103">I520/I516-1</f>
        <v>3.4234451313275294E-3</v>
      </c>
      <c r="L520" s="4">
        <v>186.06283029377744</v>
      </c>
      <c r="M520" s="14">
        <f t="shared" si="99"/>
        <v>-5.861573570585854E-2</v>
      </c>
      <c r="N520" s="14">
        <f t="shared" ref="N520:N542" si="104">L520/L516-1</f>
        <v>-4.3678370406431632E-2</v>
      </c>
      <c r="O520" s="4">
        <v>195.56636910286815</v>
      </c>
      <c r="P520" s="14">
        <f t="shared" si="100"/>
        <v>2.3055248525214234E-2</v>
      </c>
      <c r="Q520" s="14">
        <f t="shared" ref="Q520:Q542" si="105">O520/O516-1</f>
        <v>-1.1420215059673167E-3</v>
      </c>
      <c r="R520" s="14">
        <f t="shared" si="94"/>
        <v>2.3055248525214234E-2</v>
      </c>
      <c r="S520" s="4">
        <f t="shared" si="95"/>
        <v>219.50546806227231</v>
      </c>
      <c r="T520" s="14">
        <f>S520/MAX(S$7:S520)-1</f>
        <v>-0.15401452947173377</v>
      </c>
      <c r="V520"/>
    </row>
    <row r="521" spans="1:22" x14ac:dyDescent="0.3">
      <c r="A521">
        <v>518</v>
      </c>
      <c r="B521" s="1">
        <v>42380</v>
      </c>
      <c r="C521" s="4">
        <v>55.505935916074613</v>
      </c>
      <c r="D521" s="14">
        <f t="shared" si="96"/>
        <v>-5.7031249999999978E-2</v>
      </c>
      <c r="E521" s="14">
        <f t="shared" si="101"/>
        <v>-9.0429540316503298E-2</v>
      </c>
      <c r="F521" s="4">
        <v>189.96167202114106</v>
      </c>
      <c r="G521" s="14">
        <f t="shared" si="97"/>
        <v>-1.5140026495079617E-2</v>
      </c>
      <c r="H521" s="14">
        <f t="shared" si="102"/>
        <v>1.9992169541433125E-2</v>
      </c>
      <c r="I521" s="4">
        <v>175.90728539155435</v>
      </c>
      <c r="J521" s="14">
        <f t="shared" si="98"/>
        <v>7.8394952965818998E-3</v>
      </c>
      <c r="K521" s="14">
        <f t="shared" si="103"/>
        <v>1.6230753017991928E-2</v>
      </c>
      <c r="L521" s="4">
        <v>182.07826054442685</v>
      </c>
      <c r="M521" s="14">
        <f t="shared" si="99"/>
        <v>-2.1415184016384647E-2</v>
      </c>
      <c r="N521" s="14">
        <f t="shared" si="104"/>
        <v>-6.1043927287173672E-2</v>
      </c>
      <c r="O521" s="4">
        <v>199.35530316496897</v>
      </c>
      <c r="P521" s="14">
        <f t="shared" si="100"/>
        <v>1.9374159675214164E-2</v>
      </c>
      <c r="Q521" s="14">
        <f t="shared" si="105"/>
        <v>2.2589216173387605E-2</v>
      </c>
      <c r="R521" s="14">
        <f t="shared" ref="R521:R542" si="106">(IF(E520&gt;0,D521,0)+IF(H520&gt;0,G521,0)+IF(K520&gt;0,J521,0)+IF(N520&gt;0,M521,0)+IF(Q520&gt;0,P521,0))/(IF(E520&gt;0,1,0)+IF(H520&gt;0,1,0)+IF(K520&gt;0,1,0)+IF(N520&gt;0,1,0)+IF(Q520&gt;0,1,0))</f>
        <v>-3.6502655992488586E-3</v>
      </c>
      <c r="S521" s="4">
        <f t="shared" ref="S521:S542" si="107">S520*(1+IFERROR(R521, 0))</f>
        <v>218.70421480335759</v>
      </c>
      <c r="T521" s="14">
        <f>S521/MAX(S$7:S521)-1</f>
        <v>-0.15710260113226748</v>
      </c>
      <c r="V521"/>
    </row>
    <row r="522" spans="1:22" x14ac:dyDescent="0.3">
      <c r="A522">
        <v>519</v>
      </c>
      <c r="B522" s="1">
        <v>42388</v>
      </c>
      <c r="C522" s="4">
        <v>57.023496715768452</v>
      </c>
      <c r="D522" s="14">
        <f t="shared" si="96"/>
        <v>2.7340513670256916E-2</v>
      </c>
      <c r="E522" s="14">
        <f t="shared" si="101"/>
        <v>-7.393577296489906E-2</v>
      </c>
      <c r="F522" s="4">
        <v>191.64080686912183</v>
      </c>
      <c r="G522" s="14">
        <f t="shared" si="97"/>
        <v>8.8393349569690916E-3</v>
      </c>
      <c r="H522" s="14">
        <f t="shared" si="102"/>
        <v>1.8922823321024351E-2</v>
      </c>
      <c r="I522" s="4">
        <v>175.71182087332744</v>
      </c>
      <c r="J522" s="14">
        <f t="shared" si="98"/>
        <v>-1.1111792089328887E-3</v>
      </c>
      <c r="K522" s="14">
        <f t="shared" si="103"/>
        <v>1.792959995117549E-2</v>
      </c>
      <c r="L522" s="4">
        <v>184.70555113243799</v>
      </c>
      <c r="M522" s="14">
        <f t="shared" si="99"/>
        <v>1.4429457861445671E-2</v>
      </c>
      <c r="N522" s="14">
        <f t="shared" si="104"/>
        <v>-7.3706674460841892E-2</v>
      </c>
      <c r="O522" s="4">
        <v>198.70531455389576</v>
      </c>
      <c r="P522" s="14">
        <f t="shared" si="100"/>
        <v>-3.26045307425471E-3</v>
      </c>
      <c r="Q522" s="14">
        <f t="shared" si="105"/>
        <v>2.8810612667066637E-2</v>
      </c>
      <c r="R522" s="14">
        <f t="shared" si="106"/>
        <v>1.489234224593831E-3</v>
      </c>
      <c r="S522" s="4">
        <f t="shared" si="107"/>
        <v>219.02991660510565</v>
      </c>
      <c r="T522" s="14">
        <f>S522/MAX(S$7:S522)-1</f>
        <v>-0.15584732947805258</v>
      </c>
      <c r="V522"/>
    </row>
    <row r="523" spans="1:22" x14ac:dyDescent="0.3">
      <c r="A523">
        <v>520</v>
      </c>
      <c r="B523" s="1">
        <v>42394</v>
      </c>
      <c r="C523" s="4">
        <v>58.770990969961353</v>
      </c>
      <c r="D523" s="14">
        <f t="shared" si="96"/>
        <v>3.0645161290322465E-2</v>
      </c>
      <c r="E523" s="14">
        <f t="shared" si="101"/>
        <v>-4.3413173652694481E-2</v>
      </c>
      <c r="F523" s="4">
        <v>195.19984494981102</v>
      </c>
      <c r="G523" s="14">
        <f t="shared" si="97"/>
        <v>1.8571399999999905E-2</v>
      </c>
      <c r="H523" s="14">
        <f t="shared" si="102"/>
        <v>5.4109974907451175E-2</v>
      </c>
      <c r="I523" s="4">
        <v>177.73167887508365</v>
      </c>
      <c r="J523" s="14">
        <f t="shared" si="98"/>
        <v>1.149528808999345E-2</v>
      </c>
      <c r="K523" s="14">
        <f t="shared" si="103"/>
        <v>3.3336499189080993E-2</v>
      </c>
      <c r="L523" s="4">
        <v>187.80788971926236</v>
      </c>
      <c r="M523" s="14">
        <f t="shared" si="99"/>
        <v>1.6796130748663485E-2</v>
      </c>
      <c r="N523" s="14">
        <f t="shared" si="104"/>
        <v>-4.9786613409826153E-2</v>
      </c>
      <c r="O523" s="4">
        <v>201.81257339437204</v>
      </c>
      <c r="P523" s="14">
        <f t="shared" si="100"/>
        <v>1.563752256678308E-2</v>
      </c>
      <c r="Q523" s="14">
        <f t="shared" si="105"/>
        <v>5.5730662570573575E-2</v>
      </c>
      <c r="R523" s="14">
        <f t="shared" si="106"/>
        <v>1.5234736885592145E-2</v>
      </c>
      <c r="S523" s="4">
        <f t="shared" si="107"/>
        <v>222.36677975465761</v>
      </c>
      <c r="T523" s="14">
        <f>S523/MAX(S$7:S523)-1</f>
        <v>-0.14298688565138085</v>
      </c>
      <c r="V523"/>
    </row>
    <row r="524" spans="1:22" x14ac:dyDescent="0.3">
      <c r="A524">
        <v>521</v>
      </c>
      <c r="B524" s="1">
        <v>42401</v>
      </c>
      <c r="C524" s="4">
        <v>57.621323697466025</v>
      </c>
      <c r="D524" s="14">
        <f t="shared" si="96"/>
        <v>-1.9561815336463173E-2</v>
      </c>
      <c r="E524" s="14">
        <f t="shared" si="101"/>
        <v>-2.1093749999999911E-2</v>
      </c>
      <c r="F524" s="4">
        <v>205.000908833712</v>
      </c>
      <c r="G524" s="14">
        <f t="shared" si="97"/>
        <v>5.0210408140544338E-2</v>
      </c>
      <c r="H524" s="14">
        <f t="shared" si="102"/>
        <v>6.2831188493565282E-2</v>
      </c>
      <c r="I524" s="4">
        <v>179.03508853689263</v>
      </c>
      <c r="J524" s="14">
        <f t="shared" si="98"/>
        <v>7.3335809916310613E-3</v>
      </c>
      <c r="K524" s="14">
        <f t="shared" si="103"/>
        <v>2.5759864747841421E-2</v>
      </c>
      <c r="L524" s="4">
        <v>182.21398924014591</v>
      </c>
      <c r="M524" s="14">
        <f t="shared" si="99"/>
        <v>-2.9785226208964288E-2</v>
      </c>
      <c r="N524" s="14">
        <f t="shared" si="104"/>
        <v>-2.0685706261452275E-2</v>
      </c>
      <c r="O524" s="4">
        <v>204.45079674613271</v>
      </c>
      <c r="P524" s="14">
        <f t="shared" si="100"/>
        <v>1.30726411510802E-2</v>
      </c>
      <c r="Q524" s="14">
        <f t="shared" si="105"/>
        <v>4.5429220187604535E-2</v>
      </c>
      <c r="R524" s="14">
        <f t="shared" si="106"/>
        <v>2.3538876761085199E-2</v>
      </c>
      <c r="S524" s="4">
        <f t="shared" si="107"/>
        <v>227.60104397906187</v>
      </c>
      <c r="T524" s="14">
        <f>S524/MAX(S$7:S524)-1</f>
        <v>-0.12281375957009488</v>
      </c>
      <c r="V524"/>
    </row>
    <row r="525" spans="1:22" x14ac:dyDescent="0.3">
      <c r="A525">
        <v>522</v>
      </c>
      <c r="B525" s="1">
        <v>42408</v>
      </c>
      <c r="C525" s="4">
        <v>57.483363624766589</v>
      </c>
      <c r="D525" s="14">
        <f t="shared" si="96"/>
        <v>-2.3942537909017458E-3</v>
      </c>
      <c r="E525" s="14">
        <f t="shared" si="101"/>
        <v>3.5625517812758911E-2</v>
      </c>
      <c r="F525" s="4">
        <v>216.02481993019109</v>
      </c>
      <c r="G525" s="14">
        <f t="shared" si="97"/>
        <v>5.377493767806274E-2</v>
      </c>
      <c r="H525" s="14">
        <f t="shared" si="102"/>
        <v>0.13720213994615404</v>
      </c>
      <c r="I525" s="4">
        <v>180.38906393767391</v>
      </c>
      <c r="J525" s="14">
        <f t="shared" si="98"/>
        <v>7.5626259178924737E-3</v>
      </c>
      <c r="K525" s="14">
        <f t="shared" si="103"/>
        <v>2.5478072361491577E-2</v>
      </c>
      <c r="L525" s="4">
        <v>180.93428367230112</v>
      </c>
      <c r="M525" s="14">
        <f t="shared" si="99"/>
        <v>-7.0230917679883209E-3</v>
      </c>
      <c r="N525" s="14">
        <f t="shared" si="104"/>
        <v>-6.282885549901196E-3</v>
      </c>
      <c r="O525" s="4">
        <v>208.86637476130585</v>
      </c>
      <c r="P525" s="14">
        <f t="shared" si="100"/>
        <v>2.1597264894281487E-2</v>
      </c>
      <c r="Q525" s="14">
        <f t="shared" si="105"/>
        <v>4.7709147664189988E-2</v>
      </c>
      <c r="R525" s="14">
        <f t="shared" si="106"/>
        <v>2.76449428300789E-2</v>
      </c>
      <c r="S525" s="4">
        <f t="shared" si="107"/>
        <v>233.8930618279293</v>
      </c>
      <c r="T525" s="14">
        <f>S525/MAX(S$7:S525)-1</f>
        <v>-9.8563996102078333E-2</v>
      </c>
      <c r="V525"/>
    </row>
    <row r="526" spans="1:22" x14ac:dyDescent="0.3">
      <c r="A526">
        <v>523</v>
      </c>
      <c r="B526" s="1">
        <v>42416</v>
      </c>
      <c r="C526" s="4">
        <v>57.207443479367711</v>
      </c>
      <c r="D526" s="14">
        <f t="shared" si="96"/>
        <v>-4.8000000000000265E-3</v>
      </c>
      <c r="E526" s="14">
        <f t="shared" si="101"/>
        <v>3.225806451613078E-3</v>
      </c>
      <c r="F526" s="4">
        <v>214.60120433288529</v>
      </c>
      <c r="G526" s="14">
        <f t="shared" si="97"/>
        <v>-6.5900557064036969E-3</v>
      </c>
      <c r="H526" s="14">
        <f t="shared" si="102"/>
        <v>0.11980954285714263</v>
      </c>
      <c r="I526" s="4">
        <v>180.24224853394685</v>
      </c>
      <c r="J526" s="14">
        <f t="shared" si="98"/>
        <v>-8.1388195338594205E-4</v>
      </c>
      <c r="K526" s="14">
        <f t="shared" si="103"/>
        <v>2.5783283322101891E-2</v>
      </c>
      <c r="L526" s="4">
        <v>186.14038927005075</v>
      </c>
      <c r="M526" s="14">
        <f t="shared" si="99"/>
        <v>2.8773461237333375E-2</v>
      </c>
      <c r="N526" s="14">
        <f t="shared" si="104"/>
        <v>7.7682458854955172E-3</v>
      </c>
      <c r="O526" s="4">
        <v>208.08808499863653</v>
      </c>
      <c r="P526" s="14">
        <f t="shared" si="100"/>
        <v>-3.7262568642690841E-3</v>
      </c>
      <c r="Q526" s="14">
        <f t="shared" si="105"/>
        <v>4.7219524378628641E-2</v>
      </c>
      <c r="R526" s="14">
        <f t="shared" si="106"/>
        <v>-3.9825486310146874E-3</v>
      </c>
      <c r="S526" s="4">
        <f t="shared" si="107"/>
        <v>232.96157133474264</v>
      </c>
      <c r="T526" s="14">
        <f>S526/MAX(S$7:S526)-1</f>
        <v>-0.10215400882534942</v>
      </c>
      <c r="V526"/>
    </row>
    <row r="527" spans="1:22" x14ac:dyDescent="0.3">
      <c r="A527">
        <v>524</v>
      </c>
      <c r="B527" s="1">
        <v>42422</v>
      </c>
      <c r="C527" s="4">
        <v>57.89724384286491</v>
      </c>
      <c r="D527" s="14">
        <f t="shared" si="96"/>
        <v>1.2057877813504758E-2</v>
      </c>
      <c r="E527" s="14">
        <f t="shared" si="101"/>
        <v>-1.4866979655711932E-2</v>
      </c>
      <c r="F527" s="4">
        <v>213.74338175317772</v>
      </c>
      <c r="G527" s="14">
        <f t="shared" si="97"/>
        <v>-3.9972868855709942E-3</v>
      </c>
      <c r="H527" s="14">
        <f t="shared" si="102"/>
        <v>9.4997702524479699E-2</v>
      </c>
      <c r="I527" s="4">
        <v>180.07912048991068</v>
      </c>
      <c r="J527" s="14">
        <f t="shared" si="98"/>
        <v>-9.0504887374087684E-4</v>
      </c>
      <c r="K527" s="14">
        <f t="shared" si="103"/>
        <v>1.3207783945353491E-2</v>
      </c>
      <c r="L527" s="4">
        <v>189.13608450811958</v>
      </c>
      <c r="M527" s="14">
        <f t="shared" si="99"/>
        <v>1.6093741126342653E-2</v>
      </c>
      <c r="N527" s="14">
        <f t="shared" si="104"/>
        <v>7.0720926093286174E-3</v>
      </c>
      <c r="O527" s="4">
        <v>207.13508496831091</v>
      </c>
      <c r="P527" s="14">
        <f t="shared" si="100"/>
        <v>-4.5797914394370975E-3</v>
      </c>
      <c r="Q527" s="14">
        <f t="shared" si="105"/>
        <v>2.6373538003194197E-2</v>
      </c>
      <c r="R527" s="14">
        <f t="shared" si="106"/>
        <v>3.7338983482196886E-3</v>
      </c>
      <c r="S527" s="4">
        <f t="shared" si="107"/>
        <v>233.83142616114813</v>
      </c>
      <c r="T527" s="14">
        <f>S527/MAX(S$7:S527)-1</f>
        <v>-9.8801543161946559E-2</v>
      </c>
      <c r="V527"/>
    </row>
    <row r="528" spans="1:22" x14ac:dyDescent="0.3">
      <c r="A528">
        <v>525</v>
      </c>
      <c r="B528" s="1">
        <v>42429</v>
      </c>
      <c r="C528" s="4">
        <v>60.472498533254459</v>
      </c>
      <c r="D528" s="14">
        <f t="shared" si="96"/>
        <v>4.4479745830023898E-2</v>
      </c>
      <c r="E528" s="14">
        <f t="shared" si="101"/>
        <v>4.9481245011971486E-2</v>
      </c>
      <c r="F528" s="4">
        <v>220.00364811090236</v>
      </c>
      <c r="G528" s="14">
        <f t="shared" si="97"/>
        <v>2.9288702678774703E-2</v>
      </c>
      <c r="H528" s="14">
        <f t="shared" si="102"/>
        <v>7.3183769586894654E-2</v>
      </c>
      <c r="I528" s="4">
        <v>178.2604867254725</v>
      </c>
      <c r="J528" s="14">
        <f t="shared" si="98"/>
        <v>-1.0099081778556673E-2</v>
      </c>
      <c r="K528" s="14">
        <f t="shared" si="103"/>
        <v>-4.3265363105652321E-3</v>
      </c>
      <c r="L528" s="4">
        <v>194.31310573338706</v>
      </c>
      <c r="M528" s="14">
        <f t="shared" si="99"/>
        <v>2.7371938246111061E-2</v>
      </c>
      <c r="N528" s="14">
        <f t="shared" si="104"/>
        <v>6.6400590556717987E-2</v>
      </c>
      <c r="O528" s="4">
        <v>204.64769084346</v>
      </c>
      <c r="P528" s="14">
        <f t="shared" si="100"/>
        <v>-1.2008560139541102E-2</v>
      </c>
      <c r="Q528" s="14">
        <f t="shared" si="105"/>
        <v>9.6303903169303595E-4</v>
      </c>
      <c r="R528" s="14">
        <f t="shared" si="106"/>
        <v>8.6382497516969969E-3</v>
      </c>
      <c r="S528" s="4">
        <f t="shared" si="107"/>
        <v>235.85132042012364</v>
      </c>
      <c r="T528" s="14">
        <f>S528/MAX(S$7:S528)-1</f>
        <v>-9.101676581593543E-2</v>
      </c>
      <c r="V528"/>
    </row>
    <row r="529" spans="1:22" x14ac:dyDescent="0.3">
      <c r="A529">
        <v>526</v>
      </c>
      <c r="B529" s="1">
        <v>42436</v>
      </c>
      <c r="C529" s="4">
        <v>61.806112569349047</v>
      </c>
      <c r="D529" s="14">
        <f t="shared" si="96"/>
        <v>2.2053231939163531E-2</v>
      </c>
      <c r="E529" s="14">
        <f t="shared" si="101"/>
        <v>7.5200000000000156E-2</v>
      </c>
      <c r="F529" s="4">
        <v>217.9412334743339</v>
      </c>
      <c r="G529" s="14">
        <f t="shared" si="97"/>
        <v>-9.3744565341425945E-3</v>
      </c>
      <c r="H529" s="14">
        <f t="shared" si="102"/>
        <v>8.871265555328911E-3</v>
      </c>
      <c r="I529" s="4">
        <v>177.08428644924226</v>
      </c>
      <c r="J529" s="14">
        <f t="shared" si="98"/>
        <v>-6.5982108421012153E-3</v>
      </c>
      <c r="K529" s="14">
        <f t="shared" si="103"/>
        <v>-1.8320276275581082E-2</v>
      </c>
      <c r="L529" s="4">
        <v>196.57199167134053</v>
      </c>
      <c r="M529" s="14">
        <f t="shared" si="99"/>
        <v>1.1624979845944239E-2</v>
      </c>
      <c r="N529" s="14">
        <f t="shared" si="104"/>
        <v>8.6427556357210999E-2</v>
      </c>
      <c r="O529" s="4">
        <v>202.67440757166233</v>
      </c>
      <c r="P529" s="14">
        <f t="shared" si="100"/>
        <v>-9.6423432078062143E-3</v>
      </c>
      <c r="Q529" s="14">
        <f t="shared" si="105"/>
        <v>-2.9645591334266919E-2</v>
      </c>
      <c r="R529" s="14">
        <f t="shared" si="106"/>
        <v>3.6653530107897403E-3</v>
      </c>
      <c r="S529" s="4">
        <f t="shared" si="107"/>
        <v>236.71579876752429</v>
      </c>
      <c r="T529" s="14">
        <f>S529/MAX(S$7:S529)-1</f>
        <v>-8.7685021381761485E-2</v>
      </c>
      <c r="V529"/>
    </row>
    <row r="530" spans="1:22" x14ac:dyDescent="0.3">
      <c r="A530">
        <v>527</v>
      </c>
      <c r="B530" s="1">
        <v>42443</v>
      </c>
      <c r="C530" s="4">
        <v>62.449926241946436</v>
      </c>
      <c r="D530" s="14">
        <f t="shared" si="96"/>
        <v>1.0416666666666741E-2</v>
      </c>
      <c r="E530" s="14">
        <f t="shared" si="101"/>
        <v>9.1639871382636962E-2</v>
      </c>
      <c r="F530" s="4">
        <v>218.65304036041152</v>
      </c>
      <c r="G530" s="14">
        <f t="shared" si="97"/>
        <v>3.2660496351712975E-3</v>
      </c>
      <c r="H530" s="14">
        <f t="shared" si="102"/>
        <v>1.8880770218051124E-2</v>
      </c>
      <c r="I530" s="4">
        <v>178.61986858257396</v>
      </c>
      <c r="J530" s="14">
        <f t="shared" si="98"/>
        <v>8.6714759627859461E-3</v>
      </c>
      <c r="K530" s="14">
        <f t="shared" si="103"/>
        <v>-9.0011080341539929E-3</v>
      </c>
      <c r="L530" s="4">
        <v>199.16451763466827</v>
      </c>
      <c r="M530" s="14">
        <f t="shared" si="99"/>
        <v>1.3188684416762353E-2</v>
      </c>
      <c r="N530" s="14">
        <f t="shared" si="104"/>
        <v>6.9969383945588826E-2</v>
      </c>
      <c r="O530" s="4">
        <v>205.3797059860413</v>
      </c>
      <c r="P530" s="14">
        <f t="shared" si="100"/>
        <v>1.3348002082711918E-2</v>
      </c>
      <c r="Q530" s="14">
        <f t="shared" si="105"/>
        <v>-1.3015541051343615E-2</v>
      </c>
      <c r="R530" s="14">
        <f t="shared" si="106"/>
        <v>8.9571335728667965E-3</v>
      </c>
      <c r="S530" s="4">
        <f t="shared" si="107"/>
        <v>238.83609379589288</v>
      </c>
      <c r="T530" s="14">
        <f>S530/MAX(S$7:S530)-1</f>
        <v>-7.9513294257750666E-2</v>
      </c>
      <c r="V530"/>
    </row>
    <row r="531" spans="1:22" x14ac:dyDescent="0.3">
      <c r="A531">
        <v>528</v>
      </c>
      <c r="B531" s="1">
        <v>42450</v>
      </c>
      <c r="C531" s="4">
        <v>61.392232351250726</v>
      </c>
      <c r="D531" s="14">
        <f t="shared" si="96"/>
        <v>-1.6936671575846884E-2</v>
      </c>
      <c r="E531" s="14">
        <f t="shared" si="101"/>
        <v>6.0365369340746655E-2</v>
      </c>
      <c r="F531" s="4">
        <v>212.31976615587189</v>
      </c>
      <c r="G531" s="14">
        <f t="shared" si="97"/>
        <v>-2.8964949191195077E-2</v>
      </c>
      <c r="H531" s="14">
        <f t="shared" si="102"/>
        <v>-6.6603961518199029E-3</v>
      </c>
      <c r="I531" s="4">
        <v>178.37483930219685</v>
      </c>
      <c r="J531" s="14">
        <f t="shared" si="98"/>
        <v>-1.3717918522812012E-3</v>
      </c>
      <c r="K531" s="14">
        <f t="shared" si="103"/>
        <v>-9.4640688108498239E-3</v>
      </c>
      <c r="L531" s="4">
        <v>197.93666129977456</v>
      </c>
      <c r="M531" s="14">
        <f t="shared" si="99"/>
        <v>-6.1650355669577994E-3</v>
      </c>
      <c r="N531" s="14">
        <f t="shared" si="104"/>
        <v>4.6530395374009936E-2</v>
      </c>
      <c r="O531" s="4">
        <v>206.14353262829073</v>
      </c>
      <c r="P531" s="14">
        <f t="shared" si="100"/>
        <v>3.7190950224719188E-3</v>
      </c>
      <c r="Q531" s="14">
        <f t="shared" si="105"/>
        <v>-4.7869840117712448E-3</v>
      </c>
      <c r="R531" s="14">
        <f t="shared" si="106"/>
        <v>-1.7355552111333255E-2</v>
      </c>
      <c r="S531" s="4">
        <f t="shared" si="107"/>
        <v>234.69096152395099</v>
      </c>
      <c r="T531" s="14">
        <f>S531/MAX(S$7:S531)-1</f>
        <v>-9.5488849247049812E-2</v>
      </c>
      <c r="V531"/>
    </row>
    <row r="532" spans="1:22" x14ac:dyDescent="0.3">
      <c r="A532">
        <v>529</v>
      </c>
      <c r="B532" s="1">
        <v>42457</v>
      </c>
      <c r="C532" s="4">
        <v>60.058618315156139</v>
      </c>
      <c r="D532" s="14">
        <f t="shared" si="96"/>
        <v>-2.1722846441947552E-2</v>
      </c>
      <c r="E532" s="14">
        <f t="shared" si="101"/>
        <v>-6.8441064638783411E-3</v>
      </c>
      <c r="F532" s="4">
        <v>213.41485283053723</v>
      </c>
      <c r="G532" s="14">
        <f t="shared" si="97"/>
        <v>5.1577236283379957E-3</v>
      </c>
      <c r="H532" s="14">
        <f t="shared" si="102"/>
        <v>-2.9948572839318399E-2</v>
      </c>
      <c r="I532" s="4">
        <v>180.20114776925305</v>
      </c>
      <c r="J532" s="14">
        <f t="shared" si="98"/>
        <v>1.0238599088306044E-2</v>
      </c>
      <c r="K532" s="14">
        <f t="shared" si="103"/>
        <v>1.0886658504243973E-2</v>
      </c>
      <c r="L532" s="4">
        <v>201.63969362187132</v>
      </c>
      <c r="M532" s="14">
        <f t="shared" si="99"/>
        <v>1.8708168046183804E-2</v>
      </c>
      <c r="N532" s="14">
        <f t="shared" si="104"/>
        <v>3.7705062974686454E-2</v>
      </c>
      <c r="O532" s="4">
        <v>208.38844492586909</v>
      </c>
      <c r="P532" s="14">
        <f t="shared" si="100"/>
        <v>1.0890044761318274E-2</v>
      </c>
      <c r="Q532" s="14">
        <f t="shared" si="105"/>
        <v>1.8278994827605866E-2</v>
      </c>
      <c r="R532" s="14">
        <f t="shared" si="106"/>
        <v>-1.507339197881874E-3</v>
      </c>
      <c r="S532" s="4">
        <f t="shared" si="107"/>
        <v>234.33720263825734</v>
      </c>
      <c r="T532" s="14">
        <f>S532/MAX(S$7:S532)-1</f>
        <v>-9.6852254359500956E-2</v>
      </c>
      <c r="V532"/>
    </row>
    <row r="533" spans="1:22" x14ac:dyDescent="0.3">
      <c r="A533">
        <v>530</v>
      </c>
      <c r="B533" s="1">
        <v>42464</v>
      </c>
      <c r="C533" s="4">
        <v>60.978352133152399</v>
      </c>
      <c r="D533" s="14">
        <f t="shared" si="96"/>
        <v>1.5313935681469992E-2</v>
      </c>
      <c r="E533" s="14">
        <f t="shared" si="101"/>
        <v>-1.3392857142857317E-2</v>
      </c>
      <c r="F533" s="4">
        <v>216.15257864295324</v>
      </c>
      <c r="G533" s="14">
        <f t="shared" si="97"/>
        <v>1.2828187804669433E-2</v>
      </c>
      <c r="H533" s="14">
        <f t="shared" si="102"/>
        <v>-8.2070510608140967E-3</v>
      </c>
      <c r="I533" s="4">
        <v>181.39551331338603</v>
      </c>
      <c r="J533" s="14">
        <f t="shared" si="98"/>
        <v>6.6279574737357905E-3</v>
      </c>
      <c r="K533" s="14">
        <f t="shared" si="103"/>
        <v>2.4345620667926893E-2</v>
      </c>
      <c r="L533" s="4">
        <v>199.28145053274494</v>
      </c>
      <c r="M533" s="14">
        <f t="shared" si="99"/>
        <v>-1.1695331642135431E-2</v>
      </c>
      <c r="N533" s="14">
        <f t="shared" si="104"/>
        <v>1.3783544839564454E-2</v>
      </c>
      <c r="O533" s="4">
        <v>210.50934393153074</v>
      </c>
      <c r="P533" s="14">
        <f t="shared" si="100"/>
        <v>1.0177622883150272E-2</v>
      </c>
      <c r="Q533" s="14">
        <f t="shared" si="105"/>
        <v>3.8657748917302781E-2</v>
      </c>
      <c r="R533" s="14">
        <f t="shared" si="106"/>
        <v>1.7034162382502105E-3</v>
      </c>
      <c r="S533" s="4">
        <f t="shared" si="107"/>
        <v>234.73637643445744</v>
      </c>
      <c r="T533" s="14">
        <f>S533/MAX(S$7:S533)-1</f>
        <v>-9.5313817824038027E-2</v>
      </c>
      <c r="V533"/>
    </row>
    <row r="534" spans="1:22" x14ac:dyDescent="0.3">
      <c r="A534">
        <v>531</v>
      </c>
      <c r="B534" s="1">
        <v>42471</v>
      </c>
      <c r="C534" s="4">
        <v>62.357952860146803</v>
      </c>
      <c r="D534" s="14">
        <f t="shared" si="96"/>
        <v>2.2624434389140413E-2</v>
      </c>
      <c r="E534" s="14">
        <f t="shared" si="101"/>
        <v>-1.4727540500737435E-3</v>
      </c>
      <c r="F534" s="4">
        <v>215.22174821643071</v>
      </c>
      <c r="G534" s="14">
        <f t="shared" si="97"/>
        <v>-4.3063581862703426E-3</v>
      </c>
      <c r="H534" s="14">
        <f t="shared" si="102"/>
        <v>-1.569286271219883E-2</v>
      </c>
      <c r="I534" s="4">
        <v>180.88830030722488</v>
      </c>
      <c r="J534" s="14">
        <f t="shared" si="98"/>
        <v>-2.796171729368413E-3</v>
      </c>
      <c r="K534" s="14">
        <f t="shared" si="103"/>
        <v>1.2699772666119991E-2</v>
      </c>
      <c r="L534" s="4">
        <v>202.47774861815302</v>
      </c>
      <c r="M534" s="14">
        <f t="shared" si="99"/>
        <v>1.6039114914425445E-2</v>
      </c>
      <c r="N534" s="14">
        <f t="shared" si="104"/>
        <v>1.6635648873773112E-2</v>
      </c>
      <c r="O534" s="4">
        <v>210.30204240779705</v>
      </c>
      <c r="P534" s="14">
        <f t="shared" si="100"/>
        <v>-9.8476162559846259E-4</v>
      </c>
      <c r="Q534" s="14">
        <f t="shared" si="105"/>
        <v>2.3967004909873024E-2</v>
      </c>
      <c r="R534" s="14">
        <f t="shared" si="106"/>
        <v>4.0860605198195232E-3</v>
      </c>
      <c r="S534" s="4">
        <f t="shared" si="107"/>
        <v>235.69552347477173</v>
      </c>
      <c r="T534" s="14">
        <f>S534/MAX(S$7:S534)-1</f>
        <v>-9.1617215332222779E-2</v>
      </c>
      <c r="V534"/>
    </row>
    <row r="535" spans="1:22" x14ac:dyDescent="0.3">
      <c r="A535">
        <v>532</v>
      </c>
      <c r="B535" s="1">
        <v>42478</v>
      </c>
      <c r="C535" s="4">
        <v>64.657287405137467</v>
      </c>
      <c r="D535" s="14">
        <f t="shared" si="96"/>
        <v>3.6873156342182911E-2</v>
      </c>
      <c r="E535" s="14">
        <f t="shared" si="101"/>
        <v>5.31835205992508E-2</v>
      </c>
      <c r="F535" s="4">
        <v>215.16699552533294</v>
      </c>
      <c r="G535" s="14">
        <f t="shared" si="97"/>
        <v>-2.5440129332432448E-4</v>
      </c>
      <c r="H535" s="14">
        <f t="shared" si="102"/>
        <v>1.3410100345395026E-2</v>
      </c>
      <c r="I535" s="4">
        <v>179.00679371173936</v>
      </c>
      <c r="J535" s="14">
        <f t="shared" si="98"/>
        <v>-1.0401483082598029E-2</v>
      </c>
      <c r="K535" s="14">
        <f t="shared" si="103"/>
        <v>3.5428450111838483E-3</v>
      </c>
      <c r="L535" s="4">
        <v>203.63738345774647</v>
      </c>
      <c r="M535" s="14">
        <f t="shared" si="99"/>
        <v>5.7272211268033502E-3</v>
      </c>
      <c r="N535" s="14">
        <f t="shared" si="104"/>
        <v>2.8800739188675095E-2</v>
      </c>
      <c r="O535" s="4">
        <v>204.68889464517434</v>
      </c>
      <c r="P535" s="14">
        <f t="shared" si="100"/>
        <v>-2.6690885634568562E-2</v>
      </c>
      <c r="Q535" s="14">
        <f t="shared" si="105"/>
        <v>-7.0564327901536661E-3</v>
      </c>
      <c r="R535" s="14">
        <f t="shared" si="106"/>
        <v>-1.0455049196787747E-2</v>
      </c>
      <c r="S535" s="4">
        <f t="shared" si="107"/>
        <v>233.23131518138035</v>
      </c>
      <c r="T535" s="14">
        <f>S535/MAX(S$7:S535)-1</f>
        <v>-0.10111440203543942</v>
      </c>
      <c r="V535"/>
    </row>
    <row r="536" spans="1:22" x14ac:dyDescent="0.3">
      <c r="A536">
        <v>533</v>
      </c>
      <c r="B536" s="1">
        <v>42485</v>
      </c>
      <c r="C536" s="4">
        <v>67.048595331927757</v>
      </c>
      <c r="D536" s="14">
        <f t="shared" si="96"/>
        <v>3.6984352773826501E-2</v>
      </c>
      <c r="E536" s="14">
        <f t="shared" si="101"/>
        <v>0.11638591117917296</v>
      </c>
      <c r="F536" s="4">
        <v>225.67986812046209</v>
      </c>
      <c r="G536" s="14">
        <f t="shared" si="97"/>
        <v>4.885913180811885E-2</v>
      </c>
      <c r="H536" s="14">
        <f t="shared" si="102"/>
        <v>5.7470298469169512E-2</v>
      </c>
      <c r="I536" s="4">
        <v>179.97209145344374</v>
      </c>
      <c r="J536" s="14">
        <f t="shared" si="98"/>
        <v>5.3925201479159135E-3</v>
      </c>
      <c r="K536" s="14">
        <f t="shared" si="103"/>
        <v>-1.2711146329801304E-3</v>
      </c>
      <c r="L536" s="4">
        <v>201.06475348158514</v>
      </c>
      <c r="M536" s="14">
        <f t="shared" si="99"/>
        <v>-1.2633387507137828E-2</v>
      </c>
      <c r="N536" s="14">
        <f t="shared" si="104"/>
        <v>-2.8513242108190173E-3</v>
      </c>
      <c r="O536" s="4">
        <v>206.31543289081722</v>
      </c>
      <c r="P536" s="14">
        <f t="shared" si="100"/>
        <v>7.9463922479159343E-3</v>
      </c>
      <c r="Q536" s="14">
        <f t="shared" si="105"/>
        <v>-9.9478262136334372E-3</v>
      </c>
      <c r="R536" s="14">
        <f t="shared" si="106"/>
        <v>1.9650654305680859E-2</v>
      </c>
      <c r="S536" s="4">
        <f t="shared" si="107"/>
        <v>237.81446312926897</v>
      </c>
      <c r="T536" s="14">
        <f>S536/MAX(S$7:S536)-1</f>
        <v>-8.3450711889482498E-2</v>
      </c>
      <c r="V536"/>
    </row>
    <row r="537" spans="1:22" x14ac:dyDescent="0.3">
      <c r="A537">
        <v>534</v>
      </c>
      <c r="B537" s="1">
        <v>42492</v>
      </c>
      <c r="C537" s="4">
        <v>64.933207550536352</v>
      </c>
      <c r="D537" s="14">
        <f t="shared" si="96"/>
        <v>-3.1550068587105518E-2</v>
      </c>
      <c r="E537" s="14">
        <f t="shared" si="101"/>
        <v>6.4856711915535659E-2</v>
      </c>
      <c r="F537" s="4">
        <v>224.822043715604</v>
      </c>
      <c r="G537" s="14">
        <f t="shared" si="97"/>
        <v>-3.8010674678354839E-3</v>
      </c>
      <c r="H537" s="14">
        <f t="shared" si="102"/>
        <v>4.0108080722789818E-2</v>
      </c>
      <c r="I537" s="4">
        <v>180.90768151582461</v>
      </c>
      <c r="J537" s="14">
        <f t="shared" si="98"/>
        <v>5.1985285875442155E-3</v>
      </c>
      <c r="K537" s="14">
        <f t="shared" si="103"/>
        <v>-2.6893267019159062E-3</v>
      </c>
      <c r="L537" s="4">
        <v>200.47031884047792</v>
      </c>
      <c r="M537" s="14">
        <f t="shared" si="99"/>
        <v>-2.9564338394181267E-3</v>
      </c>
      <c r="N537" s="14">
        <f t="shared" si="104"/>
        <v>5.9657750611246119E-3</v>
      </c>
      <c r="O537" s="4">
        <v>208.44058292988029</v>
      </c>
      <c r="P537" s="14">
        <f t="shared" si="100"/>
        <v>1.030048993081234E-2</v>
      </c>
      <c r="Q537" s="14">
        <f t="shared" si="105"/>
        <v>-9.8274070072790209E-3</v>
      </c>
      <c r="R537" s="14">
        <f t="shared" si="106"/>
        <v>-1.7675568027470501E-2</v>
      </c>
      <c r="S537" s="4">
        <f t="shared" si="107"/>
        <v>233.61095740831121</v>
      </c>
      <c r="T537" s="14">
        <f>S537/MAX(S$7:S537)-1</f>
        <v>-9.9651241182009631E-2</v>
      </c>
      <c r="V537"/>
    </row>
    <row r="538" spans="1:22" x14ac:dyDescent="0.3">
      <c r="A538">
        <v>535</v>
      </c>
      <c r="B538" s="1">
        <v>42499</v>
      </c>
      <c r="C538" s="4">
        <v>66.588728422929634</v>
      </c>
      <c r="D538" s="14">
        <f t="shared" si="96"/>
        <v>2.5495750708215414E-2</v>
      </c>
      <c r="E538" s="14">
        <f t="shared" si="101"/>
        <v>6.7846607669616699E-2</v>
      </c>
      <c r="F538" s="4">
        <v>222.13907059428573</v>
      </c>
      <c r="G538" s="14">
        <f t="shared" si="97"/>
        <v>-1.1933763597986813E-2</v>
      </c>
      <c r="H538" s="14">
        <f t="shared" si="102"/>
        <v>3.2140443218121373E-2</v>
      </c>
      <c r="I538" s="4">
        <v>181.69415064589634</v>
      </c>
      <c r="J538" s="14">
        <f t="shared" si="98"/>
        <v>4.34735066793146E-3</v>
      </c>
      <c r="K538" s="14">
        <f t="shared" si="103"/>
        <v>4.4549610853923394E-3</v>
      </c>
      <c r="L538" s="4">
        <v>199.53481082971931</v>
      </c>
      <c r="M538" s="14">
        <f t="shared" si="99"/>
        <v>-4.6665661838101169E-3</v>
      </c>
      <c r="N538" s="14">
        <f t="shared" si="104"/>
        <v>-1.4534623229062626E-2</v>
      </c>
      <c r="O538" s="4">
        <v>211.36466626217558</v>
      </c>
      <c r="P538" s="14">
        <f t="shared" si="100"/>
        <v>1.4028378213080339E-2</v>
      </c>
      <c r="Q538" s="14">
        <f t="shared" si="105"/>
        <v>5.0528460979850642E-3</v>
      </c>
      <c r="R538" s="14">
        <f t="shared" si="106"/>
        <v>2.9651403088061614E-3</v>
      </c>
      <c r="S538" s="4">
        <f t="shared" si="107"/>
        <v>234.30364667470141</v>
      </c>
      <c r="T538" s="14">
        <f>S538/MAX(S$7:S538)-1</f>
        <v>-9.6981580785254762E-2</v>
      </c>
      <c r="V538"/>
    </row>
    <row r="539" spans="1:22" x14ac:dyDescent="0.3">
      <c r="A539">
        <v>536</v>
      </c>
      <c r="B539" s="1">
        <v>42506</v>
      </c>
      <c r="C539" s="4">
        <v>67.416488859126275</v>
      </c>
      <c r="D539" s="14">
        <f t="shared" si="96"/>
        <v>1.2430939226519389E-2</v>
      </c>
      <c r="E539" s="14">
        <f t="shared" si="101"/>
        <v>4.2674253200569279E-2</v>
      </c>
      <c r="F539" s="4">
        <v>218.48876951106436</v>
      </c>
      <c r="G539" s="14">
        <f t="shared" si="97"/>
        <v>-1.6432503626920614E-2</v>
      </c>
      <c r="H539" s="14">
        <f t="shared" si="102"/>
        <v>1.5438120412571976E-2</v>
      </c>
      <c r="I539" s="4">
        <v>179.62963595030948</v>
      </c>
      <c r="J539" s="14">
        <f t="shared" si="98"/>
        <v>-1.1362582054776249E-2</v>
      </c>
      <c r="K539" s="14">
        <f t="shared" si="103"/>
        <v>3.4794335212389171E-3</v>
      </c>
      <c r="L539" s="4">
        <v>200.24619201164305</v>
      </c>
      <c r="M539" s="14">
        <f t="shared" si="99"/>
        <v>3.5651983679720889E-3</v>
      </c>
      <c r="N539" s="14">
        <f t="shared" si="104"/>
        <v>-1.6653088880446476E-2</v>
      </c>
      <c r="O539" s="4">
        <v>207.96121206617184</v>
      </c>
      <c r="P539" s="14">
        <f t="shared" si="100"/>
        <v>-1.6102285477470057E-2</v>
      </c>
      <c r="Q539" s="14">
        <f t="shared" si="105"/>
        <v>1.598678534402187E-2</v>
      </c>
      <c r="R539" s="14">
        <f t="shared" si="106"/>
        <v>-7.8666079831618829E-3</v>
      </c>
      <c r="S539" s="4">
        <f t="shared" si="107"/>
        <v>232.46047173728627</v>
      </c>
      <c r="T539" s="14">
        <f>S539/MAX(S$7:S539)-1</f>
        <v>-0.1040852726907916</v>
      </c>
      <c r="V539"/>
    </row>
    <row r="540" spans="1:22" x14ac:dyDescent="0.3">
      <c r="A540">
        <v>537</v>
      </c>
      <c r="B540" s="1">
        <v>42513</v>
      </c>
      <c r="C540" s="4">
        <v>68.060302531723664</v>
      </c>
      <c r="D540" s="14">
        <f t="shared" si="96"/>
        <v>9.5497953615280018E-3</v>
      </c>
      <c r="E540" s="14">
        <f t="shared" si="101"/>
        <v>1.5089163237311576E-2</v>
      </c>
      <c r="F540" s="4">
        <v>211.02391109647883</v>
      </c>
      <c r="G540" s="14">
        <f t="shared" si="97"/>
        <v>-3.4165867798562122E-2</v>
      </c>
      <c r="H540" s="14">
        <f t="shared" si="102"/>
        <v>-6.4941357623269691E-2</v>
      </c>
      <c r="I540" s="4">
        <v>179.58048470645301</v>
      </c>
      <c r="J540" s="14">
        <f t="shared" si="98"/>
        <v>-2.7362547163467532E-4</v>
      </c>
      <c r="K540" s="14">
        <f t="shared" si="103"/>
        <v>-2.1759304113662115E-3</v>
      </c>
      <c r="L540" s="4">
        <v>204.87497875995862</v>
      </c>
      <c r="M540" s="14">
        <f t="shared" si="99"/>
        <v>2.3115479509575154E-2</v>
      </c>
      <c r="N540" s="14">
        <f t="shared" si="104"/>
        <v>1.8950239723256379E-2</v>
      </c>
      <c r="O540" s="4">
        <v>207.48189083788159</v>
      </c>
      <c r="P540" s="14">
        <f t="shared" si="100"/>
        <v>-2.3048587932721354E-3</v>
      </c>
      <c r="Q540" s="14">
        <f t="shared" si="105"/>
        <v>5.6537600252215547E-3</v>
      </c>
      <c r="R540" s="14">
        <f t="shared" si="106"/>
        <v>-6.7986391754852327E-3</v>
      </c>
      <c r="S540" s="4">
        <f t="shared" si="107"/>
        <v>230.88005686738137</v>
      </c>
      <c r="T540" s="14">
        <f>S540/MAX(S$7:S540)-1</f>
        <v>-0.11017627365377025</v>
      </c>
      <c r="V540"/>
    </row>
    <row r="541" spans="1:22" x14ac:dyDescent="0.3">
      <c r="A541">
        <v>538</v>
      </c>
      <c r="B541" s="1">
        <v>42521</v>
      </c>
      <c r="C541" s="4">
        <v>68.934049658820115</v>
      </c>
      <c r="D541" s="14">
        <f t="shared" si="96"/>
        <v>1.2837837837837762E-2</v>
      </c>
      <c r="E541" s="14">
        <f t="shared" si="101"/>
        <v>6.1614730878187141E-2</v>
      </c>
      <c r="F541" s="4">
        <v>216.97389091122642</v>
      </c>
      <c r="G541" s="14">
        <f t="shared" si="97"/>
        <v>2.8195761247299167E-2</v>
      </c>
      <c r="H541" s="14">
        <f t="shared" si="102"/>
        <v>-3.4908288683227817E-2</v>
      </c>
      <c r="I541" s="4">
        <v>181.96445705244994</v>
      </c>
      <c r="J541" s="14">
        <f t="shared" si="98"/>
        <v>1.3275230601442312E-2</v>
      </c>
      <c r="K541" s="14">
        <f t="shared" si="103"/>
        <v>5.8415183245432711E-3</v>
      </c>
      <c r="L541" s="4">
        <v>204.91395216989801</v>
      </c>
      <c r="M541" s="14">
        <f t="shared" si="99"/>
        <v>1.9023020856567818E-4</v>
      </c>
      <c r="N541" s="14">
        <f t="shared" si="104"/>
        <v>2.2166041113328427E-2</v>
      </c>
      <c r="O541" s="4">
        <v>213.32021207709158</v>
      </c>
      <c r="P541" s="14">
        <f t="shared" si="100"/>
        <v>2.8138943671820682E-2</v>
      </c>
      <c r="Q541" s="14">
        <f t="shared" si="105"/>
        <v>2.3410168397258735E-2</v>
      </c>
      <c r="R541" s="14">
        <f t="shared" si="106"/>
        <v>1.3722337239408041E-2</v>
      </c>
      <c r="S541" s="4">
        <f t="shared" si="107"/>
        <v>234.04827086956928</v>
      </c>
      <c r="T541" s="14">
        <f>S541/MAX(S$7:S541)-1</f>
        <v>-9.7965812397220575E-2</v>
      </c>
      <c r="V541"/>
    </row>
    <row r="542" spans="1:22" x14ac:dyDescent="0.3">
      <c r="A542">
        <v>539</v>
      </c>
      <c r="B542" s="1">
        <v>42527</v>
      </c>
      <c r="C542" s="4">
        <v>70.635557222113192</v>
      </c>
      <c r="D542" s="14">
        <f t="shared" si="96"/>
        <v>2.4683122081387454E-2</v>
      </c>
      <c r="E542" s="14">
        <f t="shared" si="101"/>
        <v>6.0773480662983159E-2</v>
      </c>
      <c r="F542" s="4">
        <v>222.1938232853835</v>
      </c>
      <c r="G542" s="14">
        <f t="shared" si="97"/>
        <v>2.4057882504825434E-2</v>
      </c>
      <c r="H542" s="14">
        <f t="shared" si="102"/>
        <v>2.4647933815202805E-4</v>
      </c>
      <c r="I542" s="4">
        <v>182.88338331216121</v>
      </c>
      <c r="J542" s="14">
        <f t="shared" si="98"/>
        <v>5.0500316083508245E-3</v>
      </c>
      <c r="K542" s="14">
        <f t="shared" si="103"/>
        <v>6.5452446434699496E-3</v>
      </c>
      <c r="L542" s="4">
        <v>204.7093188674028</v>
      </c>
      <c r="M542" s="14">
        <f t="shared" si="99"/>
        <v>-9.9863040231418232E-4</v>
      </c>
      <c r="N542" s="14">
        <f t="shared" si="104"/>
        <v>2.5932858613324061E-2</v>
      </c>
      <c r="O542" s="4">
        <v>215.80198779282551</v>
      </c>
      <c r="P542" s="14">
        <f t="shared" si="100"/>
        <v>1.1634039229424076E-2</v>
      </c>
      <c r="Q542" s="14">
        <f t="shared" si="105"/>
        <v>2.0993676990201937E-2</v>
      </c>
      <c r="R542" s="14">
        <f t="shared" si="106"/>
        <v>1.0092140629212043E-2</v>
      </c>
      <c r="S542" s="4">
        <f t="shared" si="107"/>
        <v>236.41031893320888</v>
      </c>
      <c r="T542" s="14">
        <f>S542/MAX(S$7:S542)-1</f>
        <v>-8.8862356523576214E-2</v>
      </c>
      <c r="V542"/>
    </row>
    <row r="544" spans="1:22" x14ac:dyDescent="0.3">
      <c r="B544" t="s">
        <v>32</v>
      </c>
      <c r="C544" s="14">
        <f>C542/C3-1</f>
        <v>-0.29364442777886812</v>
      </c>
      <c r="F544" s="14">
        <f t="shared" ref="F544:O544" si="108">F542/F3-1</f>
        <v>1.2219382328538351</v>
      </c>
      <c r="I544" s="14">
        <f t="shared" si="108"/>
        <v>0.82883383312161207</v>
      </c>
      <c r="L544" s="14">
        <f t="shared" si="108"/>
        <v>1.0470931886740278</v>
      </c>
      <c r="O544" s="14">
        <f t="shared" si="108"/>
        <v>1.1580198779282553</v>
      </c>
      <c r="S544" s="14"/>
      <c r="T544" s="14"/>
      <c r="U544" s="14"/>
    </row>
    <row r="545" spans="9:22" x14ac:dyDescent="0.3">
      <c r="L545" s="14"/>
    </row>
    <row r="548" spans="9:22" x14ac:dyDescent="0.3">
      <c r="S548"/>
      <c r="T548" t="s">
        <v>33</v>
      </c>
      <c r="U548" t="s">
        <v>34</v>
      </c>
      <c r="V548" t="s">
        <v>31</v>
      </c>
    </row>
    <row r="549" spans="9:22" x14ac:dyDescent="0.3">
      <c r="S549">
        <v>2005</v>
      </c>
      <c r="T549">
        <v>7</v>
      </c>
      <c r="V549"/>
    </row>
    <row r="550" spans="9:22" x14ac:dyDescent="0.3">
      <c r="I550" s="14"/>
      <c r="L550" s="14"/>
      <c r="S550">
        <v>2006</v>
      </c>
      <c r="T550">
        <v>49</v>
      </c>
      <c r="U550" s="14">
        <f ca="1">INDIRECT("S"&amp;T550)/INDIRECT("S"&amp;T549)-1</f>
        <v>0.15140300427988995</v>
      </c>
      <c r="V550" s="14">
        <f ca="1">MIN(INDIRECT("T"&amp;T549):INDIRECT("T"&amp;T550))</f>
        <v>-8.7967917055568501E-2</v>
      </c>
    </row>
    <row r="551" spans="9:22" x14ac:dyDescent="0.3">
      <c r="I551" s="14"/>
      <c r="L551" s="14"/>
      <c r="S551">
        <v>2007</v>
      </c>
      <c r="T551">
        <v>102</v>
      </c>
      <c r="U551" s="14">
        <f t="shared" ref="U551:U560" ca="1" si="109">INDIRECT("S"&amp;T551)/INDIRECT("S"&amp;T550)-1</f>
        <v>0.14168028758240614</v>
      </c>
      <c r="V551" s="14">
        <f ca="1">MIN(INDIRECT("T"&amp;T550):INDIRECT("T"&amp;T551))</f>
        <v>-5.0239402544606127E-2</v>
      </c>
    </row>
    <row r="552" spans="9:22" x14ac:dyDescent="0.3">
      <c r="I552" s="14"/>
      <c r="L552" s="14"/>
      <c r="S552">
        <v>2008</v>
      </c>
      <c r="T552">
        <v>154</v>
      </c>
      <c r="U552" s="14">
        <f t="shared" ca="1" si="109"/>
        <v>9.9666056314195783E-2</v>
      </c>
      <c r="V552" s="14">
        <f ca="1">MIN(INDIRECT("T"&amp;T551):INDIRECT("T"&amp;T552))</f>
        <v>-0.14729024557440329</v>
      </c>
    </row>
    <row r="553" spans="9:22" x14ac:dyDescent="0.3">
      <c r="I553" s="14"/>
      <c r="L553" s="14"/>
      <c r="S553">
        <v>2009</v>
      </c>
      <c r="T553">
        <v>206</v>
      </c>
      <c r="U553" s="14">
        <f t="shared" ca="1" si="109"/>
        <v>0.21070702182949685</v>
      </c>
      <c r="V553" s="14">
        <f ca="1">MIN(INDIRECT("T"&amp;T552):INDIRECT("T"&amp;T553))</f>
        <v>-6.3597323240899839E-2</v>
      </c>
    </row>
    <row r="554" spans="9:22" x14ac:dyDescent="0.3">
      <c r="I554" s="14"/>
      <c r="L554" s="14"/>
      <c r="S554">
        <v>2010</v>
      </c>
      <c r="T554">
        <v>258</v>
      </c>
      <c r="U554" s="14">
        <f t="shared" ca="1" si="109"/>
        <v>9.2691719299347497E-2</v>
      </c>
      <c r="V554" s="14">
        <f ca="1">MIN(INDIRECT("T"&amp;T553):INDIRECT("T"&amp;T554))</f>
        <v>-7.6089514393882562E-2</v>
      </c>
    </row>
    <row r="555" spans="9:22" x14ac:dyDescent="0.3">
      <c r="I555" s="14"/>
      <c r="L555" s="14"/>
      <c r="S555">
        <v>2011</v>
      </c>
      <c r="T555">
        <v>310</v>
      </c>
      <c r="U555" s="14">
        <f t="shared" ca="1" si="109"/>
        <v>0.15127135324228158</v>
      </c>
      <c r="V555" s="14">
        <f ca="1">MIN(INDIRECT("T"&amp;T554):INDIRECT("T"&amp;T555))</f>
        <v>-4.6363919557548705E-2</v>
      </c>
    </row>
    <row r="556" spans="9:22" x14ac:dyDescent="0.3">
      <c r="I556" s="14"/>
      <c r="L556" s="14"/>
      <c r="S556">
        <v>2012</v>
      </c>
      <c r="T556">
        <v>363</v>
      </c>
      <c r="U556" s="14">
        <f t="shared" ca="1" si="109"/>
        <v>0.10960902363381275</v>
      </c>
      <c r="V556" s="14">
        <f ca="1">MIN(INDIRECT("T"&amp;T555):INDIRECT("T"&amp;T556))</f>
        <v>-4.4727002426942497E-2</v>
      </c>
    </row>
    <row r="557" spans="9:22" x14ac:dyDescent="0.3">
      <c r="I557" s="14"/>
      <c r="L557" s="14"/>
      <c r="S557">
        <v>2013</v>
      </c>
      <c r="T557">
        <v>415</v>
      </c>
      <c r="U557" s="14">
        <f t="shared" ca="1" si="109"/>
        <v>-5.5003184713288578E-2</v>
      </c>
      <c r="V557" s="14">
        <f ca="1">MIN(INDIRECT("T"&amp;T556):INDIRECT("T"&amp;T557))</f>
        <v>-0.10383583149607922</v>
      </c>
    </row>
    <row r="558" spans="9:22" x14ac:dyDescent="0.3">
      <c r="I558" s="14"/>
      <c r="L558" s="14"/>
      <c r="S558">
        <v>2014</v>
      </c>
      <c r="T558">
        <v>467</v>
      </c>
      <c r="U558" s="14">
        <f t="shared" ca="1" si="109"/>
        <v>7.4061654497541651E-2</v>
      </c>
      <c r="V558" s="14">
        <f ca="1">MIN(INDIRECT("T"&amp;T557):INDIRECT("T"&amp;T558))</f>
        <v>-9.727005956407031E-2</v>
      </c>
    </row>
    <row r="559" spans="9:22" x14ac:dyDescent="0.3">
      <c r="I559" s="14"/>
      <c r="L559" s="14"/>
      <c r="S559">
        <v>2015</v>
      </c>
      <c r="T559">
        <v>519</v>
      </c>
      <c r="U559" s="14">
        <f t="shared" ca="1" si="109"/>
        <v>-0.13469417599167932</v>
      </c>
      <c r="V559" s="14">
        <f ca="1">MIN(INDIRECT("T"&amp;T558):INDIRECT("T"&amp;T559))</f>
        <v>-0.17307938965388536</v>
      </c>
    </row>
    <row r="560" spans="9:22" x14ac:dyDescent="0.3">
      <c r="I560" s="14"/>
      <c r="L560" s="14"/>
      <c r="S560">
        <v>2016</v>
      </c>
      <c r="T560">
        <v>542</v>
      </c>
      <c r="U560" s="14">
        <f t="shared" ca="1" si="109"/>
        <v>0.10184415780259659</v>
      </c>
      <c r="V560" s="14">
        <f ca="1">MIN(INDIRECT("T"&amp;T559):INDIRECT("T"&amp;T560))</f>
        <v>-0.17307938965388536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topLeftCell="A366" workbookViewId="0">
      <selection activeCell="I36" sqref="I36:I541"/>
    </sheetView>
  </sheetViews>
  <sheetFormatPr defaultRowHeight="14" x14ac:dyDescent="0.3"/>
  <cols>
    <col min="1" max="1" width="10.5" customWidth="1"/>
    <col min="8" max="8" width="11.58203125" style="4" customWidth="1"/>
    <col min="9" max="9" width="8.6640625" style="14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s="4" t="s">
        <v>22</v>
      </c>
      <c r="I1" s="14" t="s">
        <v>60</v>
      </c>
    </row>
    <row r="2" spans="1:9" x14ac:dyDescent="0.3">
      <c r="A2" s="1">
        <v>38754</v>
      </c>
      <c r="B2">
        <v>24.549999</v>
      </c>
      <c r="C2">
        <v>24.66</v>
      </c>
      <c r="D2">
        <v>23.1</v>
      </c>
      <c r="E2">
        <v>23.190000999999999</v>
      </c>
      <c r="F2">
        <v>552700</v>
      </c>
      <c r="G2">
        <v>21.745422000000001</v>
      </c>
      <c r="I2" s="14">
        <f>G2/MAX(G$2:G2)-1</f>
        <v>0</v>
      </c>
    </row>
    <row r="3" spans="1:9" x14ac:dyDescent="0.3">
      <c r="A3" s="1">
        <v>38761</v>
      </c>
      <c r="B3">
        <v>23.190000999999999</v>
      </c>
      <c r="C3">
        <v>23.200001</v>
      </c>
      <c r="D3">
        <v>22.24</v>
      </c>
      <c r="E3">
        <v>22.9</v>
      </c>
      <c r="F3">
        <v>366000</v>
      </c>
      <c r="G3">
        <v>21.473488</v>
      </c>
      <c r="H3" s="14">
        <f>G3/G2-1</f>
        <v>-1.2505344803149909E-2</v>
      </c>
      <c r="I3" s="14">
        <f>G3/MAX(G$2:G3)-1</f>
        <v>-1.2505344803149909E-2</v>
      </c>
    </row>
    <row r="4" spans="1:9" x14ac:dyDescent="0.3">
      <c r="A4" s="1">
        <v>38769</v>
      </c>
      <c r="B4">
        <v>23.35</v>
      </c>
      <c r="C4">
        <v>23.450001</v>
      </c>
      <c r="D4">
        <v>22.639999</v>
      </c>
      <c r="E4">
        <v>23.440000999999999</v>
      </c>
      <c r="F4">
        <v>543400</v>
      </c>
      <c r="G4">
        <v>21.979851</v>
      </c>
      <c r="H4" s="14">
        <f t="shared" ref="H4:H67" si="0">G4/G3-1</f>
        <v>2.3580845366155678E-2</v>
      </c>
      <c r="I4" s="14">
        <f>G4/MAX(G$2:G4)-1</f>
        <v>0</v>
      </c>
    </row>
    <row r="5" spans="1:9" x14ac:dyDescent="0.3">
      <c r="A5" s="1">
        <v>38775</v>
      </c>
      <c r="B5">
        <v>23.200001</v>
      </c>
      <c r="C5">
        <v>23.889999</v>
      </c>
      <c r="D5">
        <v>22.860001</v>
      </c>
      <c r="E5">
        <v>23.879999000000002</v>
      </c>
      <c r="F5">
        <v>552700</v>
      </c>
      <c r="G5">
        <v>22.392439</v>
      </c>
      <c r="H5" s="14">
        <f t="shared" si="0"/>
        <v>1.8771191852028357E-2</v>
      </c>
      <c r="I5" s="14">
        <f>G5/MAX(G$2:G5)-1</f>
        <v>0</v>
      </c>
    </row>
    <row r="6" spans="1:9" x14ac:dyDescent="0.3">
      <c r="A6" s="1">
        <v>38782</v>
      </c>
      <c r="B6">
        <v>23.75</v>
      </c>
      <c r="C6">
        <v>23.75</v>
      </c>
      <c r="D6">
        <v>22.530000999999999</v>
      </c>
      <c r="E6">
        <v>22.85</v>
      </c>
      <c r="F6">
        <v>397000</v>
      </c>
      <c r="G6">
        <v>21.426603</v>
      </c>
      <c r="H6" s="14">
        <f t="shared" si="0"/>
        <v>-4.3132237627173997E-2</v>
      </c>
      <c r="I6" s="14">
        <f>G6/MAX(G$2:G6)-1</f>
        <v>-4.3132237627173997E-2</v>
      </c>
    </row>
    <row r="7" spans="1:9" x14ac:dyDescent="0.3">
      <c r="A7" s="1">
        <v>38789</v>
      </c>
      <c r="B7">
        <v>22.85</v>
      </c>
      <c r="C7">
        <v>23.540001</v>
      </c>
      <c r="D7">
        <v>22.690000999999999</v>
      </c>
      <c r="E7">
        <v>23.32</v>
      </c>
      <c r="F7">
        <v>438700</v>
      </c>
      <c r="G7">
        <v>21.867325000000001</v>
      </c>
      <c r="H7" s="14">
        <f t="shared" si="0"/>
        <v>2.0568916127302161E-2</v>
      </c>
      <c r="I7" s="14">
        <f>G7/MAX(G$2:G7)-1</f>
        <v>-2.3450504878008038E-2</v>
      </c>
    </row>
    <row r="8" spans="1:9" x14ac:dyDescent="0.3">
      <c r="A8" s="1">
        <v>38796</v>
      </c>
      <c r="B8">
        <v>23.219999000000001</v>
      </c>
      <c r="C8">
        <v>23.389999</v>
      </c>
      <c r="D8">
        <v>22.65</v>
      </c>
      <c r="E8">
        <v>23.219999000000001</v>
      </c>
      <c r="F8">
        <v>345300</v>
      </c>
      <c r="G8">
        <v>21.773554000000001</v>
      </c>
      <c r="H8" s="14">
        <f t="shared" si="0"/>
        <v>-4.2881788238845475E-3</v>
      </c>
      <c r="I8" s="14">
        <f>G8/MAX(G$2:G8)-1</f>
        <v>-2.7638123743465304E-2</v>
      </c>
    </row>
    <row r="9" spans="1:9" x14ac:dyDescent="0.3">
      <c r="A9" s="1">
        <v>38803</v>
      </c>
      <c r="B9">
        <v>23.280000999999999</v>
      </c>
      <c r="C9">
        <v>24.18</v>
      </c>
      <c r="D9">
        <v>23.200001</v>
      </c>
      <c r="E9">
        <v>23.940000999999999</v>
      </c>
      <c r="F9">
        <v>365600</v>
      </c>
      <c r="G9">
        <v>22.448703999999999</v>
      </c>
      <c r="H9" s="14">
        <f t="shared" si="0"/>
        <v>3.1007799645386358E-2</v>
      </c>
      <c r="I9" s="14">
        <f>G9/MAX(G$2:G9)-1</f>
        <v>0</v>
      </c>
    </row>
    <row r="10" spans="1:9" x14ac:dyDescent="0.3">
      <c r="A10" s="1">
        <v>38810</v>
      </c>
      <c r="B10">
        <v>24.18</v>
      </c>
      <c r="C10">
        <v>24.559999000000001</v>
      </c>
      <c r="D10">
        <v>23.75</v>
      </c>
      <c r="E10">
        <v>24.389999</v>
      </c>
      <c r="F10">
        <v>388100</v>
      </c>
      <c r="G10">
        <v>22.87067</v>
      </c>
      <c r="H10" s="14">
        <f t="shared" si="0"/>
        <v>1.8796898030282838E-2</v>
      </c>
      <c r="I10" s="14">
        <f>G10/MAX(G$2:G10)-1</f>
        <v>0</v>
      </c>
    </row>
    <row r="11" spans="1:9" x14ac:dyDescent="0.3">
      <c r="A11" s="1">
        <v>38817</v>
      </c>
      <c r="B11">
        <v>24.690000999999999</v>
      </c>
      <c r="C11">
        <v>25.08</v>
      </c>
      <c r="D11">
        <v>24.51</v>
      </c>
      <c r="E11">
        <v>25.049999</v>
      </c>
      <c r="F11">
        <v>446400</v>
      </c>
      <c r="G11">
        <v>23.489557000000001</v>
      </c>
      <c r="H11" s="14">
        <f t="shared" si="0"/>
        <v>2.7060291631159084E-2</v>
      </c>
      <c r="I11" s="14">
        <f>G11/MAX(G$2:G11)-1</f>
        <v>0</v>
      </c>
    </row>
    <row r="12" spans="1:9" x14ac:dyDescent="0.3">
      <c r="A12" s="1">
        <v>38824</v>
      </c>
      <c r="B12">
        <v>25.200001</v>
      </c>
      <c r="C12">
        <v>26.209999</v>
      </c>
      <c r="D12">
        <v>25.08</v>
      </c>
      <c r="E12">
        <v>26.139999</v>
      </c>
      <c r="F12">
        <v>634200</v>
      </c>
      <c r="G12">
        <v>24.511658000000001</v>
      </c>
      <c r="H12" s="14">
        <f t="shared" si="0"/>
        <v>4.351299600924774E-2</v>
      </c>
      <c r="I12" s="14">
        <f>G12/MAX(G$2:G12)-1</f>
        <v>0</v>
      </c>
    </row>
    <row r="13" spans="1:9" x14ac:dyDescent="0.3">
      <c r="A13" s="1">
        <v>38831</v>
      </c>
      <c r="B13">
        <v>25.99</v>
      </c>
      <c r="C13">
        <v>26.09</v>
      </c>
      <c r="D13">
        <v>25.120000999999998</v>
      </c>
      <c r="E13">
        <v>25.620000999999998</v>
      </c>
      <c r="F13">
        <v>481400</v>
      </c>
      <c r="G13">
        <v>24.024052000000001</v>
      </c>
      <c r="H13" s="14">
        <f t="shared" si="0"/>
        <v>-1.989281997978265E-2</v>
      </c>
      <c r="I13" s="14">
        <f>G13/MAX(G$2:G13)-1</f>
        <v>-1.989281997978265E-2</v>
      </c>
    </row>
    <row r="14" spans="1:9" x14ac:dyDescent="0.3">
      <c r="A14" s="1">
        <v>38838</v>
      </c>
      <c r="B14">
        <v>25.74</v>
      </c>
      <c r="C14">
        <v>26.25</v>
      </c>
      <c r="D14">
        <v>25.25</v>
      </c>
      <c r="E14">
        <v>25.700001</v>
      </c>
      <c r="F14">
        <v>466500</v>
      </c>
      <c r="G14">
        <v>24.099067999999999</v>
      </c>
      <c r="H14" s="14">
        <f t="shared" si="0"/>
        <v>3.122537363805078E-3</v>
      </c>
      <c r="I14" s="14">
        <f>G14/MAX(G$2:G14)-1</f>
        <v>-1.6832398689635819E-2</v>
      </c>
    </row>
    <row r="15" spans="1:9" x14ac:dyDescent="0.3">
      <c r="A15" s="1">
        <v>38845</v>
      </c>
      <c r="B15">
        <v>25.4</v>
      </c>
      <c r="C15">
        <v>27.17</v>
      </c>
      <c r="D15">
        <v>25.15</v>
      </c>
      <c r="E15">
        <v>26.85</v>
      </c>
      <c r="F15">
        <v>868500</v>
      </c>
      <c r="G15">
        <v>25.177430999999999</v>
      </c>
      <c r="H15" s="14">
        <f t="shared" si="0"/>
        <v>4.4747083165207924E-2</v>
      </c>
      <c r="I15" s="14">
        <f>G15/MAX(G$2:G15)-1</f>
        <v>0</v>
      </c>
    </row>
    <row r="16" spans="1:9" x14ac:dyDescent="0.3">
      <c r="A16" s="1">
        <v>38852</v>
      </c>
      <c r="B16">
        <v>26.120000999999998</v>
      </c>
      <c r="C16">
        <v>26.290001</v>
      </c>
      <c r="D16">
        <v>25.200001</v>
      </c>
      <c r="E16">
        <v>25.42</v>
      </c>
      <c r="F16">
        <v>612100</v>
      </c>
      <c r="G16">
        <v>23.836510000000001</v>
      </c>
      <c r="H16" s="14">
        <f t="shared" si="0"/>
        <v>-5.325884916534962E-2</v>
      </c>
      <c r="I16" s="14">
        <f>G16/MAX(G$2:G16)-1</f>
        <v>-5.325884916534962E-2</v>
      </c>
    </row>
    <row r="17" spans="1:9" x14ac:dyDescent="0.3">
      <c r="A17" s="1">
        <v>38859</v>
      </c>
      <c r="B17">
        <v>25.1</v>
      </c>
      <c r="C17">
        <v>26.27</v>
      </c>
      <c r="D17">
        <v>25.1</v>
      </c>
      <c r="E17">
        <v>26.049999</v>
      </c>
      <c r="F17">
        <v>555800</v>
      </c>
      <c r="G17">
        <v>24.427263</v>
      </c>
      <c r="H17" s="14">
        <f t="shared" si="0"/>
        <v>2.4783535844802751E-2</v>
      </c>
      <c r="I17" s="14">
        <f>G17/MAX(G$2:G17)-1</f>
        <v>-2.979525591788923E-2</v>
      </c>
    </row>
    <row r="18" spans="1:9" x14ac:dyDescent="0.3">
      <c r="A18" s="1">
        <v>38867</v>
      </c>
      <c r="B18">
        <v>26.129999000000002</v>
      </c>
      <c r="C18">
        <v>26.17</v>
      </c>
      <c r="D18">
        <v>24.9</v>
      </c>
      <c r="E18">
        <v>25.709999</v>
      </c>
      <c r="F18">
        <v>425200</v>
      </c>
      <c r="G18">
        <v>24.108442</v>
      </c>
      <c r="H18" s="14">
        <f t="shared" si="0"/>
        <v>-1.3051851122248159E-2</v>
      </c>
      <c r="I18" s="14">
        <f>G18/MAX(G$2:G18)-1</f>
        <v>-4.2458223795747818E-2</v>
      </c>
    </row>
    <row r="19" spans="1:9" x14ac:dyDescent="0.3">
      <c r="A19" s="1">
        <v>38873</v>
      </c>
      <c r="B19">
        <v>25.77</v>
      </c>
      <c r="C19">
        <v>25.92</v>
      </c>
      <c r="D19">
        <v>24.700001</v>
      </c>
      <c r="E19">
        <v>25.02</v>
      </c>
      <c r="F19">
        <v>412800</v>
      </c>
      <c r="G19">
        <v>23.461428000000002</v>
      </c>
      <c r="H19" s="14">
        <f t="shared" si="0"/>
        <v>-2.6837652968200842E-2</v>
      </c>
      <c r="I19" s="14">
        <f>G19/MAX(G$2:G19)-1</f>
        <v>-6.8156397688072246E-2</v>
      </c>
    </row>
    <row r="20" spans="1:9" x14ac:dyDescent="0.3">
      <c r="A20" s="1">
        <v>38880</v>
      </c>
      <c r="B20">
        <v>25.18</v>
      </c>
      <c r="C20">
        <v>25.280000999999999</v>
      </c>
      <c r="D20">
        <v>24</v>
      </c>
      <c r="E20">
        <v>24.35</v>
      </c>
      <c r="F20">
        <v>404000</v>
      </c>
      <c r="G20">
        <v>22.833162000000002</v>
      </c>
      <c r="H20" s="14">
        <f t="shared" si="0"/>
        <v>-2.6778676898950859E-2</v>
      </c>
      <c r="I20" s="14">
        <f>G20/MAX(G$2:G20)-1</f>
        <v>-9.3109936434737861E-2</v>
      </c>
    </row>
    <row r="21" spans="1:9" x14ac:dyDescent="0.3">
      <c r="A21" s="1">
        <v>38887</v>
      </c>
      <c r="B21">
        <v>24.09</v>
      </c>
      <c r="C21">
        <v>24.530000999999999</v>
      </c>
      <c r="D21">
        <v>23.84</v>
      </c>
      <c r="E21">
        <v>24.389999</v>
      </c>
      <c r="F21">
        <v>224300</v>
      </c>
      <c r="G21">
        <v>22.87067</v>
      </c>
      <c r="H21" s="14">
        <f t="shared" si="0"/>
        <v>1.6426984576205506E-3</v>
      </c>
      <c r="I21" s="14">
        <f>G21/MAX(G$2:G21)-1</f>
        <v>-9.1620189526087747E-2</v>
      </c>
    </row>
    <row r="22" spans="1:9" x14ac:dyDescent="0.3">
      <c r="A22" s="1">
        <v>38894</v>
      </c>
      <c r="B22">
        <v>24.360001</v>
      </c>
      <c r="C22">
        <v>25.450001</v>
      </c>
      <c r="D22">
        <v>24.200001</v>
      </c>
      <c r="E22">
        <v>25.299999</v>
      </c>
      <c r="F22">
        <v>267100</v>
      </c>
      <c r="G22">
        <v>23.723984000000002</v>
      </c>
      <c r="H22" s="14">
        <f t="shared" si="0"/>
        <v>3.7310406734914148E-2</v>
      </c>
      <c r="I22" s="14">
        <f>G22/MAX(G$2:G22)-1</f>
        <v>-5.7728169327521783E-2</v>
      </c>
    </row>
    <row r="23" spans="1:9" x14ac:dyDescent="0.3">
      <c r="A23" s="1">
        <v>38901</v>
      </c>
      <c r="B23">
        <v>25.65</v>
      </c>
      <c r="C23">
        <v>25.99</v>
      </c>
      <c r="D23">
        <v>25.42</v>
      </c>
      <c r="E23">
        <v>25.75</v>
      </c>
      <c r="F23">
        <v>552400</v>
      </c>
      <c r="G23">
        <v>24.145952000000001</v>
      </c>
      <c r="H23" s="14">
        <f t="shared" si="0"/>
        <v>1.7786557266266989E-2</v>
      </c>
      <c r="I23" s="14">
        <f>G23/MAX(G$2:G23)-1</f>
        <v>-4.096839745087566E-2</v>
      </c>
    </row>
    <row r="24" spans="1:9" x14ac:dyDescent="0.3">
      <c r="A24" s="1">
        <v>38908</v>
      </c>
      <c r="B24">
        <v>25.65</v>
      </c>
      <c r="C24">
        <v>26.74</v>
      </c>
      <c r="D24">
        <v>25.459999</v>
      </c>
      <c r="E24">
        <v>26.5</v>
      </c>
      <c r="F24">
        <v>342600</v>
      </c>
      <c r="G24">
        <v>24.849232000000001</v>
      </c>
      <c r="H24" s="14">
        <f t="shared" si="0"/>
        <v>2.9126207158864492E-2</v>
      </c>
      <c r="I24" s="14">
        <f>G24/MAX(G$2:G24)-1</f>
        <v>-1.3035444323131973E-2</v>
      </c>
    </row>
    <row r="25" spans="1:9" x14ac:dyDescent="0.3">
      <c r="A25" s="1">
        <v>38915</v>
      </c>
      <c r="B25">
        <v>26.32</v>
      </c>
      <c r="C25">
        <v>26.49</v>
      </c>
      <c r="D25">
        <v>25.25</v>
      </c>
      <c r="E25">
        <v>25.49</v>
      </c>
      <c r="F25">
        <v>215700</v>
      </c>
      <c r="G25">
        <v>23.902149000000001</v>
      </c>
      <c r="H25" s="14">
        <f t="shared" si="0"/>
        <v>-3.8113169855712226E-2</v>
      </c>
      <c r="I25" s="14">
        <f>G25/MAX(G$2:G25)-1</f>
        <v>-5.0651792075211977E-2</v>
      </c>
    </row>
    <row r="26" spans="1:9" x14ac:dyDescent="0.3">
      <c r="A26" s="1">
        <v>38922</v>
      </c>
      <c r="B26">
        <v>25.370000999999998</v>
      </c>
      <c r="C26">
        <v>25.780000999999999</v>
      </c>
      <c r="D26">
        <v>25.110001</v>
      </c>
      <c r="E26">
        <v>25.610001</v>
      </c>
      <c r="F26">
        <v>240800</v>
      </c>
      <c r="G26">
        <v>24.014672999999998</v>
      </c>
      <c r="H26" s="14">
        <f t="shared" si="0"/>
        <v>4.7076938563137549E-3</v>
      </c>
      <c r="I26" s="14">
        <f>G26/MAX(G$2:G26)-1</f>
        <v>-4.6182551349261969E-2</v>
      </c>
    </row>
    <row r="27" spans="1:9" x14ac:dyDescent="0.3">
      <c r="A27" s="1">
        <v>38929</v>
      </c>
      <c r="B27">
        <v>25.700001</v>
      </c>
      <c r="C27">
        <v>26.4</v>
      </c>
      <c r="D27">
        <v>25.440000999999999</v>
      </c>
      <c r="E27">
        <v>26.049999</v>
      </c>
      <c r="F27">
        <v>280300</v>
      </c>
      <c r="G27">
        <v>24.427263</v>
      </c>
      <c r="H27" s="14">
        <f t="shared" si="0"/>
        <v>1.718074612134024E-2</v>
      </c>
      <c r="I27" s="14">
        <f>G27/MAX(G$2:G27)-1</f>
        <v>-2.979525591788923E-2</v>
      </c>
    </row>
    <row r="28" spans="1:9" x14ac:dyDescent="0.3">
      <c r="A28" s="1">
        <v>38936</v>
      </c>
      <c r="B28">
        <v>26.139999</v>
      </c>
      <c r="C28">
        <v>26.459999</v>
      </c>
      <c r="D28">
        <v>25.35</v>
      </c>
      <c r="E28">
        <v>25.540001</v>
      </c>
      <c r="F28">
        <v>256100</v>
      </c>
      <c r="G28">
        <v>23.949036</v>
      </c>
      <c r="H28" s="14">
        <f t="shared" si="0"/>
        <v>-1.9577592462978743E-2</v>
      </c>
      <c r="I28" s="14">
        <f>G28/MAX(G$2:G28)-1</f>
        <v>-4.8789529003177456E-2</v>
      </c>
    </row>
    <row r="29" spans="1:9" x14ac:dyDescent="0.3">
      <c r="A29" s="1">
        <v>38943</v>
      </c>
      <c r="B29">
        <v>25.25</v>
      </c>
      <c r="C29">
        <v>25.389999</v>
      </c>
      <c r="D29">
        <v>24.5</v>
      </c>
      <c r="E29">
        <v>24.809999000000001</v>
      </c>
      <c r="F29">
        <v>279300</v>
      </c>
      <c r="G29">
        <v>23.264506999999998</v>
      </c>
      <c r="H29" s="14">
        <f t="shared" si="0"/>
        <v>-2.8582737108917455E-2</v>
      </c>
      <c r="I29" s="14">
        <f>G29/MAX(G$2:G29)-1</f>
        <v>-7.5977727830929265E-2</v>
      </c>
    </row>
    <row r="30" spans="1:9" x14ac:dyDescent="0.3">
      <c r="A30" s="1">
        <v>38950</v>
      </c>
      <c r="B30">
        <v>24.83</v>
      </c>
      <c r="C30">
        <v>25.299999</v>
      </c>
      <c r="D30">
        <v>24.629999000000002</v>
      </c>
      <c r="E30">
        <v>25.059999000000001</v>
      </c>
      <c r="F30">
        <v>250200</v>
      </c>
      <c r="G30">
        <v>23.498933999999998</v>
      </c>
      <c r="H30" s="14">
        <f t="shared" si="0"/>
        <v>1.0076594358952029E-2</v>
      </c>
      <c r="I30" s="14">
        <f>G30/MAX(G$2:G30)-1</f>
        <v>-6.6666730215644288E-2</v>
      </c>
    </row>
    <row r="31" spans="1:9" x14ac:dyDescent="0.3">
      <c r="A31" s="1">
        <v>38957</v>
      </c>
      <c r="B31">
        <v>24.940000999999999</v>
      </c>
      <c r="C31">
        <v>25.1</v>
      </c>
      <c r="D31">
        <v>24.459999</v>
      </c>
      <c r="E31">
        <v>24.950001</v>
      </c>
      <c r="F31">
        <v>221300</v>
      </c>
      <c r="G31">
        <v>23.395788</v>
      </c>
      <c r="H31" s="14">
        <f t="shared" si="0"/>
        <v>-4.3893905995905369E-3</v>
      </c>
      <c r="I31" s="14">
        <f>G31/MAX(G$2:G31)-1</f>
        <v>-7.0763494496320911E-2</v>
      </c>
    </row>
    <row r="32" spans="1:9" x14ac:dyDescent="0.3">
      <c r="A32" s="1">
        <v>38965</v>
      </c>
      <c r="B32">
        <v>24.870000999999998</v>
      </c>
      <c r="C32">
        <v>25.1</v>
      </c>
      <c r="D32">
        <v>24.4</v>
      </c>
      <c r="E32">
        <v>24.5</v>
      </c>
      <c r="F32">
        <v>175800</v>
      </c>
      <c r="G32">
        <v>22.973818000000001</v>
      </c>
      <c r="H32" s="14">
        <f t="shared" si="0"/>
        <v>-1.8036152490354174E-2</v>
      </c>
      <c r="I32" s="14">
        <f>G32/MAX(G$2:G32)-1</f>
        <v>-8.7523345809189079E-2</v>
      </c>
    </row>
    <row r="33" spans="1:9" x14ac:dyDescent="0.3">
      <c r="A33" s="1">
        <v>38971</v>
      </c>
      <c r="B33">
        <v>24.02</v>
      </c>
      <c r="C33">
        <v>24.129999000000002</v>
      </c>
      <c r="D33">
        <v>23.07</v>
      </c>
      <c r="E33">
        <v>23.280000999999999</v>
      </c>
      <c r="F33">
        <v>429700</v>
      </c>
      <c r="G33">
        <v>21.829816999999998</v>
      </c>
      <c r="H33" s="14">
        <f t="shared" si="0"/>
        <v>-4.9795858920794189E-2</v>
      </c>
      <c r="I33" s="14">
        <f>G33/MAX(G$2:G33)-1</f>
        <v>-0.13296090454979304</v>
      </c>
    </row>
    <row r="34" spans="1:9" x14ac:dyDescent="0.3">
      <c r="A34" s="1">
        <v>38978</v>
      </c>
      <c r="B34">
        <v>23.450001</v>
      </c>
      <c r="C34">
        <v>23.700001</v>
      </c>
      <c r="D34">
        <v>22.860001</v>
      </c>
      <c r="E34">
        <v>23.200001</v>
      </c>
      <c r="F34">
        <v>413100</v>
      </c>
      <c r="G34">
        <v>21.754801</v>
      </c>
      <c r="H34" s="14">
        <f t="shared" si="0"/>
        <v>-3.4364007723930445E-3</v>
      </c>
      <c r="I34" s="14">
        <f>G34/MAX(G$2:G34)-1</f>
        <v>-0.13594039836709304</v>
      </c>
    </row>
    <row r="35" spans="1:9" x14ac:dyDescent="0.3">
      <c r="A35" s="1">
        <v>38985</v>
      </c>
      <c r="B35">
        <v>22.9</v>
      </c>
      <c r="C35">
        <v>24.049999</v>
      </c>
      <c r="D35">
        <v>22.870000999999998</v>
      </c>
      <c r="E35">
        <v>23.950001</v>
      </c>
      <c r="F35">
        <v>519800</v>
      </c>
      <c r="G35">
        <v>22.458079999999999</v>
      </c>
      <c r="H35" s="14">
        <f t="shared" si="0"/>
        <v>3.2327530828712092E-2</v>
      </c>
      <c r="I35" s="14">
        <f>G35/MAX(G$2:G35)-1</f>
        <v>-0.10800748495746049</v>
      </c>
    </row>
    <row r="36" spans="1:9" x14ac:dyDescent="0.3">
      <c r="A36" s="1">
        <v>38992</v>
      </c>
      <c r="B36">
        <v>24</v>
      </c>
      <c r="C36">
        <v>24.110001</v>
      </c>
      <c r="D36">
        <v>22.83</v>
      </c>
      <c r="E36">
        <v>23.690000999999999</v>
      </c>
      <c r="F36">
        <v>390000</v>
      </c>
      <c r="G36">
        <v>22.214276999999999</v>
      </c>
      <c r="H36" s="14">
        <f t="shared" si="0"/>
        <v>-1.0855914664120836E-2</v>
      </c>
      <c r="I36" s="14">
        <f>G36/MAX(G$2:G36)-1</f>
        <v>-0.11769087958179691</v>
      </c>
    </row>
    <row r="37" spans="1:9" x14ac:dyDescent="0.3">
      <c r="A37" s="1">
        <v>38999</v>
      </c>
      <c r="B37">
        <v>23.790001</v>
      </c>
      <c r="C37">
        <v>24.48</v>
      </c>
      <c r="D37">
        <v>23.299999</v>
      </c>
      <c r="E37">
        <v>24.15</v>
      </c>
      <c r="F37">
        <v>357300</v>
      </c>
      <c r="G37">
        <v>22.645620000000001</v>
      </c>
      <c r="H37" s="14">
        <f t="shared" si="0"/>
        <v>1.941737739202587E-2</v>
      </c>
      <c r="I37" s="14">
        <f>G37/MAX(G$2:G37)-1</f>
        <v>-0.10055875041421014</v>
      </c>
    </row>
    <row r="38" spans="1:9" x14ac:dyDescent="0.3">
      <c r="A38" s="1">
        <v>39006</v>
      </c>
      <c r="B38">
        <v>24.280000999999999</v>
      </c>
      <c r="C38">
        <v>24.74</v>
      </c>
      <c r="D38">
        <v>23.799999</v>
      </c>
      <c r="E38">
        <v>24.049999</v>
      </c>
      <c r="F38">
        <v>444900</v>
      </c>
      <c r="G38">
        <v>22.551849000000001</v>
      </c>
      <c r="H38" s="14">
        <f t="shared" si="0"/>
        <v>-4.1408007376261269E-3</v>
      </c>
      <c r="I38" s="14">
        <f>G38/MAX(G$2:G38)-1</f>
        <v>-0.10428315740394634</v>
      </c>
    </row>
    <row r="39" spans="1:9" x14ac:dyDescent="0.3">
      <c r="A39" s="1">
        <v>39013</v>
      </c>
      <c r="B39">
        <v>23.809999000000001</v>
      </c>
      <c r="C39">
        <v>24.75</v>
      </c>
      <c r="D39">
        <v>23.65</v>
      </c>
      <c r="E39">
        <v>24.6</v>
      </c>
      <c r="F39">
        <v>339400</v>
      </c>
      <c r="G39">
        <v>23.067591</v>
      </c>
      <c r="H39" s="14">
        <f t="shared" si="0"/>
        <v>2.2869166958327858E-2</v>
      </c>
      <c r="I39" s="14">
        <f>G39/MAX(G$2:G39)-1</f>
        <v>-8.379885938323095E-2</v>
      </c>
    </row>
    <row r="40" spans="1:9" x14ac:dyDescent="0.3">
      <c r="A40" s="1">
        <v>39020</v>
      </c>
      <c r="B40">
        <v>24.549999</v>
      </c>
      <c r="C40">
        <v>24.75</v>
      </c>
      <c r="D40">
        <v>23.950001</v>
      </c>
      <c r="E40">
        <v>24.620000999999998</v>
      </c>
      <c r="F40">
        <v>303300</v>
      </c>
      <c r="G40">
        <v>23.086344</v>
      </c>
      <c r="H40" s="14">
        <f t="shared" si="0"/>
        <v>8.1295875238995841E-4</v>
      </c>
      <c r="I40" s="14">
        <f>G40/MAX(G$2:G40)-1</f>
        <v>-8.3054025647016916E-2</v>
      </c>
    </row>
    <row r="41" spans="1:9" x14ac:dyDescent="0.3">
      <c r="A41" s="1">
        <v>39027</v>
      </c>
      <c r="B41">
        <v>24.700001</v>
      </c>
      <c r="C41">
        <v>25.4</v>
      </c>
      <c r="D41">
        <v>24.620000999999998</v>
      </c>
      <c r="E41">
        <v>24.76</v>
      </c>
      <c r="F41">
        <v>259800</v>
      </c>
      <c r="G41">
        <v>23.217623</v>
      </c>
      <c r="H41" s="14">
        <f t="shared" si="0"/>
        <v>5.6864352363457105E-3</v>
      </c>
      <c r="I41" s="14">
        <f>G41/MAX(G$2:G41)-1</f>
        <v>-7.7839871748630718E-2</v>
      </c>
    </row>
    <row r="42" spans="1:9" x14ac:dyDescent="0.3">
      <c r="A42" s="1">
        <v>39034</v>
      </c>
      <c r="B42">
        <v>24.65</v>
      </c>
      <c r="C42">
        <v>24.969999000000001</v>
      </c>
      <c r="D42">
        <v>24</v>
      </c>
      <c r="E42">
        <v>24.52</v>
      </c>
      <c r="F42">
        <v>236100</v>
      </c>
      <c r="G42">
        <v>22.992573</v>
      </c>
      <c r="H42" s="14">
        <f t="shared" si="0"/>
        <v>-9.6930680629967458E-3</v>
      </c>
      <c r="I42" s="14">
        <f>G42/MAX(G$2:G42)-1</f>
        <v>-8.6778432636753111E-2</v>
      </c>
    </row>
    <row r="43" spans="1:9" x14ac:dyDescent="0.3">
      <c r="A43" s="1">
        <v>39041</v>
      </c>
      <c r="B43">
        <v>24.52</v>
      </c>
      <c r="C43">
        <v>25.09</v>
      </c>
      <c r="D43">
        <v>24.27</v>
      </c>
      <c r="E43">
        <v>25.09</v>
      </c>
      <c r="F43">
        <v>227700</v>
      </c>
      <c r="G43">
        <v>23.527065</v>
      </c>
      <c r="H43" s="14">
        <f t="shared" si="0"/>
        <v>2.3246289138671106E-2</v>
      </c>
      <c r="I43" s="14">
        <f>G43/MAX(G$2:G43)-1</f>
        <v>-6.5549420034156758E-2</v>
      </c>
    </row>
    <row r="44" spans="1:9" x14ac:dyDescent="0.3">
      <c r="A44" s="1">
        <v>39048</v>
      </c>
      <c r="B44">
        <v>25.15</v>
      </c>
      <c r="C44">
        <v>25.950001</v>
      </c>
      <c r="D44">
        <v>24.99</v>
      </c>
      <c r="E44">
        <v>25.77</v>
      </c>
      <c r="F44">
        <v>277600</v>
      </c>
      <c r="G44">
        <v>24.164707</v>
      </c>
      <c r="H44" s="14">
        <f t="shared" si="0"/>
        <v>2.7102488134410185E-2</v>
      </c>
      <c r="I44" s="14">
        <f>G44/MAX(G$2:G44)-1</f>
        <v>-4.0223484278439581E-2</v>
      </c>
    </row>
    <row r="45" spans="1:9" x14ac:dyDescent="0.3">
      <c r="A45" s="1">
        <v>39055</v>
      </c>
      <c r="B45">
        <v>25.799999</v>
      </c>
      <c r="C45">
        <v>25.879999000000002</v>
      </c>
      <c r="D45">
        <v>25.08</v>
      </c>
      <c r="E45">
        <v>25.1</v>
      </c>
      <c r="F45">
        <v>201300</v>
      </c>
      <c r="G45">
        <v>23.536443999999999</v>
      </c>
      <c r="H45" s="14">
        <f t="shared" si="0"/>
        <v>-2.5999197921166672E-2</v>
      </c>
      <c r="I45" s="14">
        <f>G45/MAX(G$2:G45)-1</f>
        <v>-6.5176903870772129E-2</v>
      </c>
    </row>
    <row r="46" spans="1:9" x14ac:dyDescent="0.3">
      <c r="A46" s="1">
        <v>39062</v>
      </c>
      <c r="B46">
        <v>25.1</v>
      </c>
      <c r="C46">
        <v>25.549999</v>
      </c>
      <c r="D46">
        <v>24.950001</v>
      </c>
      <c r="E46">
        <v>25.52</v>
      </c>
      <c r="F46">
        <v>197200</v>
      </c>
      <c r="G46">
        <v>23.930281000000001</v>
      </c>
      <c r="H46" s="14">
        <f t="shared" si="0"/>
        <v>1.6733071486924711E-2</v>
      </c>
      <c r="I46" s="14">
        <f>G46/MAX(G$2:G46)-1</f>
        <v>-4.9534442175613425E-2</v>
      </c>
    </row>
    <row r="47" spans="1:9" x14ac:dyDescent="0.3">
      <c r="A47" s="1">
        <v>39069</v>
      </c>
      <c r="B47">
        <v>24.629999000000002</v>
      </c>
      <c r="C47">
        <v>24.9</v>
      </c>
      <c r="D47">
        <v>24.190000999999999</v>
      </c>
      <c r="E47">
        <v>24.75</v>
      </c>
      <c r="F47">
        <v>269300</v>
      </c>
      <c r="G47">
        <v>23.776571000000001</v>
      </c>
      <c r="H47" s="14">
        <f t="shared" si="0"/>
        <v>-6.4232425854088282E-3</v>
      </c>
      <c r="I47" s="14">
        <f>G47/MAX(G$2:G47)-1</f>
        <v>-5.5639513022595399E-2</v>
      </c>
    </row>
    <row r="48" spans="1:9" x14ac:dyDescent="0.3">
      <c r="A48" s="1">
        <v>39077</v>
      </c>
      <c r="B48">
        <v>24.83</v>
      </c>
      <c r="C48">
        <v>24.879999000000002</v>
      </c>
      <c r="D48">
        <v>24.25</v>
      </c>
      <c r="E48">
        <v>24.58</v>
      </c>
      <c r="F48">
        <v>239600</v>
      </c>
      <c r="G48">
        <v>23.613257999999998</v>
      </c>
      <c r="H48" s="14">
        <f t="shared" si="0"/>
        <v>-6.8686523384723364E-3</v>
      </c>
      <c r="I48" s="14">
        <f>G48/MAX(G$2:G48)-1</f>
        <v>-6.2125996889833557E-2</v>
      </c>
    </row>
    <row r="49" spans="1:9" x14ac:dyDescent="0.3">
      <c r="A49" s="1">
        <v>39085</v>
      </c>
      <c r="B49">
        <v>24.27</v>
      </c>
      <c r="C49">
        <v>24.34</v>
      </c>
      <c r="D49">
        <v>22.85</v>
      </c>
      <c r="E49">
        <v>23.1</v>
      </c>
      <c r="F49">
        <v>515100</v>
      </c>
      <c r="G49">
        <v>22.191466999999999</v>
      </c>
      <c r="H49" s="14">
        <f t="shared" si="0"/>
        <v>-6.0211555728565624E-2</v>
      </c>
      <c r="I49" s="14">
        <f>G49/MAX(G$2:G49)-1</f>
        <v>-0.11859684969447437</v>
      </c>
    </row>
    <row r="50" spans="1:9" x14ac:dyDescent="0.3">
      <c r="A50" s="1">
        <v>39090</v>
      </c>
      <c r="B50">
        <v>23.5</v>
      </c>
      <c r="C50">
        <v>23.559999000000001</v>
      </c>
      <c r="D50">
        <v>22.299999</v>
      </c>
      <c r="E50">
        <v>23.18</v>
      </c>
      <c r="F50">
        <v>410100</v>
      </c>
      <c r="G50">
        <v>22.268322000000001</v>
      </c>
      <c r="H50" s="14">
        <f t="shared" si="0"/>
        <v>3.4632681111168573E-3</v>
      </c>
      <c r="I50" s="14">
        <f>G50/MAX(G$2:G50)-1</f>
        <v>-0.11554431427098333</v>
      </c>
    </row>
    <row r="51" spans="1:9" x14ac:dyDescent="0.3">
      <c r="A51" s="1">
        <v>39098</v>
      </c>
      <c r="B51">
        <v>23.049999</v>
      </c>
      <c r="C51">
        <v>23.1</v>
      </c>
      <c r="D51">
        <v>22.35</v>
      </c>
      <c r="E51">
        <v>22.950001</v>
      </c>
      <c r="F51">
        <v>348800</v>
      </c>
      <c r="G51">
        <v>22.047367000000001</v>
      </c>
      <c r="H51" s="14">
        <f t="shared" si="0"/>
        <v>-9.9223910988892605E-3</v>
      </c>
      <c r="I51" s="14">
        <f>G51/MAX(G$2:G51)-1</f>
        <v>-0.1243202294944229</v>
      </c>
    </row>
    <row r="52" spans="1:9" x14ac:dyDescent="0.3">
      <c r="A52" s="1">
        <v>39104</v>
      </c>
      <c r="B52">
        <v>23.08</v>
      </c>
      <c r="C52">
        <v>23.700001</v>
      </c>
      <c r="D52">
        <v>22.700001</v>
      </c>
      <c r="E52">
        <v>23.58</v>
      </c>
      <c r="F52">
        <v>347200</v>
      </c>
      <c r="G52">
        <v>22.652588000000002</v>
      </c>
      <c r="H52" s="14">
        <f t="shared" si="0"/>
        <v>2.7450942327943206E-2</v>
      </c>
      <c r="I52" s="14">
        <f>G52/MAX(G$2:G52)-1</f>
        <v>-0.10028199461652765</v>
      </c>
    </row>
    <row r="53" spans="1:9" x14ac:dyDescent="0.3">
      <c r="A53" s="1">
        <v>39111</v>
      </c>
      <c r="B53">
        <v>23.4</v>
      </c>
      <c r="C53">
        <v>24.299999</v>
      </c>
      <c r="D53">
        <v>22.99</v>
      </c>
      <c r="E53">
        <v>24.209999</v>
      </c>
      <c r="F53">
        <v>327100</v>
      </c>
      <c r="G53">
        <v>23.257809000000002</v>
      </c>
      <c r="H53" s="14">
        <f t="shared" si="0"/>
        <v>2.6717521194487892E-2</v>
      </c>
      <c r="I53" s="14">
        <f>G53/MAX(G$2:G53)-1</f>
        <v>-7.6243759738632511E-2</v>
      </c>
    </row>
    <row r="54" spans="1:9" x14ac:dyDescent="0.3">
      <c r="A54" s="1">
        <v>39118</v>
      </c>
      <c r="B54">
        <v>24.370000999999998</v>
      </c>
      <c r="C54">
        <v>24.540001</v>
      </c>
      <c r="D54">
        <v>23.610001</v>
      </c>
      <c r="E54">
        <v>24.42</v>
      </c>
      <c r="F54">
        <v>253300</v>
      </c>
      <c r="G54">
        <v>23.459551000000001</v>
      </c>
      <c r="H54" s="14">
        <f t="shared" si="0"/>
        <v>8.6741618696757339E-3</v>
      </c>
      <c r="I54" s="14">
        <f>G54/MAX(G$2:G54)-1</f>
        <v>-6.8230948582482354E-2</v>
      </c>
    </row>
    <row r="55" spans="1:9" x14ac:dyDescent="0.3">
      <c r="A55" s="1">
        <v>39125</v>
      </c>
      <c r="B55">
        <v>24.200001</v>
      </c>
      <c r="C55">
        <v>24.5</v>
      </c>
      <c r="D55">
        <v>23.799999</v>
      </c>
      <c r="E55">
        <v>24.49</v>
      </c>
      <c r="F55">
        <v>229100</v>
      </c>
      <c r="G55">
        <v>23.526797999999999</v>
      </c>
      <c r="H55" s="14">
        <f t="shared" si="0"/>
        <v>2.8665083999261931E-3</v>
      </c>
      <c r="I55" s="14">
        <f>G55/MAX(G$2:G55)-1</f>
        <v>-6.5560024769802716E-2</v>
      </c>
    </row>
    <row r="56" spans="1:9" x14ac:dyDescent="0.3">
      <c r="A56" s="1">
        <v>39133</v>
      </c>
      <c r="B56">
        <v>24.129999000000002</v>
      </c>
      <c r="C56">
        <v>25.42</v>
      </c>
      <c r="D56">
        <v>23.879999000000002</v>
      </c>
      <c r="E56">
        <v>25.24</v>
      </c>
      <c r="F56">
        <v>330400</v>
      </c>
      <c r="G56">
        <v>24.247299000000002</v>
      </c>
      <c r="H56" s="14">
        <f t="shared" si="0"/>
        <v>3.0624694444182365E-2</v>
      </c>
      <c r="I56" s="14">
        <f>G56/MAX(G$2:G56)-1</f>
        <v>-3.6943086051948515E-2</v>
      </c>
    </row>
    <row r="57" spans="1:9" x14ac:dyDescent="0.3">
      <c r="A57" s="1">
        <v>39139</v>
      </c>
      <c r="B57">
        <v>25.4</v>
      </c>
      <c r="C57">
        <v>25.49</v>
      </c>
      <c r="D57">
        <v>24.639999</v>
      </c>
      <c r="E57">
        <v>24.799999</v>
      </c>
      <c r="F57">
        <v>307500</v>
      </c>
      <c r="G57">
        <v>23.824604000000001</v>
      </c>
      <c r="H57" s="14">
        <f t="shared" si="0"/>
        <v>-1.7432663324686182E-2</v>
      </c>
      <c r="I57" s="14">
        <f>G57/MAX(G$2:G57)-1</f>
        <v>-5.3731732995316195E-2</v>
      </c>
    </row>
    <row r="58" spans="1:9" x14ac:dyDescent="0.3">
      <c r="A58" s="1">
        <v>39146</v>
      </c>
      <c r="B58">
        <v>24.26</v>
      </c>
      <c r="C58">
        <v>25.17</v>
      </c>
      <c r="D58">
        <v>24.16</v>
      </c>
      <c r="E58">
        <v>24.709999</v>
      </c>
      <c r="F58">
        <v>371700</v>
      </c>
      <c r="G58">
        <v>23.738143999999998</v>
      </c>
      <c r="H58" s="14">
        <f t="shared" si="0"/>
        <v>-3.6290214939145304E-3</v>
      </c>
      <c r="I58" s="14">
        <f>G58/MAX(G$2:G58)-1</f>
        <v>-5.7165760875285465E-2</v>
      </c>
    </row>
    <row r="59" spans="1:9" x14ac:dyDescent="0.3">
      <c r="A59" s="1">
        <v>39153</v>
      </c>
      <c r="B59">
        <v>24.59</v>
      </c>
      <c r="C59">
        <v>24.700001</v>
      </c>
      <c r="D59">
        <v>24.040001</v>
      </c>
      <c r="E59">
        <v>24.25</v>
      </c>
      <c r="F59">
        <v>195800</v>
      </c>
      <c r="G59">
        <v>23.296237999999999</v>
      </c>
      <c r="H59" s="14">
        <f t="shared" si="0"/>
        <v>-1.8615861459092997E-2</v>
      </c>
      <c r="I59" s="14">
        <f>G59/MAX(G$2:G59)-1</f>
        <v>-7.4717432449720511E-2</v>
      </c>
    </row>
    <row r="60" spans="1:9" x14ac:dyDescent="0.3">
      <c r="A60" s="1">
        <v>39160</v>
      </c>
      <c r="B60">
        <v>24.26</v>
      </c>
      <c r="C60">
        <v>24.969999000000001</v>
      </c>
      <c r="D60">
        <v>24.15</v>
      </c>
      <c r="E60">
        <v>24.85</v>
      </c>
      <c r="F60">
        <v>192800</v>
      </c>
      <c r="G60">
        <v>23.872638999999999</v>
      </c>
      <c r="H60" s="14">
        <f t="shared" si="0"/>
        <v>2.4742235205529761E-2</v>
      </c>
      <c r="I60" s="14">
        <f>G60/MAX(G$2:G60)-1</f>
        <v>-5.1823873531815057E-2</v>
      </c>
    </row>
    <row r="61" spans="1:9" x14ac:dyDescent="0.3">
      <c r="A61" s="1">
        <v>39167</v>
      </c>
      <c r="B61">
        <v>24.92</v>
      </c>
      <c r="C61">
        <v>25.82</v>
      </c>
      <c r="D61">
        <v>24.799999</v>
      </c>
      <c r="E61">
        <v>25.379999000000002</v>
      </c>
      <c r="F61">
        <v>276400</v>
      </c>
      <c r="G61">
        <v>24.381793999999999</v>
      </c>
      <c r="H61" s="14">
        <f t="shared" si="0"/>
        <v>2.1327972998712141E-2</v>
      </c>
      <c r="I61" s="14">
        <f>G61/MAX(G$2:G61)-1</f>
        <v>-3.1601198708478218E-2</v>
      </c>
    </row>
    <row r="62" spans="1:9" x14ac:dyDescent="0.3">
      <c r="A62" s="1">
        <v>39174</v>
      </c>
      <c r="B62">
        <v>25.01</v>
      </c>
      <c r="C62">
        <v>25.43</v>
      </c>
      <c r="D62">
        <v>24.85</v>
      </c>
      <c r="E62">
        <v>25.360001</v>
      </c>
      <c r="F62">
        <v>252100</v>
      </c>
      <c r="G62">
        <v>24.362580999999999</v>
      </c>
      <c r="H62" s="14">
        <f t="shared" si="0"/>
        <v>-7.8800600152717504E-4</v>
      </c>
      <c r="I62" s="14">
        <f>G62/MAX(G$2:G62)-1</f>
        <v>-3.2364302775767739E-2</v>
      </c>
    </row>
    <row r="63" spans="1:9" x14ac:dyDescent="0.3">
      <c r="A63" s="1">
        <v>39181</v>
      </c>
      <c r="B63">
        <v>25.549999</v>
      </c>
      <c r="C63">
        <v>25.799999</v>
      </c>
      <c r="D63">
        <v>24.799999</v>
      </c>
      <c r="E63">
        <v>25.700001</v>
      </c>
      <c r="F63">
        <v>240700</v>
      </c>
      <c r="G63">
        <v>24.689209000000002</v>
      </c>
      <c r="H63" s="14">
        <f t="shared" si="0"/>
        <v>1.3406953885551021E-2</v>
      </c>
      <c r="I63" s="14">
        <f>G63/MAX(G$2:G63)-1</f>
        <v>-1.939125560506938E-2</v>
      </c>
    </row>
    <row r="64" spans="1:9" x14ac:dyDescent="0.3">
      <c r="A64" s="1">
        <v>39188</v>
      </c>
      <c r="B64">
        <v>25.73</v>
      </c>
      <c r="C64">
        <v>25.74</v>
      </c>
      <c r="D64">
        <v>25.030000999999999</v>
      </c>
      <c r="E64">
        <v>25.530000999999999</v>
      </c>
      <c r="F64">
        <v>200400</v>
      </c>
      <c r="G64">
        <v>24.525894000000001</v>
      </c>
      <c r="H64" s="14">
        <f t="shared" si="0"/>
        <v>-6.614833225317196E-3</v>
      </c>
      <c r="I64" s="14">
        <f>G64/MAX(G$2:G64)-1</f>
        <v>-2.5877818908529582E-2</v>
      </c>
    </row>
    <row r="65" spans="1:9" x14ac:dyDescent="0.3">
      <c r="A65" s="1">
        <v>39195</v>
      </c>
      <c r="B65">
        <v>25.290001</v>
      </c>
      <c r="C65">
        <v>25.950001</v>
      </c>
      <c r="D65">
        <v>25.200001</v>
      </c>
      <c r="E65">
        <v>25.799999</v>
      </c>
      <c r="F65">
        <v>303300</v>
      </c>
      <c r="G65">
        <v>24.785274999999999</v>
      </c>
      <c r="H65" s="14">
        <f t="shared" si="0"/>
        <v>1.0575802048235161E-2</v>
      </c>
      <c r="I65" s="14">
        <f>G65/MAX(G$2:G65)-1</f>
        <v>-1.5575695550511082E-2</v>
      </c>
    </row>
    <row r="66" spans="1:9" x14ac:dyDescent="0.3">
      <c r="A66" s="1">
        <v>39202</v>
      </c>
      <c r="B66">
        <v>25.65</v>
      </c>
      <c r="C66">
        <v>25.799999</v>
      </c>
      <c r="D66">
        <v>25.209999</v>
      </c>
      <c r="E66">
        <v>25.49</v>
      </c>
      <c r="F66">
        <v>206300</v>
      </c>
      <c r="G66">
        <v>24.487466999999999</v>
      </c>
      <c r="H66" s="14">
        <f t="shared" si="0"/>
        <v>-1.2015521312553568E-2</v>
      </c>
      <c r="I66" s="14">
        <f>G66/MAX(G$2:G66)-1</f>
        <v>-2.7404066761219648E-2</v>
      </c>
    </row>
    <row r="67" spans="1:9" x14ac:dyDescent="0.3">
      <c r="A67" s="1">
        <v>39209</v>
      </c>
      <c r="B67">
        <v>25.299999</v>
      </c>
      <c r="C67">
        <v>25.459999</v>
      </c>
      <c r="D67">
        <v>24.799999</v>
      </c>
      <c r="E67">
        <v>25.35</v>
      </c>
      <c r="F67">
        <v>223500</v>
      </c>
      <c r="G67">
        <v>24.352974</v>
      </c>
      <c r="H67" s="14">
        <f t="shared" si="0"/>
        <v>-5.4923198058827172E-3</v>
      </c>
      <c r="I67" s="14">
        <f>G67/MAX(G$2:G67)-1</f>
        <v>-3.27458746684679E-2</v>
      </c>
    </row>
    <row r="68" spans="1:9" x14ac:dyDescent="0.3">
      <c r="A68" s="1">
        <v>39216</v>
      </c>
      <c r="B68">
        <v>25.33</v>
      </c>
      <c r="C68">
        <v>25.549999</v>
      </c>
      <c r="D68">
        <v>25.040001</v>
      </c>
      <c r="E68">
        <v>25.43</v>
      </c>
      <c r="F68">
        <v>312800</v>
      </c>
      <c r="G68">
        <v>24.429827</v>
      </c>
      <c r="H68" s="14">
        <f t="shared" ref="H68:H131" si="1">G68/G67-1</f>
        <v>3.1557952634451159E-3</v>
      </c>
      <c r="I68" s="14">
        <f>G68/MAX(G$2:G68)-1</f>
        <v>-2.9693418681199013E-2</v>
      </c>
    </row>
    <row r="69" spans="1:9" x14ac:dyDescent="0.3">
      <c r="A69" s="1">
        <v>39223</v>
      </c>
      <c r="B69">
        <v>25.450001</v>
      </c>
      <c r="C69">
        <v>25.74</v>
      </c>
      <c r="D69">
        <v>25.18</v>
      </c>
      <c r="E69">
        <v>25.6</v>
      </c>
      <c r="F69">
        <v>226800</v>
      </c>
      <c r="G69">
        <v>24.593142</v>
      </c>
      <c r="H69" s="14">
        <f t="shared" si="1"/>
        <v>6.6850657599826224E-3</v>
      </c>
      <c r="I69" s="14">
        <f>G69/MAX(G$2:G69)-1</f>
        <v>-2.3206855377738811E-2</v>
      </c>
    </row>
    <row r="70" spans="1:9" x14ac:dyDescent="0.3">
      <c r="A70" s="1">
        <v>39231</v>
      </c>
      <c r="B70">
        <v>25.25</v>
      </c>
      <c r="C70">
        <v>25.780000999999999</v>
      </c>
      <c r="D70">
        <v>24.92</v>
      </c>
      <c r="E70">
        <v>25.700001</v>
      </c>
      <c r="F70">
        <v>280600</v>
      </c>
      <c r="G70">
        <v>24.689209000000002</v>
      </c>
      <c r="H70" s="14">
        <f t="shared" si="1"/>
        <v>3.906251588349452E-3</v>
      </c>
      <c r="I70" s="14">
        <f>G70/MAX(G$2:G70)-1</f>
        <v>-1.939125560506938E-2</v>
      </c>
    </row>
    <row r="71" spans="1:9" x14ac:dyDescent="0.3">
      <c r="A71" s="1">
        <v>39237</v>
      </c>
      <c r="B71">
        <v>25.76</v>
      </c>
      <c r="C71">
        <v>26.07</v>
      </c>
      <c r="D71">
        <v>25.389999</v>
      </c>
      <c r="E71">
        <v>25.49</v>
      </c>
      <c r="F71">
        <v>428600</v>
      </c>
      <c r="G71">
        <v>24.487466999999999</v>
      </c>
      <c r="H71" s="14">
        <f t="shared" si="1"/>
        <v>-8.1712621898903937E-3</v>
      </c>
      <c r="I71" s="14">
        <f>G71/MAX(G$2:G71)-1</f>
        <v>-2.7404066761219648E-2</v>
      </c>
    </row>
    <row r="72" spans="1:9" x14ac:dyDescent="0.3">
      <c r="A72" s="1">
        <v>39244</v>
      </c>
      <c r="B72">
        <v>25.74</v>
      </c>
      <c r="C72">
        <v>26.65</v>
      </c>
      <c r="D72">
        <v>25.559999000000001</v>
      </c>
      <c r="E72">
        <v>26.65</v>
      </c>
      <c r="F72">
        <v>732000</v>
      </c>
      <c r="G72">
        <v>25.601845000000001</v>
      </c>
      <c r="H72" s="14">
        <f t="shared" si="1"/>
        <v>4.550809603949646E-2</v>
      </c>
      <c r="I72" s="14">
        <f>G72/MAX(G$2:G72)-1</f>
        <v>0</v>
      </c>
    </row>
    <row r="73" spans="1:9" x14ac:dyDescent="0.3">
      <c r="A73" s="1">
        <v>39251</v>
      </c>
      <c r="B73">
        <v>26.73</v>
      </c>
      <c r="C73">
        <v>26.73</v>
      </c>
      <c r="D73">
        <v>26</v>
      </c>
      <c r="E73">
        <v>26.24</v>
      </c>
      <c r="F73">
        <v>375100</v>
      </c>
      <c r="G73">
        <v>25.20797</v>
      </c>
      <c r="H73" s="14">
        <f t="shared" si="1"/>
        <v>-1.5384633412162341E-2</v>
      </c>
      <c r="I73" s="14">
        <f>G73/MAX(G$2:G73)-1</f>
        <v>-1.5384633412162341E-2</v>
      </c>
    </row>
    <row r="74" spans="1:9" x14ac:dyDescent="0.3">
      <c r="A74" s="1">
        <v>39258</v>
      </c>
      <c r="B74">
        <v>25.92</v>
      </c>
      <c r="C74">
        <v>26.190000999999999</v>
      </c>
      <c r="D74">
        <v>25.59</v>
      </c>
      <c r="E74">
        <v>25.700001</v>
      </c>
      <c r="F74">
        <v>287600</v>
      </c>
      <c r="G74">
        <v>24.689209000000002</v>
      </c>
      <c r="H74" s="14">
        <f t="shared" si="1"/>
        <v>-2.057924537358613E-2</v>
      </c>
      <c r="I74" s="14">
        <f>G74/MAX(G$2:G74)-1</f>
        <v>-3.5647274639776905E-2</v>
      </c>
    </row>
    <row r="75" spans="1:9" x14ac:dyDescent="0.3">
      <c r="A75" s="1">
        <v>39265</v>
      </c>
      <c r="B75">
        <v>26.049999</v>
      </c>
      <c r="C75">
        <v>26.35</v>
      </c>
      <c r="D75">
        <v>25.559999000000001</v>
      </c>
      <c r="E75">
        <v>26.35</v>
      </c>
      <c r="F75">
        <v>394600</v>
      </c>
      <c r="G75">
        <v>25.313644</v>
      </c>
      <c r="H75" s="14">
        <f t="shared" si="1"/>
        <v>2.5291818786093989E-2</v>
      </c>
      <c r="I75" s="14">
        <f>G75/MAX(G$2:G75)-1</f>
        <v>-1.1257040264090357E-2</v>
      </c>
    </row>
    <row r="76" spans="1:9" x14ac:dyDescent="0.3">
      <c r="A76" s="1">
        <v>39272</v>
      </c>
      <c r="B76">
        <v>26.280000999999999</v>
      </c>
      <c r="C76">
        <v>26.709999</v>
      </c>
      <c r="D76">
        <v>26.18</v>
      </c>
      <c r="E76">
        <v>26.65</v>
      </c>
      <c r="F76">
        <v>205800</v>
      </c>
      <c r="G76">
        <v>25.601845000000001</v>
      </c>
      <c r="H76" s="14">
        <f t="shared" si="1"/>
        <v>1.1385203963522716E-2</v>
      </c>
      <c r="I76" s="14">
        <f>G76/MAX(G$2:G76)-1</f>
        <v>0</v>
      </c>
    </row>
    <row r="77" spans="1:9" x14ac:dyDescent="0.3">
      <c r="A77" s="1">
        <v>39279</v>
      </c>
      <c r="B77">
        <v>26.52</v>
      </c>
      <c r="C77">
        <v>26.52</v>
      </c>
      <c r="D77">
        <v>25.879999000000002</v>
      </c>
      <c r="E77">
        <v>26.4</v>
      </c>
      <c r="F77">
        <v>266000</v>
      </c>
      <c r="G77">
        <v>25.361677</v>
      </c>
      <c r="H77" s="14">
        <f t="shared" si="1"/>
        <v>-9.3808864165844108E-3</v>
      </c>
      <c r="I77" s="14">
        <f>G77/MAX(G$2:G77)-1</f>
        <v>-9.3808864165844108E-3</v>
      </c>
    </row>
    <row r="78" spans="1:9" x14ac:dyDescent="0.3">
      <c r="A78" s="1">
        <v>39286</v>
      </c>
      <c r="B78">
        <v>26.27</v>
      </c>
      <c r="C78">
        <v>26.4</v>
      </c>
      <c r="D78">
        <v>25.82</v>
      </c>
      <c r="E78">
        <v>26.280000999999999</v>
      </c>
      <c r="F78">
        <v>238900</v>
      </c>
      <c r="G78">
        <v>25.246397000000002</v>
      </c>
      <c r="H78" s="14">
        <f t="shared" si="1"/>
        <v>-4.5454407451052115E-3</v>
      </c>
      <c r="I78" s="14">
        <f>G78/MAX(G$2:G78)-1</f>
        <v>-1.3883686898346514E-2</v>
      </c>
    </row>
    <row r="79" spans="1:9" x14ac:dyDescent="0.3">
      <c r="A79" s="1">
        <v>39293</v>
      </c>
      <c r="B79">
        <v>26.15</v>
      </c>
      <c r="C79">
        <v>26.450001</v>
      </c>
      <c r="D79">
        <v>25.82</v>
      </c>
      <c r="E79">
        <v>25.9</v>
      </c>
      <c r="F79">
        <v>273000</v>
      </c>
      <c r="G79">
        <v>24.881342</v>
      </c>
      <c r="H79" s="14">
        <f t="shared" si="1"/>
        <v>-1.4459687059504067E-2</v>
      </c>
      <c r="I79" s="14">
        <f>G79/MAX(G$2:G79)-1</f>
        <v>-2.8142620190068413E-2</v>
      </c>
    </row>
    <row r="80" spans="1:9" x14ac:dyDescent="0.3">
      <c r="A80" s="1">
        <v>39300</v>
      </c>
      <c r="B80">
        <v>25.68</v>
      </c>
      <c r="C80">
        <v>25.85</v>
      </c>
      <c r="D80">
        <v>24.98</v>
      </c>
      <c r="E80">
        <v>25.530000999999999</v>
      </c>
      <c r="F80">
        <v>272000</v>
      </c>
      <c r="G80">
        <v>24.525894000000001</v>
      </c>
      <c r="H80" s="14">
        <f t="shared" si="1"/>
        <v>-1.4285724620480611E-2</v>
      </c>
      <c r="I80" s="14">
        <f>G80/MAX(G$2:G80)-1</f>
        <v>-4.2026307088414927E-2</v>
      </c>
    </row>
    <row r="81" spans="1:9" x14ac:dyDescent="0.3">
      <c r="A81" s="1">
        <v>39307</v>
      </c>
      <c r="B81">
        <v>25.66</v>
      </c>
      <c r="C81">
        <v>26.33</v>
      </c>
      <c r="D81">
        <v>23.620000999999998</v>
      </c>
      <c r="E81">
        <v>25.16</v>
      </c>
      <c r="F81">
        <v>295200</v>
      </c>
      <c r="G81">
        <v>24.170445999999998</v>
      </c>
      <c r="H81" s="14">
        <f t="shared" si="1"/>
        <v>-1.4492764259684154E-2</v>
      </c>
      <c r="I81" s="14">
        <f>G81/MAX(G$2:G81)-1</f>
        <v>-5.5909993986761553E-2</v>
      </c>
    </row>
    <row r="82" spans="1:9" x14ac:dyDescent="0.3">
      <c r="A82" s="1">
        <v>39314</v>
      </c>
      <c r="B82">
        <v>25.02</v>
      </c>
      <c r="C82">
        <v>25.629999000000002</v>
      </c>
      <c r="D82">
        <v>24.940000999999999</v>
      </c>
      <c r="E82">
        <v>25.629999000000002</v>
      </c>
      <c r="F82">
        <v>246500</v>
      </c>
      <c r="G82">
        <v>24.621960000000001</v>
      </c>
      <c r="H82" s="14">
        <f t="shared" si="1"/>
        <v>1.8680416571543734E-2</v>
      </c>
      <c r="I82" s="14">
        <f>G82/MAX(G$2:G82)-1</f>
        <v>-3.8273999393403035E-2</v>
      </c>
    </row>
    <row r="83" spans="1:9" x14ac:dyDescent="0.3">
      <c r="A83" s="1">
        <v>39321</v>
      </c>
      <c r="B83">
        <v>25.32</v>
      </c>
      <c r="C83">
        <v>26.389999</v>
      </c>
      <c r="D83">
        <v>25.25</v>
      </c>
      <c r="E83">
        <v>25.690000999999999</v>
      </c>
      <c r="F83">
        <v>156800</v>
      </c>
      <c r="G83">
        <v>24.679601999999999</v>
      </c>
      <c r="H83" s="14">
        <f t="shared" si="1"/>
        <v>2.3410808887673884E-3</v>
      </c>
      <c r="I83" s="14">
        <f>G83/MAX(G$2:G83)-1</f>
        <v>-3.6022521033152177E-2</v>
      </c>
    </row>
    <row r="84" spans="1:9" x14ac:dyDescent="0.3">
      <c r="A84" s="1">
        <v>39329</v>
      </c>
      <c r="B84">
        <v>25.790001</v>
      </c>
      <c r="C84">
        <v>26.110001</v>
      </c>
      <c r="D84">
        <v>25.690000999999999</v>
      </c>
      <c r="E84">
        <v>26.1</v>
      </c>
      <c r="F84">
        <v>222700</v>
      </c>
      <c r="G84">
        <v>25.073477</v>
      </c>
      <c r="H84" s="14">
        <f t="shared" si="1"/>
        <v>1.5959536138386632E-2</v>
      </c>
      <c r="I84" s="14">
        <f>G84/MAX(G$2:G84)-1</f>
        <v>-2.0637887620989837E-2</v>
      </c>
    </row>
    <row r="85" spans="1:9" x14ac:dyDescent="0.3">
      <c r="A85" s="1">
        <v>39335</v>
      </c>
      <c r="B85">
        <v>26.02</v>
      </c>
      <c r="C85">
        <v>26.68</v>
      </c>
      <c r="D85">
        <v>25.809999000000001</v>
      </c>
      <c r="E85">
        <v>26.440000999999999</v>
      </c>
      <c r="F85">
        <v>227900</v>
      </c>
      <c r="G85">
        <v>25.400105</v>
      </c>
      <c r="H85" s="14">
        <f t="shared" si="1"/>
        <v>1.3026833095385992E-2</v>
      </c>
      <c r="I85" s="14">
        <f>G85/MAX(G$2:G85)-1</f>
        <v>-7.8799008430837647E-3</v>
      </c>
    </row>
    <row r="86" spans="1:9" x14ac:dyDescent="0.3">
      <c r="A86" s="1">
        <v>39342</v>
      </c>
      <c r="B86">
        <v>26.57</v>
      </c>
      <c r="C86">
        <v>27.690000999999999</v>
      </c>
      <c r="D86">
        <v>26.469999000000001</v>
      </c>
      <c r="E86">
        <v>27.690000999999999</v>
      </c>
      <c r="F86">
        <v>274400</v>
      </c>
      <c r="G86">
        <v>26.600940999999999</v>
      </c>
      <c r="H86" s="14">
        <f t="shared" si="1"/>
        <v>4.7276812438373783E-2</v>
      </c>
      <c r="I86" s="14">
        <f>G86/MAX(G$2:G86)-1</f>
        <v>0</v>
      </c>
    </row>
    <row r="87" spans="1:9" x14ac:dyDescent="0.3">
      <c r="A87" s="1">
        <v>39349</v>
      </c>
      <c r="B87">
        <v>27.629999000000002</v>
      </c>
      <c r="C87">
        <v>28.27</v>
      </c>
      <c r="D87">
        <v>27.17</v>
      </c>
      <c r="E87">
        <v>28.110001</v>
      </c>
      <c r="F87">
        <v>258600</v>
      </c>
      <c r="G87">
        <v>27.004422999999999</v>
      </c>
      <c r="H87" s="14">
        <f t="shared" si="1"/>
        <v>1.5167959659772912E-2</v>
      </c>
      <c r="I87" s="14">
        <f>G87/MAX(G$2:G87)-1</f>
        <v>0</v>
      </c>
    </row>
    <row r="88" spans="1:9" x14ac:dyDescent="0.3">
      <c r="A88" s="1">
        <v>39356</v>
      </c>
      <c r="B88">
        <v>28.99</v>
      </c>
      <c r="C88">
        <v>28.99</v>
      </c>
      <c r="D88">
        <v>27.1</v>
      </c>
      <c r="E88">
        <v>27.75</v>
      </c>
      <c r="F88">
        <v>203100</v>
      </c>
      <c r="G88">
        <v>26.658581000000002</v>
      </c>
      <c r="H88" s="14">
        <f t="shared" si="1"/>
        <v>-1.2806865008743062E-2</v>
      </c>
      <c r="I88" s="14">
        <f>G88/MAX(G$2:G88)-1</f>
        <v>-1.2806865008743062E-2</v>
      </c>
    </row>
    <row r="89" spans="1:9" x14ac:dyDescent="0.3">
      <c r="A89" s="1">
        <v>39363</v>
      </c>
      <c r="B89">
        <v>28.49</v>
      </c>
      <c r="C89">
        <v>28.67</v>
      </c>
      <c r="D89">
        <v>27</v>
      </c>
      <c r="E89">
        <v>28.120000999999998</v>
      </c>
      <c r="F89">
        <v>222400</v>
      </c>
      <c r="G89">
        <v>27.014029000000001</v>
      </c>
      <c r="H89" s="14">
        <f t="shared" si="1"/>
        <v>1.333334283621479E-2</v>
      </c>
      <c r="I89" s="14">
        <f>G89/MAX(G$2:G89)-1</f>
        <v>0</v>
      </c>
    </row>
    <row r="90" spans="1:9" x14ac:dyDescent="0.3">
      <c r="A90" s="1">
        <v>39370</v>
      </c>
      <c r="B90">
        <v>28.35</v>
      </c>
      <c r="C90">
        <v>29.030000999999999</v>
      </c>
      <c r="D90">
        <v>28.25</v>
      </c>
      <c r="E90">
        <v>28.91</v>
      </c>
      <c r="F90">
        <v>253400</v>
      </c>
      <c r="G90">
        <v>27.772957000000002</v>
      </c>
      <c r="H90" s="14">
        <f t="shared" si="1"/>
        <v>2.8093847089599278E-2</v>
      </c>
      <c r="I90" s="14">
        <f>G90/MAX(G$2:G90)-1</f>
        <v>0</v>
      </c>
    </row>
    <row r="91" spans="1:9" x14ac:dyDescent="0.3">
      <c r="A91" s="1">
        <v>39377</v>
      </c>
      <c r="B91">
        <v>28.65</v>
      </c>
      <c r="C91">
        <v>29.870000999999998</v>
      </c>
      <c r="D91">
        <v>28.469999000000001</v>
      </c>
      <c r="E91">
        <v>29.85</v>
      </c>
      <c r="F91">
        <v>514800</v>
      </c>
      <c r="G91">
        <v>28.675986999999999</v>
      </c>
      <c r="H91" s="14">
        <f t="shared" si="1"/>
        <v>3.2514722865123691E-2</v>
      </c>
      <c r="I91" s="14">
        <f>G91/MAX(G$2:G91)-1</f>
        <v>0</v>
      </c>
    </row>
    <row r="92" spans="1:9" x14ac:dyDescent="0.3">
      <c r="A92" s="1">
        <v>39384</v>
      </c>
      <c r="B92">
        <v>30</v>
      </c>
      <c r="C92">
        <v>30.76</v>
      </c>
      <c r="D92">
        <v>29.57</v>
      </c>
      <c r="E92">
        <v>30.76</v>
      </c>
      <c r="F92">
        <v>340700</v>
      </c>
      <c r="G92">
        <v>29.550196</v>
      </c>
      <c r="H92" s="14">
        <f t="shared" si="1"/>
        <v>3.0485751022275132E-2</v>
      </c>
      <c r="I92" s="14">
        <f>G92/MAX(G$2:G92)-1</f>
        <v>0</v>
      </c>
    </row>
    <row r="93" spans="1:9" x14ac:dyDescent="0.3">
      <c r="A93" s="1">
        <v>39391</v>
      </c>
      <c r="B93">
        <v>31.25</v>
      </c>
      <c r="C93">
        <v>33</v>
      </c>
      <c r="D93">
        <v>30.139999</v>
      </c>
      <c r="E93">
        <v>31.110001</v>
      </c>
      <c r="F93">
        <v>433900</v>
      </c>
      <c r="G93">
        <v>29.886431000000002</v>
      </c>
      <c r="H93" s="14">
        <f t="shared" si="1"/>
        <v>1.137843552712825E-2</v>
      </c>
      <c r="I93" s="14">
        <f>G93/MAX(G$2:G93)-1</f>
        <v>0</v>
      </c>
    </row>
    <row r="94" spans="1:9" x14ac:dyDescent="0.3">
      <c r="A94" s="1">
        <v>39398</v>
      </c>
      <c r="B94">
        <v>30.5</v>
      </c>
      <c r="C94">
        <v>30.91</v>
      </c>
      <c r="D94">
        <v>29.709999</v>
      </c>
      <c r="E94">
        <v>30.32</v>
      </c>
      <c r="F94">
        <v>955700</v>
      </c>
      <c r="G94">
        <v>29.127500999999999</v>
      </c>
      <c r="H94" s="14">
        <f t="shared" si="1"/>
        <v>-2.5393798275879842E-2</v>
      </c>
      <c r="I94" s="14">
        <f>G94/MAX(G$2:G94)-1</f>
        <v>-2.5393798275879842E-2</v>
      </c>
    </row>
    <row r="95" spans="1:9" x14ac:dyDescent="0.3">
      <c r="A95" s="1">
        <v>39405</v>
      </c>
      <c r="B95">
        <v>30.299999</v>
      </c>
      <c r="C95">
        <v>31.67</v>
      </c>
      <c r="D95">
        <v>30.209999</v>
      </c>
      <c r="E95">
        <v>31.639999</v>
      </c>
      <c r="F95">
        <v>582500</v>
      </c>
      <c r="G95">
        <v>30.395583999999999</v>
      </c>
      <c r="H95" s="14">
        <f t="shared" si="1"/>
        <v>4.3535592016630709E-2</v>
      </c>
      <c r="I95" s="14">
        <f>G95/MAX(G$2:G95)-1</f>
        <v>0</v>
      </c>
    </row>
    <row r="96" spans="1:9" x14ac:dyDescent="0.3">
      <c r="A96" s="1">
        <v>39412</v>
      </c>
      <c r="B96">
        <v>31.549999</v>
      </c>
      <c r="C96">
        <v>31.780000999999999</v>
      </c>
      <c r="D96">
        <v>30.190000999999999</v>
      </c>
      <c r="E96">
        <v>30.309999000000001</v>
      </c>
      <c r="F96">
        <v>417100</v>
      </c>
      <c r="G96">
        <v>29.117895000000001</v>
      </c>
      <c r="H96" s="14">
        <f t="shared" si="1"/>
        <v>-4.2035349608679939E-2</v>
      </c>
      <c r="I96" s="14">
        <f>G96/MAX(G$2:G96)-1</f>
        <v>-4.2035349608679939E-2</v>
      </c>
    </row>
    <row r="97" spans="1:9" x14ac:dyDescent="0.3">
      <c r="A97" s="1">
        <v>39419</v>
      </c>
      <c r="B97">
        <v>30.379999000000002</v>
      </c>
      <c r="C97">
        <v>31.700001</v>
      </c>
      <c r="D97">
        <v>30.02</v>
      </c>
      <c r="E97">
        <v>30.889999</v>
      </c>
      <c r="F97">
        <v>389400</v>
      </c>
      <c r="G97">
        <v>29.675083000000001</v>
      </c>
      <c r="H97" s="14">
        <f t="shared" si="1"/>
        <v>1.913558655253067E-2</v>
      </c>
      <c r="I97" s="14">
        <f>G97/MAX(G$2:G97)-1</f>
        <v>-2.3704134126852017E-2</v>
      </c>
    </row>
    <row r="98" spans="1:9" x14ac:dyDescent="0.3">
      <c r="A98" s="1">
        <v>39426</v>
      </c>
      <c r="B98">
        <v>31.030000999999999</v>
      </c>
      <c r="C98">
        <v>32.18</v>
      </c>
      <c r="D98">
        <v>30.690000999999999</v>
      </c>
      <c r="E98">
        <v>31.43</v>
      </c>
      <c r="F98">
        <v>365600</v>
      </c>
      <c r="G98">
        <v>30.193846000000001</v>
      </c>
      <c r="H98" s="14">
        <f t="shared" si="1"/>
        <v>1.7481433834574345E-2</v>
      </c>
      <c r="I98" s="14">
        <f>G98/MAX(G$2:G98)-1</f>
        <v>-6.6370825446222526E-3</v>
      </c>
    </row>
    <row r="99" spans="1:9" x14ac:dyDescent="0.3">
      <c r="A99" s="1">
        <v>39433</v>
      </c>
      <c r="B99">
        <v>31.549999</v>
      </c>
      <c r="C99">
        <v>31.549999</v>
      </c>
      <c r="D99">
        <v>30.110001</v>
      </c>
      <c r="E99">
        <v>30.91</v>
      </c>
      <c r="F99">
        <v>298000</v>
      </c>
      <c r="G99">
        <v>30.430119000000001</v>
      </c>
      <c r="H99" s="14">
        <f t="shared" si="1"/>
        <v>7.8252038511423816E-3</v>
      </c>
      <c r="I99" s="14">
        <f>G99/MAX(G$2:G99)-1</f>
        <v>0</v>
      </c>
    </row>
    <row r="100" spans="1:9" x14ac:dyDescent="0.3">
      <c r="A100" s="1">
        <v>39440</v>
      </c>
      <c r="B100">
        <v>30.219999000000001</v>
      </c>
      <c r="C100">
        <v>31.879999000000002</v>
      </c>
      <c r="D100">
        <v>30.059999000000001</v>
      </c>
      <c r="E100">
        <v>31.52</v>
      </c>
      <c r="F100">
        <v>451300</v>
      </c>
      <c r="G100">
        <v>31.030649</v>
      </c>
      <c r="H100" s="14">
        <f t="shared" si="1"/>
        <v>1.9734724008144688E-2</v>
      </c>
      <c r="I100" s="14">
        <f>G100/MAX(G$2:G100)-1</f>
        <v>0</v>
      </c>
    </row>
    <row r="101" spans="1:9" x14ac:dyDescent="0.3">
      <c r="A101" s="1">
        <v>39447</v>
      </c>
      <c r="B101">
        <v>31.639999</v>
      </c>
      <c r="C101">
        <v>32.790000999999997</v>
      </c>
      <c r="D101">
        <v>31.24</v>
      </c>
      <c r="E101">
        <v>32.490001999999997</v>
      </c>
      <c r="F101">
        <v>663100</v>
      </c>
      <c r="G101">
        <v>31.985592</v>
      </c>
      <c r="H101" s="14">
        <f t="shared" si="1"/>
        <v>3.0774187159282373E-2</v>
      </c>
      <c r="I101" s="14">
        <f>G101/MAX(G$2:G101)-1</f>
        <v>0</v>
      </c>
    </row>
    <row r="102" spans="1:9" x14ac:dyDescent="0.3">
      <c r="A102" s="1">
        <v>39454</v>
      </c>
      <c r="B102">
        <v>32.229999999999997</v>
      </c>
      <c r="C102">
        <v>32.490001999999997</v>
      </c>
      <c r="D102">
        <v>31.4</v>
      </c>
      <c r="E102">
        <v>32.009998000000003</v>
      </c>
      <c r="F102">
        <v>592600</v>
      </c>
      <c r="G102">
        <v>31.513041000000001</v>
      </c>
      <c r="H102" s="14">
        <f t="shared" si="1"/>
        <v>-1.4773870685276025E-2</v>
      </c>
      <c r="I102" s="14">
        <f>G102/MAX(G$2:G102)-1</f>
        <v>-1.4773870685276025E-2</v>
      </c>
    </row>
    <row r="103" spans="1:9" x14ac:dyDescent="0.3">
      <c r="A103" s="1">
        <v>39461</v>
      </c>
      <c r="B103">
        <v>32.400002000000001</v>
      </c>
      <c r="C103">
        <v>32.5</v>
      </c>
      <c r="D103">
        <v>31.200001</v>
      </c>
      <c r="E103">
        <v>31.42</v>
      </c>
      <c r="F103">
        <v>700100</v>
      </c>
      <c r="G103">
        <v>30.932200999999999</v>
      </c>
      <c r="H103" s="14">
        <f t="shared" si="1"/>
        <v>-1.8431734341347816E-2</v>
      </c>
      <c r="I103" s="14">
        <f>G103/MAX(G$2:G103)-1</f>
        <v>-3.2933296966959458E-2</v>
      </c>
    </row>
    <row r="104" spans="1:9" x14ac:dyDescent="0.3">
      <c r="A104" s="1">
        <v>39469</v>
      </c>
      <c r="B104">
        <v>30.5</v>
      </c>
      <c r="C104">
        <v>32.599997999999999</v>
      </c>
      <c r="D104">
        <v>30.33</v>
      </c>
      <c r="E104">
        <v>32.18</v>
      </c>
      <c r="F104">
        <v>845000</v>
      </c>
      <c r="G104">
        <v>31.680402999999998</v>
      </c>
      <c r="H104" s="14">
        <f t="shared" si="1"/>
        <v>2.4188450087984315E-2</v>
      </c>
      <c r="I104" s="14">
        <f>G104/MAX(G$2:G104)-1</f>
        <v>-9.5414522888931375E-3</v>
      </c>
    </row>
    <row r="105" spans="1:9" x14ac:dyDescent="0.3">
      <c r="A105" s="1">
        <v>39475</v>
      </c>
      <c r="B105">
        <v>31.82</v>
      </c>
      <c r="C105">
        <v>32.639999000000003</v>
      </c>
      <c r="D105">
        <v>31.610001</v>
      </c>
      <c r="E105">
        <v>31.91</v>
      </c>
      <c r="F105">
        <v>596900</v>
      </c>
      <c r="G105">
        <v>31.414594999999998</v>
      </c>
      <c r="H105" s="14">
        <f t="shared" si="1"/>
        <v>-8.3902973077709664E-3</v>
      </c>
      <c r="I105" s="14">
        <f>G105/MAX(G$2:G105)-1</f>
        <v>-1.7851693975212357E-2</v>
      </c>
    </row>
    <row r="106" spans="1:9" x14ac:dyDescent="0.3">
      <c r="A106" s="1">
        <v>39482</v>
      </c>
      <c r="B106">
        <v>32.080002</v>
      </c>
      <c r="C106">
        <v>33.409999999999997</v>
      </c>
      <c r="D106">
        <v>31.92</v>
      </c>
      <c r="E106">
        <v>33.409999999999997</v>
      </c>
      <c r="F106">
        <v>855200</v>
      </c>
      <c r="G106">
        <v>32.891308000000002</v>
      </c>
      <c r="H106" s="14">
        <f t="shared" si="1"/>
        <v>4.7007227054813416E-2</v>
      </c>
      <c r="I106" s="14">
        <f>G106/MAX(G$2:G106)-1</f>
        <v>0</v>
      </c>
    </row>
    <row r="107" spans="1:9" x14ac:dyDescent="0.3">
      <c r="A107" s="1">
        <v>39489</v>
      </c>
      <c r="B107">
        <v>33.290000999999997</v>
      </c>
      <c r="C107">
        <v>34.150002000000001</v>
      </c>
      <c r="D107">
        <v>32.669998</v>
      </c>
      <c r="E107">
        <v>33.729999999999997</v>
      </c>
      <c r="F107">
        <v>882800</v>
      </c>
      <c r="G107">
        <v>33.206336999999998</v>
      </c>
      <c r="H107" s="14">
        <f t="shared" si="1"/>
        <v>9.5778799675585446E-3</v>
      </c>
      <c r="I107" s="14">
        <f>G107/MAX(G$2:G107)-1</f>
        <v>0</v>
      </c>
    </row>
    <row r="108" spans="1:9" x14ac:dyDescent="0.3">
      <c r="A108" s="1">
        <v>39497</v>
      </c>
      <c r="B108">
        <v>34.479999999999997</v>
      </c>
      <c r="C108">
        <v>35.349997999999999</v>
      </c>
      <c r="D108">
        <v>34.400002000000001</v>
      </c>
      <c r="E108">
        <v>35.299999</v>
      </c>
      <c r="F108">
        <v>686800</v>
      </c>
      <c r="G108">
        <v>34.751964999999998</v>
      </c>
      <c r="H108" s="14">
        <f t="shared" si="1"/>
        <v>4.6546175809755841E-2</v>
      </c>
      <c r="I108" s="14">
        <f>G108/MAX(G$2:G108)-1</f>
        <v>0</v>
      </c>
    </row>
    <row r="109" spans="1:9" x14ac:dyDescent="0.3">
      <c r="A109" s="1">
        <v>39503</v>
      </c>
      <c r="B109">
        <v>35.25</v>
      </c>
      <c r="C109">
        <v>36.889999000000003</v>
      </c>
      <c r="D109">
        <v>34.990001999999997</v>
      </c>
      <c r="E109">
        <v>36.099997999999999</v>
      </c>
      <c r="F109">
        <v>1182600</v>
      </c>
      <c r="G109">
        <v>35.539543000000002</v>
      </c>
      <c r="H109" s="14">
        <f t="shared" si="1"/>
        <v>2.2662833598042775E-2</v>
      </c>
      <c r="I109" s="14">
        <f>G109/MAX(G$2:G109)-1</f>
        <v>0</v>
      </c>
    </row>
    <row r="110" spans="1:9" x14ac:dyDescent="0.3">
      <c r="A110" s="1">
        <v>39510</v>
      </c>
      <c r="B110">
        <v>36.939999</v>
      </c>
      <c r="C110">
        <v>37.75</v>
      </c>
      <c r="D110">
        <v>35.400002000000001</v>
      </c>
      <c r="E110">
        <v>37.200001</v>
      </c>
      <c r="F110">
        <v>1421400</v>
      </c>
      <c r="G110">
        <v>36.622467</v>
      </c>
      <c r="H110" s="14">
        <f t="shared" si="1"/>
        <v>3.0470960192144236E-2</v>
      </c>
      <c r="I110" s="14">
        <f>G110/MAX(G$2:G110)-1</f>
        <v>0</v>
      </c>
    </row>
    <row r="111" spans="1:9" x14ac:dyDescent="0.3">
      <c r="A111" s="1">
        <v>39517</v>
      </c>
      <c r="B111">
        <v>37</v>
      </c>
      <c r="C111">
        <v>39.32</v>
      </c>
      <c r="D111">
        <v>36.32</v>
      </c>
      <c r="E111">
        <v>38.900002000000001</v>
      </c>
      <c r="F111">
        <v>1743100</v>
      </c>
      <c r="G111">
        <v>38.296073999999997</v>
      </c>
      <c r="H111" s="14">
        <f t="shared" si="1"/>
        <v>4.5698914821876935E-2</v>
      </c>
      <c r="I111" s="14">
        <f>G111/MAX(G$2:G111)-1</f>
        <v>0</v>
      </c>
    </row>
    <row r="112" spans="1:9" x14ac:dyDescent="0.3">
      <c r="A112" s="1">
        <v>39524</v>
      </c>
      <c r="B112">
        <v>37.810001</v>
      </c>
      <c r="C112">
        <v>38.290000999999997</v>
      </c>
      <c r="D112">
        <v>30.75</v>
      </c>
      <c r="E112">
        <v>35.049999</v>
      </c>
      <c r="F112">
        <v>2474000</v>
      </c>
      <c r="G112">
        <v>34.505844000000003</v>
      </c>
      <c r="H112" s="14">
        <f t="shared" si="1"/>
        <v>-9.8971764050800437E-2</v>
      </c>
      <c r="I112" s="14">
        <f>G112/MAX(G$2:G112)-1</f>
        <v>-9.8971764050800437E-2</v>
      </c>
    </row>
    <row r="113" spans="1:9" x14ac:dyDescent="0.3">
      <c r="A113" s="1">
        <v>39531</v>
      </c>
      <c r="B113">
        <v>35.200001</v>
      </c>
      <c r="C113">
        <v>37.630001</v>
      </c>
      <c r="D113">
        <v>35.049999</v>
      </c>
      <c r="E113">
        <v>36.650002000000001</v>
      </c>
      <c r="F113">
        <v>1480500</v>
      </c>
      <c r="G113">
        <v>36.081004999999998</v>
      </c>
      <c r="H113" s="14">
        <f t="shared" si="1"/>
        <v>4.5649108017760565E-2</v>
      </c>
      <c r="I113" s="14">
        <f>G113/MAX(G$2:G113)-1</f>
        <v>-5.7840628780903236E-2</v>
      </c>
    </row>
    <row r="114" spans="1:9" x14ac:dyDescent="0.3">
      <c r="A114" s="1">
        <v>39538</v>
      </c>
      <c r="B114">
        <v>37.439999</v>
      </c>
      <c r="C114">
        <v>37.939999</v>
      </c>
      <c r="D114">
        <v>35.119999</v>
      </c>
      <c r="E114">
        <v>37.090000000000003</v>
      </c>
      <c r="F114">
        <v>955500</v>
      </c>
      <c r="G114">
        <v>36.514175000000002</v>
      </c>
      <c r="H114" s="14">
        <f t="shared" si="1"/>
        <v>1.2005485989096121E-2</v>
      </c>
      <c r="I114" s="14">
        <f>G114/MAX(G$2:G114)-1</f>
        <v>-4.6529547650236869E-2</v>
      </c>
    </row>
    <row r="115" spans="1:9" x14ac:dyDescent="0.3">
      <c r="A115" s="1">
        <v>39545</v>
      </c>
      <c r="B115">
        <v>37.720001000000003</v>
      </c>
      <c r="C115">
        <v>38.790000999999997</v>
      </c>
      <c r="D115">
        <v>37.270000000000003</v>
      </c>
      <c r="E115">
        <v>37.950001</v>
      </c>
      <c r="F115">
        <v>1082700</v>
      </c>
      <c r="G115">
        <v>37.360824999999998</v>
      </c>
      <c r="H115" s="14">
        <f t="shared" si="1"/>
        <v>2.3186885640987365E-2</v>
      </c>
      <c r="I115" s="14">
        <f>G115/MAX(G$2:G115)-1</f>
        <v>-2.442153730954244E-2</v>
      </c>
    </row>
    <row r="116" spans="1:9" x14ac:dyDescent="0.3">
      <c r="A116" s="1">
        <v>39552</v>
      </c>
      <c r="B116">
        <v>37.93</v>
      </c>
      <c r="C116">
        <v>39.25</v>
      </c>
      <c r="D116">
        <v>37.93</v>
      </c>
      <c r="E116">
        <v>38.880001</v>
      </c>
      <c r="F116">
        <v>653400</v>
      </c>
      <c r="G116">
        <v>38.276386000000002</v>
      </c>
      <c r="H116" s="14">
        <f t="shared" si="1"/>
        <v>2.4505909599159104E-2</v>
      </c>
      <c r="I116" s="14">
        <f>G116/MAX(G$2:G116)-1</f>
        <v>-5.1409969596349914E-4</v>
      </c>
    </row>
    <row r="117" spans="1:9" x14ac:dyDescent="0.3">
      <c r="A117" s="1">
        <v>39559</v>
      </c>
      <c r="B117">
        <v>38.900002000000001</v>
      </c>
      <c r="C117">
        <v>39.400002000000001</v>
      </c>
      <c r="D117">
        <v>37.799999</v>
      </c>
      <c r="E117">
        <v>38.849997999999999</v>
      </c>
      <c r="F117">
        <v>716700</v>
      </c>
      <c r="G117">
        <v>38.246848999999997</v>
      </c>
      <c r="H117" s="14">
        <f t="shared" si="1"/>
        <v>-7.7167682445267172E-4</v>
      </c>
      <c r="I117" s="14">
        <f>G117/MAX(G$2:G117)-1</f>
        <v>-1.2853798015953766E-3</v>
      </c>
    </row>
    <row r="118" spans="1:9" x14ac:dyDescent="0.3">
      <c r="A118" s="1">
        <v>39566</v>
      </c>
      <c r="B118">
        <v>38.869999</v>
      </c>
      <c r="C118">
        <v>38.970001000000003</v>
      </c>
      <c r="D118">
        <v>36.5</v>
      </c>
      <c r="E118">
        <v>37.990001999999997</v>
      </c>
      <c r="F118">
        <v>1276400</v>
      </c>
      <c r="G118">
        <v>37.400204000000002</v>
      </c>
      <c r="H118" s="14">
        <f t="shared" si="1"/>
        <v>-2.2136333374809358E-2</v>
      </c>
      <c r="I118" s="14">
        <f>G118/MAX(G$2:G118)-1</f>
        <v>-2.3393259580603343E-2</v>
      </c>
    </row>
    <row r="119" spans="1:9" x14ac:dyDescent="0.3">
      <c r="A119" s="1">
        <v>39573</v>
      </c>
      <c r="B119">
        <v>38.009998000000003</v>
      </c>
      <c r="C119">
        <v>40.889999000000003</v>
      </c>
      <c r="D119">
        <v>38.009998000000003</v>
      </c>
      <c r="E119">
        <v>40.619999</v>
      </c>
      <c r="F119">
        <v>891700</v>
      </c>
      <c r="G119">
        <v>39.989367999999999</v>
      </c>
      <c r="H119" s="14">
        <f t="shared" si="1"/>
        <v>6.9228606346639188E-2</v>
      </c>
      <c r="I119" s="14">
        <f>G119/MAX(G$2:G119)-1</f>
        <v>0</v>
      </c>
    </row>
    <row r="120" spans="1:9" x14ac:dyDescent="0.3">
      <c r="A120" s="1">
        <v>39580</v>
      </c>
      <c r="B120">
        <v>40.619999</v>
      </c>
      <c r="C120">
        <v>40.709999000000003</v>
      </c>
      <c r="D120">
        <v>39.119999</v>
      </c>
      <c r="E120">
        <v>40.529998999999997</v>
      </c>
      <c r="F120">
        <v>818500</v>
      </c>
      <c r="G120">
        <v>39.900767999999999</v>
      </c>
      <c r="H120" s="14">
        <f t="shared" si="1"/>
        <v>-2.2155889035305742E-3</v>
      </c>
      <c r="I120" s="14">
        <f>G120/MAX(G$2:G120)-1</f>
        <v>-2.2155889035305742E-3</v>
      </c>
    </row>
    <row r="121" spans="1:9" x14ac:dyDescent="0.3">
      <c r="A121" s="1">
        <v>39587</v>
      </c>
      <c r="B121">
        <v>40.599997999999999</v>
      </c>
      <c r="C121">
        <v>42.549999</v>
      </c>
      <c r="D121">
        <v>40.25</v>
      </c>
      <c r="E121">
        <v>41.82</v>
      </c>
      <c r="F121">
        <v>751800</v>
      </c>
      <c r="G121">
        <v>41.170738</v>
      </c>
      <c r="H121" s="14">
        <f t="shared" si="1"/>
        <v>3.1828209421933984E-2</v>
      </c>
      <c r="I121" s="14">
        <f>G121/MAX(G$2:G121)-1</f>
        <v>0</v>
      </c>
    </row>
    <row r="122" spans="1:9" x14ac:dyDescent="0.3">
      <c r="A122" s="1">
        <v>39595</v>
      </c>
      <c r="B122">
        <v>41.610000999999997</v>
      </c>
      <c r="C122">
        <v>41.610000999999997</v>
      </c>
      <c r="D122">
        <v>39.860000999999997</v>
      </c>
      <c r="E122">
        <v>40.549999</v>
      </c>
      <c r="F122">
        <v>914600</v>
      </c>
      <c r="G122">
        <v>39.920456000000001</v>
      </c>
      <c r="H122" s="14">
        <f t="shared" si="1"/>
        <v>-3.0368219292061238E-2</v>
      </c>
      <c r="I122" s="14">
        <f>G122/MAX(G$2:G122)-1</f>
        <v>-3.0368219292061238E-2</v>
      </c>
    </row>
    <row r="123" spans="1:9" x14ac:dyDescent="0.3">
      <c r="A123" s="1">
        <v>39601</v>
      </c>
      <c r="B123">
        <v>40.490001999999997</v>
      </c>
      <c r="C123">
        <v>43.490001999999997</v>
      </c>
      <c r="D123">
        <v>39.349997999999999</v>
      </c>
      <c r="E123">
        <v>42.07</v>
      </c>
      <c r="F123">
        <v>938100</v>
      </c>
      <c r="G123">
        <v>41.416859000000002</v>
      </c>
      <c r="H123" s="14">
        <f t="shared" si="1"/>
        <v>3.7484616909185586E-2</v>
      </c>
      <c r="I123" s="14">
        <f>G123/MAX(G$2:G123)-1</f>
        <v>0</v>
      </c>
    </row>
    <row r="124" spans="1:9" x14ac:dyDescent="0.3">
      <c r="A124" s="1">
        <v>39608</v>
      </c>
      <c r="B124">
        <v>43.150002000000001</v>
      </c>
      <c r="C124">
        <v>44.259998000000003</v>
      </c>
      <c r="D124">
        <v>42</v>
      </c>
      <c r="E124">
        <v>43.599997999999999</v>
      </c>
      <c r="F124">
        <v>981400</v>
      </c>
      <c r="G124">
        <v>42.923102999999998</v>
      </c>
      <c r="H124" s="14">
        <f t="shared" si="1"/>
        <v>3.636789549878694E-2</v>
      </c>
      <c r="I124" s="14">
        <f>G124/MAX(G$2:G124)-1</f>
        <v>0</v>
      </c>
    </row>
    <row r="125" spans="1:9" x14ac:dyDescent="0.3">
      <c r="A125" s="1">
        <v>39615</v>
      </c>
      <c r="B125">
        <v>44.02</v>
      </c>
      <c r="C125">
        <v>44.990001999999997</v>
      </c>
      <c r="D125">
        <v>43.369999</v>
      </c>
      <c r="E125">
        <v>43.860000999999997</v>
      </c>
      <c r="F125">
        <v>818600</v>
      </c>
      <c r="G125">
        <v>43.179070000000003</v>
      </c>
      <c r="H125" s="14">
        <f t="shared" si="1"/>
        <v>5.9633852659721764E-3</v>
      </c>
      <c r="I125" s="14">
        <f>G125/MAX(G$2:G125)-1</f>
        <v>0</v>
      </c>
    </row>
    <row r="126" spans="1:9" x14ac:dyDescent="0.3">
      <c r="A126" s="1">
        <v>39622</v>
      </c>
      <c r="B126">
        <v>43.700001</v>
      </c>
      <c r="C126">
        <v>45.950001</v>
      </c>
      <c r="D126">
        <v>43.080002</v>
      </c>
      <c r="E126">
        <v>45.59</v>
      </c>
      <c r="F126">
        <v>894000</v>
      </c>
      <c r="G126">
        <v>44.882210000000001</v>
      </c>
      <c r="H126" s="14">
        <f t="shared" si="1"/>
        <v>3.9443647118847069E-2</v>
      </c>
      <c r="I126" s="14">
        <f>G126/MAX(G$2:G126)-1</f>
        <v>0</v>
      </c>
    </row>
    <row r="127" spans="1:9" x14ac:dyDescent="0.3">
      <c r="A127" s="1">
        <v>39629</v>
      </c>
      <c r="B127">
        <v>45.93</v>
      </c>
      <c r="C127">
        <v>46.630001</v>
      </c>
      <c r="D127">
        <v>44.779998999999997</v>
      </c>
      <c r="E127">
        <v>46.419998</v>
      </c>
      <c r="F127">
        <v>1028200</v>
      </c>
      <c r="G127">
        <v>45.699322000000002</v>
      </c>
      <c r="H127" s="14">
        <f t="shared" si="1"/>
        <v>1.8205698872671316E-2</v>
      </c>
      <c r="I127" s="14">
        <f>G127/MAX(G$2:G127)-1</f>
        <v>0</v>
      </c>
    </row>
    <row r="128" spans="1:9" x14ac:dyDescent="0.3">
      <c r="A128" s="1">
        <v>39636</v>
      </c>
      <c r="B128">
        <v>45.810001</v>
      </c>
      <c r="C128">
        <v>46.5</v>
      </c>
      <c r="D128">
        <v>42</v>
      </c>
      <c r="E128">
        <v>45.93</v>
      </c>
      <c r="F128">
        <v>1346900</v>
      </c>
      <c r="G128">
        <v>45.216934000000002</v>
      </c>
      <c r="H128" s="14">
        <f t="shared" si="1"/>
        <v>-1.055569270808876E-2</v>
      </c>
      <c r="I128" s="14">
        <f>G128/MAX(G$2:G128)-1</f>
        <v>-1.055569270808876E-2</v>
      </c>
    </row>
    <row r="129" spans="1:9" x14ac:dyDescent="0.3">
      <c r="A129" s="1">
        <v>39643</v>
      </c>
      <c r="B129">
        <v>45.84</v>
      </c>
      <c r="C129">
        <v>45.959999000000003</v>
      </c>
      <c r="D129">
        <v>41.799999</v>
      </c>
      <c r="E129">
        <v>42.049999</v>
      </c>
      <c r="F129">
        <v>1962200</v>
      </c>
      <c r="G129">
        <v>41.397167000000003</v>
      </c>
      <c r="H129" s="14">
        <f t="shared" si="1"/>
        <v>-8.4476470695691086E-2</v>
      </c>
      <c r="I129" s="14">
        <f>G129/MAX(G$2:G129)-1</f>
        <v>-9.4140455738052298E-2</v>
      </c>
    </row>
    <row r="130" spans="1:9" x14ac:dyDescent="0.3">
      <c r="A130" s="1">
        <v>39650</v>
      </c>
      <c r="B130">
        <v>42.150002000000001</v>
      </c>
      <c r="C130">
        <v>42.560001</v>
      </c>
      <c r="D130">
        <v>40.080002</v>
      </c>
      <c r="E130">
        <v>40.209999000000003</v>
      </c>
      <c r="F130">
        <v>1470600</v>
      </c>
      <c r="G130">
        <v>39.585735</v>
      </c>
      <c r="H130" s="14">
        <f t="shared" si="1"/>
        <v>-4.3757390451380496E-2</v>
      </c>
      <c r="I130" s="14">
        <f>G130/MAX(G$2:G130)-1</f>
        <v>-0.13377850551043191</v>
      </c>
    </row>
    <row r="131" spans="1:9" x14ac:dyDescent="0.3">
      <c r="A131" s="1">
        <v>39657</v>
      </c>
      <c r="B131">
        <v>40.389999000000003</v>
      </c>
      <c r="C131">
        <v>41.610000999999997</v>
      </c>
      <c r="D131">
        <v>39.349997999999999</v>
      </c>
      <c r="E131">
        <v>39.950001</v>
      </c>
      <c r="F131">
        <v>1122300</v>
      </c>
      <c r="G131">
        <v>39.329773000000003</v>
      </c>
      <c r="H131" s="14">
        <f t="shared" si="1"/>
        <v>-6.4660161040333008E-3</v>
      </c>
      <c r="I131" s="14">
        <f>G131/MAX(G$2:G131)-1</f>
        <v>-0.1393795076434613</v>
      </c>
    </row>
    <row r="132" spans="1:9" x14ac:dyDescent="0.3">
      <c r="A132" s="1">
        <v>39664</v>
      </c>
      <c r="B132">
        <v>39.909999999999997</v>
      </c>
      <c r="C132">
        <v>40.139999000000003</v>
      </c>
      <c r="D132">
        <v>36.860000999999997</v>
      </c>
      <c r="E132">
        <v>37.090000000000003</v>
      </c>
      <c r="F132">
        <v>1430100</v>
      </c>
      <c r="G132">
        <v>36.514175000000002</v>
      </c>
      <c r="H132" s="14">
        <f t="shared" ref="H132:H195" si="2">G132/G131-1</f>
        <v>-7.1589480061326594E-2</v>
      </c>
      <c r="I132" s="14">
        <f>G132/MAX(G$2:G132)-1</f>
        <v>-0.20099088122138875</v>
      </c>
    </row>
    <row r="133" spans="1:9" x14ac:dyDescent="0.3">
      <c r="A133" s="1">
        <v>39671</v>
      </c>
      <c r="B133">
        <v>37.270000000000003</v>
      </c>
      <c r="C133">
        <v>38.189999</v>
      </c>
      <c r="D133">
        <v>36.389999000000003</v>
      </c>
      <c r="E133">
        <v>37.119999</v>
      </c>
      <c r="F133">
        <v>733600</v>
      </c>
      <c r="G133">
        <v>36.543709</v>
      </c>
      <c r="H133" s="14">
        <f t="shared" si="2"/>
        <v>8.0883656826413741E-4</v>
      </c>
      <c r="I133" s="14">
        <f>G133/MAX(G$2:G133)-1</f>
        <v>-0.20034461342774412</v>
      </c>
    </row>
    <row r="134" spans="1:9" x14ac:dyDescent="0.3">
      <c r="A134" s="1">
        <v>39678</v>
      </c>
      <c r="B134">
        <v>37.459999000000003</v>
      </c>
      <c r="C134">
        <v>40.110000999999997</v>
      </c>
      <c r="D134">
        <v>37</v>
      </c>
      <c r="E134">
        <v>38.5</v>
      </c>
      <c r="F134">
        <v>863900</v>
      </c>
      <c r="G134">
        <v>37.902282999999997</v>
      </c>
      <c r="H134" s="14">
        <f t="shared" si="2"/>
        <v>3.7176686143160609E-2</v>
      </c>
      <c r="I134" s="14">
        <f>G134/MAX(G$2:G134)-1</f>
        <v>-0.17061607609845952</v>
      </c>
    </row>
    <row r="135" spans="1:9" x14ac:dyDescent="0.3">
      <c r="A135" s="1">
        <v>39685</v>
      </c>
      <c r="B135">
        <v>38.490001999999997</v>
      </c>
      <c r="C135">
        <v>39.290000999999997</v>
      </c>
      <c r="D135">
        <v>37.630001</v>
      </c>
      <c r="E135">
        <v>37.759998000000003</v>
      </c>
      <c r="F135">
        <v>544800</v>
      </c>
      <c r="G135">
        <v>37.173771000000002</v>
      </c>
      <c r="H135" s="14">
        <f t="shared" si="2"/>
        <v>-1.9220794694609689E-2</v>
      </c>
      <c r="I135" s="14">
        <f>G135/MAX(G$2:G135)-1</f>
        <v>-0.18655749422278078</v>
      </c>
    </row>
    <row r="136" spans="1:9" x14ac:dyDescent="0.3">
      <c r="A136" s="1">
        <v>39693</v>
      </c>
      <c r="B136">
        <v>36.110000999999997</v>
      </c>
      <c r="C136">
        <v>36.889999000000003</v>
      </c>
      <c r="D136">
        <v>35.32</v>
      </c>
      <c r="E136">
        <v>35.689999</v>
      </c>
      <c r="F136">
        <v>1046200</v>
      </c>
      <c r="G136">
        <v>35.135905999999999</v>
      </c>
      <c r="H136" s="14">
        <f t="shared" si="2"/>
        <v>-5.4819969703907678E-2</v>
      </c>
      <c r="I136" s="14">
        <f>G136/MAX(G$2:G136)-1</f>
        <v>-0.23115038774535879</v>
      </c>
    </row>
    <row r="137" spans="1:9" x14ac:dyDescent="0.3">
      <c r="A137" s="1">
        <v>39699</v>
      </c>
      <c r="B137">
        <v>35.919998</v>
      </c>
      <c r="C137">
        <v>36.119999</v>
      </c>
      <c r="D137">
        <v>33.75</v>
      </c>
      <c r="E137">
        <v>34.299999</v>
      </c>
      <c r="F137">
        <v>771000</v>
      </c>
      <c r="G137">
        <v>33.767487000000003</v>
      </c>
      <c r="H137" s="14">
        <f t="shared" si="2"/>
        <v>-3.8946455514765943E-2</v>
      </c>
      <c r="I137" s="14">
        <f>G137/MAX(G$2:G137)-1</f>
        <v>-0.26109435496657918</v>
      </c>
    </row>
    <row r="138" spans="1:9" x14ac:dyDescent="0.3">
      <c r="A138" s="1">
        <v>39706</v>
      </c>
      <c r="B138">
        <v>33.590000000000003</v>
      </c>
      <c r="C138">
        <v>34.759998000000003</v>
      </c>
      <c r="D138">
        <v>31.700001</v>
      </c>
      <c r="E138">
        <v>34.409999999999997</v>
      </c>
      <c r="F138">
        <v>921400</v>
      </c>
      <c r="G138">
        <v>33.875782000000001</v>
      </c>
      <c r="H138" s="14">
        <f t="shared" si="2"/>
        <v>3.2070790461842247E-3</v>
      </c>
      <c r="I138" s="14">
        <f>G138/MAX(G$2:G138)-1</f>
        <v>-0.25872462615528524</v>
      </c>
    </row>
    <row r="139" spans="1:9" x14ac:dyDescent="0.3">
      <c r="A139" s="1">
        <v>39713</v>
      </c>
      <c r="B139">
        <v>35.060001</v>
      </c>
      <c r="C139">
        <v>36.169998</v>
      </c>
      <c r="D139">
        <v>34.740001999999997</v>
      </c>
      <c r="E139">
        <v>35.150002000000001</v>
      </c>
      <c r="F139">
        <v>899100</v>
      </c>
      <c r="G139">
        <v>34.604294000000003</v>
      </c>
      <c r="H139" s="14">
        <f t="shared" si="2"/>
        <v>2.1505392849676452E-2</v>
      </c>
      <c r="I139" s="14">
        <f>G139/MAX(G$2:G139)-1</f>
        <v>-0.24278320803096376</v>
      </c>
    </row>
    <row r="140" spans="1:9" x14ac:dyDescent="0.3">
      <c r="A140" s="1">
        <v>39720</v>
      </c>
      <c r="B140">
        <v>33.869999</v>
      </c>
      <c r="C140">
        <v>34.169998</v>
      </c>
      <c r="D140">
        <v>30.48</v>
      </c>
      <c r="E140">
        <v>30.540001</v>
      </c>
      <c r="F140">
        <v>998300</v>
      </c>
      <c r="G140">
        <v>30.065864999999999</v>
      </c>
      <c r="H140" s="14">
        <f t="shared" si="2"/>
        <v>-0.13115219169043024</v>
      </c>
      <c r="I140" s="14">
        <f>G140/MAX(G$2:G140)-1</f>
        <v>-0.34209384988249936</v>
      </c>
    </row>
    <row r="141" spans="1:9" x14ac:dyDescent="0.3">
      <c r="A141" s="1">
        <v>39727</v>
      </c>
      <c r="B141">
        <v>30.4</v>
      </c>
      <c r="C141">
        <v>30.5</v>
      </c>
      <c r="D141">
        <v>27.27</v>
      </c>
      <c r="E141">
        <v>27.360001</v>
      </c>
      <c r="F141">
        <v>1509600</v>
      </c>
      <c r="G141">
        <v>26.935234000000001</v>
      </c>
      <c r="H141" s="14">
        <f t="shared" si="2"/>
        <v>-0.10412575856373985</v>
      </c>
      <c r="I141" s="14">
        <f>G141/MAX(G$2:G141)-1</f>
        <v>-0.41059882682723392</v>
      </c>
    </row>
    <row r="142" spans="1:9" x14ac:dyDescent="0.3">
      <c r="A142" s="1">
        <v>39734</v>
      </c>
      <c r="B142">
        <v>28.98</v>
      </c>
      <c r="C142">
        <v>29.690000999999999</v>
      </c>
      <c r="D142">
        <v>25.950001</v>
      </c>
      <c r="E142">
        <v>26.85</v>
      </c>
      <c r="F142">
        <v>885100</v>
      </c>
      <c r="G142">
        <v>26.433150999999999</v>
      </c>
      <c r="H142" s="14">
        <f t="shared" si="2"/>
        <v>-1.8640380105849563E-2</v>
      </c>
      <c r="I142" s="14">
        <f>G142/MAX(G$2:G142)-1</f>
        <v>-0.4215854887300079</v>
      </c>
    </row>
    <row r="143" spans="1:9" x14ac:dyDescent="0.3">
      <c r="A143" s="1">
        <v>39741</v>
      </c>
      <c r="B143">
        <v>27.07</v>
      </c>
      <c r="C143">
        <v>27.620000999999998</v>
      </c>
      <c r="D143">
        <v>23.799999</v>
      </c>
      <c r="E143">
        <v>24.25</v>
      </c>
      <c r="F143">
        <v>628400</v>
      </c>
      <c r="G143">
        <v>23.873515999999999</v>
      </c>
      <c r="H143" s="14">
        <f t="shared" si="2"/>
        <v>-9.6834274506281903E-2</v>
      </c>
      <c r="I143" s="14">
        <f>G143/MAX(G$2:G143)-1</f>
        <v>-0.47759583829274321</v>
      </c>
    </row>
    <row r="144" spans="1:9" x14ac:dyDescent="0.3">
      <c r="A144" s="1">
        <v>39748</v>
      </c>
      <c r="B144">
        <v>23.940000999999999</v>
      </c>
      <c r="C144">
        <v>26.440000999999999</v>
      </c>
      <c r="D144">
        <v>23.83</v>
      </c>
      <c r="E144">
        <v>25.389999</v>
      </c>
      <c r="F144">
        <v>801600</v>
      </c>
      <c r="G144">
        <v>24.995816999999999</v>
      </c>
      <c r="H144" s="14">
        <f t="shared" si="2"/>
        <v>4.7010293749776944E-2</v>
      </c>
      <c r="I144" s="14">
        <f>G144/MAX(G$2:G144)-1</f>
        <v>-0.45303746519477905</v>
      </c>
    </row>
    <row r="145" spans="1:9" x14ac:dyDescent="0.3">
      <c r="A145" s="1">
        <v>39755</v>
      </c>
      <c r="B145">
        <v>25.41</v>
      </c>
      <c r="C145">
        <v>27.16</v>
      </c>
      <c r="D145">
        <v>24.370000999999998</v>
      </c>
      <c r="E145">
        <v>24.48</v>
      </c>
      <c r="F145">
        <v>1001200</v>
      </c>
      <c r="G145">
        <v>24.099945000000002</v>
      </c>
      <c r="H145" s="14">
        <f t="shared" si="2"/>
        <v>-3.5840876895522067E-2</v>
      </c>
      <c r="I145" s="14">
        <f>G145/MAX(G$2:G145)-1</f>
        <v>-0.47264108207119571</v>
      </c>
    </row>
    <row r="146" spans="1:9" x14ac:dyDescent="0.3">
      <c r="A146" s="1">
        <v>39762</v>
      </c>
      <c r="B146">
        <v>25.469999000000001</v>
      </c>
      <c r="C146">
        <v>25.639999</v>
      </c>
      <c r="D146">
        <v>22.950001</v>
      </c>
      <c r="E146">
        <v>23.75</v>
      </c>
      <c r="F146">
        <v>780600</v>
      </c>
      <c r="G146">
        <v>23.381278999999999</v>
      </c>
      <c r="H146" s="14">
        <f t="shared" si="2"/>
        <v>-2.9820234029579784E-2</v>
      </c>
      <c r="I146" s="14">
        <f>G146/MAX(G$2:G146)-1</f>
        <v>-0.48836704842141865</v>
      </c>
    </row>
    <row r="147" spans="1:9" x14ac:dyDescent="0.3">
      <c r="A147" s="1">
        <v>39769</v>
      </c>
      <c r="B147">
        <v>23.530000999999999</v>
      </c>
      <c r="C147">
        <v>23.959999</v>
      </c>
      <c r="D147">
        <v>21.450001</v>
      </c>
      <c r="E147">
        <v>21.82</v>
      </c>
      <c r="F147">
        <v>947000</v>
      </c>
      <c r="G147">
        <v>21.481241000000001</v>
      </c>
      <c r="H147" s="14">
        <f t="shared" si="2"/>
        <v>-8.1263219176333279E-2</v>
      </c>
      <c r="I147" s="14">
        <f>G147/MAX(G$2:G147)-1</f>
        <v>-0.52994398910338325</v>
      </c>
    </row>
    <row r="148" spans="1:9" x14ac:dyDescent="0.3">
      <c r="A148" s="1">
        <v>39776</v>
      </c>
      <c r="B148">
        <v>22.42</v>
      </c>
      <c r="C148">
        <v>23.32</v>
      </c>
      <c r="D148">
        <v>22.129999000000002</v>
      </c>
      <c r="E148">
        <v>22.25</v>
      </c>
      <c r="F148">
        <v>841600</v>
      </c>
      <c r="G148">
        <v>21.904565999999999</v>
      </c>
      <c r="H148" s="14">
        <f t="shared" si="2"/>
        <v>1.9706729234125753E-2</v>
      </c>
      <c r="I148" s="14">
        <f>G148/MAX(G$2:G148)-1</f>
        <v>-0.52068072257177034</v>
      </c>
    </row>
    <row r="149" spans="1:9" x14ac:dyDescent="0.3">
      <c r="A149" s="1">
        <v>39783</v>
      </c>
      <c r="B149">
        <v>22.23</v>
      </c>
      <c r="C149">
        <v>22.24</v>
      </c>
      <c r="D149">
        <v>19.41</v>
      </c>
      <c r="E149">
        <v>19.700001</v>
      </c>
      <c r="F149">
        <v>1108700</v>
      </c>
      <c r="G149">
        <v>19.394155999999999</v>
      </c>
      <c r="H149" s="14">
        <f t="shared" si="2"/>
        <v>-0.11460669889556363</v>
      </c>
      <c r="I149" s="14">
        <f>G149/MAX(G$2:G149)-1</f>
        <v>-0.57561392267482658</v>
      </c>
    </row>
    <row r="150" spans="1:9" x14ac:dyDescent="0.3">
      <c r="A150" s="1">
        <v>39790</v>
      </c>
      <c r="B150">
        <v>20.420000000000002</v>
      </c>
      <c r="C150">
        <v>22.5</v>
      </c>
      <c r="D150">
        <v>20.079999999999998</v>
      </c>
      <c r="E150">
        <v>21.9</v>
      </c>
      <c r="F150">
        <v>1443800</v>
      </c>
      <c r="G150">
        <v>21.559999000000001</v>
      </c>
      <c r="H150" s="14">
        <f t="shared" si="2"/>
        <v>0.11167503241698173</v>
      </c>
      <c r="I150" s="14">
        <f>G150/MAX(G$2:G150)-1</f>
        <v>-0.52822059373222219</v>
      </c>
    </row>
    <row r="151" spans="1:9" x14ac:dyDescent="0.3">
      <c r="A151" s="1">
        <v>39797</v>
      </c>
      <c r="B151">
        <v>21.780000999999999</v>
      </c>
      <c r="C151">
        <v>21.950001</v>
      </c>
      <c r="D151">
        <v>20.25</v>
      </c>
      <c r="E151">
        <v>20.5</v>
      </c>
      <c r="F151">
        <v>1857400</v>
      </c>
      <c r="G151">
        <v>20.5</v>
      </c>
      <c r="H151" s="14">
        <f t="shared" si="2"/>
        <v>-4.9165076491886728E-2</v>
      </c>
      <c r="I151" s="14">
        <f>G151/MAX(G$2:G151)-1</f>
        <v>-0.55141566432867428</v>
      </c>
    </row>
    <row r="152" spans="1:9" x14ac:dyDescent="0.3">
      <c r="A152" s="1">
        <v>39804</v>
      </c>
      <c r="B152">
        <v>20.5</v>
      </c>
      <c r="C152">
        <v>20.58</v>
      </c>
      <c r="D152">
        <v>19.41</v>
      </c>
      <c r="E152">
        <v>20</v>
      </c>
      <c r="F152">
        <v>1541100</v>
      </c>
      <c r="G152">
        <v>20</v>
      </c>
      <c r="H152" s="14">
        <f t="shared" si="2"/>
        <v>-2.4390243902439046E-2</v>
      </c>
      <c r="I152" s="14">
        <f>G152/MAX(G$2:G152)-1</f>
        <v>-0.56235674568651151</v>
      </c>
    </row>
    <row r="153" spans="1:9" x14ac:dyDescent="0.3">
      <c r="A153" s="1">
        <v>39811</v>
      </c>
      <c r="B153">
        <v>20.399999999999999</v>
      </c>
      <c r="C153">
        <v>22.219999000000001</v>
      </c>
      <c r="D153">
        <v>19.860001</v>
      </c>
      <c r="E153">
        <v>21.93</v>
      </c>
      <c r="F153">
        <v>1069600</v>
      </c>
      <c r="G153">
        <v>21.93</v>
      </c>
      <c r="H153" s="14">
        <f t="shared" si="2"/>
        <v>9.650000000000003E-2</v>
      </c>
      <c r="I153" s="14">
        <f>G153/MAX(G$2:G153)-1</f>
        <v>-0.52012417164525981</v>
      </c>
    </row>
    <row r="154" spans="1:9" x14ac:dyDescent="0.3">
      <c r="A154" s="1">
        <v>39818</v>
      </c>
      <c r="B154">
        <v>21.76</v>
      </c>
      <c r="C154">
        <v>22.889999</v>
      </c>
      <c r="D154">
        <v>21.1</v>
      </c>
      <c r="E154">
        <v>21.41</v>
      </c>
      <c r="F154">
        <v>1027900</v>
      </c>
      <c r="G154">
        <v>21.41</v>
      </c>
      <c r="H154" s="14">
        <f t="shared" si="2"/>
        <v>-2.37118103055175E-2</v>
      </c>
      <c r="I154" s="14">
        <f>G154/MAX(G$2:G154)-1</f>
        <v>-0.53150289625741065</v>
      </c>
    </row>
    <row r="155" spans="1:9" x14ac:dyDescent="0.3">
      <c r="A155" s="1">
        <v>39825</v>
      </c>
      <c r="B155">
        <v>21</v>
      </c>
      <c r="C155">
        <v>21.17</v>
      </c>
      <c r="D155">
        <v>20.030000999999999</v>
      </c>
      <c r="E155">
        <v>20.559999000000001</v>
      </c>
      <c r="F155">
        <v>804100</v>
      </c>
      <c r="G155">
        <v>20.559999000000001</v>
      </c>
      <c r="H155" s="14">
        <f t="shared" si="2"/>
        <v>-3.9701120971508574E-2</v>
      </c>
      <c r="I155" s="14">
        <f>G155/MAX(G$2:G155)-1</f>
        <v>-0.55010275644789652</v>
      </c>
    </row>
    <row r="156" spans="1:9" x14ac:dyDescent="0.3">
      <c r="A156" s="1">
        <v>39833</v>
      </c>
      <c r="B156">
        <v>20.299999</v>
      </c>
      <c r="C156">
        <v>20.790001</v>
      </c>
      <c r="D156">
        <v>19.510000000000002</v>
      </c>
      <c r="E156">
        <v>20.66</v>
      </c>
      <c r="F156">
        <v>1232300</v>
      </c>
      <c r="G156">
        <v>20.66</v>
      </c>
      <c r="H156" s="14">
        <f t="shared" si="2"/>
        <v>4.8638621042733643E-3</v>
      </c>
      <c r="I156" s="14">
        <f>G156/MAX(G$2:G156)-1</f>
        <v>-0.54791451829416637</v>
      </c>
    </row>
    <row r="157" spans="1:9" x14ac:dyDescent="0.3">
      <c r="A157" s="1">
        <v>39839</v>
      </c>
      <c r="B157">
        <v>20.780000999999999</v>
      </c>
      <c r="C157">
        <v>21.219999000000001</v>
      </c>
      <c r="D157">
        <v>19.959999</v>
      </c>
      <c r="E157">
        <v>20.25</v>
      </c>
      <c r="F157">
        <v>1295000</v>
      </c>
      <c r="G157">
        <v>20.25</v>
      </c>
      <c r="H157" s="14">
        <f t="shared" si="2"/>
        <v>-1.9845111326234233E-2</v>
      </c>
      <c r="I157" s="14">
        <f>G157/MAX(G$2:G157)-1</f>
        <v>-0.55688620500759289</v>
      </c>
    </row>
    <row r="158" spans="1:9" x14ac:dyDescent="0.3">
      <c r="A158" s="1">
        <v>39846</v>
      </c>
      <c r="B158">
        <v>20</v>
      </c>
      <c r="C158">
        <v>20.540001</v>
      </c>
      <c r="D158">
        <v>19.5</v>
      </c>
      <c r="E158">
        <v>20.329999999999998</v>
      </c>
      <c r="F158">
        <v>1138800</v>
      </c>
      <c r="G158">
        <v>20.329999999999998</v>
      </c>
      <c r="H158" s="14">
        <f t="shared" si="2"/>
        <v>3.9506172839505194E-3</v>
      </c>
      <c r="I158" s="14">
        <f>G158/MAX(G$2:G158)-1</f>
        <v>-0.555135631990339</v>
      </c>
    </row>
    <row r="159" spans="1:9" x14ac:dyDescent="0.3">
      <c r="A159" s="1">
        <v>39853</v>
      </c>
      <c r="B159">
        <v>20.85</v>
      </c>
      <c r="C159">
        <v>20.85</v>
      </c>
      <c r="D159">
        <v>19.41</v>
      </c>
      <c r="E159">
        <v>19.510000000000002</v>
      </c>
      <c r="F159">
        <v>978900</v>
      </c>
      <c r="G159">
        <v>19.510000000000002</v>
      </c>
      <c r="H159" s="14">
        <f t="shared" si="2"/>
        <v>-4.0334481062469063E-2</v>
      </c>
      <c r="I159" s="14">
        <f>G159/MAX(G$2:G159)-1</f>
        <v>-0.57307900541719192</v>
      </c>
    </row>
    <row r="160" spans="1:9" x14ac:dyDescent="0.3">
      <c r="A160" s="1">
        <v>39861</v>
      </c>
      <c r="B160">
        <v>18.879999000000002</v>
      </c>
      <c r="C160">
        <v>19.030000999999999</v>
      </c>
      <c r="D160">
        <v>18.149999999999999</v>
      </c>
      <c r="E160">
        <v>18.549999</v>
      </c>
      <c r="F160">
        <v>991500</v>
      </c>
      <c r="G160">
        <v>18.549999</v>
      </c>
      <c r="H160" s="14">
        <f t="shared" si="2"/>
        <v>-4.9205586878523944E-2</v>
      </c>
      <c r="I160" s="14">
        <f>G160/MAX(G$2:G160)-1</f>
        <v>-0.59408590350640211</v>
      </c>
    </row>
    <row r="161" spans="1:9" x14ac:dyDescent="0.3">
      <c r="A161" s="1">
        <v>39867</v>
      </c>
      <c r="B161">
        <v>18.850000000000001</v>
      </c>
      <c r="C161">
        <v>19.489999999999998</v>
      </c>
      <c r="D161">
        <v>18.27</v>
      </c>
      <c r="E161">
        <v>19.110001</v>
      </c>
      <c r="F161">
        <v>736100</v>
      </c>
      <c r="G161">
        <v>19.110001</v>
      </c>
      <c r="H161" s="14">
        <f t="shared" si="2"/>
        <v>3.0188788689422541E-2</v>
      </c>
      <c r="I161" s="14">
        <f>G161/MAX(G$2:G161)-1</f>
        <v>-0.581831848621299</v>
      </c>
    </row>
    <row r="162" spans="1:9" x14ac:dyDescent="0.3">
      <c r="A162" s="1">
        <v>39874</v>
      </c>
      <c r="B162">
        <v>18.649999999999999</v>
      </c>
      <c r="C162">
        <v>19.200001</v>
      </c>
      <c r="D162">
        <v>17.940000999999999</v>
      </c>
      <c r="E162">
        <v>19.200001</v>
      </c>
      <c r="F162">
        <v>1171500</v>
      </c>
      <c r="G162">
        <v>19.200001</v>
      </c>
      <c r="H162" s="14">
        <f t="shared" si="2"/>
        <v>4.7095758917019559E-3</v>
      </c>
      <c r="I162" s="14">
        <f>G162/MAX(G$2:G162)-1</f>
        <v>-0.5798624539768884</v>
      </c>
    </row>
    <row r="163" spans="1:9" x14ac:dyDescent="0.3">
      <c r="A163" s="1">
        <v>39881</v>
      </c>
      <c r="B163">
        <v>19.48</v>
      </c>
      <c r="C163">
        <v>19.540001</v>
      </c>
      <c r="D163">
        <v>18.379999000000002</v>
      </c>
      <c r="E163">
        <v>19.129999000000002</v>
      </c>
      <c r="F163">
        <v>1263700</v>
      </c>
      <c r="G163">
        <v>19.129999000000002</v>
      </c>
      <c r="H163" s="14">
        <f t="shared" si="2"/>
        <v>-3.6459373101073167E-3</v>
      </c>
      <c r="I163" s="14">
        <f>G163/MAX(G$2:G163)-1</f>
        <v>-0.58139424913131088</v>
      </c>
    </row>
    <row r="164" spans="1:9" x14ac:dyDescent="0.3">
      <c r="A164" s="1">
        <v>39888</v>
      </c>
      <c r="B164">
        <v>19.209999</v>
      </c>
      <c r="C164">
        <v>21.030000999999999</v>
      </c>
      <c r="D164">
        <v>18.77</v>
      </c>
      <c r="E164">
        <v>20.92</v>
      </c>
      <c r="F164">
        <v>2211000</v>
      </c>
      <c r="G164">
        <v>20.92</v>
      </c>
      <c r="H164" s="14">
        <f t="shared" si="2"/>
        <v>9.3570365581305159E-2</v>
      </c>
      <c r="I164" s="14">
        <f>G164/MAX(G$2:G164)-1</f>
        <v>-0.54222515598809107</v>
      </c>
    </row>
    <row r="165" spans="1:9" x14ac:dyDescent="0.3">
      <c r="A165" s="1">
        <v>39895</v>
      </c>
      <c r="B165">
        <v>20.98</v>
      </c>
      <c r="C165">
        <v>21.389999</v>
      </c>
      <c r="D165">
        <v>20.350000000000001</v>
      </c>
      <c r="E165">
        <v>20.66</v>
      </c>
      <c r="F165">
        <v>1961000</v>
      </c>
      <c r="G165">
        <v>20.66</v>
      </c>
      <c r="H165" s="14">
        <f t="shared" si="2"/>
        <v>-1.2428298279158811E-2</v>
      </c>
      <c r="I165" s="14">
        <f>G165/MAX(G$2:G165)-1</f>
        <v>-0.54791451829416637</v>
      </c>
    </row>
    <row r="166" spans="1:9" x14ac:dyDescent="0.3">
      <c r="A166" s="1">
        <v>39902</v>
      </c>
      <c r="B166">
        <v>20.170000000000002</v>
      </c>
      <c r="C166">
        <v>21.07</v>
      </c>
      <c r="D166">
        <v>19.639999</v>
      </c>
      <c r="E166">
        <v>21.040001</v>
      </c>
      <c r="F166">
        <v>3295900</v>
      </c>
      <c r="G166">
        <v>21.040001</v>
      </c>
      <c r="H166" s="14">
        <f t="shared" si="2"/>
        <v>1.8393078412391128E-2</v>
      </c>
      <c r="I166" s="14">
        <f>G166/MAX(G$2:G166)-1</f>
        <v>-0.53959927458004742</v>
      </c>
    </row>
    <row r="167" spans="1:9" x14ac:dyDescent="0.3">
      <c r="A167" s="1">
        <v>39909</v>
      </c>
      <c r="B167">
        <v>20.790001</v>
      </c>
      <c r="C167">
        <v>21</v>
      </c>
      <c r="D167">
        <v>20.18</v>
      </c>
      <c r="E167">
        <v>20.860001</v>
      </c>
      <c r="F167">
        <v>1683300</v>
      </c>
      <c r="G167">
        <v>20.860001</v>
      </c>
      <c r="H167" s="14">
        <f t="shared" si="2"/>
        <v>-8.5551326732351551E-3</v>
      </c>
      <c r="I167" s="14">
        <f>G167/MAX(G$2:G167)-1</f>
        <v>-0.54353806386886871</v>
      </c>
    </row>
    <row r="168" spans="1:9" x14ac:dyDescent="0.3">
      <c r="A168" s="1">
        <v>39916</v>
      </c>
      <c r="B168">
        <v>20.360001</v>
      </c>
      <c r="C168">
        <v>21.360001</v>
      </c>
      <c r="D168">
        <v>20.200001</v>
      </c>
      <c r="E168">
        <v>20.200001</v>
      </c>
      <c r="F168">
        <v>1368600</v>
      </c>
      <c r="G168">
        <v>20.200001</v>
      </c>
      <c r="H168" s="14">
        <f t="shared" si="2"/>
        <v>-3.1639499921404579E-2</v>
      </c>
      <c r="I168" s="14">
        <f>G168/MAX(G$2:G168)-1</f>
        <v>-0.55798029126121396</v>
      </c>
    </row>
    <row r="169" spans="1:9" x14ac:dyDescent="0.3">
      <c r="A169" s="1">
        <v>39923</v>
      </c>
      <c r="B169">
        <v>19.670000000000002</v>
      </c>
      <c r="C169">
        <v>20.139999</v>
      </c>
      <c r="D169">
        <v>19.100000000000001</v>
      </c>
      <c r="E169">
        <v>20.100000000000001</v>
      </c>
      <c r="F169">
        <v>1637800</v>
      </c>
      <c r="G169">
        <v>20.100000000000001</v>
      </c>
      <c r="H169" s="14">
        <f t="shared" si="2"/>
        <v>-4.9505443093789125E-3</v>
      </c>
      <c r="I169" s="14">
        <f>G169/MAX(G$2:G169)-1</f>
        <v>-0.56016852941494411</v>
      </c>
    </row>
    <row r="170" spans="1:9" x14ac:dyDescent="0.3">
      <c r="A170" s="1">
        <v>39930</v>
      </c>
      <c r="B170">
        <v>19.329999999999998</v>
      </c>
      <c r="C170">
        <v>20.68</v>
      </c>
      <c r="D170">
        <v>19.209999</v>
      </c>
      <c r="E170">
        <v>20.58</v>
      </c>
      <c r="F170">
        <v>1530400</v>
      </c>
      <c r="G170">
        <v>20.58</v>
      </c>
      <c r="H170" s="14">
        <f t="shared" si="2"/>
        <v>2.3880597014925176E-2</v>
      </c>
      <c r="I170" s="14">
        <f>G170/MAX(G$2:G170)-1</f>
        <v>-0.54966509131142038</v>
      </c>
    </row>
    <row r="171" spans="1:9" x14ac:dyDescent="0.3">
      <c r="A171" s="1">
        <v>39937</v>
      </c>
      <c r="B171">
        <v>20.700001</v>
      </c>
      <c r="C171">
        <v>21.82</v>
      </c>
      <c r="D171">
        <v>20.59</v>
      </c>
      <c r="E171">
        <v>21.799999</v>
      </c>
      <c r="F171">
        <v>2754500</v>
      </c>
      <c r="G171">
        <v>21.799999</v>
      </c>
      <c r="H171" s="14">
        <f t="shared" si="2"/>
        <v>5.9280806608357661E-2</v>
      </c>
      <c r="I171" s="14">
        <f>G171/MAX(G$2:G171)-1</f>
        <v>-0.52296887468046027</v>
      </c>
    </row>
    <row r="172" spans="1:9" x14ac:dyDescent="0.3">
      <c r="A172" s="1">
        <v>39944</v>
      </c>
      <c r="B172">
        <v>21.58</v>
      </c>
      <c r="C172">
        <v>21.950001</v>
      </c>
      <c r="D172">
        <v>21.08</v>
      </c>
      <c r="E172">
        <v>21.18</v>
      </c>
      <c r="F172">
        <v>2101600</v>
      </c>
      <c r="G172">
        <v>21.18</v>
      </c>
      <c r="H172" s="14">
        <f t="shared" si="2"/>
        <v>-2.8440322405519414E-2</v>
      </c>
      <c r="I172" s="14">
        <f>G172/MAX(G$2:G172)-1</f>
        <v>-0.53653579368201565</v>
      </c>
    </row>
    <row r="173" spans="1:9" x14ac:dyDescent="0.3">
      <c r="A173" s="1">
        <v>39951</v>
      </c>
      <c r="B173">
        <v>21.32</v>
      </c>
      <c r="C173">
        <v>22.25</v>
      </c>
      <c r="D173">
        <v>21.27</v>
      </c>
      <c r="E173">
        <v>22.23</v>
      </c>
      <c r="F173">
        <v>2603500</v>
      </c>
      <c r="G173">
        <v>22.23</v>
      </c>
      <c r="H173" s="14">
        <f t="shared" si="2"/>
        <v>4.9575070821529676E-2</v>
      </c>
      <c r="I173" s="14">
        <f>G173/MAX(G$2:G173)-1</f>
        <v>-0.51355952283055761</v>
      </c>
    </row>
    <row r="174" spans="1:9" x14ac:dyDescent="0.3">
      <c r="A174" s="1">
        <v>39959</v>
      </c>
      <c r="B174">
        <v>21.77</v>
      </c>
      <c r="C174">
        <v>23.25</v>
      </c>
      <c r="D174">
        <v>21.700001</v>
      </c>
      <c r="E174">
        <v>23.23</v>
      </c>
      <c r="F174">
        <v>2839900</v>
      </c>
      <c r="G174">
        <v>23.23</v>
      </c>
      <c r="H174" s="14">
        <f t="shared" si="2"/>
        <v>4.498425551057128E-2</v>
      </c>
      <c r="I174" s="14">
        <f>G174/MAX(G$2:G174)-1</f>
        <v>-0.49167736011488317</v>
      </c>
    </row>
    <row r="175" spans="1:9" x14ac:dyDescent="0.3">
      <c r="A175" s="1">
        <v>39965</v>
      </c>
      <c r="B175">
        <v>23.59</v>
      </c>
      <c r="C175">
        <v>24.1</v>
      </c>
      <c r="D175">
        <v>22.93</v>
      </c>
      <c r="E175">
        <v>23.889999</v>
      </c>
      <c r="F175">
        <v>3313400</v>
      </c>
      <c r="G175">
        <v>23.889999</v>
      </c>
      <c r="H175" s="14">
        <f t="shared" si="2"/>
        <v>2.8411493758071504E-2</v>
      </c>
      <c r="I175" s="14">
        <f>G175/MAX(G$2:G175)-1</f>
        <v>-0.47723515460470078</v>
      </c>
    </row>
    <row r="176" spans="1:9" x14ac:dyDescent="0.3">
      <c r="A176" s="1">
        <v>39972</v>
      </c>
      <c r="B176">
        <v>23.790001</v>
      </c>
      <c r="C176">
        <v>24.309999000000001</v>
      </c>
      <c r="D176">
        <v>23.639999</v>
      </c>
      <c r="E176">
        <v>23.85</v>
      </c>
      <c r="F176">
        <v>2398100</v>
      </c>
      <c r="G176">
        <v>23.85</v>
      </c>
      <c r="H176" s="14">
        <f t="shared" si="2"/>
        <v>-1.6742989399035624E-3</v>
      </c>
      <c r="I176" s="14">
        <f>G176/MAX(G$2:G176)-1</f>
        <v>-0.47811041923116493</v>
      </c>
    </row>
    <row r="177" spans="1:9" x14ac:dyDescent="0.3">
      <c r="A177" s="1">
        <v>39979</v>
      </c>
      <c r="B177">
        <v>23.620000999999998</v>
      </c>
      <c r="C177">
        <v>23.690000999999999</v>
      </c>
      <c r="D177">
        <v>23.01</v>
      </c>
      <c r="E177">
        <v>23.200001</v>
      </c>
      <c r="F177">
        <v>2021500</v>
      </c>
      <c r="G177">
        <v>23.200001</v>
      </c>
      <c r="H177" s="14">
        <f t="shared" si="2"/>
        <v>-2.7253626834381595E-2</v>
      </c>
      <c r="I177" s="14">
        <f>G177/MAX(G$2:G177)-1</f>
        <v>-0.49233380311419062</v>
      </c>
    </row>
    <row r="178" spans="1:9" x14ac:dyDescent="0.3">
      <c r="A178" s="1">
        <v>39986</v>
      </c>
      <c r="B178">
        <v>22.700001</v>
      </c>
      <c r="C178">
        <v>23.049999</v>
      </c>
      <c r="D178">
        <v>22.32</v>
      </c>
      <c r="E178">
        <v>22.809999000000001</v>
      </c>
      <c r="F178">
        <v>3465100</v>
      </c>
      <c r="G178">
        <v>22.809999000000001</v>
      </c>
      <c r="H178" s="14">
        <f t="shared" si="2"/>
        <v>-1.6810430309895152E-2</v>
      </c>
      <c r="I178" s="14">
        <f>G178/MAX(G$2:G178)-1</f>
        <v>-0.50086789033762913</v>
      </c>
    </row>
    <row r="179" spans="1:9" x14ac:dyDescent="0.3">
      <c r="A179" s="1">
        <v>39993</v>
      </c>
      <c r="B179">
        <v>23.02</v>
      </c>
      <c r="C179">
        <v>23.110001</v>
      </c>
      <c r="D179">
        <v>21.92</v>
      </c>
      <c r="E179">
        <v>22.030000999999999</v>
      </c>
      <c r="F179">
        <v>2425200</v>
      </c>
      <c r="G179">
        <v>22.030000999999999</v>
      </c>
      <c r="H179" s="14">
        <f t="shared" si="2"/>
        <v>-3.4195442095372397E-2</v>
      </c>
      <c r="I179" s="14">
        <f>G179/MAX(G$2:G179)-1</f>
        <v>-0.51793593349152978</v>
      </c>
    </row>
    <row r="180" spans="1:9" x14ac:dyDescent="0.3">
      <c r="A180" s="1">
        <v>40000</v>
      </c>
      <c r="B180">
        <v>21.49</v>
      </c>
      <c r="C180">
        <v>21.540001</v>
      </c>
      <c r="D180">
        <v>20.530000999999999</v>
      </c>
      <c r="E180">
        <v>20.74</v>
      </c>
      <c r="F180">
        <v>2459800</v>
      </c>
      <c r="G180">
        <v>20.74</v>
      </c>
      <c r="H180" s="14">
        <f t="shared" si="2"/>
        <v>-5.8556556579366537E-2</v>
      </c>
      <c r="I180" s="14">
        <f>G180/MAX(G$2:G180)-1</f>
        <v>-0.54616394527691248</v>
      </c>
    </row>
    <row r="181" spans="1:9" x14ac:dyDescent="0.3">
      <c r="A181" s="1">
        <v>40007</v>
      </c>
      <c r="B181">
        <v>20.58</v>
      </c>
      <c r="C181">
        <v>21.85</v>
      </c>
      <c r="D181">
        <v>20.399999999999999</v>
      </c>
      <c r="E181">
        <v>21.77</v>
      </c>
      <c r="F181">
        <v>1952100</v>
      </c>
      <c r="G181">
        <v>21.77</v>
      </c>
      <c r="H181" s="14">
        <f t="shared" si="2"/>
        <v>4.9662487945998146E-2</v>
      </c>
      <c r="I181" s="14">
        <f>G181/MAX(G$2:G181)-1</f>
        <v>-0.52362531767976783</v>
      </c>
    </row>
    <row r="182" spans="1:9" x14ac:dyDescent="0.3">
      <c r="A182" s="1">
        <v>40014</v>
      </c>
      <c r="B182">
        <v>22.09</v>
      </c>
      <c r="C182">
        <v>22.809999000000001</v>
      </c>
      <c r="D182">
        <v>21.780000999999999</v>
      </c>
      <c r="E182">
        <v>22.65</v>
      </c>
      <c r="F182">
        <v>2849700</v>
      </c>
      <c r="G182">
        <v>22.65</v>
      </c>
      <c r="H182" s="14">
        <f t="shared" si="2"/>
        <v>4.0422599908130463E-2</v>
      </c>
      <c r="I182" s="14">
        <f>G182/MAX(G$2:G182)-1</f>
        <v>-0.5043690144899744</v>
      </c>
    </row>
    <row r="183" spans="1:9" x14ac:dyDescent="0.3">
      <c r="A183" s="1">
        <v>40021</v>
      </c>
      <c r="B183">
        <v>22.77</v>
      </c>
      <c r="C183">
        <v>23.049999</v>
      </c>
      <c r="D183">
        <v>21.799999</v>
      </c>
      <c r="E183">
        <v>23.040001</v>
      </c>
      <c r="F183">
        <v>2116800</v>
      </c>
      <c r="G183">
        <v>23.040001</v>
      </c>
      <c r="H183" s="14">
        <f t="shared" si="2"/>
        <v>1.7218587196468071E-2</v>
      </c>
      <c r="I183" s="14">
        <f>G183/MAX(G$2:G183)-1</f>
        <v>-0.49583494914869852</v>
      </c>
    </row>
    <row r="184" spans="1:9" x14ac:dyDescent="0.3">
      <c r="A184" s="1">
        <v>40028</v>
      </c>
      <c r="B184">
        <v>23.530000999999999</v>
      </c>
      <c r="C184">
        <v>24</v>
      </c>
      <c r="D184">
        <v>23.17</v>
      </c>
      <c r="E184">
        <v>23.290001</v>
      </c>
      <c r="F184">
        <v>2396700</v>
      </c>
      <c r="G184">
        <v>23.290001</v>
      </c>
      <c r="H184" s="14">
        <f t="shared" si="2"/>
        <v>1.0850693973494252E-2</v>
      </c>
      <c r="I184" s="14">
        <f>G184/MAX(G$2:G184)-1</f>
        <v>-0.49036440846977991</v>
      </c>
    </row>
    <row r="185" spans="1:9" x14ac:dyDescent="0.3">
      <c r="A185" s="1">
        <v>40035</v>
      </c>
      <c r="B185">
        <v>23.33</v>
      </c>
      <c r="C185">
        <v>23.440000999999999</v>
      </c>
      <c r="D185">
        <v>22.6</v>
      </c>
      <c r="E185">
        <v>22.700001</v>
      </c>
      <c r="F185">
        <v>1928100</v>
      </c>
      <c r="G185">
        <v>22.700001</v>
      </c>
      <c r="H185" s="14">
        <f t="shared" si="2"/>
        <v>-2.5332759753853185E-2</v>
      </c>
      <c r="I185" s="14">
        <f>G185/MAX(G$2:G185)-1</f>
        <v>-0.50327488447202784</v>
      </c>
    </row>
    <row r="186" spans="1:9" x14ac:dyDescent="0.3">
      <c r="A186" s="1">
        <v>40042</v>
      </c>
      <c r="B186">
        <v>22.25</v>
      </c>
      <c r="C186">
        <v>23.09</v>
      </c>
      <c r="D186">
        <v>22.049999</v>
      </c>
      <c r="E186">
        <v>22.940000999999999</v>
      </c>
      <c r="F186">
        <v>1675000</v>
      </c>
      <c r="G186">
        <v>22.940000999999999</v>
      </c>
      <c r="H186" s="14">
        <f t="shared" si="2"/>
        <v>1.0572686758912431E-2</v>
      </c>
      <c r="I186" s="14">
        <f>G186/MAX(G$2:G186)-1</f>
        <v>-0.49802316542026603</v>
      </c>
    </row>
    <row r="187" spans="1:9" x14ac:dyDescent="0.3">
      <c r="A187" s="1">
        <v>40049</v>
      </c>
      <c r="B187">
        <v>23.190000999999999</v>
      </c>
      <c r="C187">
        <v>23.200001</v>
      </c>
      <c r="D187">
        <v>22.27</v>
      </c>
      <c r="E187">
        <v>22.73</v>
      </c>
      <c r="F187">
        <v>1724500</v>
      </c>
      <c r="G187">
        <v>22.73</v>
      </c>
      <c r="H187" s="14">
        <f t="shared" si="2"/>
        <v>-9.1543587988508479E-3</v>
      </c>
      <c r="I187" s="14">
        <f>G187/MAX(G$2:G187)-1</f>
        <v>-0.50261844147272039</v>
      </c>
    </row>
    <row r="188" spans="1:9" x14ac:dyDescent="0.3">
      <c r="A188" s="1">
        <v>40056</v>
      </c>
      <c r="B188">
        <v>22.25</v>
      </c>
      <c r="C188">
        <v>22.459999</v>
      </c>
      <c r="D188">
        <v>21.42</v>
      </c>
      <c r="E188">
        <v>21.620000999999998</v>
      </c>
      <c r="F188">
        <v>1728000</v>
      </c>
      <c r="G188">
        <v>21.620000999999998</v>
      </c>
      <c r="H188" s="14">
        <f t="shared" si="2"/>
        <v>-4.8834095908491082E-2</v>
      </c>
      <c r="I188" s="14">
        <f>G188/MAX(G$2:G188)-1</f>
        <v>-0.5269076202049563</v>
      </c>
    </row>
    <row r="189" spans="1:9" x14ac:dyDescent="0.3">
      <c r="A189" s="1">
        <v>40064</v>
      </c>
      <c r="B189">
        <v>22.07</v>
      </c>
      <c r="C189">
        <v>22.4</v>
      </c>
      <c r="D189">
        <v>21.690000999999999</v>
      </c>
      <c r="E189">
        <v>21.940000999999999</v>
      </c>
      <c r="F189">
        <v>2069900</v>
      </c>
      <c r="G189">
        <v>21.940000999999999</v>
      </c>
      <c r="H189" s="14">
        <f t="shared" si="2"/>
        <v>1.4801109398653534E-2</v>
      </c>
      <c r="I189" s="14">
        <f>G189/MAX(G$2:G189)-1</f>
        <v>-0.51990532813594048</v>
      </c>
    </row>
    <row r="190" spans="1:9" x14ac:dyDescent="0.3">
      <c r="A190" s="1">
        <v>40070</v>
      </c>
      <c r="B190">
        <v>21.709999</v>
      </c>
      <c r="C190">
        <v>22.790001</v>
      </c>
      <c r="D190">
        <v>21.66</v>
      </c>
      <c r="E190">
        <v>22.43</v>
      </c>
      <c r="F190">
        <v>1750800</v>
      </c>
      <c r="G190">
        <v>22.43</v>
      </c>
      <c r="H190" s="14">
        <f t="shared" si="2"/>
        <v>2.2333590595551955E-2</v>
      </c>
      <c r="I190" s="14">
        <f>G190/MAX(G$2:G190)-1</f>
        <v>-0.5091830902874227</v>
      </c>
    </row>
    <row r="191" spans="1:9" x14ac:dyDescent="0.3">
      <c r="A191" s="1">
        <v>40077</v>
      </c>
      <c r="B191">
        <v>22.16</v>
      </c>
      <c r="C191">
        <v>22.33</v>
      </c>
      <c r="D191">
        <v>21.219999000000001</v>
      </c>
      <c r="E191">
        <v>21.35</v>
      </c>
      <c r="F191">
        <v>1749000</v>
      </c>
      <c r="G191">
        <v>21.35</v>
      </c>
      <c r="H191" s="14">
        <f t="shared" si="2"/>
        <v>-4.8149799375835856E-2</v>
      </c>
      <c r="I191" s="14">
        <f>G191/MAX(G$2:G191)-1</f>
        <v>-0.53281582602035105</v>
      </c>
    </row>
    <row r="192" spans="1:9" x14ac:dyDescent="0.3">
      <c r="A192" s="1">
        <v>40084</v>
      </c>
      <c r="B192">
        <v>21.32</v>
      </c>
      <c r="C192">
        <v>22.24</v>
      </c>
      <c r="D192">
        <v>21.299999</v>
      </c>
      <c r="E192">
        <v>21.700001</v>
      </c>
      <c r="F192">
        <v>1639200</v>
      </c>
      <c r="G192">
        <v>21.700001</v>
      </c>
      <c r="H192" s="14">
        <f t="shared" si="2"/>
        <v>1.6393489461358213E-2</v>
      </c>
      <c r="I192" s="14">
        <f>G192/MAX(G$2:G192)-1</f>
        <v>-0.52515704718770229</v>
      </c>
    </row>
    <row r="193" spans="1:9" x14ac:dyDescent="0.3">
      <c r="A193" s="1">
        <v>40091</v>
      </c>
      <c r="B193">
        <v>21.690000999999999</v>
      </c>
      <c r="C193">
        <v>22.85</v>
      </c>
      <c r="D193">
        <v>21.459999</v>
      </c>
      <c r="E193">
        <v>22.700001</v>
      </c>
      <c r="F193">
        <v>1767500</v>
      </c>
      <c r="G193">
        <v>22.700001</v>
      </c>
      <c r="H193" s="14">
        <f t="shared" si="2"/>
        <v>4.6082947185117629E-2</v>
      </c>
      <c r="I193" s="14">
        <f>G193/MAX(G$2:G193)-1</f>
        <v>-0.50327488447202784</v>
      </c>
    </row>
    <row r="194" spans="1:9" x14ac:dyDescent="0.3">
      <c r="A194" s="1">
        <v>40098</v>
      </c>
      <c r="B194">
        <v>23.07</v>
      </c>
      <c r="C194">
        <v>23.98</v>
      </c>
      <c r="D194">
        <v>23.07</v>
      </c>
      <c r="E194">
        <v>23.9</v>
      </c>
      <c r="F194">
        <v>1961000</v>
      </c>
      <c r="G194">
        <v>23.9</v>
      </c>
      <c r="H194" s="14">
        <f t="shared" si="2"/>
        <v>5.2863389741700795E-2</v>
      </c>
      <c r="I194" s="14">
        <f>G194/MAX(G$2:G194)-1</f>
        <v>-0.47701631109538134</v>
      </c>
    </row>
    <row r="195" spans="1:9" x14ac:dyDescent="0.3">
      <c r="A195" s="1">
        <v>40105</v>
      </c>
      <c r="B195">
        <v>23.92</v>
      </c>
      <c r="C195">
        <v>24.959999</v>
      </c>
      <c r="D195">
        <v>23.860001</v>
      </c>
      <c r="E195">
        <v>24.709999</v>
      </c>
      <c r="F195">
        <v>1927200</v>
      </c>
      <c r="G195">
        <v>24.709999</v>
      </c>
      <c r="H195" s="14">
        <f t="shared" si="2"/>
        <v>3.389117154811716E-2</v>
      </c>
      <c r="I195" s="14">
        <f>G195/MAX(G$2:G195)-1</f>
        <v>-0.45929178117784775</v>
      </c>
    </row>
    <row r="196" spans="1:9" x14ac:dyDescent="0.3">
      <c r="A196" s="1">
        <v>40112</v>
      </c>
      <c r="B196">
        <v>24.889999</v>
      </c>
      <c r="C196">
        <v>25.02</v>
      </c>
      <c r="D196">
        <v>23.469999000000001</v>
      </c>
      <c r="E196">
        <v>23.59</v>
      </c>
      <c r="F196">
        <v>2682300</v>
      </c>
      <c r="G196">
        <v>23.59</v>
      </c>
      <c r="H196" s="14">
        <f t="shared" ref="H196:H259" si="3">G196/G195-1</f>
        <v>-4.5325740401689241E-2</v>
      </c>
      <c r="I196" s="14">
        <f>G196/MAX(G$2:G196)-1</f>
        <v>-0.48379978153724035</v>
      </c>
    </row>
    <row r="197" spans="1:9" x14ac:dyDescent="0.3">
      <c r="A197" s="1">
        <v>40119</v>
      </c>
      <c r="B197">
        <v>23.59</v>
      </c>
      <c r="C197">
        <v>24.610001</v>
      </c>
      <c r="D197">
        <v>23.549999</v>
      </c>
      <c r="E197">
        <v>23.76</v>
      </c>
      <c r="F197">
        <v>2458500</v>
      </c>
      <c r="G197">
        <v>23.76</v>
      </c>
      <c r="H197" s="14">
        <f t="shared" si="3"/>
        <v>7.2064434082239615E-3</v>
      </c>
      <c r="I197" s="14">
        <f>G197/MAX(G$2:G197)-1</f>
        <v>-0.48007981387557563</v>
      </c>
    </row>
    <row r="198" spans="1:9" x14ac:dyDescent="0.3">
      <c r="A198" s="1">
        <v>40126</v>
      </c>
      <c r="B198">
        <v>24.059999000000001</v>
      </c>
      <c r="C198">
        <v>24.360001</v>
      </c>
      <c r="D198">
        <v>23.610001</v>
      </c>
      <c r="E198">
        <v>23.809999000000001</v>
      </c>
      <c r="F198">
        <v>1802200</v>
      </c>
      <c r="G198">
        <v>23.809999000000001</v>
      </c>
      <c r="H198" s="14">
        <f t="shared" si="3"/>
        <v>2.1043350168350461E-3</v>
      </c>
      <c r="I198" s="14">
        <f>G198/MAX(G$2:G198)-1</f>
        <v>-0.47898572762195468</v>
      </c>
    </row>
    <row r="199" spans="1:9" x14ac:dyDescent="0.3">
      <c r="A199" s="1">
        <v>40133</v>
      </c>
      <c r="B199">
        <v>24.059999000000001</v>
      </c>
      <c r="C199">
        <v>24.93</v>
      </c>
      <c r="D199">
        <v>24.01</v>
      </c>
      <c r="E199">
        <v>24.26</v>
      </c>
      <c r="F199">
        <v>2561300</v>
      </c>
      <c r="G199">
        <v>24.26</v>
      </c>
      <c r="H199" s="14">
        <f t="shared" si="3"/>
        <v>1.889966480048999E-2</v>
      </c>
      <c r="I199" s="14">
        <f>G199/MAX(G$2:G199)-1</f>
        <v>-0.46913873251773841</v>
      </c>
    </row>
    <row r="200" spans="1:9" x14ac:dyDescent="0.3">
      <c r="A200" s="1">
        <v>40140</v>
      </c>
      <c r="B200">
        <v>24.719999000000001</v>
      </c>
      <c r="C200">
        <v>24.780000999999999</v>
      </c>
      <c r="D200">
        <v>23.73</v>
      </c>
      <c r="E200">
        <v>24.389999</v>
      </c>
      <c r="F200">
        <v>1965800</v>
      </c>
      <c r="G200">
        <v>24.389999</v>
      </c>
      <c r="H200" s="14">
        <f t="shared" si="3"/>
        <v>5.358573784006504E-3</v>
      </c>
      <c r="I200" s="14">
        <f>G200/MAX(G$2:G200)-1</f>
        <v>-0.46629407324686356</v>
      </c>
    </row>
    <row r="201" spans="1:9" x14ac:dyDescent="0.3">
      <c r="A201" s="1">
        <v>40147</v>
      </c>
      <c r="B201">
        <v>24.280000999999999</v>
      </c>
      <c r="C201">
        <v>25.059999000000001</v>
      </c>
      <c r="D201">
        <v>24.200001</v>
      </c>
      <c r="E201">
        <v>24.450001</v>
      </c>
      <c r="F201">
        <v>2851700</v>
      </c>
      <c r="G201">
        <v>24.450001</v>
      </c>
      <c r="H201" s="14">
        <f t="shared" si="3"/>
        <v>2.4601067019314193E-3</v>
      </c>
      <c r="I201" s="14">
        <f>G201/MAX(G$2:G201)-1</f>
        <v>-0.46498109971959756</v>
      </c>
    </row>
    <row r="202" spans="1:9" x14ac:dyDescent="0.3">
      <c r="A202" s="1">
        <v>40154</v>
      </c>
      <c r="B202">
        <v>24.200001</v>
      </c>
      <c r="C202">
        <v>24.5</v>
      </c>
      <c r="D202">
        <v>23.32</v>
      </c>
      <c r="E202">
        <v>23.68</v>
      </c>
      <c r="F202">
        <v>2108100</v>
      </c>
      <c r="G202">
        <v>23.68</v>
      </c>
      <c r="H202" s="14">
        <f t="shared" si="3"/>
        <v>-3.1492882147530432E-2</v>
      </c>
      <c r="I202" s="14">
        <f>G202/MAX(G$2:G202)-1</f>
        <v>-0.48183038689282964</v>
      </c>
    </row>
    <row r="203" spans="1:9" x14ac:dyDescent="0.3">
      <c r="A203" s="1">
        <v>40161</v>
      </c>
      <c r="B203">
        <v>23.75</v>
      </c>
      <c r="C203">
        <v>24.18</v>
      </c>
      <c r="D203">
        <v>23.620000999999998</v>
      </c>
      <c r="E203">
        <v>23.84</v>
      </c>
      <c r="F203">
        <v>2190900</v>
      </c>
      <c r="G203">
        <v>23.84</v>
      </c>
      <c r="H203" s="14">
        <f t="shared" si="3"/>
        <v>6.7567567567567988E-3</v>
      </c>
      <c r="I203" s="14">
        <f>G203/MAX(G$2:G203)-1</f>
        <v>-0.47832924085832174</v>
      </c>
    </row>
    <row r="204" spans="1:9" x14ac:dyDescent="0.3">
      <c r="A204" s="1">
        <v>40168</v>
      </c>
      <c r="B204">
        <v>24.01</v>
      </c>
      <c r="C204">
        <v>24.370000999999998</v>
      </c>
      <c r="D204">
        <v>23.450001</v>
      </c>
      <c r="E204">
        <v>24.34</v>
      </c>
      <c r="F204">
        <v>1413000</v>
      </c>
      <c r="G204">
        <v>24.34</v>
      </c>
      <c r="H204" s="14">
        <f t="shared" si="3"/>
        <v>2.0973154362416091E-2</v>
      </c>
      <c r="I204" s="14">
        <f>G204/MAX(G$2:G204)-1</f>
        <v>-0.46738815950048451</v>
      </c>
    </row>
    <row r="205" spans="1:9" x14ac:dyDescent="0.3">
      <c r="A205" s="1">
        <v>40175</v>
      </c>
      <c r="B205">
        <v>24.76</v>
      </c>
      <c r="C205">
        <v>24.889999</v>
      </c>
      <c r="D205">
        <v>24.58</v>
      </c>
      <c r="E205">
        <v>24.620000999999998</v>
      </c>
      <c r="F205">
        <v>1813700</v>
      </c>
      <c r="G205">
        <v>24.620000999999998</v>
      </c>
      <c r="H205" s="14">
        <f t="shared" si="3"/>
        <v>1.1503738701725608E-2</v>
      </c>
      <c r="I205" s="14">
        <f>G205/MAX(G$2:G205)-1</f>
        <v>-0.46126113205793295</v>
      </c>
    </row>
    <row r="206" spans="1:9" x14ac:dyDescent="0.3">
      <c r="A206" s="1">
        <v>40182</v>
      </c>
      <c r="B206">
        <v>25.17</v>
      </c>
      <c r="C206">
        <v>25.73</v>
      </c>
      <c r="D206">
        <v>25.07</v>
      </c>
      <c r="E206">
        <v>25.379999000000002</v>
      </c>
      <c r="F206">
        <v>1962800</v>
      </c>
      <c r="G206">
        <v>25.379999000000002</v>
      </c>
      <c r="H206" s="14">
        <f t="shared" si="3"/>
        <v>3.0869129534154105E-2</v>
      </c>
      <c r="I206" s="14">
        <f>G206/MAX(G$2:G206)-1</f>
        <v>-0.44463073215834581</v>
      </c>
    </row>
    <row r="207" spans="1:9" x14ac:dyDescent="0.3">
      <c r="A207" s="1">
        <v>40189</v>
      </c>
      <c r="B207">
        <v>25.57</v>
      </c>
      <c r="C207">
        <v>25.59</v>
      </c>
      <c r="D207">
        <v>24.299999</v>
      </c>
      <c r="E207">
        <v>24.370000999999998</v>
      </c>
      <c r="F207">
        <v>2272900</v>
      </c>
      <c r="G207">
        <v>24.370000999999998</v>
      </c>
      <c r="H207" s="14">
        <f t="shared" si="3"/>
        <v>-3.9795037028961366E-2</v>
      </c>
      <c r="I207" s="14">
        <f>G207/MAX(G$2:G207)-1</f>
        <v>-0.46673167273685157</v>
      </c>
    </row>
    <row r="208" spans="1:9" x14ac:dyDescent="0.3">
      <c r="A208" s="1">
        <v>40197</v>
      </c>
      <c r="B208">
        <v>24.18</v>
      </c>
      <c r="C208">
        <v>24.530000999999999</v>
      </c>
      <c r="D208">
        <v>23.360001</v>
      </c>
      <c r="E208">
        <v>23.52</v>
      </c>
      <c r="F208">
        <v>2556700</v>
      </c>
      <c r="G208">
        <v>23.52</v>
      </c>
      <c r="H208" s="14">
        <f t="shared" si="3"/>
        <v>-3.4878989130940119E-2</v>
      </c>
      <c r="I208" s="14">
        <f>G208/MAX(G$2:G208)-1</f>
        <v>-0.48533153292733755</v>
      </c>
    </row>
    <row r="209" spans="1:9" x14ac:dyDescent="0.3">
      <c r="A209" s="1">
        <v>40203</v>
      </c>
      <c r="B209">
        <v>23.49</v>
      </c>
      <c r="C209">
        <v>23.68</v>
      </c>
      <c r="D209">
        <v>22.66</v>
      </c>
      <c r="E209">
        <v>22.690000999999999</v>
      </c>
      <c r="F209">
        <v>1871600</v>
      </c>
      <c r="G209">
        <v>22.690000999999999</v>
      </c>
      <c r="H209" s="14">
        <f t="shared" si="3"/>
        <v>-3.528907312925178E-2</v>
      </c>
      <c r="I209" s="14">
        <f>G209/MAX(G$2:G209)-1</f>
        <v>-0.50349370609918465</v>
      </c>
    </row>
    <row r="210" spans="1:9" x14ac:dyDescent="0.3">
      <c r="A210" s="1">
        <v>40210</v>
      </c>
      <c r="B210">
        <v>22.83</v>
      </c>
      <c r="C210">
        <v>23.77</v>
      </c>
      <c r="D210">
        <v>21.83</v>
      </c>
      <c r="E210">
        <v>22.379999000000002</v>
      </c>
      <c r="F210">
        <v>7471900</v>
      </c>
      <c r="G210">
        <v>22.379999000000002</v>
      </c>
      <c r="H210" s="14">
        <f t="shared" si="3"/>
        <v>-1.3662493888827787E-2</v>
      </c>
      <c r="I210" s="14">
        <f>G210/MAX(G$2:G210)-1</f>
        <v>-0.51027722030536915</v>
      </c>
    </row>
    <row r="211" spans="1:9" x14ac:dyDescent="0.3">
      <c r="A211" s="1">
        <v>40217</v>
      </c>
      <c r="B211">
        <v>22.379999000000002</v>
      </c>
      <c r="C211">
        <v>23.24</v>
      </c>
      <c r="D211">
        <v>22.25</v>
      </c>
      <c r="E211">
        <v>23.02</v>
      </c>
      <c r="F211">
        <v>1719800</v>
      </c>
      <c r="G211">
        <v>23.02</v>
      </c>
      <c r="H211" s="14">
        <f t="shared" si="3"/>
        <v>2.8597007533378349E-2</v>
      </c>
      <c r="I211" s="14">
        <f>G211/MAX(G$2:G211)-1</f>
        <v>-0.49627261428517477</v>
      </c>
    </row>
    <row r="212" spans="1:9" x14ac:dyDescent="0.3">
      <c r="A212" s="1">
        <v>40225</v>
      </c>
      <c r="B212">
        <v>23.389999</v>
      </c>
      <c r="C212">
        <v>24</v>
      </c>
      <c r="D212">
        <v>23.379999000000002</v>
      </c>
      <c r="E212">
        <v>23.950001</v>
      </c>
      <c r="F212">
        <v>1491600</v>
      </c>
      <c r="G212">
        <v>23.950001</v>
      </c>
      <c r="H212" s="14">
        <f t="shared" si="3"/>
        <v>4.0399695916594203E-2</v>
      </c>
      <c r="I212" s="14">
        <f>G212/MAX(G$2:G212)-1</f>
        <v>-0.47592218107743478</v>
      </c>
    </row>
    <row r="213" spans="1:9" x14ac:dyDescent="0.3">
      <c r="A213" s="1">
        <v>40231</v>
      </c>
      <c r="B213">
        <v>23.950001</v>
      </c>
      <c r="C213">
        <v>23.98</v>
      </c>
      <c r="D213">
        <v>23.01</v>
      </c>
      <c r="E213">
        <v>23.629999000000002</v>
      </c>
      <c r="F213">
        <v>1626200</v>
      </c>
      <c r="G213">
        <v>23.629999000000002</v>
      </c>
      <c r="H213" s="14">
        <f t="shared" si="3"/>
        <v>-1.3361252051722228E-2</v>
      </c>
      <c r="I213" s="14">
        <f>G213/MAX(G$2:G213)-1</f>
        <v>-0.48292451691077609</v>
      </c>
    </row>
    <row r="214" spans="1:9" x14ac:dyDescent="0.3">
      <c r="A214" s="1">
        <v>40238</v>
      </c>
      <c r="B214">
        <v>23.73</v>
      </c>
      <c r="C214">
        <v>24.02</v>
      </c>
      <c r="D214">
        <v>23.280000999999999</v>
      </c>
      <c r="E214">
        <v>23.940000999999999</v>
      </c>
      <c r="F214">
        <v>1797900</v>
      </c>
      <c r="G214">
        <v>23.940000999999999</v>
      </c>
      <c r="H214" s="14">
        <f t="shared" si="3"/>
        <v>1.3119001824756671E-2</v>
      </c>
      <c r="I214" s="14">
        <f>G214/MAX(G$2:G214)-1</f>
        <v>-0.47614100270459159</v>
      </c>
    </row>
    <row r="215" spans="1:9" x14ac:dyDescent="0.3">
      <c r="A215" s="1">
        <v>40245</v>
      </c>
      <c r="B215">
        <v>24.040001</v>
      </c>
      <c r="C215">
        <v>24.040001</v>
      </c>
      <c r="D215">
        <v>23.42</v>
      </c>
      <c r="E215">
        <v>23.52</v>
      </c>
      <c r="F215">
        <v>1665500</v>
      </c>
      <c r="G215">
        <v>23.52</v>
      </c>
      <c r="H215" s="14">
        <f t="shared" si="3"/>
        <v>-1.7543900687389202E-2</v>
      </c>
      <c r="I215" s="14">
        <f>G215/MAX(G$2:G215)-1</f>
        <v>-0.48533153292733755</v>
      </c>
    </row>
    <row r="216" spans="1:9" x14ac:dyDescent="0.3">
      <c r="A216" s="1">
        <v>40252</v>
      </c>
      <c r="B216">
        <v>23.379999000000002</v>
      </c>
      <c r="C216">
        <v>23.879999000000002</v>
      </c>
      <c r="D216">
        <v>23.110001</v>
      </c>
      <c r="E216">
        <v>23.42</v>
      </c>
      <c r="F216">
        <v>1730900</v>
      </c>
      <c r="G216">
        <v>23.42</v>
      </c>
      <c r="H216" s="14">
        <f t="shared" si="3"/>
        <v>-4.2517006802720303E-3</v>
      </c>
      <c r="I216" s="14">
        <f>G216/MAX(G$2:G216)-1</f>
        <v>-0.48751974919890495</v>
      </c>
    </row>
    <row r="217" spans="1:9" x14ac:dyDescent="0.3">
      <c r="A217" s="1">
        <v>40259</v>
      </c>
      <c r="B217">
        <v>23.07</v>
      </c>
      <c r="C217">
        <v>23.469999000000001</v>
      </c>
      <c r="D217">
        <v>22.879999000000002</v>
      </c>
      <c r="E217">
        <v>22.969999000000001</v>
      </c>
      <c r="F217">
        <v>2194300</v>
      </c>
      <c r="G217">
        <v>22.969999000000001</v>
      </c>
      <c r="H217" s="14">
        <f t="shared" si="3"/>
        <v>-1.9214389410760035E-2</v>
      </c>
      <c r="I217" s="14">
        <f>G217/MAX(G$2:G217)-1</f>
        <v>-0.49736674430312111</v>
      </c>
    </row>
    <row r="218" spans="1:9" x14ac:dyDescent="0.3">
      <c r="A218" s="1">
        <v>40266</v>
      </c>
      <c r="B218">
        <v>23.25</v>
      </c>
      <c r="C218">
        <v>24.01</v>
      </c>
      <c r="D218">
        <v>23.24</v>
      </c>
      <c r="E218">
        <v>23.98</v>
      </c>
      <c r="F218">
        <v>1600100</v>
      </c>
      <c r="G218">
        <v>23.98</v>
      </c>
      <c r="H218" s="14">
        <f t="shared" si="3"/>
        <v>4.3970441618216727E-2</v>
      </c>
      <c r="I218" s="14">
        <f>G218/MAX(G$2:G218)-1</f>
        <v>-0.47526573807812733</v>
      </c>
    </row>
    <row r="219" spans="1:9" x14ac:dyDescent="0.3">
      <c r="A219" s="1">
        <v>40273</v>
      </c>
      <c r="B219">
        <v>24.129999000000002</v>
      </c>
      <c r="C219">
        <v>24.450001</v>
      </c>
      <c r="D219">
        <v>24.049999</v>
      </c>
      <c r="E219">
        <v>24.26</v>
      </c>
      <c r="F219">
        <v>1386600</v>
      </c>
      <c r="G219">
        <v>24.26</v>
      </c>
      <c r="H219" s="14">
        <f t="shared" si="3"/>
        <v>1.1676396997498006E-2</v>
      </c>
      <c r="I219" s="14">
        <f>G219/MAX(G$2:G219)-1</f>
        <v>-0.46913873251773841</v>
      </c>
    </row>
    <row r="220" spans="1:9" x14ac:dyDescent="0.3">
      <c r="A220" s="1">
        <v>40280</v>
      </c>
      <c r="B220">
        <v>24.41</v>
      </c>
      <c r="C220">
        <v>24.719999000000001</v>
      </c>
      <c r="D220">
        <v>24.040001</v>
      </c>
      <c r="E220">
        <v>24.25</v>
      </c>
      <c r="F220">
        <v>1441700</v>
      </c>
      <c r="G220">
        <v>24.25</v>
      </c>
      <c r="H220" s="14">
        <f t="shared" si="3"/>
        <v>-4.1220115416329417E-4</v>
      </c>
      <c r="I220" s="14">
        <f>G220/MAX(G$2:G220)-1</f>
        <v>-0.46935755414489522</v>
      </c>
    </row>
    <row r="221" spans="1:9" x14ac:dyDescent="0.3">
      <c r="A221" s="1">
        <v>40287</v>
      </c>
      <c r="B221">
        <v>24.07</v>
      </c>
      <c r="C221">
        <v>24.5</v>
      </c>
      <c r="D221">
        <v>23.75</v>
      </c>
      <c r="E221">
        <v>24.469999000000001</v>
      </c>
      <c r="F221">
        <v>1834000</v>
      </c>
      <c r="G221">
        <v>24.469999000000001</v>
      </c>
      <c r="H221" s="14">
        <f t="shared" si="3"/>
        <v>9.072123711340252E-3</v>
      </c>
      <c r="I221" s="14">
        <f>G221/MAX(G$2:G221)-1</f>
        <v>-0.46454350022960955</v>
      </c>
    </row>
    <row r="222" spans="1:9" x14ac:dyDescent="0.3">
      <c r="A222" s="1">
        <v>40294</v>
      </c>
      <c r="B222">
        <v>24.52</v>
      </c>
      <c r="C222">
        <v>24.57</v>
      </c>
      <c r="D222">
        <v>23.879999000000002</v>
      </c>
      <c r="E222">
        <v>24.440000999999999</v>
      </c>
      <c r="F222">
        <v>1571200</v>
      </c>
      <c r="G222">
        <v>24.440000999999999</v>
      </c>
      <c r="H222" s="14">
        <f t="shared" si="3"/>
        <v>-1.2259093267639187E-3</v>
      </c>
      <c r="I222" s="14">
        <f>G222/MAX(G$2:G222)-1</f>
        <v>-0.46519992134675436</v>
      </c>
    </row>
    <row r="223" spans="1:9" x14ac:dyDescent="0.3">
      <c r="A223" s="1">
        <v>40301</v>
      </c>
      <c r="B223">
        <v>24.49</v>
      </c>
      <c r="C223">
        <v>24.66</v>
      </c>
      <c r="D223">
        <v>22.5</v>
      </c>
      <c r="E223">
        <v>22.780000999999999</v>
      </c>
      <c r="F223">
        <v>3926800</v>
      </c>
      <c r="G223">
        <v>22.780000999999999</v>
      </c>
      <c r="H223" s="14">
        <f t="shared" si="3"/>
        <v>-6.7921437482756253E-2</v>
      </c>
      <c r="I223" s="14">
        <f>G223/MAX(G$2:G223)-1</f>
        <v>-0.50152431145477394</v>
      </c>
    </row>
    <row r="224" spans="1:9" x14ac:dyDescent="0.3">
      <c r="A224" s="1">
        <v>40308</v>
      </c>
      <c r="B224">
        <v>23.280000999999999</v>
      </c>
      <c r="C224">
        <v>23.5</v>
      </c>
      <c r="D224">
        <v>22.48</v>
      </c>
      <c r="E224">
        <v>22.58</v>
      </c>
      <c r="F224">
        <v>1787300</v>
      </c>
      <c r="G224">
        <v>22.58</v>
      </c>
      <c r="H224" s="14">
        <f t="shared" si="3"/>
        <v>-8.7796747682320486E-3</v>
      </c>
      <c r="I224" s="14">
        <f>G224/MAX(G$2:G224)-1</f>
        <v>-0.5059007658800716</v>
      </c>
    </row>
    <row r="225" spans="1:9" x14ac:dyDescent="0.3">
      <c r="A225" s="1">
        <v>40315</v>
      </c>
      <c r="B225">
        <v>22.42</v>
      </c>
      <c r="C225">
        <v>22.5</v>
      </c>
      <c r="D225">
        <v>21.02</v>
      </c>
      <c r="E225">
        <v>21.48</v>
      </c>
      <c r="F225">
        <v>3043300</v>
      </c>
      <c r="G225">
        <v>21.48</v>
      </c>
      <c r="H225" s="14">
        <f t="shared" si="3"/>
        <v>-4.8715677590788209E-2</v>
      </c>
      <c r="I225" s="14">
        <f>G225/MAX(G$2:G225)-1</f>
        <v>-0.52997114486731334</v>
      </c>
    </row>
    <row r="226" spans="1:9" x14ac:dyDescent="0.3">
      <c r="A226" s="1">
        <v>40322</v>
      </c>
      <c r="B226">
        <v>21.51</v>
      </c>
      <c r="C226">
        <v>22.17</v>
      </c>
      <c r="D226">
        <v>20.84</v>
      </c>
      <c r="E226">
        <v>21.959999</v>
      </c>
      <c r="F226">
        <v>2322400</v>
      </c>
      <c r="G226">
        <v>21.959999</v>
      </c>
      <c r="H226" s="14">
        <f t="shared" si="3"/>
        <v>2.2346322160148979E-2</v>
      </c>
      <c r="I226" s="14">
        <f>G226/MAX(G$2:G226)-1</f>
        <v>-0.51946772864595236</v>
      </c>
    </row>
    <row r="227" spans="1:9" x14ac:dyDescent="0.3">
      <c r="A227" s="1">
        <v>40330</v>
      </c>
      <c r="B227">
        <v>21.76</v>
      </c>
      <c r="C227">
        <v>22.08</v>
      </c>
      <c r="D227">
        <v>21.219999000000001</v>
      </c>
      <c r="E227">
        <v>21.25</v>
      </c>
      <c r="F227">
        <v>2150000</v>
      </c>
      <c r="G227">
        <v>21.25</v>
      </c>
      <c r="H227" s="14">
        <f t="shared" si="3"/>
        <v>-3.2331467774657008E-2</v>
      </c>
      <c r="I227" s="14">
        <f>G227/MAX(G$2:G227)-1</f>
        <v>-0.53500404229191845</v>
      </c>
    </row>
    <row r="228" spans="1:9" x14ac:dyDescent="0.3">
      <c r="A228" s="1">
        <v>40336</v>
      </c>
      <c r="B228">
        <v>21.200001</v>
      </c>
      <c r="C228">
        <v>21.99</v>
      </c>
      <c r="D228">
        <v>21.17</v>
      </c>
      <c r="E228">
        <v>21.950001</v>
      </c>
      <c r="F228">
        <v>1954500</v>
      </c>
      <c r="G228">
        <v>21.950001</v>
      </c>
      <c r="H228" s="14">
        <f t="shared" si="3"/>
        <v>3.2941223529411756E-2</v>
      </c>
      <c r="I228" s="14">
        <f>G228/MAX(G$2:G228)-1</f>
        <v>-0.51968650650878367</v>
      </c>
    </row>
    <row r="229" spans="1:9" x14ac:dyDescent="0.3">
      <c r="A229" s="1">
        <v>40343</v>
      </c>
      <c r="B229">
        <v>22.129999000000002</v>
      </c>
      <c r="C229">
        <v>22.58</v>
      </c>
      <c r="D229">
        <v>21.950001</v>
      </c>
      <c r="E229">
        <v>22.4</v>
      </c>
      <c r="F229">
        <v>1571800</v>
      </c>
      <c r="G229">
        <v>22.4</v>
      </c>
      <c r="H229" s="14">
        <f t="shared" si="3"/>
        <v>2.0501092460086801E-2</v>
      </c>
      <c r="I229" s="14">
        <f>G229/MAX(G$2:G229)-1</f>
        <v>-0.50983955516889301</v>
      </c>
    </row>
    <row r="230" spans="1:9" x14ac:dyDescent="0.3">
      <c r="A230" s="1">
        <v>40350</v>
      </c>
      <c r="B230">
        <v>22.74</v>
      </c>
      <c r="C230">
        <v>22.77</v>
      </c>
      <c r="D230">
        <v>21.83</v>
      </c>
      <c r="E230">
        <v>22.34</v>
      </c>
      <c r="F230">
        <v>1289900</v>
      </c>
      <c r="G230">
        <v>22.34</v>
      </c>
      <c r="H230" s="14">
        <f t="shared" si="3"/>
        <v>-2.6785714285714191E-3</v>
      </c>
      <c r="I230" s="14">
        <f>G230/MAX(G$2:G230)-1</f>
        <v>-0.51115248493183341</v>
      </c>
    </row>
    <row r="231" spans="1:9" x14ac:dyDescent="0.3">
      <c r="A231" s="1">
        <v>40357</v>
      </c>
      <c r="B231">
        <v>22.25</v>
      </c>
      <c r="C231">
        <v>22.280000999999999</v>
      </c>
      <c r="D231">
        <v>21.08</v>
      </c>
      <c r="E231">
        <v>21.200001</v>
      </c>
      <c r="F231">
        <v>2797300</v>
      </c>
      <c r="G231">
        <v>21.200001</v>
      </c>
      <c r="H231" s="14">
        <f t="shared" si="3"/>
        <v>-5.1029498657117256E-2</v>
      </c>
      <c r="I231" s="14">
        <f>G231/MAX(G$2:G231)-1</f>
        <v>-0.53609812854553951</v>
      </c>
    </row>
    <row r="232" spans="1:9" x14ac:dyDescent="0.3">
      <c r="A232" s="1">
        <v>40365</v>
      </c>
      <c r="B232">
        <v>21.469999000000001</v>
      </c>
      <c r="C232">
        <v>22.030000999999999</v>
      </c>
      <c r="D232">
        <v>21.17</v>
      </c>
      <c r="E232">
        <v>21.98</v>
      </c>
      <c r="F232">
        <v>1371200</v>
      </c>
      <c r="G232">
        <v>21.98</v>
      </c>
      <c r="H232" s="14">
        <f t="shared" si="3"/>
        <v>3.6792403924886585E-2</v>
      </c>
      <c r="I232" s="14">
        <f>G232/MAX(G$2:G232)-1</f>
        <v>-0.51903006350947622</v>
      </c>
    </row>
    <row r="233" spans="1:9" x14ac:dyDescent="0.3">
      <c r="A233" s="1">
        <v>40371</v>
      </c>
      <c r="B233">
        <v>21.85</v>
      </c>
      <c r="C233">
        <v>22.25</v>
      </c>
      <c r="D233">
        <v>21.65</v>
      </c>
      <c r="E233">
        <v>21.969999000000001</v>
      </c>
      <c r="F233">
        <v>989300</v>
      </c>
      <c r="G233">
        <v>21.969999000000001</v>
      </c>
      <c r="H233" s="14">
        <f t="shared" si="3"/>
        <v>-4.5500454959046532E-4</v>
      </c>
      <c r="I233" s="14">
        <f>G233/MAX(G$2:G233)-1</f>
        <v>-0.51924890701879556</v>
      </c>
    </row>
    <row r="234" spans="1:9" x14ac:dyDescent="0.3">
      <c r="A234" s="1">
        <v>40378</v>
      </c>
      <c r="B234">
        <v>22.030000999999999</v>
      </c>
      <c r="C234">
        <v>22.57</v>
      </c>
      <c r="D234">
        <v>21.83</v>
      </c>
      <c r="E234">
        <v>22.440000999999999</v>
      </c>
      <c r="F234">
        <v>1488100</v>
      </c>
      <c r="G234">
        <v>22.440000999999999</v>
      </c>
      <c r="H234" s="14">
        <f t="shared" si="3"/>
        <v>2.1392900382016355E-2</v>
      </c>
      <c r="I234" s="14">
        <f>G234/MAX(G$2:G234)-1</f>
        <v>-0.50896424677810326</v>
      </c>
    </row>
    <row r="235" spans="1:9" x14ac:dyDescent="0.3">
      <c r="A235" s="1">
        <v>40385</v>
      </c>
      <c r="B235">
        <v>22.440000999999999</v>
      </c>
      <c r="C235">
        <v>22.92</v>
      </c>
      <c r="D235">
        <v>22.049999</v>
      </c>
      <c r="E235">
        <v>22.889999</v>
      </c>
      <c r="F235">
        <v>1093200</v>
      </c>
      <c r="G235">
        <v>22.889999</v>
      </c>
      <c r="H235" s="14">
        <f t="shared" si="3"/>
        <v>2.0053385915624444E-2</v>
      </c>
      <c r="I235" s="14">
        <f>G235/MAX(G$2:G235)-1</f>
        <v>-0.49911731732037512</v>
      </c>
    </row>
    <row r="236" spans="1:9" x14ac:dyDescent="0.3">
      <c r="A236" s="1">
        <v>40392</v>
      </c>
      <c r="B236">
        <v>23.33</v>
      </c>
      <c r="C236">
        <v>23.719999000000001</v>
      </c>
      <c r="D236">
        <v>23.15</v>
      </c>
      <c r="E236">
        <v>23.290001</v>
      </c>
      <c r="F236">
        <v>1548400</v>
      </c>
      <c r="G236">
        <v>23.290001</v>
      </c>
      <c r="H236" s="14">
        <f t="shared" si="3"/>
        <v>1.7474967998032609E-2</v>
      </c>
      <c r="I236" s="14">
        <f>G236/MAX(G$2:G236)-1</f>
        <v>-0.49036440846977991</v>
      </c>
    </row>
    <row r="237" spans="1:9" x14ac:dyDescent="0.3">
      <c r="A237" s="1">
        <v>40399</v>
      </c>
      <c r="B237">
        <v>23.35</v>
      </c>
      <c r="C237">
        <v>23.440000999999999</v>
      </c>
      <c r="D237">
        <v>22.34</v>
      </c>
      <c r="E237">
        <v>22.41</v>
      </c>
      <c r="F237">
        <v>3442700</v>
      </c>
      <c r="G237">
        <v>22.41</v>
      </c>
      <c r="H237" s="14">
        <f t="shared" si="3"/>
        <v>-3.7784498162967028E-2</v>
      </c>
      <c r="I237" s="14">
        <f>G237/MAX(G$2:G237)-1</f>
        <v>-0.5096207335417362</v>
      </c>
    </row>
    <row r="238" spans="1:9" x14ac:dyDescent="0.3">
      <c r="A238" s="1">
        <v>40406</v>
      </c>
      <c r="B238">
        <v>22.4</v>
      </c>
      <c r="C238">
        <v>22.76</v>
      </c>
      <c r="D238">
        <v>22.110001</v>
      </c>
      <c r="E238">
        <v>22.200001</v>
      </c>
      <c r="F238">
        <v>1088400</v>
      </c>
      <c r="G238">
        <v>22.200001</v>
      </c>
      <c r="H238" s="14">
        <f t="shared" si="3"/>
        <v>-9.3707719767960329E-3</v>
      </c>
      <c r="I238" s="14">
        <f>G238/MAX(G$2:G238)-1</f>
        <v>-0.51421596582986506</v>
      </c>
    </row>
    <row r="239" spans="1:9" x14ac:dyDescent="0.3">
      <c r="A239" s="1">
        <v>40413</v>
      </c>
      <c r="B239">
        <v>22.15</v>
      </c>
      <c r="C239">
        <v>22.58</v>
      </c>
      <c r="D239">
        <v>21.629999000000002</v>
      </c>
      <c r="E239">
        <v>22.540001</v>
      </c>
      <c r="F239">
        <v>1321700</v>
      </c>
      <c r="G239">
        <v>22.540001</v>
      </c>
      <c r="H239" s="14">
        <f t="shared" si="3"/>
        <v>1.5315314625436338E-2</v>
      </c>
      <c r="I239" s="14">
        <f>G239/MAX(G$2:G239)-1</f>
        <v>-0.50677603050653575</v>
      </c>
    </row>
    <row r="240" spans="1:9" x14ac:dyDescent="0.3">
      <c r="A240" s="1">
        <v>40420</v>
      </c>
      <c r="B240">
        <v>22.540001</v>
      </c>
      <c r="C240">
        <v>22.969999000000001</v>
      </c>
      <c r="D240">
        <v>22.17</v>
      </c>
      <c r="E240">
        <v>22.92</v>
      </c>
      <c r="F240">
        <v>1159400</v>
      </c>
      <c r="G240">
        <v>22.92</v>
      </c>
      <c r="H240" s="14">
        <f t="shared" si="3"/>
        <v>1.6858872366509736E-2</v>
      </c>
      <c r="I240" s="14">
        <f>G240/MAX(G$2:G240)-1</f>
        <v>-0.49846083055674217</v>
      </c>
    </row>
    <row r="241" spans="1:9" x14ac:dyDescent="0.3">
      <c r="A241" s="1">
        <v>40428</v>
      </c>
      <c r="B241">
        <v>22.860001</v>
      </c>
      <c r="C241">
        <v>23.24</v>
      </c>
      <c r="D241">
        <v>22.77</v>
      </c>
      <c r="E241">
        <v>23.200001</v>
      </c>
      <c r="F241">
        <v>1073000</v>
      </c>
      <c r="G241">
        <v>23.200001</v>
      </c>
      <c r="H241" s="14">
        <f t="shared" si="3"/>
        <v>1.2216448516579437E-2</v>
      </c>
      <c r="I241" s="14">
        <f>G241/MAX(G$2:G241)-1</f>
        <v>-0.49233380311419062</v>
      </c>
    </row>
    <row r="242" spans="1:9" x14ac:dyDescent="0.3">
      <c r="A242" s="1">
        <v>40434</v>
      </c>
      <c r="B242">
        <v>23.360001</v>
      </c>
      <c r="C242">
        <v>23.57</v>
      </c>
      <c r="D242">
        <v>23.18</v>
      </c>
      <c r="E242">
        <v>23.360001</v>
      </c>
      <c r="F242">
        <v>1222400</v>
      </c>
      <c r="G242">
        <v>23.360001</v>
      </c>
      <c r="H242" s="14">
        <f t="shared" si="3"/>
        <v>6.8965514268728434E-3</v>
      </c>
      <c r="I242" s="14">
        <f>G242/MAX(G$2:G242)-1</f>
        <v>-0.48883265707968271</v>
      </c>
    </row>
    <row r="243" spans="1:9" x14ac:dyDescent="0.3">
      <c r="A243" s="1">
        <v>40441</v>
      </c>
      <c r="B243">
        <v>23.459999</v>
      </c>
      <c r="C243">
        <v>23.860001</v>
      </c>
      <c r="D243">
        <v>23.280000999999999</v>
      </c>
      <c r="E243">
        <v>23.82</v>
      </c>
      <c r="F243">
        <v>1179300</v>
      </c>
      <c r="G243">
        <v>23.82</v>
      </c>
      <c r="H243" s="14">
        <f t="shared" si="3"/>
        <v>1.9691737170730361E-2</v>
      </c>
      <c r="I243" s="14">
        <f>G243/MAX(G$2:G243)-1</f>
        <v>-0.47876688411263524</v>
      </c>
    </row>
    <row r="244" spans="1:9" x14ac:dyDescent="0.3">
      <c r="A244" s="1">
        <v>40448</v>
      </c>
      <c r="B244">
        <v>23.809999000000001</v>
      </c>
      <c r="C244">
        <v>24.379999000000002</v>
      </c>
      <c r="D244">
        <v>23.48</v>
      </c>
      <c r="E244">
        <v>24.16</v>
      </c>
      <c r="F244">
        <v>1806700</v>
      </c>
      <c r="G244">
        <v>24.16</v>
      </c>
      <c r="H244" s="14">
        <f t="shared" si="3"/>
        <v>1.4273719563392184E-2</v>
      </c>
      <c r="I244" s="14">
        <f>G244/MAX(G$2:G244)-1</f>
        <v>-0.47132694878930592</v>
      </c>
    </row>
    <row r="245" spans="1:9" x14ac:dyDescent="0.3">
      <c r="A245" s="1">
        <v>40455</v>
      </c>
      <c r="B245">
        <v>24.139999</v>
      </c>
      <c r="C245">
        <v>25.15</v>
      </c>
      <c r="D245">
        <v>24.030000999999999</v>
      </c>
      <c r="E245">
        <v>25.139999</v>
      </c>
      <c r="F245">
        <v>3611300</v>
      </c>
      <c r="G245">
        <v>25.139999</v>
      </c>
      <c r="H245" s="14">
        <f t="shared" si="3"/>
        <v>4.0562872516556325E-2</v>
      </c>
      <c r="I245" s="14">
        <f>G245/MAX(G$2:G245)-1</f>
        <v>-0.44988245121010773</v>
      </c>
    </row>
    <row r="246" spans="1:9" x14ac:dyDescent="0.3">
      <c r="A246" s="1">
        <v>40462</v>
      </c>
      <c r="B246">
        <v>25.110001</v>
      </c>
      <c r="C246">
        <v>25.469999000000001</v>
      </c>
      <c r="D246">
        <v>24.860001</v>
      </c>
      <c r="E246">
        <v>24.940000999999999</v>
      </c>
      <c r="F246">
        <v>1584500</v>
      </c>
      <c r="G246">
        <v>24.940000999999999</v>
      </c>
      <c r="H246" s="14">
        <f t="shared" si="3"/>
        <v>-7.955370244843718E-3</v>
      </c>
      <c r="I246" s="14">
        <f>G246/MAX(G$2:G246)-1</f>
        <v>-0.45425883998891714</v>
      </c>
    </row>
    <row r="247" spans="1:9" x14ac:dyDescent="0.3">
      <c r="A247" s="1">
        <v>40469</v>
      </c>
      <c r="B247">
        <v>25.02</v>
      </c>
      <c r="C247">
        <v>25.24</v>
      </c>
      <c r="D247">
        <v>24.42</v>
      </c>
      <c r="E247">
        <v>24.93</v>
      </c>
      <c r="F247">
        <v>1576900</v>
      </c>
      <c r="G247">
        <v>24.93</v>
      </c>
      <c r="H247" s="14">
        <f t="shared" si="3"/>
        <v>-4.0100238969509316E-4</v>
      </c>
      <c r="I247" s="14">
        <f>G247/MAX(G$2:G247)-1</f>
        <v>-0.45447768349823658</v>
      </c>
    </row>
    <row r="248" spans="1:9" x14ac:dyDescent="0.3">
      <c r="A248" s="1">
        <v>40476</v>
      </c>
      <c r="B248">
        <v>25.190000999999999</v>
      </c>
      <c r="C248">
        <v>25.32</v>
      </c>
      <c r="D248">
        <v>24.799999</v>
      </c>
      <c r="E248">
        <v>25.18</v>
      </c>
      <c r="F248">
        <v>1578700</v>
      </c>
      <c r="G248">
        <v>25.18</v>
      </c>
      <c r="H248" s="14">
        <f t="shared" si="3"/>
        <v>1.0028078620136327E-2</v>
      </c>
      <c r="I248" s="14">
        <f>G248/MAX(G$2:G248)-1</f>
        <v>-0.44900714281931797</v>
      </c>
    </row>
    <row r="249" spans="1:9" x14ac:dyDescent="0.3">
      <c r="A249" s="1">
        <v>40483</v>
      </c>
      <c r="B249">
        <v>25.629999000000002</v>
      </c>
      <c r="C249">
        <v>26.41</v>
      </c>
      <c r="D249">
        <v>25.290001</v>
      </c>
      <c r="E249">
        <v>26.41</v>
      </c>
      <c r="F249">
        <v>2344800</v>
      </c>
      <c r="G249">
        <v>26.41</v>
      </c>
      <c r="H249" s="14">
        <f t="shared" si="3"/>
        <v>4.8848292295472717E-2</v>
      </c>
      <c r="I249" s="14">
        <f>G249/MAX(G$2:G249)-1</f>
        <v>-0.42209208267903842</v>
      </c>
    </row>
    <row r="250" spans="1:9" x14ac:dyDescent="0.3">
      <c r="A250" s="1">
        <v>40490</v>
      </c>
      <c r="B250">
        <v>26.309999000000001</v>
      </c>
      <c r="C250">
        <v>26.92</v>
      </c>
      <c r="D250">
        <v>25.23</v>
      </c>
      <c r="E250">
        <v>25.26</v>
      </c>
      <c r="F250">
        <v>2128800</v>
      </c>
      <c r="G250">
        <v>25.26</v>
      </c>
      <c r="H250" s="14">
        <f t="shared" si="3"/>
        <v>-4.3544112078757968E-2</v>
      </c>
      <c r="I250" s="14">
        <f>G250/MAX(G$2:G250)-1</f>
        <v>-0.44725656980206396</v>
      </c>
    </row>
    <row r="251" spans="1:9" x14ac:dyDescent="0.3">
      <c r="A251" s="1">
        <v>40497</v>
      </c>
      <c r="B251">
        <v>25.459999</v>
      </c>
      <c r="C251">
        <v>25.52</v>
      </c>
      <c r="D251">
        <v>24.33</v>
      </c>
      <c r="E251">
        <v>24.66</v>
      </c>
      <c r="F251">
        <v>2672800</v>
      </c>
      <c r="G251">
        <v>24.66</v>
      </c>
      <c r="H251" s="14">
        <f t="shared" si="3"/>
        <v>-2.3752969121140222E-2</v>
      </c>
      <c r="I251" s="14">
        <f>G251/MAX(G$2:G251)-1</f>
        <v>-0.4603858674314687</v>
      </c>
    </row>
    <row r="252" spans="1:9" x14ac:dyDescent="0.3">
      <c r="A252" s="1">
        <v>40504</v>
      </c>
      <c r="B252">
        <v>24.620000999999998</v>
      </c>
      <c r="C252">
        <v>25.26</v>
      </c>
      <c r="D252">
        <v>24.370000999999998</v>
      </c>
      <c r="E252">
        <v>25.26</v>
      </c>
      <c r="F252">
        <v>1618000</v>
      </c>
      <c r="G252">
        <v>25.26</v>
      </c>
      <c r="H252" s="14">
        <f t="shared" si="3"/>
        <v>2.4330900243308973E-2</v>
      </c>
      <c r="I252" s="14">
        <f>G252/MAX(G$2:G252)-1</f>
        <v>-0.44725656980206396</v>
      </c>
    </row>
    <row r="253" spans="1:9" x14ac:dyDescent="0.3">
      <c r="A253" s="1">
        <v>40511</v>
      </c>
      <c r="B253">
        <v>25.200001</v>
      </c>
      <c r="C253">
        <v>26.42</v>
      </c>
      <c r="D253">
        <v>25</v>
      </c>
      <c r="E253">
        <v>26.360001</v>
      </c>
      <c r="F253">
        <v>2050200</v>
      </c>
      <c r="G253">
        <v>26.360001</v>
      </c>
      <c r="H253" s="14">
        <f t="shared" si="3"/>
        <v>4.354714964370543E-2</v>
      </c>
      <c r="I253" s="14">
        <f>G253/MAX(G$2:G253)-1</f>
        <v>-0.42318616893265948</v>
      </c>
    </row>
    <row r="254" spans="1:9" x14ac:dyDescent="0.3">
      <c r="A254" s="1">
        <v>40518</v>
      </c>
      <c r="B254">
        <v>26.309999000000001</v>
      </c>
      <c r="C254">
        <v>26.719999000000001</v>
      </c>
      <c r="D254">
        <v>26.030000999999999</v>
      </c>
      <c r="E254">
        <v>26.24</v>
      </c>
      <c r="F254">
        <v>1849000</v>
      </c>
      <c r="G254">
        <v>26.24</v>
      </c>
      <c r="H254" s="14">
        <f t="shared" si="3"/>
        <v>-4.5523898121249129E-3</v>
      </c>
      <c r="I254" s="14">
        <f>G254/MAX(G$2:G254)-1</f>
        <v>-0.42581205034070313</v>
      </c>
    </row>
    <row r="255" spans="1:9" x14ac:dyDescent="0.3">
      <c r="A255" s="1">
        <v>40525</v>
      </c>
      <c r="B255">
        <v>26.559999000000001</v>
      </c>
      <c r="C255">
        <v>26.620000999999998</v>
      </c>
      <c r="D255">
        <v>26.200001</v>
      </c>
      <c r="E255">
        <v>26.469999000000001</v>
      </c>
      <c r="F255">
        <v>1354000</v>
      </c>
      <c r="G255">
        <v>26.469999000000001</v>
      </c>
      <c r="H255" s="14">
        <f t="shared" si="3"/>
        <v>8.7652057926830285E-3</v>
      </c>
      <c r="I255" s="14">
        <f>G255/MAX(G$2:G255)-1</f>
        <v>-0.42077917479826066</v>
      </c>
    </row>
    <row r="256" spans="1:9" x14ac:dyDescent="0.3">
      <c r="A256" s="1">
        <v>40532</v>
      </c>
      <c r="B256">
        <v>26.610001</v>
      </c>
      <c r="C256">
        <v>27.15</v>
      </c>
      <c r="D256">
        <v>26.43</v>
      </c>
      <c r="E256">
        <v>27.120000999999998</v>
      </c>
      <c r="F256">
        <v>1792100</v>
      </c>
      <c r="G256">
        <v>27.120000999999998</v>
      </c>
      <c r="H256" s="14">
        <f t="shared" si="3"/>
        <v>2.4556177731627216E-2</v>
      </c>
      <c r="I256" s="14">
        <f>G256/MAX(G$2:G256)-1</f>
        <v>-0.40655572526874695</v>
      </c>
    </row>
    <row r="257" spans="1:9" x14ac:dyDescent="0.3">
      <c r="A257" s="1">
        <v>40539</v>
      </c>
      <c r="B257">
        <v>27.040001</v>
      </c>
      <c r="C257">
        <v>27.67</v>
      </c>
      <c r="D257">
        <v>26.92</v>
      </c>
      <c r="E257">
        <v>27.549999</v>
      </c>
      <c r="F257">
        <v>1414900</v>
      </c>
      <c r="G257">
        <v>27.549999</v>
      </c>
      <c r="H257" s="14">
        <f t="shared" si="3"/>
        <v>1.5855382896188042E-2</v>
      </c>
      <c r="I257" s="14">
        <f>G257/MAX(G$2:G257)-1</f>
        <v>-0.39714643906533231</v>
      </c>
    </row>
    <row r="258" spans="1:9" x14ac:dyDescent="0.3">
      <c r="A258" s="1">
        <v>40546</v>
      </c>
      <c r="B258">
        <v>27.83</v>
      </c>
      <c r="C258">
        <v>27.98</v>
      </c>
      <c r="D258">
        <v>26.9</v>
      </c>
      <c r="E258">
        <v>27.120000999999998</v>
      </c>
      <c r="F258">
        <v>2812400</v>
      </c>
      <c r="G258">
        <v>27.120000999999998</v>
      </c>
      <c r="H258" s="14">
        <f t="shared" si="3"/>
        <v>-1.5607913452192923E-2</v>
      </c>
      <c r="I258" s="14">
        <f>G258/MAX(G$2:G258)-1</f>
        <v>-0.40655572526874695</v>
      </c>
    </row>
    <row r="259" spans="1:9" x14ac:dyDescent="0.3">
      <c r="A259" s="1">
        <v>40553</v>
      </c>
      <c r="B259">
        <v>27.34</v>
      </c>
      <c r="C259">
        <v>28.1</v>
      </c>
      <c r="D259">
        <v>27.24</v>
      </c>
      <c r="E259">
        <v>28.02</v>
      </c>
      <c r="F259">
        <v>3228900</v>
      </c>
      <c r="G259">
        <v>28.02</v>
      </c>
      <c r="H259" s="14">
        <f t="shared" si="3"/>
        <v>3.3185802611143123E-2</v>
      </c>
      <c r="I259" s="14">
        <f>G259/MAX(G$2:G259)-1</f>
        <v>-0.38686180070680265</v>
      </c>
    </row>
    <row r="260" spans="1:9" x14ac:dyDescent="0.3">
      <c r="A260" s="1">
        <v>40561</v>
      </c>
      <c r="B260">
        <v>27.879999000000002</v>
      </c>
      <c r="C260">
        <v>28.219999000000001</v>
      </c>
      <c r="D260">
        <v>27.42</v>
      </c>
      <c r="E260">
        <v>27.959999</v>
      </c>
      <c r="F260">
        <v>2510200</v>
      </c>
      <c r="G260">
        <v>27.959999</v>
      </c>
      <c r="H260" s="14">
        <f t="shared" ref="H260:H323" si="4">G260/G259-1</f>
        <v>-2.1413633119200526E-3</v>
      </c>
      <c r="I260" s="14">
        <f>G260/MAX(G$2:G260)-1</f>
        <v>-0.38817475235190579</v>
      </c>
    </row>
    <row r="261" spans="1:9" x14ac:dyDescent="0.3">
      <c r="A261" s="1">
        <v>40567</v>
      </c>
      <c r="B261">
        <v>27.889999</v>
      </c>
      <c r="C261">
        <v>28.209999</v>
      </c>
      <c r="D261">
        <v>27.32</v>
      </c>
      <c r="E261">
        <v>28.09</v>
      </c>
      <c r="F261">
        <v>2351300</v>
      </c>
      <c r="G261">
        <v>28.09</v>
      </c>
      <c r="H261" s="14">
        <f t="shared" si="4"/>
        <v>4.6495352163640202E-3</v>
      </c>
      <c r="I261" s="14">
        <f>G261/MAX(G$2:G261)-1</f>
        <v>-0.38533004931670545</v>
      </c>
    </row>
    <row r="262" spans="1:9" x14ac:dyDescent="0.3">
      <c r="A262" s="1">
        <v>40574</v>
      </c>
      <c r="B262">
        <v>28.15</v>
      </c>
      <c r="C262">
        <v>29.08</v>
      </c>
      <c r="D262">
        <v>28.129999000000002</v>
      </c>
      <c r="E262">
        <v>28.67</v>
      </c>
      <c r="F262">
        <v>2465300</v>
      </c>
      <c r="G262">
        <v>28.67</v>
      </c>
      <c r="H262" s="14">
        <f t="shared" si="4"/>
        <v>2.0647917408330496E-2</v>
      </c>
      <c r="I262" s="14">
        <f>G262/MAX(G$2:G262)-1</f>
        <v>-0.37263839494161421</v>
      </c>
    </row>
    <row r="263" spans="1:9" x14ac:dyDescent="0.3">
      <c r="A263" s="1">
        <v>40581</v>
      </c>
      <c r="B263">
        <v>28.690000999999999</v>
      </c>
      <c r="C263">
        <v>28.959999</v>
      </c>
      <c r="D263">
        <v>28.43</v>
      </c>
      <c r="E263">
        <v>28.65</v>
      </c>
      <c r="F263">
        <v>1586200</v>
      </c>
      <c r="G263">
        <v>28.65</v>
      </c>
      <c r="H263" s="14">
        <f t="shared" si="4"/>
        <v>-6.9759330310437129E-4</v>
      </c>
      <c r="I263" s="14">
        <f>G263/MAX(G$2:G263)-1</f>
        <v>-0.37307603819592783</v>
      </c>
    </row>
    <row r="264" spans="1:9" x14ac:dyDescent="0.3">
      <c r="A264" s="1">
        <v>40588</v>
      </c>
      <c r="B264">
        <v>28.76</v>
      </c>
      <c r="C264">
        <v>29.02</v>
      </c>
      <c r="D264">
        <v>28.27</v>
      </c>
      <c r="E264">
        <v>28.690000999999999</v>
      </c>
      <c r="F264">
        <v>2222000</v>
      </c>
      <c r="G264">
        <v>28.690000999999999</v>
      </c>
      <c r="H264" s="14">
        <f t="shared" si="4"/>
        <v>1.3961954624781558E-3</v>
      </c>
      <c r="I264" s="14">
        <f>G264/MAX(G$2:G264)-1</f>
        <v>-0.37220072980513808</v>
      </c>
    </row>
    <row r="265" spans="1:9" x14ac:dyDescent="0.3">
      <c r="A265" s="1">
        <v>40596</v>
      </c>
      <c r="B265">
        <v>29.15</v>
      </c>
      <c r="C265">
        <v>29.709999</v>
      </c>
      <c r="D265">
        <v>28.629999000000002</v>
      </c>
      <c r="E265">
        <v>29.67</v>
      </c>
      <c r="F265">
        <v>2817100</v>
      </c>
      <c r="G265">
        <v>29.67</v>
      </c>
      <c r="H265" s="14">
        <f t="shared" si="4"/>
        <v>3.4158207244398664E-2</v>
      </c>
      <c r="I265" s="14">
        <f>G265/MAX(G$2:G265)-1</f>
        <v>-0.35075623222593977</v>
      </c>
    </row>
    <row r="266" spans="1:9" x14ac:dyDescent="0.3">
      <c r="A266" s="1">
        <v>40602</v>
      </c>
      <c r="B266">
        <v>29.67</v>
      </c>
      <c r="C266">
        <v>30.5</v>
      </c>
      <c r="D266">
        <v>29.57</v>
      </c>
      <c r="E266">
        <v>30.43</v>
      </c>
      <c r="F266">
        <v>2864200</v>
      </c>
      <c r="G266">
        <v>30.43</v>
      </c>
      <c r="H266" s="14">
        <f t="shared" si="4"/>
        <v>2.5615099427030552E-2</v>
      </c>
      <c r="I266" s="14">
        <f>G266/MAX(G$2:G266)-1</f>
        <v>-0.33412578856202724</v>
      </c>
    </row>
    <row r="267" spans="1:9" x14ac:dyDescent="0.3">
      <c r="A267" s="1">
        <v>40609</v>
      </c>
      <c r="B267">
        <v>30.639999</v>
      </c>
      <c r="C267">
        <v>30.67</v>
      </c>
      <c r="D267">
        <v>29.219999000000001</v>
      </c>
      <c r="E267">
        <v>29.49</v>
      </c>
      <c r="F267">
        <v>2045300</v>
      </c>
      <c r="G267">
        <v>29.49</v>
      </c>
      <c r="H267" s="14">
        <f t="shared" si="4"/>
        <v>-3.0890568517909944E-2</v>
      </c>
      <c r="I267" s="14">
        <f>G267/MAX(G$2:G267)-1</f>
        <v>-0.35469502151476129</v>
      </c>
    </row>
    <row r="268" spans="1:9" x14ac:dyDescent="0.3">
      <c r="A268" s="1">
        <v>40616</v>
      </c>
      <c r="B268">
        <v>29.48</v>
      </c>
      <c r="C268">
        <v>29.799999</v>
      </c>
      <c r="D268">
        <v>28.209999</v>
      </c>
      <c r="E268">
        <v>29.719999000000001</v>
      </c>
      <c r="F268">
        <v>2729700</v>
      </c>
      <c r="G268">
        <v>29.719999000000001</v>
      </c>
      <c r="H268" s="14">
        <f t="shared" si="4"/>
        <v>7.7992200746017648E-3</v>
      </c>
      <c r="I268" s="14">
        <f>G268/MAX(G$2:G268)-1</f>
        <v>-0.34966214597231882</v>
      </c>
    </row>
    <row r="269" spans="1:9" x14ac:dyDescent="0.3">
      <c r="A269" s="1">
        <v>40623</v>
      </c>
      <c r="B269">
        <v>29.870000999999998</v>
      </c>
      <c r="C269">
        <v>30.360001</v>
      </c>
      <c r="D269">
        <v>29.709999</v>
      </c>
      <c r="E269">
        <v>30.32</v>
      </c>
      <c r="F269">
        <v>2085200</v>
      </c>
      <c r="G269">
        <v>30.32</v>
      </c>
      <c r="H269" s="14">
        <f t="shared" si="4"/>
        <v>2.0188459629490563E-2</v>
      </c>
      <c r="I269" s="14">
        <f>G269/MAX(G$2:G269)-1</f>
        <v>-0.33653282646075144</v>
      </c>
    </row>
    <row r="270" spans="1:9" x14ac:dyDescent="0.3">
      <c r="A270" s="1">
        <v>40630</v>
      </c>
      <c r="B270">
        <v>30</v>
      </c>
      <c r="C270">
        <v>30.780000999999999</v>
      </c>
      <c r="D270">
        <v>29.83</v>
      </c>
      <c r="E270">
        <v>30.719999000000001</v>
      </c>
      <c r="F270">
        <v>1978600</v>
      </c>
      <c r="G270">
        <v>30.719999000000001</v>
      </c>
      <c r="H270" s="14">
        <f t="shared" si="4"/>
        <v>1.3192579155672846E-2</v>
      </c>
      <c r="I270" s="14">
        <f>G270/MAX(G$2:G270)-1</f>
        <v>-0.32777998325664437</v>
      </c>
    </row>
    <row r="271" spans="1:9" x14ac:dyDescent="0.3">
      <c r="A271" s="1">
        <v>40637</v>
      </c>
      <c r="B271">
        <v>30.879999000000002</v>
      </c>
      <c r="C271">
        <v>31.92</v>
      </c>
      <c r="D271">
        <v>30.83</v>
      </c>
      <c r="E271">
        <v>31.92</v>
      </c>
      <c r="F271">
        <v>1976700</v>
      </c>
      <c r="G271">
        <v>31.92</v>
      </c>
      <c r="H271" s="14">
        <f t="shared" si="4"/>
        <v>3.9062533823650103E-2</v>
      </c>
      <c r="I271" s="14">
        <f>G271/MAX(G$2:G271)-1</f>
        <v>-0.30152136611567237</v>
      </c>
    </row>
    <row r="272" spans="1:9" x14ac:dyDescent="0.3">
      <c r="A272" s="1">
        <v>40644</v>
      </c>
      <c r="B272">
        <v>31.780000999999999</v>
      </c>
      <c r="C272">
        <v>31.83</v>
      </c>
      <c r="D272">
        <v>30.57</v>
      </c>
      <c r="E272">
        <v>31.17</v>
      </c>
      <c r="F272">
        <v>2114800</v>
      </c>
      <c r="G272">
        <v>31.17</v>
      </c>
      <c r="H272" s="14">
        <f t="shared" si="4"/>
        <v>-2.3496240601503793E-2</v>
      </c>
      <c r="I272" s="14">
        <f>G272/MAX(G$2:G272)-1</f>
        <v>-0.31793298815242821</v>
      </c>
    </row>
    <row r="273" spans="1:9" x14ac:dyDescent="0.3">
      <c r="A273" s="1">
        <v>40651</v>
      </c>
      <c r="B273">
        <v>31.18</v>
      </c>
      <c r="C273">
        <v>31.790001</v>
      </c>
      <c r="D273">
        <v>30.74</v>
      </c>
      <c r="E273">
        <v>31.709999</v>
      </c>
      <c r="F273">
        <v>1815700</v>
      </c>
      <c r="G273">
        <v>31.709999</v>
      </c>
      <c r="H273" s="14">
        <f t="shared" si="4"/>
        <v>1.7324318254732018E-2</v>
      </c>
      <c r="I273" s="14">
        <f>G273/MAX(G$2:G273)-1</f>
        <v>-0.30611664216812673</v>
      </c>
    </row>
    <row r="274" spans="1:9" x14ac:dyDescent="0.3">
      <c r="A274" s="1">
        <v>40658</v>
      </c>
      <c r="B274">
        <v>31.889999</v>
      </c>
      <c r="C274">
        <v>31.99</v>
      </c>
      <c r="D274">
        <v>31.34</v>
      </c>
      <c r="E274">
        <v>31.9</v>
      </c>
      <c r="F274">
        <v>2367400</v>
      </c>
      <c r="G274">
        <v>31.9</v>
      </c>
      <c r="H274" s="14">
        <f t="shared" si="4"/>
        <v>5.9918324185377347E-3</v>
      </c>
      <c r="I274" s="14">
        <f>G274/MAX(G$2:G274)-1</f>
        <v>-0.30195900936998588</v>
      </c>
    </row>
    <row r="275" spans="1:9" x14ac:dyDescent="0.3">
      <c r="A275" s="1">
        <v>40665</v>
      </c>
      <c r="B275">
        <v>31.73</v>
      </c>
      <c r="C275">
        <v>32.020000000000003</v>
      </c>
      <c r="D275">
        <v>28.52</v>
      </c>
      <c r="E275">
        <v>28.6</v>
      </c>
      <c r="F275">
        <v>4372900</v>
      </c>
      <c r="G275">
        <v>28.6</v>
      </c>
      <c r="H275" s="14">
        <f t="shared" si="4"/>
        <v>-0.10344827586206884</v>
      </c>
      <c r="I275" s="14">
        <f>G275/MAX(G$2:G275)-1</f>
        <v>-0.37417014633171142</v>
      </c>
    </row>
    <row r="276" spans="1:9" x14ac:dyDescent="0.3">
      <c r="A276" s="1">
        <v>40672</v>
      </c>
      <c r="B276">
        <v>29.030000999999999</v>
      </c>
      <c r="C276">
        <v>29.99</v>
      </c>
      <c r="D276">
        <v>28.43</v>
      </c>
      <c r="E276">
        <v>29.040001</v>
      </c>
      <c r="F276">
        <v>4334700</v>
      </c>
      <c r="G276">
        <v>29.040001</v>
      </c>
      <c r="H276" s="14">
        <f t="shared" si="4"/>
        <v>1.5384650349650197E-2</v>
      </c>
      <c r="I276" s="14">
        <f>G276/MAX(G$2:G276)-1</f>
        <v>-0.36454197285465195</v>
      </c>
    </row>
    <row r="277" spans="1:9" x14ac:dyDescent="0.3">
      <c r="A277" s="1">
        <v>40679</v>
      </c>
      <c r="B277">
        <v>28.98</v>
      </c>
      <c r="C277">
        <v>29.540001</v>
      </c>
      <c r="D277">
        <v>28.26</v>
      </c>
      <c r="E277">
        <v>29.35</v>
      </c>
      <c r="F277">
        <v>3797100</v>
      </c>
      <c r="G277">
        <v>29.35</v>
      </c>
      <c r="H277" s="14">
        <f t="shared" si="4"/>
        <v>1.0674896326622108E-2</v>
      </c>
      <c r="I277" s="14">
        <f>G277/MAX(G$2:G277)-1</f>
        <v>-0.35775852429495558</v>
      </c>
    </row>
    <row r="278" spans="1:9" x14ac:dyDescent="0.3">
      <c r="A278" s="1">
        <v>40686</v>
      </c>
      <c r="B278">
        <v>28.610001</v>
      </c>
      <c r="C278">
        <v>30.110001</v>
      </c>
      <c r="D278">
        <v>28.610001</v>
      </c>
      <c r="E278">
        <v>30.08</v>
      </c>
      <c r="F278">
        <v>1856200</v>
      </c>
      <c r="G278">
        <v>30.08</v>
      </c>
      <c r="H278" s="14">
        <f t="shared" si="4"/>
        <v>2.4872231686541735E-2</v>
      </c>
      <c r="I278" s="14">
        <f>G278/MAX(G$2:G278)-1</f>
        <v>-0.34178454551251336</v>
      </c>
    </row>
    <row r="279" spans="1:9" x14ac:dyDescent="0.3">
      <c r="A279" s="1">
        <v>40694</v>
      </c>
      <c r="B279">
        <v>30.23</v>
      </c>
      <c r="C279">
        <v>30.5</v>
      </c>
      <c r="D279">
        <v>29.75</v>
      </c>
      <c r="E279">
        <v>30.25</v>
      </c>
      <c r="F279">
        <v>2792300</v>
      </c>
      <c r="G279">
        <v>30.25</v>
      </c>
      <c r="H279" s="14">
        <f t="shared" si="4"/>
        <v>5.6515957446809928E-3</v>
      </c>
      <c r="I279" s="14">
        <f>G279/MAX(G$2:G279)-1</f>
        <v>-0.33806457785084865</v>
      </c>
    </row>
    <row r="280" spans="1:9" x14ac:dyDescent="0.3">
      <c r="A280" s="1">
        <v>40700</v>
      </c>
      <c r="B280">
        <v>30.1</v>
      </c>
      <c r="C280">
        <v>30.68</v>
      </c>
      <c r="D280">
        <v>29.85</v>
      </c>
      <c r="E280">
        <v>30.280000999999999</v>
      </c>
      <c r="F280">
        <v>2639700</v>
      </c>
      <c r="G280">
        <v>30.280000999999999</v>
      </c>
      <c r="H280" s="14">
        <f t="shared" si="4"/>
        <v>9.9176859504135351E-4</v>
      </c>
      <c r="I280" s="14">
        <f>G280/MAX(G$2:G280)-1</f>
        <v>-0.3374080910872157</v>
      </c>
    </row>
    <row r="281" spans="1:9" x14ac:dyDescent="0.3">
      <c r="A281" s="1">
        <v>40707</v>
      </c>
      <c r="B281">
        <v>30.24</v>
      </c>
      <c r="C281">
        <v>30.4</v>
      </c>
      <c r="D281">
        <v>29.040001</v>
      </c>
      <c r="E281">
        <v>29.23</v>
      </c>
      <c r="F281">
        <v>2387800</v>
      </c>
      <c r="G281">
        <v>29.23</v>
      </c>
      <c r="H281" s="14">
        <f t="shared" si="4"/>
        <v>-3.4676385908970042E-2</v>
      </c>
      <c r="I281" s="14">
        <f>G281/MAX(G$2:G281)-1</f>
        <v>-0.3603843838208366</v>
      </c>
    </row>
    <row r="282" spans="1:9" x14ac:dyDescent="0.3">
      <c r="A282" s="1">
        <v>40714</v>
      </c>
      <c r="B282">
        <v>29.07</v>
      </c>
      <c r="C282">
        <v>29.450001</v>
      </c>
      <c r="D282">
        <v>28.1</v>
      </c>
      <c r="E282">
        <v>28.26</v>
      </c>
      <c r="F282">
        <v>2596300</v>
      </c>
      <c r="G282">
        <v>28.26</v>
      </c>
      <c r="H282" s="14">
        <f t="shared" si="4"/>
        <v>-3.318508381799512E-2</v>
      </c>
      <c r="I282" s="14">
        <f>G282/MAX(G$2:G282)-1</f>
        <v>-0.38161008165504073</v>
      </c>
    </row>
    <row r="283" spans="1:9" x14ac:dyDescent="0.3">
      <c r="A283" s="1">
        <v>40721</v>
      </c>
      <c r="B283">
        <v>28.059999000000001</v>
      </c>
      <c r="C283">
        <v>29.469999000000001</v>
      </c>
      <c r="D283">
        <v>27.959999</v>
      </c>
      <c r="E283">
        <v>29</v>
      </c>
      <c r="F283">
        <v>2733600</v>
      </c>
      <c r="G283">
        <v>29</v>
      </c>
      <c r="H283" s="14">
        <f t="shared" si="4"/>
        <v>2.6185421089879535E-2</v>
      </c>
      <c r="I283" s="14">
        <f>G283/MAX(G$2:G283)-1</f>
        <v>-0.36541728124544171</v>
      </c>
    </row>
    <row r="284" spans="1:9" x14ac:dyDescent="0.3">
      <c r="A284" s="1">
        <v>40729</v>
      </c>
      <c r="B284">
        <v>29.26</v>
      </c>
      <c r="C284">
        <v>30.07</v>
      </c>
      <c r="D284">
        <v>29.200001</v>
      </c>
      <c r="E284">
        <v>29.969999000000001</v>
      </c>
      <c r="F284">
        <v>2478400</v>
      </c>
      <c r="G284">
        <v>29.969999000000001</v>
      </c>
      <c r="H284" s="14">
        <f t="shared" si="4"/>
        <v>3.3448241379310462E-2</v>
      </c>
      <c r="I284" s="14">
        <f>G284/MAX(G$2:G284)-1</f>
        <v>-0.3441916052934002</v>
      </c>
    </row>
    <row r="285" spans="1:9" x14ac:dyDescent="0.3">
      <c r="A285" s="1">
        <v>40735</v>
      </c>
      <c r="B285">
        <v>29.620000999999998</v>
      </c>
      <c r="C285">
        <v>30.610001</v>
      </c>
      <c r="D285">
        <v>29.5</v>
      </c>
      <c r="E285">
        <v>30.51</v>
      </c>
      <c r="F285">
        <v>2384900</v>
      </c>
      <c r="G285">
        <v>30.51</v>
      </c>
      <c r="H285" s="14">
        <f t="shared" si="4"/>
        <v>1.8018051985920991E-2</v>
      </c>
      <c r="I285" s="14">
        <f>G285/MAX(G$2:G285)-1</f>
        <v>-0.33237521554477334</v>
      </c>
    </row>
    <row r="286" spans="1:9" x14ac:dyDescent="0.3">
      <c r="A286" s="1">
        <v>40742</v>
      </c>
      <c r="B286">
        <v>30.360001</v>
      </c>
      <c r="C286">
        <v>30.809999000000001</v>
      </c>
      <c r="D286">
        <v>30.040001</v>
      </c>
      <c r="E286">
        <v>30.75</v>
      </c>
      <c r="F286">
        <v>1378100</v>
      </c>
      <c r="G286">
        <v>30.75</v>
      </c>
      <c r="H286" s="14">
        <f t="shared" si="4"/>
        <v>7.8662733529990536E-3</v>
      </c>
      <c r="I286" s="14">
        <f>G286/MAX(G$2:G286)-1</f>
        <v>-0.32712349649301142</v>
      </c>
    </row>
    <row r="287" spans="1:9" x14ac:dyDescent="0.3">
      <c r="A287" s="1">
        <v>40749</v>
      </c>
      <c r="B287">
        <v>30.540001</v>
      </c>
      <c r="C287">
        <v>30.92</v>
      </c>
      <c r="D287">
        <v>30.200001</v>
      </c>
      <c r="E287">
        <v>30.280000999999999</v>
      </c>
      <c r="F287">
        <v>2122500</v>
      </c>
      <c r="G287">
        <v>30.280000999999999</v>
      </c>
      <c r="H287" s="14">
        <f t="shared" si="4"/>
        <v>-1.5284520325203332E-2</v>
      </c>
      <c r="I287" s="14">
        <f>G287/MAX(G$2:G287)-1</f>
        <v>-0.3374080910872157</v>
      </c>
    </row>
    <row r="288" spans="1:9" x14ac:dyDescent="0.3">
      <c r="A288" s="1">
        <v>40756</v>
      </c>
      <c r="B288">
        <v>30.719999000000001</v>
      </c>
      <c r="C288">
        <v>30.73</v>
      </c>
      <c r="D288">
        <v>28.32</v>
      </c>
      <c r="E288">
        <v>28.82</v>
      </c>
      <c r="F288">
        <v>3887100</v>
      </c>
      <c r="G288">
        <v>28.82</v>
      </c>
      <c r="H288" s="14">
        <f t="shared" si="4"/>
        <v>-4.8216676082672438E-2</v>
      </c>
      <c r="I288" s="14">
        <f>G288/MAX(G$2:G288)-1</f>
        <v>-0.36935607053426311</v>
      </c>
    </row>
    <row r="289" spans="1:9" x14ac:dyDescent="0.3">
      <c r="A289" s="1">
        <v>40763</v>
      </c>
      <c r="B289">
        <v>28.299999</v>
      </c>
      <c r="C289">
        <v>28.9</v>
      </c>
      <c r="D289">
        <v>27.48</v>
      </c>
      <c r="E289">
        <v>28.709999</v>
      </c>
      <c r="F289">
        <v>5304700</v>
      </c>
      <c r="G289">
        <v>28.709999</v>
      </c>
      <c r="H289" s="14">
        <f t="shared" si="4"/>
        <v>-3.816828591256094E-3</v>
      </c>
      <c r="I289" s="14">
        <f>G289/MAX(G$2:G289)-1</f>
        <v>-0.37176313031514996</v>
      </c>
    </row>
    <row r="290" spans="1:9" x14ac:dyDescent="0.3">
      <c r="A290" s="1">
        <v>40770</v>
      </c>
      <c r="B290">
        <v>28.83</v>
      </c>
      <c r="C290">
        <v>29.469999000000001</v>
      </c>
      <c r="D290">
        <v>28.530000999999999</v>
      </c>
      <c r="E290">
        <v>29.1</v>
      </c>
      <c r="F290">
        <v>2437800</v>
      </c>
      <c r="G290">
        <v>29.1</v>
      </c>
      <c r="H290" s="14">
        <f t="shared" si="4"/>
        <v>1.358415233661292E-2</v>
      </c>
      <c r="I290" s="14">
        <f>G290/MAX(G$2:G290)-1</f>
        <v>-0.36322906497387419</v>
      </c>
    </row>
    <row r="291" spans="1:9" x14ac:dyDescent="0.3">
      <c r="A291" s="1">
        <v>40777</v>
      </c>
      <c r="B291">
        <v>29.09</v>
      </c>
      <c r="C291">
        <v>29.65</v>
      </c>
      <c r="D291">
        <v>28.940000999999999</v>
      </c>
      <c r="E291">
        <v>29.610001</v>
      </c>
      <c r="F291">
        <v>1504600</v>
      </c>
      <c r="G291">
        <v>29.610001</v>
      </c>
      <c r="H291" s="14">
        <f t="shared" si="4"/>
        <v>1.7525807560137441E-2</v>
      </c>
      <c r="I291" s="14">
        <f>G291/MAX(G$2:G291)-1</f>
        <v>-0.35206914010671753</v>
      </c>
    </row>
    <row r="292" spans="1:9" x14ac:dyDescent="0.3">
      <c r="A292" s="1">
        <v>40784</v>
      </c>
      <c r="B292">
        <v>29.85</v>
      </c>
      <c r="C292">
        <v>30.26</v>
      </c>
      <c r="D292">
        <v>29.559999000000001</v>
      </c>
      <c r="E292">
        <v>29.790001</v>
      </c>
      <c r="F292">
        <v>2078200</v>
      </c>
      <c r="G292">
        <v>29.790001</v>
      </c>
      <c r="H292" s="14">
        <f t="shared" si="4"/>
        <v>6.0790271503199378E-3</v>
      </c>
      <c r="I292" s="14">
        <f>G292/MAX(G$2:G292)-1</f>
        <v>-0.34813035081789623</v>
      </c>
    </row>
    <row r="293" spans="1:9" x14ac:dyDescent="0.3">
      <c r="A293" s="1">
        <v>40792</v>
      </c>
      <c r="B293">
        <v>29.32</v>
      </c>
      <c r="C293">
        <v>30.030000999999999</v>
      </c>
      <c r="D293">
        <v>29.190000999999999</v>
      </c>
      <c r="E293">
        <v>29.290001</v>
      </c>
      <c r="F293">
        <v>2540200</v>
      </c>
      <c r="G293">
        <v>29.290001</v>
      </c>
      <c r="H293" s="14">
        <f t="shared" si="4"/>
        <v>-1.6784155193549699E-2</v>
      </c>
      <c r="I293" s="14">
        <f>G293/MAX(G$2:G293)-1</f>
        <v>-0.35907143217573345</v>
      </c>
    </row>
    <row r="294" spans="1:9" x14ac:dyDescent="0.3">
      <c r="A294" s="1">
        <v>40798</v>
      </c>
      <c r="B294">
        <v>29.059999000000001</v>
      </c>
      <c r="C294">
        <v>29.35</v>
      </c>
      <c r="D294">
        <v>28.83</v>
      </c>
      <c r="E294">
        <v>28.98</v>
      </c>
      <c r="F294">
        <v>1859300</v>
      </c>
      <c r="G294">
        <v>28.98</v>
      </c>
      <c r="H294" s="14">
        <f t="shared" si="4"/>
        <v>-1.0583850782388105E-2</v>
      </c>
      <c r="I294" s="14">
        <f>G294/MAX(G$2:G294)-1</f>
        <v>-0.36585492449975521</v>
      </c>
    </row>
    <row r="295" spans="1:9" x14ac:dyDescent="0.3">
      <c r="A295" s="1">
        <v>40805</v>
      </c>
      <c r="B295">
        <v>28.67</v>
      </c>
      <c r="C295">
        <v>28.780000999999999</v>
      </c>
      <c r="D295">
        <v>26.42</v>
      </c>
      <c r="E295">
        <v>26.549999</v>
      </c>
      <c r="F295">
        <v>4618500</v>
      </c>
      <c r="G295">
        <v>26.549999</v>
      </c>
      <c r="H295" s="14">
        <f t="shared" si="4"/>
        <v>-8.3850966183574904E-2</v>
      </c>
      <c r="I295" s="14">
        <f>G295/MAX(G$2:G295)-1</f>
        <v>-0.41902860178100676</v>
      </c>
    </row>
    <row r="296" spans="1:9" x14ac:dyDescent="0.3">
      <c r="A296" s="1">
        <v>40812</v>
      </c>
      <c r="B296">
        <v>26.389999</v>
      </c>
      <c r="C296">
        <v>27.370000999999998</v>
      </c>
      <c r="D296">
        <v>25.67</v>
      </c>
      <c r="E296">
        <v>25.75</v>
      </c>
      <c r="F296">
        <v>4805100</v>
      </c>
      <c r="G296">
        <v>25.75</v>
      </c>
      <c r="H296" s="14">
        <f t="shared" si="4"/>
        <v>-3.0131790212120202E-2</v>
      </c>
      <c r="I296" s="14">
        <f>G296/MAX(G$2:G296)-1</f>
        <v>-0.43653431007138355</v>
      </c>
    </row>
    <row r="297" spans="1:9" x14ac:dyDescent="0.3">
      <c r="A297" s="1">
        <v>40819</v>
      </c>
      <c r="B297">
        <v>25.309999000000001</v>
      </c>
      <c r="C297">
        <v>26.559999000000001</v>
      </c>
      <c r="D297">
        <v>25.190000999999999</v>
      </c>
      <c r="E297">
        <v>26.35</v>
      </c>
      <c r="F297">
        <v>4215400</v>
      </c>
      <c r="G297">
        <v>26.35</v>
      </c>
      <c r="H297" s="14">
        <f t="shared" si="4"/>
        <v>2.3300970873786353E-2</v>
      </c>
      <c r="I297" s="14">
        <f>G297/MAX(G$2:G297)-1</f>
        <v>-0.42340501244197892</v>
      </c>
    </row>
    <row r="298" spans="1:9" x14ac:dyDescent="0.3">
      <c r="A298" s="1">
        <v>40826</v>
      </c>
      <c r="B298">
        <v>26.709999</v>
      </c>
      <c r="C298">
        <v>27.889999</v>
      </c>
      <c r="D298">
        <v>26.6</v>
      </c>
      <c r="E298">
        <v>27.870000999999998</v>
      </c>
      <c r="F298">
        <v>1369800</v>
      </c>
      <c r="G298">
        <v>27.870000999999998</v>
      </c>
      <c r="H298" s="14">
        <f t="shared" si="4"/>
        <v>5.7685047438330139E-2</v>
      </c>
      <c r="I298" s="14">
        <f>G298/MAX(G$2:G298)-1</f>
        <v>-0.39014410323199111</v>
      </c>
    </row>
    <row r="299" spans="1:9" x14ac:dyDescent="0.3">
      <c r="A299" s="1">
        <v>40833</v>
      </c>
      <c r="B299">
        <v>27.469999000000001</v>
      </c>
      <c r="C299">
        <v>27.76</v>
      </c>
      <c r="D299">
        <v>26.58</v>
      </c>
      <c r="E299">
        <v>27.18</v>
      </c>
      <c r="F299">
        <v>1440600</v>
      </c>
      <c r="G299">
        <v>27.18</v>
      </c>
      <c r="H299" s="14">
        <f t="shared" si="4"/>
        <v>-2.4757839082962363E-2</v>
      </c>
      <c r="I299" s="14">
        <f>G299/MAX(G$2:G299)-1</f>
        <v>-0.40524281738796919</v>
      </c>
    </row>
    <row r="300" spans="1:9" x14ac:dyDescent="0.3">
      <c r="A300" s="1">
        <v>40840</v>
      </c>
      <c r="B300">
        <v>27.389999</v>
      </c>
      <c r="C300">
        <v>28.450001</v>
      </c>
      <c r="D300">
        <v>27.379999000000002</v>
      </c>
      <c r="E300">
        <v>28.15</v>
      </c>
      <c r="F300">
        <v>2587700</v>
      </c>
      <c r="G300">
        <v>28.15</v>
      </c>
      <c r="H300" s="14">
        <f t="shared" si="4"/>
        <v>3.5688005886681307E-2</v>
      </c>
      <c r="I300" s="14">
        <f>G300/MAX(G$2:G300)-1</f>
        <v>-0.38401711955376494</v>
      </c>
    </row>
    <row r="301" spans="1:9" x14ac:dyDescent="0.3">
      <c r="A301" s="1">
        <v>40847</v>
      </c>
      <c r="B301">
        <v>27.709999</v>
      </c>
      <c r="C301">
        <v>28.02</v>
      </c>
      <c r="D301">
        <v>26.92</v>
      </c>
      <c r="E301">
        <v>27.99</v>
      </c>
      <c r="F301">
        <v>2281800</v>
      </c>
      <c r="G301">
        <v>27.99</v>
      </c>
      <c r="H301" s="14">
        <f t="shared" si="4"/>
        <v>-5.6838365896980658E-3</v>
      </c>
      <c r="I301" s="14">
        <f>G301/MAX(G$2:G301)-1</f>
        <v>-0.38751826558827296</v>
      </c>
    </row>
    <row r="302" spans="1:9" x14ac:dyDescent="0.3">
      <c r="A302" s="1">
        <v>40854</v>
      </c>
      <c r="B302">
        <v>28.23</v>
      </c>
      <c r="C302">
        <v>28.549999</v>
      </c>
      <c r="D302">
        <v>27.75</v>
      </c>
      <c r="E302">
        <v>28.15</v>
      </c>
      <c r="F302">
        <v>1278400</v>
      </c>
      <c r="G302">
        <v>28.15</v>
      </c>
      <c r="H302" s="14">
        <f t="shared" si="4"/>
        <v>5.7163272597355874E-3</v>
      </c>
      <c r="I302" s="14">
        <f>G302/MAX(G$2:G302)-1</f>
        <v>-0.38401711955376494</v>
      </c>
    </row>
    <row r="303" spans="1:9" x14ac:dyDescent="0.3">
      <c r="A303" s="1">
        <v>40861</v>
      </c>
      <c r="B303">
        <v>28.01</v>
      </c>
      <c r="C303">
        <v>28.200001</v>
      </c>
      <c r="D303">
        <v>27.129999000000002</v>
      </c>
      <c r="E303">
        <v>27.290001</v>
      </c>
      <c r="F303">
        <v>2205200</v>
      </c>
      <c r="G303">
        <v>27.290001</v>
      </c>
      <c r="H303" s="14">
        <f t="shared" si="4"/>
        <v>-3.0550586145648206E-2</v>
      </c>
      <c r="I303" s="14">
        <f>G303/MAX(G$2:G303)-1</f>
        <v>-0.40283575760708223</v>
      </c>
    </row>
    <row r="304" spans="1:9" x14ac:dyDescent="0.3">
      <c r="A304" s="1">
        <v>40868</v>
      </c>
      <c r="B304">
        <v>27.120000999999998</v>
      </c>
      <c r="C304">
        <v>27.360001</v>
      </c>
      <c r="D304">
        <v>26.6</v>
      </c>
      <c r="E304">
        <v>26.639999</v>
      </c>
      <c r="F304">
        <v>1419200</v>
      </c>
      <c r="G304">
        <v>26.639999</v>
      </c>
      <c r="H304" s="14">
        <f t="shared" si="4"/>
        <v>-2.3818320856785591E-2</v>
      </c>
      <c r="I304" s="14">
        <f>G304/MAX(G$2:G304)-1</f>
        <v>-0.41705920713659606</v>
      </c>
    </row>
    <row r="305" spans="1:9" x14ac:dyDescent="0.3">
      <c r="A305" s="1">
        <v>40875</v>
      </c>
      <c r="B305">
        <v>27.120000999999998</v>
      </c>
      <c r="C305">
        <v>27.84</v>
      </c>
      <c r="D305">
        <v>26.860001</v>
      </c>
      <c r="E305">
        <v>27.780000999999999</v>
      </c>
      <c r="F305">
        <v>1508000</v>
      </c>
      <c r="G305">
        <v>27.780000999999999</v>
      </c>
      <c r="H305" s="14">
        <f t="shared" si="4"/>
        <v>4.2792869474206796E-2</v>
      </c>
      <c r="I305" s="14">
        <f>G305/MAX(G$2:G305)-1</f>
        <v>-0.39211349787640182</v>
      </c>
    </row>
    <row r="306" spans="1:9" x14ac:dyDescent="0.3">
      <c r="A306" s="1">
        <v>40882</v>
      </c>
      <c r="B306">
        <v>27.92</v>
      </c>
      <c r="C306">
        <v>27.959999</v>
      </c>
      <c r="D306">
        <v>27.129999000000002</v>
      </c>
      <c r="E306">
        <v>27.290001</v>
      </c>
      <c r="F306">
        <v>1479800</v>
      </c>
      <c r="G306">
        <v>27.290001</v>
      </c>
      <c r="H306" s="14">
        <f t="shared" si="4"/>
        <v>-1.7638588277948508E-2</v>
      </c>
      <c r="I306" s="14">
        <f>G306/MAX(G$2:G306)-1</f>
        <v>-0.40283575760708223</v>
      </c>
    </row>
    <row r="307" spans="1:9" x14ac:dyDescent="0.3">
      <c r="A307" s="1">
        <v>40889</v>
      </c>
      <c r="B307">
        <v>26.98</v>
      </c>
      <c r="C307">
        <v>27.370000999999998</v>
      </c>
      <c r="D307">
        <v>25.92</v>
      </c>
      <c r="E307">
        <v>26.17</v>
      </c>
      <c r="F307">
        <v>1840400</v>
      </c>
      <c r="G307">
        <v>26.17</v>
      </c>
      <c r="H307" s="14">
        <f t="shared" si="4"/>
        <v>-4.1040709379233764E-2</v>
      </c>
      <c r="I307" s="14">
        <f>G307/MAX(G$2:G307)-1</f>
        <v>-0.42734380173080033</v>
      </c>
    </row>
    <row r="308" spans="1:9" x14ac:dyDescent="0.3">
      <c r="A308" s="1">
        <v>40896</v>
      </c>
      <c r="B308">
        <v>26.17</v>
      </c>
      <c r="C308">
        <v>27.02</v>
      </c>
      <c r="D308">
        <v>25.959999</v>
      </c>
      <c r="E308">
        <v>27</v>
      </c>
      <c r="F308">
        <v>2571900</v>
      </c>
      <c r="G308">
        <v>27</v>
      </c>
      <c r="H308" s="14">
        <f t="shared" si="4"/>
        <v>3.1715705005731731E-2</v>
      </c>
      <c r="I308" s="14">
        <f>G308/MAX(G$2:G308)-1</f>
        <v>-0.4091816066767906</v>
      </c>
    </row>
    <row r="309" spans="1:9" x14ac:dyDescent="0.3">
      <c r="A309" s="1">
        <v>40904</v>
      </c>
      <c r="B309">
        <v>26.940000999999999</v>
      </c>
      <c r="C309">
        <v>27.190000999999999</v>
      </c>
      <c r="D309">
        <v>26.639999</v>
      </c>
      <c r="E309">
        <v>26.84</v>
      </c>
      <c r="F309">
        <v>2103100</v>
      </c>
      <c r="G309">
        <v>26.84</v>
      </c>
      <c r="H309" s="14">
        <f t="shared" si="4"/>
        <v>-5.9259259259258901E-3</v>
      </c>
      <c r="I309" s="14">
        <f>G309/MAX(G$2:G309)-1</f>
        <v>-0.41268275271129851</v>
      </c>
    </row>
    <row r="310" spans="1:9" x14ac:dyDescent="0.3">
      <c r="A310" s="1">
        <v>40911</v>
      </c>
      <c r="B310">
        <v>27.35</v>
      </c>
      <c r="C310">
        <v>27.9</v>
      </c>
      <c r="D310">
        <v>27.35</v>
      </c>
      <c r="E310">
        <v>27.59</v>
      </c>
      <c r="F310">
        <v>6824800</v>
      </c>
      <c r="G310">
        <v>27.59</v>
      </c>
      <c r="H310" s="14">
        <f t="shared" si="4"/>
        <v>2.7943368107302469E-2</v>
      </c>
      <c r="I310" s="14">
        <f>G310/MAX(G$2:G310)-1</f>
        <v>-0.39627113067454267</v>
      </c>
    </row>
    <row r="311" spans="1:9" x14ac:dyDescent="0.3">
      <c r="A311" s="1">
        <v>40917</v>
      </c>
      <c r="B311">
        <v>27.620000999999998</v>
      </c>
      <c r="C311">
        <v>27.92</v>
      </c>
      <c r="D311">
        <v>26.690000999999999</v>
      </c>
      <c r="E311">
        <v>27.290001</v>
      </c>
      <c r="F311">
        <v>2305900</v>
      </c>
      <c r="G311">
        <v>27.290001</v>
      </c>
      <c r="H311" s="14">
        <f t="shared" si="4"/>
        <v>-1.0873468648060935E-2</v>
      </c>
      <c r="I311" s="14">
        <f>G311/MAX(G$2:G311)-1</f>
        <v>-0.40283575760708223</v>
      </c>
    </row>
    <row r="312" spans="1:9" x14ac:dyDescent="0.3">
      <c r="A312" s="1">
        <v>40925</v>
      </c>
      <c r="B312">
        <v>27.459999</v>
      </c>
      <c r="C312">
        <v>27.610001</v>
      </c>
      <c r="D312">
        <v>27.24</v>
      </c>
      <c r="E312">
        <v>27.41</v>
      </c>
      <c r="F312">
        <v>2049000</v>
      </c>
      <c r="G312">
        <v>27.41</v>
      </c>
      <c r="H312" s="14">
        <f t="shared" si="4"/>
        <v>4.397178292518289E-3</v>
      </c>
      <c r="I312" s="14">
        <f>G312/MAX(G$2:G312)-1</f>
        <v>-0.40020991996336408</v>
      </c>
    </row>
    <row r="313" spans="1:9" x14ac:dyDescent="0.3">
      <c r="A313" s="1">
        <v>40931</v>
      </c>
      <c r="B313">
        <v>27.48</v>
      </c>
      <c r="C313">
        <v>28.26</v>
      </c>
      <c r="D313">
        <v>27.48</v>
      </c>
      <c r="E313">
        <v>28.190000999999999</v>
      </c>
      <c r="F313">
        <v>2014800</v>
      </c>
      <c r="G313">
        <v>28.190000999999999</v>
      </c>
      <c r="H313" s="14">
        <f t="shared" si="4"/>
        <v>2.8456804086099963E-2</v>
      </c>
      <c r="I313" s="14">
        <f>G313/MAX(G$2:G313)-1</f>
        <v>-0.3831418111629753</v>
      </c>
    </row>
    <row r="314" spans="1:9" x14ac:dyDescent="0.3">
      <c r="A314" s="1">
        <v>40938</v>
      </c>
      <c r="B314">
        <v>28</v>
      </c>
      <c r="C314">
        <v>28.33</v>
      </c>
      <c r="D314">
        <v>27.74</v>
      </c>
      <c r="E314">
        <v>28.32</v>
      </c>
      <c r="F314">
        <v>2084500</v>
      </c>
      <c r="G314">
        <v>28.32</v>
      </c>
      <c r="H314" s="14">
        <f t="shared" si="4"/>
        <v>4.6115287473740274E-3</v>
      </c>
      <c r="I314" s="14">
        <f>G314/MAX(G$2:G314)-1</f>
        <v>-0.38029715189210034</v>
      </c>
    </row>
    <row r="315" spans="1:9" x14ac:dyDescent="0.3">
      <c r="A315" s="1">
        <v>40945</v>
      </c>
      <c r="B315">
        <v>28.309999000000001</v>
      </c>
      <c r="C315">
        <v>28.809999000000001</v>
      </c>
      <c r="D315">
        <v>28.24</v>
      </c>
      <c r="E315">
        <v>28.450001</v>
      </c>
      <c r="F315">
        <v>1711600</v>
      </c>
      <c r="G315">
        <v>28.450001</v>
      </c>
      <c r="H315" s="14">
        <f t="shared" si="4"/>
        <v>4.5904307909605535E-3</v>
      </c>
      <c r="I315" s="14">
        <f>G315/MAX(G$2:G315)-1</f>
        <v>-0.37745244885689988</v>
      </c>
    </row>
    <row r="316" spans="1:9" x14ac:dyDescent="0.3">
      <c r="A316" s="1">
        <v>40952</v>
      </c>
      <c r="B316">
        <v>28.58</v>
      </c>
      <c r="C316">
        <v>28.77</v>
      </c>
      <c r="D316">
        <v>28.4</v>
      </c>
      <c r="E316">
        <v>28.690000999999999</v>
      </c>
      <c r="F316">
        <v>1732100</v>
      </c>
      <c r="G316">
        <v>28.690000999999999</v>
      </c>
      <c r="H316" s="14">
        <f t="shared" si="4"/>
        <v>8.4358520760683398E-3</v>
      </c>
      <c r="I316" s="14">
        <f>G316/MAX(G$2:G316)-1</f>
        <v>-0.37220072980513808</v>
      </c>
    </row>
    <row r="317" spans="1:9" x14ac:dyDescent="0.3">
      <c r="A317" s="1">
        <v>40960</v>
      </c>
      <c r="B317">
        <v>28.959999</v>
      </c>
      <c r="C317">
        <v>29.74</v>
      </c>
      <c r="D317">
        <v>28.950001</v>
      </c>
      <c r="E317">
        <v>29.68</v>
      </c>
      <c r="F317">
        <v>3036100</v>
      </c>
      <c r="G317">
        <v>29.68</v>
      </c>
      <c r="H317" s="14">
        <f t="shared" si="4"/>
        <v>3.4506760735212305E-2</v>
      </c>
      <c r="I317" s="14">
        <f>G317/MAX(G$2:G317)-1</f>
        <v>-0.35053741059878307</v>
      </c>
    </row>
    <row r="318" spans="1:9" x14ac:dyDescent="0.3">
      <c r="A318" s="1">
        <v>40966</v>
      </c>
      <c r="B318">
        <v>29.59</v>
      </c>
      <c r="C318">
        <v>29.93</v>
      </c>
      <c r="D318">
        <v>28.969999000000001</v>
      </c>
      <c r="E318">
        <v>29.48</v>
      </c>
      <c r="F318">
        <v>3856100</v>
      </c>
      <c r="G318">
        <v>29.48</v>
      </c>
      <c r="H318" s="14">
        <f t="shared" si="4"/>
        <v>-6.7385444743934819E-3</v>
      </c>
      <c r="I318" s="14">
        <f>G318/MAX(G$2:G318)-1</f>
        <v>-0.35491384314191798</v>
      </c>
    </row>
    <row r="319" spans="1:9" x14ac:dyDescent="0.3">
      <c r="A319" s="1">
        <v>40973</v>
      </c>
      <c r="B319">
        <v>29.360001</v>
      </c>
      <c r="C319">
        <v>29.43</v>
      </c>
      <c r="D319">
        <v>28.75</v>
      </c>
      <c r="E319">
        <v>29.309999000000001</v>
      </c>
      <c r="F319">
        <v>1708100</v>
      </c>
      <c r="G319">
        <v>29.309999000000001</v>
      </c>
      <c r="H319" s="14">
        <f t="shared" si="4"/>
        <v>-5.7666553595657755E-3</v>
      </c>
      <c r="I319" s="14">
        <f>G319/MAX(G$2:G319)-1</f>
        <v>-0.35863383268574534</v>
      </c>
    </row>
    <row r="320" spans="1:9" x14ac:dyDescent="0.3">
      <c r="A320" s="1">
        <v>40980</v>
      </c>
      <c r="B320">
        <v>29.07</v>
      </c>
      <c r="C320">
        <v>29.58</v>
      </c>
      <c r="D320">
        <v>29</v>
      </c>
      <c r="E320">
        <v>29.58</v>
      </c>
      <c r="F320">
        <v>1207700</v>
      </c>
      <c r="G320">
        <v>29.58</v>
      </c>
      <c r="H320" s="14">
        <f t="shared" si="4"/>
        <v>9.2119075132004458E-3</v>
      </c>
      <c r="I320" s="14">
        <f>G320/MAX(G$2:G320)-1</f>
        <v>-0.35272562687035058</v>
      </c>
    </row>
    <row r="321" spans="1:9" x14ac:dyDescent="0.3">
      <c r="A321" s="1">
        <v>40987</v>
      </c>
      <c r="B321">
        <v>29.559999000000001</v>
      </c>
      <c r="C321">
        <v>29.6</v>
      </c>
      <c r="D321">
        <v>28.73</v>
      </c>
      <c r="E321">
        <v>29.15</v>
      </c>
      <c r="F321">
        <v>1444200</v>
      </c>
      <c r="G321">
        <v>29.15</v>
      </c>
      <c r="H321" s="14">
        <f t="shared" si="4"/>
        <v>-1.4536849222447579E-2</v>
      </c>
      <c r="I321" s="14">
        <f>G321/MAX(G$2:G321)-1</f>
        <v>-0.3621349568380906</v>
      </c>
    </row>
    <row r="322" spans="1:9" x14ac:dyDescent="0.3">
      <c r="A322" s="1">
        <v>40994</v>
      </c>
      <c r="B322">
        <v>29.309999000000001</v>
      </c>
      <c r="C322">
        <v>29.370000999999998</v>
      </c>
      <c r="D322">
        <v>28.35</v>
      </c>
      <c r="E322">
        <v>28.799999</v>
      </c>
      <c r="F322">
        <v>3277800</v>
      </c>
      <c r="G322">
        <v>28.799999</v>
      </c>
      <c r="H322" s="14">
        <f t="shared" si="4"/>
        <v>-1.2006895368782078E-2</v>
      </c>
      <c r="I322" s="14">
        <f>G322/MAX(G$2:G322)-1</f>
        <v>-0.36979373567073937</v>
      </c>
    </row>
    <row r="323" spans="1:9" x14ac:dyDescent="0.3">
      <c r="A323" s="1">
        <v>41001</v>
      </c>
      <c r="B323">
        <v>28.6</v>
      </c>
      <c r="C323">
        <v>29.209999</v>
      </c>
      <c r="D323">
        <v>28.48</v>
      </c>
      <c r="E323">
        <v>28.700001</v>
      </c>
      <c r="F323">
        <v>1507400</v>
      </c>
      <c r="G323">
        <v>28.700001</v>
      </c>
      <c r="H323" s="14">
        <f t="shared" si="4"/>
        <v>-3.4721528983385763E-3</v>
      </c>
      <c r="I323" s="14">
        <f>G323/MAX(G$2:G323)-1</f>
        <v>-0.37198190817798127</v>
      </c>
    </row>
    <row r="324" spans="1:9" x14ac:dyDescent="0.3">
      <c r="A324" s="1">
        <v>41008</v>
      </c>
      <c r="B324">
        <v>28.459999</v>
      </c>
      <c r="C324">
        <v>28.639999</v>
      </c>
      <c r="D324">
        <v>28.15</v>
      </c>
      <c r="E324">
        <v>28.34</v>
      </c>
      <c r="F324">
        <v>1746200</v>
      </c>
      <c r="G324">
        <v>28.34</v>
      </c>
      <c r="H324" s="14">
        <f t="shared" ref="H324:H387" si="5">G324/G323-1</f>
        <v>-1.2543588413115425E-2</v>
      </c>
      <c r="I324" s="14">
        <f>G324/MAX(G$2:G324)-1</f>
        <v>-0.37985950863778684</v>
      </c>
    </row>
    <row r="325" spans="1:9" x14ac:dyDescent="0.3">
      <c r="A325" s="1">
        <v>41015</v>
      </c>
      <c r="B325">
        <v>28.23</v>
      </c>
      <c r="C325">
        <v>28.24</v>
      </c>
      <c r="D325">
        <v>27.84</v>
      </c>
      <c r="E325">
        <v>28.040001</v>
      </c>
      <c r="F325">
        <v>1780500</v>
      </c>
      <c r="G325">
        <v>28.040001</v>
      </c>
      <c r="H325" s="14">
        <f t="shared" si="5"/>
        <v>-1.0585709244883557E-2</v>
      </c>
      <c r="I325" s="14">
        <f>G325/MAX(G$2:G325)-1</f>
        <v>-0.3864241355703264</v>
      </c>
    </row>
    <row r="326" spans="1:9" x14ac:dyDescent="0.3">
      <c r="A326" s="1">
        <v>41022</v>
      </c>
      <c r="B326">
        <v>27.780000999999999</v>
      </c>
      <c r="C326">
        <v>28.34</v>
      </c>
      <c r="D326">
        <v>27.73</v>
      </c>
      <c r="E326">
        <v>28.299999</v>
      </c>
      <c r="F326">
        <v>863100</v>
      </c>
      <c r="G326">
        <v>28.299999</v>
      </c>
      <c r="H326" s="14">
        <f t="shared" si="5"/>
        <v>9.2723962456349174E-3</v>
      </c>
      <c r="I326" s="14">
        <f>G326/MAX(G$2:G326)-1</f>
        <v>-0.38073481702857648</v>
      </c>
    </row>
    <row r="327" spans="1:9" x14ac:dyDescent="0.3">
      <c r="A327" s="1">
        <v>41029</v>
      </c>
      <c r="B327">
        <v>28.23</v>
      </c>
      <c r="C327">
        <v>28.5</v>
      </c>
      <c r="D327">
        <v>27.040001</v>
      </c>
      <c r="E327">
        <v>27.24</v>
      </c>
      <c r="F327">
        <v>1555300</v>
      </c>
      <c r="G327">
        <v>27.24</v>
      </c>
      <c r="H327" s="14">
        <f t="shared" si="5"/>
        <v>-3.745579637652996E-2</v>
      </c>
      <c r="I327" s="14">
        <f>G327/MAX(G$2:G327)-1</f>
        <v>-0.40392988762502868</v>
      </c>
    </row>
    <row r="328" spans="1:9" x14ac:dyDescent="0.3">
      <c r="A328" s="1">
        <v>41036</v>
      </c>
      <c r="B328">
        <v>26.99</v>
      </c>
      <c r="C328">
        <v>27.209999</v>
      </c>
      <c r="D328">
        <v>26.67</v>
      </c>
      <c r="E328">
        <v>26.68</v>
      </c>
      <c r="F328">
        <v>3042600</v>
      </c>
      <c r="G328">
        <v>26.68</v>
      </c>
      <c r="H328" s="14">
        <f t="shared" si="5"/>
        <v>-2.05580029368575E-2</v>
      </c>
      <c r="I328" s="14">
        <f>G328/MAX(G$2:G328)-1</f>
        <v>-0.41618389874580641</v>
      </c>
    </row>
    <row r="329" spans="1:9" x14ac:dyDescent="0.3">
      <c r="A329" s="1">
        <v>41043</v>
      </c>
      <c r="B329">
        <v>26.41</v>
      </c>
      <c r="C329">
        <v>26.59</v>
      </c>
      <c r="D329">
        <v>26.25</v>
      </c>
      <c r="E329">
        <v>26.27</v>
      </c>
      <c r="F329">
        <v>3938600</v>
      </c>
      <c r="G329">
        <v>26.27</v>
      </c>
      <c r="H329" s="14">
        <f t="shared" si="5"/>
        <v>-1.5367316341829085E-2</v>
      </c>
      <c r="I329" s="14">
        <f>G329/MAX(G$2:G329)-1</f>
        <v>-0.42515558545923293</v>
      </c>
    </row>
    <row r="330" spans="1:9" x14ac:dyDescent="0.3">
      <c r="A330" s="1">
        <v>41050</v>
      </c>
      <c r="B330">
        <v>26.379999000000002</v>
      </c>
      <c r="C330">
        <v>26.620000999999998</v>
      </c>
      <c r="D330">
        <v>25.75</v>
      </c>
      <c r="E330">
        <v>26.049999</v>
      </c>
      <c r="F330">
        <v>2470800</v>
      </c>
      <c r="G330">
        <v>26.049999</v>
      </c>
      <c r="H330" s="14">
        <f t="shared" si="5"/>
        <v>-8.3746098210887299E-3</v>
      </c>
      <c r="I330" s="14">
        <f>G330/MAX(G$2:G330)-1</f>
        <v>-0.42996968313884398</v>
      </c>
    </row>
    <row r="331" spans="1:9" x14ac:dyDescent="0.3">
      <c r="A331" s="1">
        <v>41058</v>
      </c>
      <c r="B331">
        <v>26.18</v>
      </c>
      <c r="C331">
        <v>26.25</v>
      </c>
      <c r="D331">
        <v>24.59</v>
      </c>
      <c r="E331">
        <v>24.719999000000001</v>
      </c>
      <c r="F331">
        <v>2379900</v>
      </c>
      <c r="G331">
        <v>24.719999000000001</v>
      </c>
      <c r="H331" s="14">
        <f t="shared" si="5"/>
        <v>-5.1055664148010105E-2</v>
      </c>
      <c r="I331" s="14">
        <f>G331/MAX(G$2:G331)-1</f>
        <v>-0.45907295955069094</v>
      </c>
    </row>
    <row r="332" spans="1:9" x14ac:dyDescent="0.3">
      <c r="A332" s="1">
        <v>41064</v>
      </c>
      <c r="B332">
        <v>24.700001</v>
      </c>
      <c r="C332">
        <v>25.549999</v>
      </c>
      <c r="D332">
        <v>24.629999000000002</v>
      </c>
      <c r="E332">
        <v>25.139999</v>
      </c>
      <c r="F332">
        <v>3021900</v>
      </c>
      <c r="G332">
        <v>25.139999</v>
      </c>
      <c r="H332" s="14">
        <f t="shared" si="5"/>
        <v>1.6990291949445346E-2</v>
      </c>
      <c r="I332" s="14">
        <f>G332/MAX(G$2:G332)-1</f>
        <v>-0.44988245121010773</v>
      </c>
    </row>
    <row r="333" spans="1:9" x14ac:dyDescent="0.3">
      <c r="A333" s="1">
        <v>41071</v>
      </c>
      <c r="B333">
        <v>25.15</v>
      </c>
      <c r="C333">
        <v>25.17</v>
      </c>
      <c r="D333">
        <v>24.559999000000001</v>
      </c>
      <c r="E333">
        <v>24.860001</v>
      </c>
      <c r="F333">
        <v>2450100</v>
      </c>
      <c r="G333">
        <v>24.860001</v>
      </c>
      <c r="H333" s="14">
        <f t="shared" si="5"/>
        <v>-1.113755016458029E-2</v>
      </c>
      <c r="I333" s="14">
        <f>G333/MAX(G$2:G333)-1</f>
        <v>-0.45600941300617104</v>
      </c>
    </row>
    <row r="334" spans="1:9" x14ac:dyDescent="0.3">
      <c r="A334" s="1">
        <v>41078</v>
      </c>
      <c r="B334">
        <v>24.68</v>
      </c>
      <c r="C334">
        <v>25.16</v>
      </c>
      <c r="D334">
        <v>24.120000999999998</v>
      </c>
      <c r="E334">
        <v>24.389999</v>
      </c>
      <c r="F334">
        <v>2750300</v>
      </c>
      <c r="G334">
        <v>24.389999</v>
      </c>
      <c r="H334" s="14">
        <f t="shared" si="5"/>
        <v>-1.8905952578199825E-2</v>
      </c>
      <c r="I334" s="14">
        <f>G334/MAX(G$2:G334)-1</f>
        <v>-0.46629407324686356</v>
      </c>
    </row>
    <row r="335" spans="1:9" x14ac:dyDescent="0.3">
      <c r="A335" s="1">
        <v>41085</v>
      </c>
      <c r="B335">
        <v>24.4</v>
      </c>
      <c r="C335">
        <v>25.870000999999998</v>
      </c>
      <c r="D335">
        <v>24.34</v>
      </c>
      <c r="E335">
        <v>25.75</v>
      </c>
      <c r="F335">
        <v>3488500</v>
      </c>
      <c r="G335">
        <v>25.75</v>
      </c>
      <c r="H335" s="14">
        <f t="shared" si="5"/>
        <v>5.576060089219359E-2</v>
      </c>
      <c r="I335" s="14">
        <f>G335/MAX(G$2:G335)-1</f>
        <v>-0.43653431007138355</v>
      </c>
    </row>
    <row r="336" spans="1:9" x14ac:dyDescent="0.3">
      <c r="A336" s="1">
        <v>41092</v>
      </c>
      <c r="B336">
        <v>25.66</v>
      </c>
      <c r="C336">
        <v>26.559999000000001</v>
      </c>
      <c r="D336">
        <v>25.42</v>
      </c>
      <c r="E336">
        <v>25.91</v>
      </c>
      <c r="F336">
        <v>2431800</v>
      </c>
      <c r="G336">
        <v>25.91</v>
      </c>
      <c r="H336" s="14">
        <f t="shared" si="5"/>
        <v>6.2135922330097682E-3</v>
      </c>
      <c r="I336" s="14">
        <f>G336/MAX(G$2:G336)-1</f>
        <v>-0.43303316403687564</v>
      </c>
    </row>
    <row r="337" spans="1:9" x14ac:dyDescent="0.3">
      <c r="A337" s="1">
        <v>41099</v>
      </c>
      <c r="B337">
        <v>26.190000999999999</v>
      </c>
      <c r="C337">
        <v>26.74</v>
      </c>
      <c r="D337">
        <v>25.99</v>
      </c>
      <c r="E337">
        <v>26.700001</v>
      </c>
      <c r="F337">
        <v>1012100</v>
      </c>
      <c r="G337">
        <v>26.700001</v>
      </c>
      <c r="H337" s="14">
        <f t="shared" si="5"/>
        <v>3.0490196835198713E-2</v>
      </c>
      <c r="I337" s="14">
        <f>G337/MAX(G$2:G337)-1</f>
        <v>-0.41574623360933016</v>
      </c>
    </row>
    <row r="338" spans="1:9" x14ac:dyDescent="0.3">
      <c r="A338" s="1">
        <v>41106</v>
      </c>
      <c r="B338">
        <v>26.9</v>
      </c>
      <c r="C338">
        <v>27.77</v>
      </c>
      <c r="D338">
        <v>26.799999</v>
      </c>
      <c r="E338">
        <v>27.629999000000002</v>
      </c>
      <c r="F338">
        <v>2097600</v>
      </c>
      <c r="G338">
        <v>27.629999000000002</v>
      </c>
      <c r="H338" s="14">
        <f t="shared" si="5"/>
        <v>3.4831384463243964E-2</v>
      </c>
      <c r="I338" s="14">
        <f>G338/MAX(G$2:G338)-1</f>
        <v>-0.3953958660480783</v>
      </c>
    </row>
    <row r="339" spans="1:9" x14ac:dyDescent="0.3">
      <c r="A339" s="1">
        <v>41113</v>
      </c>
      <c r="B339">
        <v>26.99</v>
      </c>
      <c r="C339">
        <v>27.440000999999999</v>
      </c>
      <c r="D339">
        <v>26.66</v>
      </c>
      <c r="E339">
        <v>27.42</v>
      </c>
      <c r="F339">
        <v>1925800</v>
      </c>
      <c r="G339">
        <v>27.42</v>
      </c>
      <c r="H339" s="14">
        <f t="shared" si="5"/>
        <v>-7.6003983930654773E-3</v>
      </c>
      <c r="I339" s="14">
        <f>G339/MAX(G$2:G339)-1</f>
        <v>-0.39999109833620727</v>
      </c>
    </row>
    <row r="340" spans="1:9" x14ac:dyDescent="0.3">
      <c r="A340" s="1">
        <v>41120</v>
      </c>
      <c r="B340">
        <v>27.530000999999999</v>
      </c>
      <c r="C340">
        <v>27.66</v>
      </c>
      <c r="D340">
        <v>26.98</v>
      </c>
      <c r="E340">
        <v>27.52</v>
      </c>
      <c r="F340">
        <v>2743000</v>
      </c>
      <c r="G340">
        <v>27.52</v>
      </c>
      <c r="H340" s="14">
        <f t="shared" si="5"/>
        <v>3.6469730123995792E-3</v>
      </c>
      <c r="I340" s="14">
        <f>G340/MAX(G$2:G340)-1</f>
        <v>-0.39780288206463987</v>
      </c>
    </row>
    <row r="341" spans="1:9" x14ac:dyDescent="0.3">
      <c r="A341" s="1">
        <v>41127</v>
      </c>
      <c r="B341">
        <v>27.450001</v>
      </c>
      <c r="C341">
        <v>28.27</v>
      </c>
      <c r="D341">
        <v>27.42</v>
      </c>
      <c r="E341">
        <v>28.049999</v>
      </c>
      <c r="F341">
        <v>1926600</v>
      </c>
      <c r="G341">
        <v>28.049999</v>
      </c>
      <c r="H341" s="14">
        <f t="shared" si="5"/>
        <v>1.9258684593023156E-2</v>
      </c>
      <c r="I341" s="14">
        <f>G341/MAX(G$2:G341)-1</f>
        <v>-0.38620535770749509</v>
      </c>
    </row>
    <row r="342" spans="1:9" x14ac:dyDescent="0.3">
      <c r="A342" s="1">
        <v>41134</v>
      </c>
      <c r="B342">
        <v>27.98</v>
      </c>
      <c r="C342">
        <v>28.32</v>
      </c>
      <c r="D342">
        <v>27.790001</v>
      </c>
      <c r="E342">
        <v>28.25</v>
      </c>
      <c r="F342">
        <v>1445900</v>
      </c>
      <c r="G342">
        <v>28.25</v>
      </c>
      <c r="H342" s="14">
        <f t="shared" si="5"/>
        <v>7.130160682002229E-3</v>
      </c>
      <c r="I342" s="14">
        <f>G342/MAX(G$2:G342)-1</f>
        <v>-0.38182890328219754</v>
      </c>
    </row>
    <row r="343" spans="1:9" x14ac:dyDescent="0.3">
      <c r="A343" s="1">
        <v>41141</v>
      </c>
      <c r="B343">
        <v>28.280000999999999</v>
      </c>
      <c r="C343">
        <v>28.959999</v>
      </c>
      <c r="D343">
        <v>28.120000999999998</v>
      </c>
      <c r="E343">
        <v>28.52</v>
      </c>
      <c r="F343">
        <v>1946200</v>
      </c>
      <c r="G343">
        <v>28.52</v>
      </c>
      <c r="H343" s="14">
        <f t="shared" si="5"/>
        <v>9.5575221238937136E-3</v>
      </c>
      <c r="I343" s="14">
        <f>G343/MAX(G$2:G343)-1</f>
        <v>-0.37592071934896543</v>
      </c>
    </row>
    <row r="344" spans="1:9" x14ac:dyDescent="0.3">
      <c r="A344" s="1">
        <v>41148</v>
      </c>
      <c r="B344">
        <v>28.48</v>
      </c>
      <c r="C344">
        <v>28.84</v>
      </c>
      <c r="D344">
        <v>28.299999</v>
      </c>
      <c r="E344">
        <v>28.790001</v>
      </c>
      <c r="F344">
        <v>2896500</v>
      </c>
      <c r="G344">
        <v>28.790001</v>
      </c>
      <c r="H344" s="14">
        <f t="shared" si="5"/>
        <v>9.4670757363253255E-3</v>
      </c>
      <c r="I344" s="14">
        <f>G344/MAX(G$2:G344)-1</f>
        <v>-0.37001251353357056</v>
      </c>
    </row>
    <row r="345" spans="1:9" x14ac:dyDescent="0.3">
      <c r="A345" s="1">
        <v>41156</v>
      </c>
      <c r="B345">
        <v>29.02</v>
      </c>
      <c r="C345">
        <v>29.07</v>
      </c>
      <c r="D345">
        <v>28.59</v>
      </c>
      <c r="E345">
        <v>28.969999000000001</v>
      </c>
      <c r="F345">
        <v>4064100</v>
      </c>
      <c r="G345">
        <v>28.969999000000001</v>
      </c>
      <c r="H345" s="14">
        <f t="shared" si="5"/>
        <v>6.2521012069434168E-3</v>
      </c>
      <c r="I345" s="14">
        <f>G345/MAX(G$2:G345)-1</f>
        <v>-0.36607376800907465</v>
      </c>
    </row>
    <row r="346" spans="1:9" x14ac:dyDescent="0.3">
      <c r="A346" s="1">
        <v>41162</v>
      </c>
      <c r="B346">
        <v>29</v>
      </c>
      <c r="C346">
        <v>29.860001</v>
      </c>
      <c r="D346">
        <v>28.959999</v>
      </c>
      <c r="E346">
        <v>29.73</v>
      </c>
      <c r="F346">
        <v>2073500</v>
      </c>
      <c r="G346">
        <v>29.73</v>
      </c>
      <c r="H346" s="14">
        <f t="shared" si="5"/>
        <v>2.6234070632864093E-2</v>
      </c>
      <c r="I346" s="14">
        <f>G346/MAX(G$2:G346)-1</f>
        <v>-0.34944330246299937</v>
      </c>
    </row>
    <row r="347" spans="1:9" x14ac:dyDescent="0.3">
      <c r="A347" s="1">
        <v>41169</v>
      </c>
      <c r="B347">
        <v>29.540001</v>
      </c>
      <c r="C347">
        <v>29.559999000000001</v>
      </c>
      <c r="D347">
        <v>28.190000999999999</v>
      </c>
      <c r="E347">
        <v>28.629999000000002</v>
      </c>
      <c r="F347">
        <v>3098100</v>
      </c>
      <c r="G347">
        <v>28.629999000000002</v>
      </c>
      <c r="H347" s="14">
        <f t="shared" si="5"/>
        <v>-3.6999697275479249E-2</v>
      </c>
      <c r="I347" s="14">
        <f>G347/MAX(G$2:G347)-1</f>
        <v>-0.37351370333240397</v>
      </c>
    </row>
    <row r="348" spans="1:9" x14ac:dyDescent="0.3">
      <c r="A348" s="1">
        <v>41176</v>
      </c>
      <c r="B348">
        <v>28.299999</v>
      </c>
      <c r="C348">
        <v>28.780000999999999</v>
      </c>
      <c r="D348">
        <v>27.950001</v>
      </c>
      <c r="E348">
        <v>28.68</v>
      </c>
      <c r="F348">
        <v>2452600</v>
      </c>
      <c r="G348">
        <v>28.68</v>
      </c>
      <c r="H348" s="14">
        <f t="shared" si="5"/>
        <v>1.7464548287269288E-3</v>
      </c>
      <c r="I348" s="14">
        <f>G348/MAX(G$2:G348)-1</f>
        <v>-0.37241957331445752</v>
      </c>
    </row>
    <row r="349" spans="1:9" x14ac:dyDescent="0.3">
      <c r="A349" s="1">
        <v>41183</v>
      </c>
      <c r="B349">
        <v>28.85</v>
      </c>
      <c r="C349">
        <v>28.950001</v>
      </c>
      <c r="D349">
        <v>28.059999000000001</v>
      </c>
      <c r="E349">
        <v>28.540001</v>
      </c>
      <c r="F349">
        <v>2401400</v>
      </c>
      <c r="G349">
        <v>28.540001</v>
      </c>
      <c r="H349" s="14">
        <f t="shared" si="5"/>
        <v>-4.8814156206415937E-3</v>
      </c>
      <c r="I349" s="14">
        <f>G349/MAX(G$2:G349)-1</f>
        <v>-0.37548305421248918</v>
      </c>
    </row>
    <row r="350" spans="1:9" x14ac:dyDescent="0.3">
      <c r="A350" s="1">
        <v>41190</v>
      </c>
      <c r="B350">
        <v>28.42</v>
      </c>
      <c r="C350">
        <v>29</v>
      </c>
      <c r="D350">
        <v>28.370000999999998</v>
      </c>
      <c r="E350">
        <v>28.549999</v>
      </c>
      <c r="F350">
        <v>1398200</v>
      </c>
      <c r="G350">
        <v>28.549999</v>
      </c>
      <c r="H350" s="14">
        <f t="shared" si="5"/>
        <v>3.503153346069432E-4</v>
      </c>
      <c r="I350" s="14">
        <f>G350/MAX(G$2:G350)-1</f>
        <v>-0.37526427634965787</v>
      </c>
    </row>
    <row r="351" spans="1:9" x14ac:dyDescent="0.3">
      <c r="A351" s="1">
        <v>41197</v>
      </c>
      <c r="B351">
        <v>28.370000999999998</v>
      </c>
      <c r="C351">
        <v>28.51</v>
      </c>
      <c r="D351">
        <v>28</v>
      </c>
      <c r="E351">
        <v>28</v>
      </c>
      <c r="F351">
        <v>1464000</v>
      </c>
      <c r="G351">
        <v>28</v>
      </c>
      <c r="H351" s="14">
        <f t="shared" si="5"/>
        <v>-1.926441398474299E-2</v>
      </c>
      <c r="I351" s="14">
        <f>G351/MAX(G$2:G351)-1</f>
        <v>-0.38729944396111615</v>
      </c>
    </row>
    <row r="352" spans="1:9" x14ac:dyDescent="0.3">
      <c r="A352" s="1">
        <v>41204</v>
      </c>
      <c r="B352">
        <v>28.09</v>
      </c>
      <c r="C352">
        <v>28.129999000000002</v>
      </c>
      <c r="D352">
        <v>27.32</v>
      </c>
      <c r="E352">
        <v>27.58</v>
      </c>
      <c r="F352">
        <v>1453700</v>
      </c>
      <c r="G352">
        <v>27.58</v>
      </c>
      <c r="H352" s="14">
        <f t="shared" si="5"/>
        <v>-1.5000000000000013E-2</v>
      </c>
      <c r="I352" s="14">
        <f>G352/MAX(G$2:G352)-1</f>
        <v>-0.39648995230169948</v>
      </c>
    </row>
    <row r="353" spans="1:9" x14ac:dyDescent="0.3">
      <c r="A353" s="1">
        <v>41213</v>
      </c>
      <c r="B353">
        <v>27.620000999999998</v>
      </c>
      <c r="C353">
        <v>27.799999</v>
      </c>
      <c r="D353">
        <v>27.120000999999998</v>
      </c>
      <c r="E353">
        <v>27.139999</v>
      </c>
      <c r="F353">
        <v>3937600</v>
      </c>
      <c r="G353">
        <v>27.139999</v>
      </c>
      <c r="H353" s="14">
        <f t="shared" si="5"/>
        <v>-1.5953625815808503E-2</v>
      </c>
      <c r="I353" s="14">
        <f>G353/MAX(G$2:G353)-1</f>
        <v>-0.40611812577875883</v>
      </c>
    </row>
    <row r="354" spans="1:9" x14ac:dyDescent="0.3">
      <c r="A354" s="1">
        <v>41218</v>
      </c>
      <c r="B354">
        <v>27.129999000000002</v>
      </c>
      <c r="C354">
        <v>27.93</v>
      </c>
      <c r="D354">
        <v>27.08</v>
      </c>
      <c r="E354">
        <v>27.6</v>
      </c>
      <c r="F354">
        <v>1780400</v>
      </c>
      <c r="G354">
        <v>27.6</v>
      </c>
      <c r="H354" s="14">
        <f t="shared" si="5"/>
        <v>1.6949190012866211E-2</v>
      </c>
      <c r="I354" s="14">
        <f>G354/MAX(G$2:G354)-1</f>
        <v>-0.39605230904738586</v>
      </c>
    </row>
    <row r="355" spans="1:9" x14ac:dyDescent="0.3">
      <c r="A355" s="1">
        <v>41225</v>
      </c>
      <c r="B355">
        <v>27.59</v>
      </c>
      <c r="C355">
        <v>27.719999000000001</v>
      </c>
      <c r="D355">
        <v>27.299999</v>
      </c>
      <c r="E355">
        <v>27.51</v>
      </c>
      <c r="F355">
        <v>1412200</v>
      </c>
      <c r="G355">
        <v>27.51</v>
      </c>
      <c r="H355" s="14">
        <f t="shared" si="5"/>
        <v>-3.260869565217428E-3</v>
      </c>
      <c r="I355" s="14">
        <f>G355/MAX(G$2:G355)-1</f>
        <v>-0.39802170369179657</v>
      </c>
    </row>
    <row r="356" spans="1:9" x14ac:dyDescent="0.3">
      <c r="A356" s="1">
        <v>41232</v>
      </c>
      <c r="B356">
        <v>27.85</v>
      </c>
      <c r="C356">
        <v>28.120000999999998</v>
      </c>
      <c r="D356">
        <v>27.67</v>
      </c>
      <c r="E356">
        <v>28.059999000000001</v>
      </c>
      <c r="F356">
        <v>1329100</v>
      </c>
      <c r="G356">
        <v>28.059999000000001</v>
      </c>
      <c r="H356" s="14">
        <f t="shared" si="5"/>
        <v>1.9992693565975994E-2</v>
      </c>
      <c r="I356" s="14">
        <f>G356/MAX(G$2:G356)-1</f>
        <v>-0.38598653608033839</v>
      </c>
    </row>
    <row r="357" spans="1:9" x14ac:dyDescent="0.3">
      <c r="A357" s="1">
        <v>41239</v>
      </c>
      <c r="B357">
        <v>28</v>
      </c>
      <c r="C357">
        <v>28.190000999999999</v>
      </c>
      <c r="D357">
        <v>27.620000999999998</v>
      </c>
      <c r="E357">
        <v>28.1</v>
      </c>
      <c r="F357">
        <v>1830600</v>
      </c>
      <c r="G357">
        <v>28.1</v>
      </c>
      <c r="H357" s="14">
        <f t="shared" si="5"/>
        <v>1.4255524385442531E-3</v>
      </c>
      <c r="I357" s="14">
        <f>G357/MAX(G$2:G357)-1</f>
        <v>-0.38511122768954864</v>
      </c>
    </row>
    <row r="358" spans="1:9" x14ac:dyDescent="0.3">
      <c r="A358" s="1">
        <v>41246</v>
      </c>
      <c r="B358">
        <v>28.360001</v>
      </c>
      <c r="C358">
        <v>28.379999000000002</v>
      </c>
      <c r="D358">
        <v>27.52</v>
      </c>
      <c r="E358">
        <v>27.610001</v>
      </c>
      <c r="F358">
        <v>1979700</v>
      </c>
      <c r="G358">
        <v>27.610001</v>
      </c>
      <c r="H358" s="14">
        <f t="shared" si="5"/>
        <v>-1.7437686832740273E-2</v>
      </c>
      <c r="I358" s="14">
        <f>G358/MAX(G$2:G358)-1</f>
        <v>-0.39583346553806642</v>
      </c>
    </row>
    <row r="359" spans="1:9" x14ac:dyDescent="0.3">
      <c r="A359" s="1">
        <v>41253</v>
      </c>
      <c r="B359">
        <v>27.629999000000002</v>
      </c>
      <c r="C359">
        <v>27.75</v>
      </c>
      <c r="D359">
        <v>27.299999</v>
      </c>
      <c r="E359">
        <v>27.549999</v>
      </c>
      <c r="F359">
        <v>1774600</v>
      </c>
      <c r="G359">
        <v>27.549999</v>
      </c>
      <c r="H359" s="14">
        <f t="shared" si="5"/>
        <v>-2.1731980379139371E-3</v>
      </c>
      <c r="I359" s="14">
        <f>G359/MAX(G$2:G359)-1</f>
        <v>-0.39714643906533231</v>
      </c>
    </row>
    <row r="360" spans="1:9" x14ac:dyDescent="0.3">
      <c r="A360" s="1">
        <v>41260</v>
      </c>
      <c r="B360">
        <v>27.530000999999999</v>
      </c>
      <c r="C360">
        <v>27.75</v>
      </c>
      <c r="D360">
        <v>27.43</v>
      </c>
      <c r="E360">
        <v>27.52</v>
      </c>
      <c r="F360">
        <v>1645100</v>
      </c>
      <c r="G360">
        <v>27.52</v>
      </c>
      <c r="H360" s="14">
        <f t="shared" si="5"/>
        <v>-1.088892961484289E-3</v>
      </c>
      <c r="I360" s="14">
        <f>G360/MAX(G$2:G360)-1</f>
        <v>-0.39780288206463987</v>
      </c>
    </row>
    <row r="361" spans="1:9" x14ac:dyDescent="0.3">
      <c r="A361" s="1">
        <v>41267</v>
      </c>
      <c r="B361">
        <v>27.42</v>
      </c>
      <c r="C361">
        <v>27.809999000000001</v>
      </c>
      <c r="D361">
        <v>27.35</v>
      </c>
      <c r="E361">
        <v>27.629999000000002</v>
      </c>
      <c r="F361">
        <v>1421400</v>
      </c>
      <c r="G361">
        <v>27.629999000000002</v>
      </c>
      <c r="H361" s="14">
        <f t="shared" si="5"/>
        <v>3.9970566860465517E-3</v>
      </c>
      <c r="I361" s="14">
        <f>G361/MAX(G$2:G361)-1</f>
        <v>-0.3953958660480783</v>
      </c>
    </row>
    <row r="362" spans="1:9" x14ac:dyDescent="0.3">
      <c r="A362" s="1">
        <v>41274</v>
      </c>
      <c r="B362">
        <v>27.530000999999999</v>
      </c>
      <c r="C362">
        <v>28.120000999999998</v>
      </c>
      <c r="D362">
        <v>27.35</v>
      </c>
      <c r="E362">
        <v>27.530000999999999</v>
      </c>
      <c r="F362">
        <v>3259900</v>
      </c>
      <c r="G362">
        <v>27.530000999999999</v>
      </c>
      <c r="H362" s="14">
        <f t="shared" si="5"/>
        <v>-3.6191821794855361E-3</v>
      </c>
      <c r="I362" s="14">
        <f>G362/MAX(G$2:G362)-1</f>
        <v>-0.39758403855532043</v>
      </c>
    </row>
    <row r="363" spans="1:9" x14ac:dyDescent="0.3">
      <c r="A363" s="1">
        <v>41281</v>
      </c>
      <c r="B363">
        <v>27.450001</v>
      </c>
      <c r="C363">
        <v>27.82</v>
      </c>
      <c r="D363">
        <v>27.41</v>
      </c>
      <c r="E363">
        <v>27.59</v>
      </c>
      <c r="F363">
        <v>1664700</v>
      </c>
      <c r="G363">
        <v>27.59</v>
      </c>
      <c r="H363" s="14">
        <f t="shared" si="5"/>
        <v>2.1794042070686359E-3</v>
      </c>
      <c r="I363" s="14">
        <f>G363/MAX(G$2:G363)-1</f>
        <v>-0.39627113067454267</v>
      </c>
    </row>
    <row r="364" spans="1:9" x14ac:dyDescent="0.3">
      <c r="A364" s="1">
        <v>41288</v>
      </c>
      <c r="B364">
        <v>27.700001</v>
      </c>
      <c r="C364">
        <v>28.02</v>
      </c>
      <c r="D364">
        <v>27.559999000000001</v>
      </c>
      <c r="E364">
        <v>27.98</v>
      </c>
      <c r="F364">
        <v>2475700</v>
      </c>
      <c r="G364">
        <v>27.98</v>
      </c>
      <c r="H364" s="14">
        <f t="shared" si="5"/>
        <v>1.413555636100039E-2</v>
      </c>
      <c r="I364" s="14">
        <f>G364/MAX(G$2:G364)-1</f>
        <v>-0.38773708721542965</v>
      </c>
    </row>
    <row r="365" spans="1:9" x14ac:dyDescent="0.3">
      <c r="A365" s="1">
        <v>41296</v>
      </c>
      <c r="B365">
        <v>28.09</v>
      </c>
      <c r="C365">
        <v>28.15</v>
      </c>
      <c r="D365">
        <v>27.940000999999999</v>
      </c>
      <c r="E365">
        <v>28.01</v>
      </c>
      <c r="F365">
        <v>1686800</v>
      </c>
      <c r="G365">
        <v>28.01</v>
      </c>
      <c r="H365" s="14">
        <f t="shared" si="5"/>
        <v>1.0721944245890569E-3</v>
      </c>
      <c r="I365" s="14">
        <f>G365/MAX(G$2:G365)-1</f>
        <v>-0.38708062233395935</v>
      </c>
    </row>
    <row r="366" spans="1:9" x14ac:dyDescent="0.3">
      <c r="A366" s="1">
        <v>41302</v>
      </c>
      <c r="B366">
        <v>28.049999</v>
      </c>
      <c r="C366">
        <v>28.73</v>
      </c>
      <c r="D366">
        <v>27.879999000000002</v>
      </c>
      <c r="E366">
        <v>28.58</v>
      </c>
      <c r="F366">
        <v>2232100</v>
      </c>
      <c r="G366">
        <v>28.58</v>
      </c>
      <c r="H366" s="14">
        <f t="shared" si="5"/>
        <v>2.0349875044626708E-2</v>
      </c>
      <c r="I366" s="14">
        <f>G366/MAX(G$2:G366)-1</f>
        <v>-0.37460778958602503</v>
      </c>
    </row>
    <row r="367" spans="1:9" x14ac:dyDescent="0.3">
      <c r="A367" s="1">
        <v>41309</v>
      </c>
      <c r="B367">
        <v>28.5</v>
      </c>
      <c r="C367">
        <v>28.68</v>
      </c>
      <c r="D367">
        <v>28.370000999999998</v>
      </c>
      <c r="E367">
        <v>28.549999</v>
      </c>
      <c r="F367">
        <v>1886700</v>
      </c>
      <c r="G367">
        <v>28.549999</v>
      </c>
      <c r="H367" s="14">
        <f t="shared" si="5"/>
        <v>-1.0497200839747478E-3</v>
      </c>
      <c r="I367" s="14">
        <f>G367/MAX(G$2:G367)-1</f>
        <v>-0.37526427634965787</v>
      </c>
    </row>
    <row r="368" spans="1:9" x14ac:dyDescent="0.3">
      <c r="A368" s="1">
        <v>41316</v>
      </c>
      <c r="B368">
        <v>28.370000999999998</v>
      </c>
      <c r="C368">
        <v>28.57</v>
      </c>
      <c r="D368">
        <v>28.17</v>
      </c>
      <c r="E368">
        <v>28.35</v>
      </c>
      <c r="F368">
        <v>1968600</v>
      </c>
      <c r="G368">
        <v>28.35</v>
      </c>
      <c r="H368" s="14">
        <f t="shared" si="5"/>
        <v>-7.0052191595523228E-3</v>
      </c>
      <c r="I368" s="14">
        <f>G368/MAX(G$2:G368)-1</f>
        <v>-0.37964068701063003</v>
      </c>
    </row>
    <row r="369" spans="1:9" x14ac:dyDescent="0.3">
      <c r="A369" s="1">
        <v>41324</v>
      </c>
      <c r="B369">
        <v>28.219999000000001</v>
      </c>
      <c r="C369">
        <v>28.26</v>
      </c>
      <c r="D369">
        <v>27.530000999999999</v>
      </c>
      <c r="E369">
        <v>27.6</v>
      </c>
      <c r="F369">
        <v>2386500</v>
      </c>
      <c r="G369">
        <v>27.6</v>
      </c>
      <c r="H369" s="14">
        <f t="shared" si="5"/>
        <v>-2.6455026455026509E-2</v>
      </c>
      <c r="I369" s="14">
        <f>G369/MAX(G$2:G369)-1</f>
        <v>-0.39605230904738586</v>
      </c>
    </row>
    <row r="370" spans="1:9" x14ac:dyDescent="0.3">
      <c r="A370" s="1">
        <v>41330</v>
      </c>
      <c r="B370">
        <v>27.75</v>
      </c>
      <c r="C370">
        <v>27.780000999999999</v>
      </c>
      <c r="D370">
        <v>26.82</v>
      </c>
      <c r="E370">
        <v>26.940000999999999</v>
      </c>
      <c r="F370">
        <v>3271500</v>
      </c>
      <c r="G370">
        <v>26.940000999999999</v>
      </c>
      <c r="H370" s="14">
        <f t="shared" si="5"/>
        <v>-2.3913007246376905E-2</v>
      </c>
      <c r="I370" s="14">
        <f>G370/MAX(G$2:G370)-1</f>
        <v>-0.41049451455756836</v>
      </c>
    </row>
    <row r="371" spans="1:9" x14ac:dyDescent="0.3">
      <c r="A371" s="1">
        <v>41337</v>
      </c>
      <c r="B371">
        <v>26.9</v>
      </c>
      <c r="C371">
        <v>27.219999000000001</v>
      </c>
      <c r="D371">
        <v>26.73</v>
      </c>
      <c r="E371">
        <v>27.200001</v>
      </c>
      <c r="F371">
        <v>2196900</v>
      </c>
      <c r="G371">
        <v>27.200001</v>
      </c>
      <c r="H371" s="14">
        <f t="shared" si="5"/>
        <v>9.6510761079779961E-3</v>
      </c>
      <c r="I371" s="14">
        <f>G371/MAX(G$2:G371)-1</f>
        <v>-0.40480515225149294</v>
      </c>
    </row>
    <row r="372" spans="1:9" x14ac:dyDescent="0.3">
      <c r="A372" s="1">
        <v>41344</v>
      </c>
      <c r="B372">
        <v>27.15</v>
      </c>
      <c r="C372">
        <v>27.459999</v>
      </c>
      <c r="D372">
        <v>27.059999000000001</v>
      </c>
      <c r="E372">
        <v>27.4</v>
      </c>
      <c r="F372">
        <v>3388400</v>
      </c>
      <c r="G372">
        <v>27.4</v>
      </c>
      <c r="H372" s="14">
        <f t="shared" si="5"/>
        <v>7.3529041414372998E-3</v>
      </c>
      <c r="I372" s="14">
        <f>G372/MAX(G$2:G372)-1</f>
        <v>-0.40042874159052078</v>
      </c>
    </row>
    <row r="373" spans="1:9" x14ac:dyDescent="0.3">
      <c r="A373" s="1">
        <v>41351</v>
      </c>
      <c r="B373">
        <v>27.129999000000002</v>
      </c>
      <c r="C373">
        <v>27.299999</v>
      </c>
      <c r="D373">
        <v>27.01</v>
      </c>
      <c r="E373">
        <v>27.16</v>
      </c>
      <c r="F373">
        <v>1571900</v>
      </c>
      <c r="G373">
        <v>27.16</v>
      </c>
      <c r="H373" s="14">
        <f t="shared" si="5"/>
        <v>-8.7591240875911636E-3</v>
      </c>
      <c r="I373" s="14">
        <f>G373/MAX(G$2:G373)-1</f>
        <v>-0.40568046064228269</v>
      </c>
    </row>
    <row r="374" spans="1:9" x14ac:dyDescent="0.3">
      <c r="A374" s="1">
        <v>41358</v>
      </c>
      <c r="B374">
        <v>27.280000999999999</v>
      </c>
      <c r="C374">
        <v>27.58</v>
      </c>
      <c r="D374">
        <v>27.129999000000002</v>
      </c>
      <c r="E374">
        <v>27.309999000000001</v>
      </c>
      <c r="F374">
        <v>1884100</v>
      </c>
      <c r="G374">
        <v>27.309999000000001</v>
      </c>
      <c r="H374" s="14">
        <f t="shared" si="5"/>
        <v>5.5227908689248206E-3</v>
      </c>
      <c r="I374" s="14">
        <f>G374/MAX(G$2:G374)-1</f>
        <v>-0.40239815811709412</v>
      </c>
    </row>
    <row r="375" spans="1:9" x14ac:dyDescent="0.3">
      <c r="A375" s="1">
        <v>41365</v>
      </c>
      <c r="B375">
        <v>27.190000999999999</v>
      </c>
      <c r="C375">
        <v>27.4</v>
      </c>
      <c r="D375">
        <v>26.52</v>
      </c>
      <c r="E375">
        <v>26.67</v>
      </c>
      <c r="F375">
        <v>1972500</v>
      </c>
      <c r="G375">
        <v>26.67</v>
      </c>
      <c r="H375" s="14">
        <f t="shared" si="5"/>
        <v>-2.3434603567726198E-2</v>
      </c>
      <c r="I375" s="14">
        <f>G375/MAX(G$2:G375)-1</f>
        <v>-0.41640272037296311</v>
      </c>
    </row>
    <row r="376" spans="1:9" x14ac:dyDescent="0.3">
      <c r="A376" s="1">
        <v>41372</v>
      </c>
      <c r="B376">
        <v>26.75</v>
      </c>
      <c r="C376">
        <v>26.969999000000001</v>
      </c>
      <c r="D376">
        <v>26.280000999999999</v>
      </c>
      <c r="E376">
        <v>26.42</v>
      </c>
      <c r="F376">
        <v>1683100</v>
      </c>
      <c r="G376">
        <v>26.42</v>
      </c>
      <c r="H376" s="14">
        <f t="shared" si="5"/>
        <v>-9.3738282714660448E-3</v>
      </c>
      <c r="I376" s="14">
        <f>G376/MAX(G$2:G376)-1</f>
        <v>-0.42187326105188172</v>
      </c>
    </row>
    <row r="377" spans="1:9" x14ac:dyDescent="0.3">
      <c r="A377" s="1">
        <v>41379</v>
      </c>
      <c r="B377">
        <v>25.99</v>
      </c>
      <c r="C377">
        <v>26</v>
      </c>
      <c r="D377">
        <v>25.49</v>
      </c>
      <c r="E377">
        <v>25.73</v>
      </c>
      <c r="F377">
        <v>2926900</v>
      </c>
      <c r="G377">
        <v>25.73</v>
      </c>
      <c r="H377" s="14">
        <f t="shared" si="5"/>
        <v>-2.6116578349735131E-2</v>
      </c>
      <c r="I377" s="14">
        <f>G377/MAX(G$2:G377)-1</f>
        <v>-0.43697195332569705</v>
      </c>
    </row>
    <row r="378" spans="1:9" x14ac:dyDescent="0.3">
      <c r="A378" s="1">
        <v>41386</v>
      </c>
      <c r="B378">
        <v>25.76</v>
      </c>
      <c r="C378">
        <v>26.32</v>
      </c>
      <c r="D378">
        <v>25.58</v>
      </c>
      <c r="E378">
        <v>26.120000999999998</v>
      </c>
      <c r="F378">
        <v>2116000</v>
      </c>
      <c r="G378">
        <v>26.120000999999998</v>
      </c>
      <c r="H378" s="14">
        <f t="shared" si="5"/>
        <v>1.5157442673921384E-2</v>
      </c>
      <c r="I378" s="14">
        <f>G378/MAX(G$2:G378)-1</f>
        <v>-0.42843788798442139</v>
      </c>
    </row>
    <row r="379" spans="1:9" x14ac:dyDescent="0.3">
      <c r="A379" s="1">
        <v>41393</v>
      </c>
      <c r="B379">
        <v>26.24</v>
      </c>
      <c r="C379">
        <v>26.52</v>
      </c>
      <c r="D379">
        <v>25.700001</v>
      </c>
      <c r="E379">
        <v>26.42</v>
      </c>
      <c r="F379">
        <v>1490500</v>
      </c>
      <c r="G379">
        <v>26.42</v>
      </c>
      <c r="H379" s="14">
        <f t="shared" si="5"/>
        <v>1.1485413036546266E-2</v>
      </c>
      <c r="I379" s="14">
        <f>G379/MAX(G$2:G379)-1</f>
        <v>-0.42187326105188172</v>
      </c>
    </row>
    <row r="380" spans="1:9" x14ac:dyDescent="0.3">
      <c r="A380" s="1">
        <v>41400</v>
      </c>
      <c r="B380">
        <v>26.35</v>
      </c>
      <c r="C380">
        <v>26.58</v>
      </c>
      <c r="D380">
        <v>26.02</v>
      </c>
      <c r="E380">
        <v>26.35</v>
      </c>
      <c r="F380">
        <v>2471800</v>
      </c>
      <c r="G380">
        <v>26.35</v>
      </c>
      <c r="H380" s="14">
        <f t="shared" si="5"/>
        <v>-2.6495079485238104E-3</v>
      </c>
      <c r="I380" s="14">
        <f>G380/MAX(G$2:G380)-1</f>
        <v>-0.42340501244197892</v>
      </c>
    </row>
    <row r="381" spans="1:9" x14ac:dyDescent="0.3">
      <c r="A381" s="1">
        <v>41407</v>
      </c>
      <c r="B381">
        <v>26.23</v>
      </c>
      <c r="C381">
        <v>26.35</v>
      </c>
      <c r="D381">
        <v>25.77</v>
      </c>
      <c r="E381">
        <v>26.18</v>
      </c>
      <c r="F381">
        <v>2094300</v>
      </c>
      <c r="G381">
        <v>26.18</v>
      </c>
      <c r="H381" s="14">
        <f t="shared" si="5"/>
        <v>-6.4516129032258229E-3</v>
      </c>
      <c r="I381" s="14">
        <f>G381/MAX(G$2:G381)-1</f>
        <v>-0.42712498010364364</v>
      </c>
    </row>
    <row r="382" spans="1:9" x14ac:dyDescent="0.3">
      <c r="A382" s="1">
        <v>41414</v>
      </c>
      <c r="B382">
        <v>26.16</v>
      </c>
      <c r="C382">
        <v>26.379999000000002</v>
      </c>
      <c r="D382">
        <v>25.84</v>
      </c>
      <c r="E382">
        <v>26.1</v>
      </c>
      <c r="F382">
        <v>1650500</v>
      </c>
      <c r="G382">
        <v>26.1</v>
      </c>
      <c r="H382" s="14">
        <f t="shared" si="5"/>
        <v>-3.0557677616500634E-3</v>
      </c>
      <c r="I382" s="14">
        <f>G382/MAX(G$2:G382)-1</f>
        <v>-0.42887555312089753</v>
      </c>
    </row>
    <row r="383" spans="1:9" x14ac:dyDescent="0.3">
      <c r="A383" s="1">
        <v>41422</v>
      </c>
      <c r="B383">
        <v>26.450001</v>
      </c>
      <c r="C383">
        <v>26.459999</v>
      </c>
      <c r="D383">
        <v>25.860001</v>
      </c>
      <c r="E383">
        <v>25.860001</v>
      </c>
      <c r="F383">
        <v>2666900</v>
      </c>
      <c r="G383">
        <v>25.860001</v>
      </c>
      <c r="H383" s="14">
        <f t="shared" si="5"/>
        <v>-9.195363984674354E-3</v>
      </c>
      <c r="I383" s="14">
        <f>G383/MAX(G$2:G383)-1</f>
        <v>-0.4341272502904967</v>
      </c>
    </row>
    <row r="384" spans="1:9" x14ac:dyDescent="0.3">
      <c r="A384" s="1">
        <v>41428</v>
      </c>
      <c r="B384">
        <v>26.120000999999998</v>
      </c>
      <c r="C384">
        <v>26.4</v>
      </c>
      <c r="D384">
        <v>26</v>
      </c>
      <c r="E384">
        <v>26.32</v>
      </c>
      <c r="F384">
        <v>2323800</v>
      </c>
      <c r="G384">
        <v>26.32</v>
      </c>
      <c r="H384" s="14">
        <f t="shared" si="5"/>
        <v>1.7788050356223772E-2</v>
      </c>
      <c r="I384" s="14">
        <f>G384/MAX(G$2:G384)-1</f>
        <v>-0.42406147732344912</v>
      </c>
    </row>
    <row r="385" spans="1:9" x14ac:dyDescent="0.3">
      <c r="A385" s="1">
        <v>41435</v>
      </c>
      <c r="B385">
        <v>26.219999000000001</v>
      </c>
      <c r="C385">
        <v>26.360001</v>
      </c>
      <c r="D385">
        <v>25.889999</v>
      </c>
      <c r="E385">
        <v>26.299999</v>
      </c>
      <c r="F385">
        <v>1964500</v>
      </c>
      <c r="G385">
        <v>26.299999</v>
      </c>
      <c r="H385" s="14">
        <f t="shared" si="5"/>
        <v>-7.599164133739178E-4</v>
      </c>
      <c r="I385" s="14">
        <f>G385/MAX(G$2:G385)-1</f>
        <v>-0.42449914245992537</v>
      </c>
    </row>
    <row r="386" spans="1:9" x14ac:dyDescent="0.3">
      <c r="A386" s="1">
        <v>41442</v>
      </c>
      <c r="B386">
        <v>26.309999000000001</v>
      </c>
      <c r="C386">
        <v>26.6</v>
      </c>
      <c r="D386">
        <v>25.35</v>
      </c>
      <c r="E386">
        <v>25.43</v>
      </c>
      <c r="F386">
        <v>2624000</v>
      </c>
      <c r="G386">
        <v>25.43</v>
      </c>
      <c r="H386" s="14">
        <f t="shared" si="5"/>
        <v>-3.3079811143719051E-2</v>
      </c>
      <c r="I386" s="14">
        <f>G386/MAX(G$2:G386)-1</f>
        <v>-0.44353660214039936</v>
      </c>
    </row>
    <row r="387" spans="1:9" x14ac:dyDescent="0.3">
      <c r="A387" s="1">
        <v>41449</v>
      </c>
      <c r="B387">
        <v>25.200001</v>
      </c>
      <c r="C387">
        <v>25.49</v>
      </c>
      <c r="D387">
        <v>25.09</v>
      </c>
      <c r="E387">
        <v>25.129999000000002</v>
      </c>
      <c r="F387">
        <v>2510000</v>
      </c>
      <c r="G387">
        <v>25.129999000000002</v>
      </c>
      <c r="H387" s="14">
        <f t="shared" si="5"/>
        <v>-1.1797129374754189E-2</v>
      </c>
      <c r="I387" s="14">
        <f>G387/MAX(G$2:G387)-1</f>
        <v>-0.45010127283726442</v>
      </c>
    </row>
    <row r="388" spans="1:9" x14ac:dyDescent="0.3">
      <c r="A388" s="1">
        <v>41456</v>
      </c>
      <c r="B388">
        <v>25.34</v>
      </c>
      <c r="C388">
        <v>25.66</v>
      </c>
      <c r="D388">
        <v>25.209999</v>
      </c>
      <c r="E388">
        <v>25.559999000000001</v>
      </c>
      <c r="F388">
        <v>1736800</v>
      </c>
      <c r="G388">
        <v>25.559999000000001</v>
      </c>
      <c r="H388" s="14">
        <f t="shared" ref="H388:H451" si="6">G388/G387-1</f>
        <v>1.711102336295367E-2</v>
      </c>
      <c r="I388" s="14">
        <f>G388/MAX(G$2:G388)-1</f>
        <v>-0.4406919428695244</v>
      </c>
    </row>
    <row r="389" spans="1:9" x14ac:dyDescent="0.3">
      <c r="A389" s="1">
        <v>41463</v>
      </c>
      <c r="B389">
        <v>25.629999000000002</v>
      </c>
      <c r="C389">
        <v>26.17</v>
      </c>
      <c r="D389">
        <v>25.620000999999998</v>
      </c>
      <c r="E389">
        <v>26.16</v>
      </c>
      <c r="F389">
        <v>2667000</v>
      </c>
      <c r="G389">
        <v>26.16</v>
      </c>
      <c r="H389" s="14">
        <f t="shared" si="6"/>
        <v>2.3474218445783235E-2</v>
      </c>
      <c r="I389" s="14">
        <f>G389/MAX(G$2:G389)-1</f>
        <v>-0.42756262335795703</v>
      </c>
    </row>
    <row r="390" spans="1:9" x14ac:dyDescent="0.3">
      <c r="A390" s="1">
        <v>41470</v>
      </c>
      <c r="B390">
        <v>26.049999</v>
      </c>
      <c r="C390">
        <v>26.280000999999999</v>
      </c>
      <c r="D390">
        <v>26.01</v>
      </c>
      <c r="E390">
        <v>26.23</v>
      </c>
      <c r="F390">
        <v>1246700</v>
      </c>
      <c r="G390">
        <v>26.23</v>
      </c>
      <c r="H390" s="14">
        <f t="shared" si="6"/>
        <v>2.6758409785931914E-3</v>
      </c>
      <c r="I390" s="14">
        <f>G390/MAX(G$2:G390)-1</f>
        <v>-0.42603087196785983</v>
      </c>
    </row>
    <row r="391" spans="1:9" x14ac:dyDescent="0.3">
      <c r="A391" s="1">
        <v>41477</v>
      </c>
      <c r="B391">
        <v>26.27</v>
      </c>
      <c r="C391">
        <v>26.299999</v>
      </c>
      <c r="D391">
        <v>25.74</v>
      </c>
      <c r="E391">
        <v>25.85</v>
      </c>
      <c r="F391">
        <v>1304600</v>
      </c>
      <c r="G391">
        <v>25.85</v>
      </c>
      <c r="H391" s="14">
        <f t="shared" si="6"/>
        <v>-1.4487228364468141E-2</v>
      </c>
      <c r="I391" s="14">
        <f>G391/MAX(G$2:G391)-1</f>
        <v>-0.43434609379981615</v>
      </c>
    </row>
    <row r="392" spans="1:9" x14ac:dyDescent="0.3">
      <c r="A392" s="1">
        <v>41484</v>
      </c>
      <c r="B392">
        <v>25.809999000000001</v>
      </c>
      <c r="C392">
        <v>26.059999000000001</v>
      </c>
      <c r="D392">
        <v>25.57</v>
      </c>
      <c r="E392">
        <v>25.889999</v>
      </c>
      <c r="F392">
        <v>1388400</v>
      </c>
      <c r="G392">
        <v>25.889999</v>
      </c>
      <c r="H392" s="14">
        <f t="shared" si="6"/>
        <v>1.5473500967118081E-3</v>
      </c>
      <c r="I392" s="14">
        <f>G392/MAX(G$2:G392)-1</f>
        <v>-0.43347082917335189</v>
      </c>
    </row>
    <row r="393" spans="1:9" x14ac:dyDescent="0.3">
      <c r="A393" s="1">
        <v>41491</v>
      </c>
      <c r="B393">
        <v>25.690000999999999</v>
      </c>
      <c r="C393">
        <v>25.809999000000001</v>
      </c>
      <c r="D393">
        <v>25.299999</v>
      </c>
      <c r="E393">
        <v>25.690000999999999</v>
      </c>
      <c r="F393">
        <v>1265000</v>
      </c>
      <c r="G393">
        <v>25.690000999999999</v>
      </c>
      <c r="H393" s="14">
        <f t="shared" si="6"/>
        <v>-7.7249133922330238E-3</v>
      </c>
      <c r="I393" s="14">
        <f>G393/MAX(G$2:G393)-1</f>
        <v>-0.43784721795216131</v>
      </c>
    </row>
    <row r="394" spans="1:9" x14ac:dyDescent="0.3">
      <c r="A394" s="1">
        <v>41498</v>
      </c>
      <c r="B394">
        <v>25.809999000000001</v>
      </c>
      <c r="C394">
        <v>26.49</v>
      </c>
      <c r="D394">
        <v>25.76</v>
      </c>
      <c r="E394">
        <v>26.459999</v>
      </c>
      <c r="F394">
        <v>1386200</v>
      </c>
      <c r="G394">
        <v>26.459999</v>
      </c>
      <c r="H394" s="14">
        <f t="shared" si="6"/>
        <v>2.9972673025586927E-2</v>
      </c>
      <c r="I394" s="14">
        <f>G394/MAX(G$2:G394)-1</f>
        <v>-0.42099799642541746</v>
      </c>
    </row>
    <row r="395" spans="1:9" x14ac:dyDescent="0.3">
      <c r="A395" s="1">
        <v>41505</v>
      </c>
      <c r="B395">
        <v>26.51</v>
      </c>
      <c r="C395">
        <v>26.620000999999998</v>
      </c>
      <c r="D395">
        <v>26.299999</v>
      </c>
      <c r="E395">
        <v>26.57</v>
      </c>
      <c r="F395">
        <v>1637600</v>
      </c>
      <c r="G395">
        <v>26.57</v>
      </c>
      <c r="H395" s="14">
        <f t="shared" si="6"/>
        <v>4.1572563929423989E-3</v>
      </c>
      <c r="I395" s="14">
        <f>G395/MAX(G$2:G395)-1</f>
        <v>-0.41859093664453051</v>
      </c>
    </row>
    <row r="396" spans="1:9" x14ac:dyDescent="0.3">
      <c r="A396" s="1">
        <v>41512</v>
      </c>
      <c r="B396">
        <v>26.709999</v>
      </c>
      <c r="C396">
        <v>27.110001</v>
      </c>
      <c r="D396">
        <v>26.549999</v>
      </c>
      <c r="E396">
        <v>26.66</v>
      </c>
      <c r="F396">
        <v>2385200</v>
      </c>
      <c r="G396">
        <v>26.66</v>
      </c>
      <c r="H396" s="14">
        <f t="shared" si="6"/>
        <v>3.3872788859616865E-3</v>
      </c>
      <c r="I396" s="14">
        <f>G396/MAX(G$2:G396)-1</f>
        <v>-0.4166215420001198</v>
      </c>
    </row>
    <row r="397" spans="1:9" x14ac:dyDescent="0.3">
      <c r="A397" s="1">
        <v>41520</v>
      </c>
      <c r="B397">
        <v>26.809999000000001</v>
      </c>
      <c r="C397">
        <v>26.860001</v>
      </c>
      <c r="D397">
        <v>26.42</v>
      </c>
      <c r="E397">
        <v>26.66</v>
      </c>
      <c r="F397">
        <v>5410200</v>
      </c>
      <c r="G397">
        <v>26.66</v>
      </c>
      <c r="H397" s="14">
        <f t="shared" si="6"/>
        <v>0</v>
      </c>
      <c r="I397" s="14">
        <f>G397/MAX(G$2:G397)-1</f>
        <v>-0.4166215420001198</v>
      </c>
    </row>
    <row r="398" spans="1:9" x14ac:dyDescent="0.3">
      <c r="A398" s="1">
        <v>41526</v>
      </c>
      <c r="B398">
        <v>26.6</v>
      </c>
      <c r="C398">
        <v>26.690000999999999</v>
      </c>
      <c r="D398">
        <v>26.17</v>
      </c>
      <c r="E398">
        <v>26.34</v>
      </c>
      <c r="F398">
        <v>1676400</v>
      </c>
      <c r="G398">
        <v>26.34</v>
      </c>
      <c r="H398" s="14">
        <f t="shared" si="6"/>
        <v>-1.2003000750187565E-2</v>
      </c>
      <c r="I398" s="14">
        <f>G398/MAX(G$2:G398)-1</f>
        <v>-0.42362383406913562</v>
      </c>
    </row>
    <row r="399" spans="1:9" x14ac:dyDescent="0.3">
      <c r="A399" s="1">
        <v>41533</v>
      </c>
      <c r="B399">
        <v>26.120000999999998</v>
      </c>
      <c r="C399">
        <v>26.41</v>
      </c>
      <c r="D399">
        <v>25.709999</v>
      </c>
      <c r="E399">
        <v>25.959999</v>
      </c>
      <c r="F399">
        <v>2239400</v>
      </c>
      <c r="G399">
        <v>25.959999</v>
      </c>
      <c r="H399" s="14">
        <f t="shared" si="6"/>
        <v>-1.4426765375854189E-2</v>
      </c>
      <c r="I399" s="14">
        <f>G399/MAX(G$2:G399)-1</f>
        <v>-0.43193907778325469</v>
      </c>
    </row>
    <row r="400" spans="1:9" x14ac:dyDescent="0.3">
      <c r="A400" s="1">
        <v>41540</v>
      </c>
      <c r="B400">
        <v>25.85</v>
      </c>
      <c r="C400">
        <v>26.09</v>
      </c>
      <c r="D400">
        <v>25.610001</v>
      </c>
      <c r="E400">
        <v>25.870000999999998</v>
      </c>
      <c r="F400">
        <v>2456100</v>
      </c>
      <c r="G400">
        <v>25.870000999999998</v>
      </c>
      <c r="H400" s="14">
        <f t="shared" si="6"/>
        <v>-3.4667952028811788E-3</v>
      </c>
      <c r="I400" s="14">
        <f>G400/MAX(G$2:G400)-1</f>
        <v>-0.43390842866334001</v>
      </c>
    </row>
    <row r="401" spans="1:9" x14ac:dyDescent="0.3">
      <c r="A401" s="1">
        <v>41547</v>
      </c>
      <c r="B401">
        <v>25.82</v>
      </c>
      <c r="C401">
        <v>26.02</v>
      </c>
      <c r="D401">
        <v>25.43</v>
      </c>
      <c r="E401">
        <v>25.879999000000002</v>
      </c>
      <c r="F401">
        <v>5692300</v>
      </c>
      <c r="G401">
        <v>25.879999000000002</v>
      </c>
      <c r="H401" s="14">
        <f t="shared" si="6"/>
        <v>3.8647080067777395E-4</v>
      </c>
      <c r="I401" s="14">
        <f>G401/MAX(G$2:G401)-1</f>
        <v>-0.43368965080050859</v>
      </c>
    </row>
    <row r="402" spans="1:9" x14ac:dyDescent="0.3">
      <c r="A402" s="1">
        <v>41554</v>
      </c>
      <c r="B402">
        <v>25.83</v>
      </c>
      <c r="C402">
        <v>26.33</v>
      </c>
      <c r="D402">
        <v>25.75</v>
      </c>
      <c r="E402">
        <v>26.15</v>
      </c>
      <c r="F402">
        <v>1707000</v>
      </c>
      <c r="G402">
        <v>26.15</v>
      </c>
      <c r="H402" s="14">
        <f t="shared" si="6"/>
        <v>1.0432805658145305E-2</v>
      </c>
      <c r="I402" s="14">
        <f>G402/MAX(G$2:G402)-1</f>
        <v>-0.42778144498511383</v>
      </c>
    </row>
    <row r="403" spans="1:9" x14ac:dyDescent="0.3">
      <c r="A403" s="1">
        <v>41561</v>
      </c>
      <c r="B403">
        <v>26.09</v>
      </c>
      <c r="C403">
        <v>26.379999000000002</v>
      </c>
      <c r="D403">
        <v>26.040001</v>
      </c>
      <c r="E403">
        <v>26.26</v>
      </c>
      <c r="F403">
        <v>1671100</v>
      </c>
      <c r="G403">
        <v>26.26</v>
      </c>
      <c r="H403" s="14">
        <f t="shared" si="6"/>
        <v>4.2065009560230404E-3</v>
      </c>
      <c r="I403" s="14">
        <f>G403/MAX(G$2:G403)-1</f>
        <v>-0.42537440708638963</v>
      </c>
    </row>
    <row r="404" spans="1:9" x14ac:dyDescent="0.3">
      <c r="A404" s="1">
        <v>41568</v>
      </c>
      <c r="B404">
        <v>26.26</v>
      </c>
      <c r="C404">
        <v>26.34</v>
      </c>
      <c r="D404">
        <v>25.66</v>
      </c>
      <c r="E404">
        <v>25.860001</v>
      </c>
      <c r="F404">
        <v>1221300</v>
      </c>
      <c r="G404">
        <v>25.860001</v>
      </c>
      <c r="H404" s="14">
        <f t="shared" si="6"/>
        <v>-1.5232254379284105E-2</v>
      </c>
      <c r="I404" s="14">
        <f>G404/MAX(G$2:G404)-1</f>
        <v>-0.4341272502904967</v>
      </c>
    </row>
    <row r="405" spans="1:9" x14ac:dyDescent="0.3">
      <c r="A405" s="1">
        <v>41575</v>
      </c>
      <c r="B405">
        <v>25.9</v>
      </c>
      <c r="C405">
        <v>26.02</v>
      </c>
      <c r="D405">
        <v>25.360001</v>
      </c>
      <c r="E405">
        <v>25.43</v>
      </c>
      <c r="F405">
        <v>1947400</v>
      </c>
      <c r="G405">
        <v>25.43</v>
      </c>
      <c r="H405" s="14">
        <f t="shared" si="6"/>
        <v>-1.6628034933177327E-2</v>
      </c>
      <c r="I405" s="14">
        <f>G405/MAX(G$2:G405)-1</f>
        <v>-0.44353660214039936</v>
      </c>
    </row>
    <row r="406" spans="1:9" x14ac:dyDescent="0.3">
      <c r="A406" s="1">
        <v>41582</v>
      </c>
      <c r="B406">
        <v>25.309999000000001</v>
      </c>
      <c r="C406">
        <v>25.4</v>
      </c>
      <c r="D406">
        <v>25</v>
      </c>
      <c r="E406">
        <v>25.23</v>
      </c>
      <c r="F406">
        <v>1834000</v>
      </c>
      <c r="G406">
        <v>25.23</v>
      </c>
      <c r="H406" s="14">
        <f t="shared" si="6"/>
        <v>-7.8647267007471156E-3</v>
      </c>
      <c r="I406" s="14">
        <f>G406/MAX(G$2:G406)-1</f>
        <v>-0.44791303468353427</v>
      </c>
    </row>
    <row r="407" spans="1:9" x14ac:dyDescent="0.3">
      <c r="A407" s="1">
        <v>41589</v>
      </c>
      <c r="B407">
        <v>25.24</v>
      </c>
      <c r="C407">
        <v>25.49</v>
      </c>
      <c r="D407">
        <v>25.110001</v>
      </c>
      <c r="E407">
        <v>25.35</v>
      </c>
      <c r="F407">
        <v>1371900</v>
      </c>
      <c r="G407">
        <v>25.35</v>
      </c>
      <c r="H407" s="14">
        <f t="shared" si="6"/>
        <v>4.7562425683709275E-3</v>
      </c>
      <c r="I407" s="14">
        <f>G407/MAX(G$2:G407)-1</f>
        <v>-0.44528717515765337</v>
      </c>
    </row>
    <row r="408" spans="1:9" x14ac:dyDescent="0.3">
      <c r="A408" s="1">
        <v>41596</v>
      </c>
      <c r="B408">
        <v>25.379999000000002</v>
      </c>
      <c r="C408">
        <v>25.6</v>
      </c>
      <c r="D408">
        <v>25.110001</v>
      </c>
      <c r="E408">
        <v>25.559999000000001</v>
      </c>
      <c r="F408">
        <v>1931000</v>
      </c>
      <c r="G408">
        <v>25.559999000000001</v>
      </c>
      <c r="H408" s="14">
        <f t="shared" si="6"/>
        <v>8.2839842209072589E-3</v>
      </c>
      <c r="I408" s="14">
        <f>G408/MAX(G$2:G408)-1</f>
        <v>-0.4406919428695244</v>
      </c>
    </row>
    <row r="409" spans="1:9" x14ac:dyDescent="0.3">
      <c r="A409" s="1">
        <v>41603</v>
      </c>
      <c r="B409">
        <v>25.459999</v>
      </c>
      <c r="C409">
        <v>25.620000999999998</v>
      </c>
      <c r="D409">
        <v>25.360001</v>
      </c>
      <c r="E409">
        <v>25.51</v>
      </c>
      <c r="F409">
        <v>1300700</v>
      </c>
      <c r="G409">
        <v>25.51</v>
      </c>
      <c r="H409" s="14">
        <f t="shared" si="6"/>
        <v>-1.9561424865470745E-3</v>
      </c>
      <c r="I409" s="14">
        <f>G409/MAX(G$2:G409)-1</f>
        <v>-0.44178602912314546</v>
      </c>
    </row>
    <row r="410" spans="1:9" x14ac:dyDescent="0.3">
      <c r="A410" s="1">
        <v>41610</v>
      </c>
      <c r="B410">
        <v>25.43</v>
      </c>
      <c r="C410">
        <v>25.799999</v>
      </c>
      <c r="D410">
        <v>25.41</v>
      </c>
      <c r="E410">
        <v>25.74</v>
      </c>
      <c r="F410">
        <v>2252100</v>
      </c>
      <c r="G410">
        <v>25.74</v>
      </c>
      <c r="H410" s="14">
        <f t="shared" si="6"/>
        <v>9.016072128576802E-3</v>
      </c>
      <c r="I410" s="14">
        <f>G410/MAX(G$2:G410)-1</f>
        <v>-0.43675313169854035</v>
      </c>
    </row>
    <row r="411" spans="1:9" x14ac:dyDescent="0.3">
      <c r="A411" s="1">
        <v>41617</v>
      </c>
      <c r="B411">
        <v>25.790001</v>
      </c>
      <c r="C411">
        <v>25.809999000000001</v>
      </c>
      <c r="D411">
        <v>25.379999000000002</v>
      </c>
      <c r="E411">
        <v>25.389999</v>
      </c>
      <c r="F411">
        <v>1880200</v>
      </c>
      <c r="G411">
        <v>25.389999</v>
      </c>
      <c r="H411" s="14">
        <f t="shared" si="6"/>
        <v>-1.3597552447552452E-2</v>
      </c>
      <c r="I411" s="14">
        <f>G411/MAX(G$2:G411)-1</f>
        <v>-0.44441191053118911</v>
      </c>
    </row>
    <row r="412" spans="1:9" x14ac:dyDescent="0.3">
      <c r="A412" s="1">
        <v>41624</v>
      </c>
      <c r="B412">
        <v>25.459999</v>
      </c>
      <c r="C412">
        <v>25.700001</v>
      </c>
      <c r="D412">
        <v>25.34</v>
      </c>
      <c r="E412">
        <v>25.66</v>
      </c>
      <c r="F412">
        <v>4895200</v>
      </c>
      <c r="G412">
        <v>25.66</v>
      </c>
      <c r="H412" s="14">
        <f t="shared" si="6"/>
        <v>1.0634147720919529E-2</v>
      </c>
      <c r="I412" s="14">
        <f>G412/MAX(G$2:G412)-1</f>
        <v>-0.43850370471579425</v>
      </c>
    </row>
    <row r="413" spans="1:9" x14ac:dyDescent="0.3">
      <c r="A413" s="1">
        <v>41631</v>
      </c>
      <c r="B413">
        <v>25.719999000000001</v>
      </c>
      <c r="C413">
        <v>25.92</v>
      </c>
      <c r="D413">
        <v>25.16</v>
      </c>
      <c r="E413">
        <v>25.85</v>
      </c>
      <c r="F413">
        <v>1960000</v>
      </c>
      <c r="G413">
        <v>25.85</v>
      </c>
      <c r="H413" s="14">
        <f t="shared" si="6"/>
        <v>7.4045206547155296E-3</v>
      </c>
      <c r="I413" s="14">
        <f>G413/MAX(G$2:G413)-1</f>
        <v>-0.43434609379981615</v>
      </c>
    </row>
    <row r="414" spans="1:9" x14ac:dyDescent="0.3">
      <c r="A414" s="1">
        <v>41638</v>
      </c>
      <c r="B414">
        <v>25.48</v>
      </c>
      <c r="C414">
        <v>25.809999000000001</v>
      </c>
      <c r="D414">
        <v>25.110001</v>
      </c>
      <c r="E414">
        <v>25.129999000000002</v>
      </c>
      <c r="F414">
        <v>2374300</v>
      </c>
      <c r="G414">
        <v>25.129999000000002</v>
      </c>
      <c r="H414" s="14">
        <f t="shared" si="6"/>
        <v>-2.7853036750483562E-2</v>
      </c>
      <c r="I414" s="14">
        <f>G414/MAX(G$2:G414)-1</f>
        <v>-0.45010127283726442</v>
      </c>
    </row>
    <row r="415" spans="1:9" x14ac:dyDescent="0.3">
      <c r="A415" s="1">
        <v>41645</v>
      </c>
      <c r="B415">
        <v>25.190000999999999</v>
      </c>
      <c r="C415">
        <v>25.219999000000001</v>
      </c>
      <c r="D415">
        <v>24.629999000000002</v>
      </c>
      <c r="E415">
        <v>24.860001</v>
      </c>
      <c r="F415">
        <v>1851500</v>
      </c>
      <c r="G415">
        <v>24.860001</v>
      </c>
      <c r="H415" s="14">
        <f t="shared" si="6"/>
        <v>-1.0744051362676199E-2</v>
      </c>
      <c r="I415" s="14">
        <f>G415/MAX(G$2:G415)-1</f>
        <v>-0.45600941300617104</v>
      </c>
    </row>
    <row r="416" spans="1:9" x14ac:dyDescent="0.3">
      <c r="A416" s="1">
        <v>41652</v>
      </c>
      <c r="B416">
        <v>24.860001</v>
      </c>
      <c r="C416">
        <v>25.02</v>
      </c>
      <c r="D416">
        <v>24.77</v>
      </c>
      <c r="E416">
        <v>24.91</v>
      </c>
      <c r="F416">
        <v>1705300</v>
      </c>
      <c r="G416">
        <v>24.91</v>
      </c>
      <c r="H416" s="14">
        <f t="shared" si="6"/>
        <v>2.0112227670465721E-3</v>
      </c>
      <c r="I416" s="14">
        <f>G416/MAX(G$2:G416)-1</f>
        <v>-0.45491532675255009</v>
      </c>
    </row>
    <row r="417" spans="1:9" x14ac:dyDescent="0.3">
      <c r="A417" s="1">
        <v>41660</v>
      </c>
      <c r="B417">
        <v>25.030000999999999</v>
      </c>
      <c r="C417">
        <v>25.23</v>
      </c>
      <c r="D417">
        <v>24.940000999999999</v>
      </c>
      <c r="E417">
        <v>25.08</v>
      </c>
      <c r="F417">
        <v>1909400</v>
      </c>
      <c r="G417">
        <v>25.08</v>
      </c>
      <c r="H417" s="14">
        <f t="shared" si="6"/>
        <v>6.8245684464069978E-3</v>
      </c>
      <c r="I417" s="14">
        <f>G417/MAX(G$2:G417)-1</f>
        <v>-0.45119535909088548</v>
      </c>
    </row>
    <row r="418" spans="1:9" x14ac:dyDescent="0.3">
      <c r="A418" s="1">
        <v>41666</v>
      </c>
      <c r="B418">
        <v>25.059999000000001</v>
      </c>
      <c r="C418">
        <v>25.1</v>
      </c>
      <c r="D418">
        <v>24.85</v>
      </c>
      <c r="E418">
        <v>24.879999000000002</v>
      </c>
      <c r="F418">
        <v>1631300</v>
      </c>
      <c r="G418">
        <v>24.879999000000002</v>
      </c>
      <c r="H418" s="14">
        <f t="shared" si="6"/>
        <v>-7.9745215311003426E-3</v>
      </c>
      <c r="I418" s="14">
        <f>G418/MAX(G$2:G418)-1</f>
        <v>-0.45557181351618303</v>
      </c>
    </row>
    <row r="419" spans="1:9" x14ac:dyDescent="0.3">
      <c r="A419" s="1">
        <v>41673</v>
      </c>
      <c r="B419">
        <v>24.879999000000002</v>
      </c>
      <c r="C419">
        <v>25.530000999999999</v>
      </c>
      <c r="D419">
        <v>24.82</v>
      </c>
      <c r="E419">
        <v>25.51</v>
      </c>
      <c r="F419">
        <v>1587600</v>
      </c>
      <c r="G419">
        <v>25.51</v>
      </c>
      <c r="H419" s="14">
        <f t="shared" si="6"/>
        <v>2.5321584619034665E-2</v>
      </c>
      <c r="I419" s="14">
        <f>G419/MAX(G$2:G419)-1</f>
        <v>-0.44178602912314546</v>
      </c>
    </row>
    <row r="420" spans="1:9" x14ac:dyDescent="0.3">
      <c r="A420" s="1">
        <v>41680</v>
      </c>
      <c r="B420">
        <v>25.459999</v>
      </c>
      <c r="C420">
        <v>25.82</v>
      </c>
      <c r="D420">
        <v>25.34</v>
      </c>
      <c r="E420">
        <v>25.780000999999999</v>
      </c>
      <c r="F420">
        <v>2541600</v>
      </c>
      <c r="G420">
        <v>25.780000999999999</v>
      </c>
      <c r="H420" s="14">
        <f t="shared" si="6"/>
        <v>1.0584123872990903E-2</v>
      </c>
      <c r="I420" s="14">
        <f>G420/MAX(G$2:G420)-1</f>
        <v>-0.43587782330775071</v>
      </c>
    </row>
    <row r="421" spans="1:9" x14ac:dyDescent="0.3">
      <c r="A421" s="1">
        <v>41688</v>
      </c>
      <c r="B421">
        <v>25.969999000000001</v>
      </c>
      <c r="C421">
        <v>26.290001</v>
      </c>
      <c r="D421">
        <v>25.969999000000001</v>
      </c>
      <c r="E421">
        <v>26.200001</v>
      </c>
      <c r="F421">
        <v>2306000</v>
      </c>
      <c r="G421">
        <v>26.200001</v>
      </c>
      <c r="H421" s="14">
        <f t="shared" si="6"/>
        <v>1.6291698359515161E-2</v>
      </c>
      <c r="I421" s="14">
        <f>G421/MAX(G$2:G421)-1</f>
        <v>-0.42668731496716739</v>
      </c>
    </row>
    <row r="422" spans="1:9" x14ac:dyDescent="0.3">
      <c r="A422" s="1">
        <v>41694</v>
      </c>
      <c r="B422">
        <v>26.200001</v>
      </c>
      <c r="C422">
        <v>26.34</v>
      </c>
      <c r="D422">
        <v>25.969999000000001</v>
      </c>
      <c r="E422">
        <v>26.129999000000002</v>
      </c>
      <c r="F422">
        <v>1571800</v>
      </c>
      <c r="G422">
        <v>26.129999000000002</v>
      </c>
      <c r="H422" s="14">
        <f t="shared" si="6"/>
        <v>-2.6718319590903761E-3</v>
      </c>
      <c r="I422" s="14">
        <f>G422/MAX(G$2:G422)-1</f>
        <v>-0.42821911012158997</v>
      </c>
    </row>
    <row r="423" spans="1:9" x14ac:dyDescent="0.3">
      <c r="A423" s="1">
        <v>41701</v>
      </c>
      <c r="B423">
        <v>26.530000999999999</v>
      </c>
      <c r="C423">
        <v>26.59</v>
      </c>
      <c r="D423">
        <v>26.16</v>
      </c>
      <c r="E423">
        <v>26.290001</v>
      </c>
      <c r="F423">
        <v>2641200</v>
      </c>
      <c r="G423">
        <v>26.290001</v>
      </c>
      <c r="H423" s="14">
        <f t="shared" si="6"/>
        <v>6.1233067785420037E-3</v>
      </c>
      <c r="I423" s="14">
        <f>G423/MAX(G$2:G423)-1</f>
        <v>-0.42471792032275668</v>
      </c>
    </row>
    <row r="424" spans="1:9" x14ac:dyDescent="0.3">
      <c r="A424" s="1">
        <v>41708</v>
      </c>
      <c r="B424">
        <v>26.120000999999998</v>
      </c>
      <c r="C424">
        <v>26.17</v>
      </c>
      <c r="D424">
        <v>25.85</v>
      </c>
      <c r="E424">
        <v>26.030000999999999</v>
      </c>
      <c r="F424">
        <v>1313500</v>
      </c>
      <c r="G424">
        <v>26.030000999999999</v>
      </c>
      <c r="H424" s="14">
        <f t="shared" si="6"/>
        <v>-9.8896915218832371E-3</v>
      </c>
      <c r="I424" s="14">
        <f>G424/MAX(G$2:G424)-1</f>
        <v>-0.4304072826288321</v>
      </c>
    </row>
    <row r="425" spans="1:9" x14ac:dyDescent="0.3">
      <c r="A425" s="1">
        <v>41715</v>
      </c>
      <c r="B425">
        <v>25.93</v>
      </c>
      <c r="C425">
        <v>25.959999</v>
      </c>
      <c r="D425">
        <v>25.68</v>
      </c>
      <c r="E425">
        <v>25.76</v>
      </c>
      <c r="F425">
        <v>1330700</v>
      </c>
      <c r="G425">
        <v>25.76</v>
      </c>
      <c r="H425" s="14">
        <f t="shared" si="6"/>
        <v>-1.0372684964552903E-2</v>
      </c>
      <c r="I425" s="14">
        <f>G425/MAX(G$2:G425)-1</f>
        <v>-0.43631548844422685</v>
      </c>
    </row>
    <row r="426" spans="1:9" x14ac:dyDescent="0.3">
      <c r="A426" s="1">
        <v>41722</v>
      </c>
      <c r="B426">
        <v>25.860001</v>
      </c>
      <c r="C426">
        <v>26.25</v>
      </c>
      <c r="D426">
        <v>25.74</v>
      </c>
      <c r="E426">
        <v>26.139999</v>
      </c>
      <c r="F426">
        <v>1289800</v>
      </c>
      <c r="G426">
        <v>26.139999</v>
      </c>
      <c r="H426" s="14">
        <f t="shared" si="6"/>
        <v>1.4751513975155284E-2</v>
      </c>
      <c r="I426" s="14">
        <f>G426/MAX(G$2:G426)-1</f>
        <v>-0.42800028849443328</v>
      </c>
    </row>
    <row r="427" spans="1:9" x14ac:dyDescent="0.3">
      <c r="A427" s="1">
        <v>41729</v>
      </c>
      <c r="B427">
        <v>26.120000999999998</v>
      </c>
      <c r="C427">
        <v>26.139999</v>
      </c>
      <c r="D427">
        <v>25.690000999999999</v>
      </c>
      <c r="E427">
        <v>26.07</v>
      </c>
      <c r="F427">
        <v>1244000</v>
      </c>
      <c r="G427">
        <v>26.07</v>
      </c>
      <c r="H427" s="14">
        <f t="shared" si="6"/>
        <v>-2.6778501406981015E-3</v>
      </c>
      <c r="I427" s="14">
        <f>G427/MAX(G$2:G427)-1</f>
        <v>-0.42953201800236773</v>
      </c>
    </row>
    <row r="428" spans="1:9" x14ac:dyDescent="0.3">
      <c r="A428" s="1">
        <v>41736</v>
      </c>
      <c r="B428">
        <v>26.02</v>
      </c>
      <c r="C428">
        <v>26.459999</v>
      </c>
      <c r="D428">
        <v>25.91</v>
      </c>
      <c r="E428">
        <v>26.27</v>
      </c>
      <c r="F428">
        <v>1120800</v>
      </c>
      <c r="G428">
        <v>26.27</v>
      </c>
      <c r="H428" s="14">
        <f t="shared" si="6"/>
        <v>7.6716532412735017E-3</v>
      </c>
      <c r="I428" s="14">
        <f>G428/MAX(G$2:G428)-1</f>
        <v>-0.42515558545923293</v>
      </c>
    </row>
    <row r="429" spans="1:9" x14ac:dyDescent="0.3">
      <c r="A429" s="1">
        <v>41743</v>
      </c>
      <c r="B429">
        <v>26.440000999999999</v>
      </c>
      <c r="C429">
        <v>26.719999000000001</v>
      </c>
      <c r="D429">
        <v>26.370000999999998</v>
      </c>
      <c r="E429">
        <v>26.639999</v>
      </c>
      <c r="F429">
        <v>1293000</v>
      </c>
      <c r="G429">
        <v>26.639999</v>
      </c>
      <c r="H429" s="14">
        <f t="shared" si="6"/>
        <v>1.4084468976018227E-2</v>
      </c>
      <c r="I429" s="14">
        <f>G429/MAX(G$2:G429)-1</f>
        <v>-0.41705920713659606</v>
      </c>
    </row>
    <row r="430" spans="1:9" x14ac:dyDescent="0.3">
      <c r="A430" s="1">
        <v>41750</v>
      </c>
      <c r="B430">
        <v>26.58</v>
      </c>
      <c r="C430">
        <v>26.709999</v>
      </c>
      <c r="D430">
        <v>26.4</v>
      </c>
      <c r="E430">
        <v>26.57</v>
      </c>
      <c r="F430">
        <v>1185800</v>
      </c>
      <c r="G430">
        <v>26.57</v>
      </c>
      <c r="H430" s="14">
        <f t="shared" si="6"/>
        <v>-2.6275901887232722E-3</v>
      </c>
      <c r="I430" s="14">
        <f>G430/MAX(G$2:G430)-1</f>
        <v>-0.41859093664453051</v>
      </c>
    </row>
    <row r="431" spans="1:9" x14ac:dyDescent="0.3">
      <c r="A431" s="1">
        <v>41757</v>
      </c>
      <c r="B431">
        <v>26.6</v>
      </c>
      <c r="C431">
        <v>26.6</v>
      </c>
      <c r="D431">
        <v>26.110001</v>
      </c>
      <c r="E431">
        <v>26.280000999999999</v>
      </c>
      <c r="F431">
        <v>1780900</v>
      </c>
      <c r="G431">
        <v>26.280000999999999</v>
      </c>
      <c r="H431" s="14">
        <f t="shared" si="6"/>
        <v>-1.0914527662777673E-2</v>
      </c>
      <c r="I431" s="14">
        <f>G431/MAX(G$2:G431)-1</f>
        <v>-0.42493674194991349</v>
      </c>
    </row>
    <row r="432" spans="1:9" x14ac:dyDescent="0.3">
      <c r="A432" s="1">
        <v>41764</v>
      </c>
      <c r="B432">
        <v>26.23</v>
      </c>
      <c r="C432">
        <v>26.33</v>
      </c>
      <c r="D432">
        <v>26.059999000000001</v>
      </c>
      <c r="E432">
        <v>26.1</v>
      </c>
      <c r="F432">
        <v>1963100</v>
      </c>
      <c r="G432">
        <v>26.1</v>
      </c>
      <c r="H432" s="14">
        <f t="shared" si="6"/>
        <v>-6.8493528596135222E-3</v>
      </c>
      <c r="I432" s="14">
        <f>G432/MAX(G$2:G432)-1</f>
        <v>-0.42887555312089753</v>
      </c>
    </row>
    <row r="433" spans="1:9" x14ac:dyDescent="0.3">
      <c r="A433" s="1">
        <v>41771</v>
      </c>
      <c r="B433">
        <v>26.18</v>
      </c>
      <c r="C433">
        <v>26.42</v>
      </c>
      <c r="D433">
        <v>26.129999000000002</v>
      </c>
      <c r="E433">
        <v>26.27</v>
      </c>
      <c r="F433">
        <v>1042600</v>
      </c>
      <c r="G433">
        <v>26.27</v>
      </c>
      <c r="H433" s="14">
        <f t="shared" si="6"/>
        <v>6.5134099616857011E-3</v>
      </c>
      <c r="I433" s="14">
        <f>G433/MAX(G$2:G433)-1</f>
        <v>-0.42515558545923293</v>
      </c>
    </row>
    <row r="434" spans="1:9" x14ac:dyDescent="0.3">
      <c r="A434" s="1">
        <v>41778</v>
      </c>
      <c r="B434">
        <v>26.34</v>
      </c>
      <c r="C434">
        <v>26.469999000000001</v>
      </c>
      <c r="D434">
        <v>26.25</v>
      </c>
      <c r="E434">
        <v>26.43</v>
      </c>
      <c r="F434">
        <v>836400</v>
      </c>
      <c r="G434">
        <v>26.43</v>
      </c>
      <c r="H434" s="14">
        <f t="shared" si="6"/>
        <v>6.0905976398935024E-3</v>
      </c>
      <c r="I434" s="14">
        <f>G434/MAX(G$2:G434)-1</f>
        <v>-0.42165443942472502</v>
      </c>
    </row>
    <row r="435" spans="1:9" x14ac:dyDescent="0.3">
      <c r="A435" s="1">
        <v>41786</v>
      </c>
      <c r="B435">
        <v>26.25</v>
      </c>
      <c r="C435">
        <v>26.32</v>
      </c>
      <c r="D435">
        <v>25.99</v>
      </c>
      <c r="E435">
        <v>26.030000999999999</v>
      </c>
      <c r="F435">
        <v>2111400</v>
      </c>
      <c r="G435">
        <v>26.030000999999999</v>
      </c>
      <c r="H435" s="14">
        <f t="shared" si="6"/>
        <v>-1.5134279228149916E-2</v>
      </c>
      <c r="I435" s="14">
        <f>G435/MAX(G$2:G435)-1</f>
        <v>-0.4304072826288321</v>
      </c>
    </row>
    <row r="436" spans="1:9" x14ac:dyDescent="0.3">
      <c r="A436" s="1">
        <v>41792</v>
      </c>
      <c r="B436">
        <v>25.98</v>
      </c>
      <c r="C436">
        <v>26.059999000000001</v>
      </c>
      <c r="D436">
        <v>25.799999</v>
      </c>
      <c r="E436">
        <v>26.049999</v>
      </c>
      <c r="F436">
        <v>1247100</v>
      </c>
      <c r="G436">
        <v>26.049999</v>
      </c>
      <c r="H436" s="14">
        <f t="shared" si="6"/>
        <v>7.6826735427326653E-4</v>
      </c>
      <c r="I436" s="14">
        <f>G436/MAX(G$2:G436)-1</f>
        <v>-0.42996968313884398</v>
      </c>
    </row>
    <row r="437" spans="1:9" x14ac:dyDescent="0.3">
      <c r="A437" s="1">
        <v>41799</v>
      </c>
      <c r="B437">
        <v>26.120000999999998</v>
      </c>
      <c r="C437">
        <v>26.469999000000001</v>
      </c>
      <c r="D437">
        <v>25.99</v>
      </c>
      <c r="E437">
        <v>26.389999</v>
      </c>
      <c r="F437">
        <v>1989800</v>
      </c>
      <c r="G437">
        <v>26.389999</v>
      </c>
      <c r="H437" s="14">
        <f t="shared" si="6"/>
        <v>1.3051823917536343E-2</v>
      </c>
      <c r="I437" s="14">
        <f>G437/MAX(G$2:G437)-1</f>
        <v>-0.42252974781551467</v>
      </c>
    </row>
    <row r="438" spans="1:9" x14ac:dyDescent="0.3">
      <c r="A438" s="1">
        <v>41806</v>
      </c>
      <c r="B438">
        <v>26.440000999999999</v>
      </c>
      <c r="C438">
        <v>26.93</v>
      </c>
      <c r="D438">
        <v>26.42</v>
      </c>
      <c r="E438">
        <v>26.92</v>
      </c>
      <c r="F438">
        <v>1101300</v>
      </c>
      <c r="G438">
        <v>26.92</v>
      </c>
      <c r="H438" s="14">
        <f t="shared" si="6"/>
        <v>2.0083403565115843E-2</v>
      </c>
      <c r="I438" s="14">
        <f>G438/MAX(G$2:G438)-1</f>
        <v>-0.4109321796940445</v>
      </c>
    </row>
    <row r="439" spans="1:9" x14ac:dyDescent="0.3">
      <c r="A439" s="1">
        <v>41813</v>
      </c>
      <c r="B439">
        <v>26.93</v>
      </c>
      <c r="C439">
        <v>26.940000999999999</v>
      </c>
      <c r="D439">
        <v>26.709999</v>
      </c>
      <c r="E439">
        <v>26.74</v>
      </c>
      <c r="F439">
        <v>995300</v>
      </c>
      <c r="G439">
        <v>26.74</v>
      </c>
      <c r="H439" s="14">
        <f t="shared" si="6"/>
        <v>-6.6864784546806222E-3</v>
      </c>
      <c r="I439" s="14">
        <f>G439/MAX(G$2:G439)-1</f>
        <v>-0.41487096898286591</v>
      </c>
    </row>
    <row r="440" spans="1:9" x14ac:dyDescent="0.3">
      <c r="A440" s="1">
        <v>41820</v>
      </c>
      <c r="B440">
        <v>26.68</v>
      </c>
      <c r="C440">
        <v>26.700001</v>
      </c>
      <c r="D440">
        <v>26.389999</v>
      </c>
      <c r="E440">
        <v>26.4</v>
      </c>
      <c r="F440">
        <v>6216400</v>
      </c>
      <c r="G440">
        <v>26.4</v>
      </c>
      <c r="H440" s="14">
        <f t="shared" si="6"/>
        <v>-1.2715033657441976E-2</v>
      </c>
      <c r="I440" s="14">
        <f>G440/MAX(G$2:G440)-1</f>
        <v>-0.42231090430619522</v>
      </c>
    </row>
    <row r="441" spans="1:9" x14ac:dyDescent="0.3">
      <c r="A441" s="1">
        <v>41827</v>
      </c>
      <c r="B441">
        <v>26.309999000000001</v>
      </c>
      <c r="C441">
        <v>26.32</v>
      </c>
      <c r="D441">
        <v>25.73</v>
      </c>
      <c r="E441">
        <v>25.75</v>
      </c>
      <c r="F441">
        <v>3783300</v>
      </c>
      <c r="G441">
        <v>25.75</v>
      </c>
      <c r="H441" s="14">
        <f t="shared" si="6"/>
        <v>-2.4621212121212044E-2</v>
      </c>
      <c r="I441" s="14">
        <f>G441/MAX(G$2:G441)-1</f>
        <v>-0.43653431007138355</v>
      </c>
    </row>
    <row r="442" spans="1:9" x14ac:dyDescent="0.3">
      <c r="A442" s="1">
        <v>41834</v>
      </c>
      <c r="B442">
        <v>25.74</v>
      </c>
      <c r="C442">
        <v>25.85</v>
      </c>
      <c r="D442">
        <v>25.52</v>
      </c>
      <c r="E442">
        <v>25.540001</v>
      </c>
      <c r="F442">
        <v>1194900</v>
      </c>
      <c r="G442">
        <v>25.540001</v>
      </c>
      <c r="H442" s="14">
        <f t="shared" si="6"/>
        <v>-8.1553009708738022E-3</v>
      </c>
      <c r="I442" s="14">
        <f>G442/MAX(G$2:G442)-1</f>
        <v>-0.44112954235951252</v>
      </c>
    </row>
    <row r="443" spans="1:9" x14ac:dyDescent="0.3">
      <c r="A443" s="1">
        <v>41841</v>
      </c>
      <c r="B443">
        <v>25.559999000000001</v>
      </c>
      <c r="C443">
        <v>25.75</v>
      </c>
      <c r="D443">
        <v>25.5</v>
      </c>
      <c r="E443">
        <v>25.690000999999999</v>
      </c>
      <c r="F443">
        <v>1146300</v>
      </c>
      <c r="G443">
        <v>25.690000999999999</v>
      </c>
      <c r="H443" s="14">
        <f t="shared" si="6"/>
        <v>5.8731399423201935E-3</v>
      </c>
      <c r="I443" s="14">
        <f>G443/MAX(G$2:G443)-1</f>
        <v>-0.43784721795216131</v>
      </c>
    </row>
    <row r="444" spans="1:9" x14ac:dyDescent="0.3">
      <c r="A444" s="1">
        <v>41848</v>
      </c>
      <c r="B444">
        <v>25.65</v>
      </c>
      <c r="C444">
        <v>25.709999</v>
      </c>
      <c r="D444">
        <v>25.1</v>
      </c>
      <c r="E444">
        <v>25.120000999999998</v>
      </c>
      <c r="F444">
        <v>1494600</v>
      </c>
      <c r="G444">
        <v>25.120000999999998</v>
      </c>
      <c r="H444" s="14">
        <f t="shared" si="6"/>
        <v>-2.2187620778994943E-2</v>
      </c>
      <c r="I444" s="14">
        <f>G444/MAX(G$2:G444)-1</f>
        <v>-0.45032005070009573</v>
      </c>
    </row>
    <row r="445" spans="1:9" x14ac:dyDescent="0.3">
      <c r="A445" s="1">
        <v>41855</v>
      </c>
      <c r="B445">
        <v>25.219999000000001</v>
      </c>
      <c r="C445">
        <v>25.43</v>
      </c>
      <c r="D445">
        <v>25.120000999999998</v>
      </c>
      <c r="E445">
        <v>25.280000999999999</v>
      </c>
      <c r="F445">
        <v>1371100</v>
      </c>
      <c r="G445">
        <v>25.280000999999999</v>
      </c>
      <c r="H445" s="14">
        <f t="shared" si="6"/>
        <v>6.3694264980322934E-3</v>
      </c>
      <c r="I445" s="14">
        <f>G445/MAX(G$2:G445)-1</f>
        <v>-0.44681890466558782</v>
      </c>
    </row>
    <row r="446" spans="1:9" x14ac:dyDescent="0.3">
      <c r="A446" s="1">
        <v>41862</v>
      </c>
      <c r="B446">
        <v>25.309999000000001</v>
      </c>
      <c r="C446">
        <v>25.41</v>
      </c>
      <c r="D446">
        <v>24.76</v>
      </c>
      <c r="E446">
        <v>24.940000999999999</v>
      </c>
      <c r="F446">
        <v>947100</v>
      </c>
      <c r="G446">
        <v>24.940000999999999</v>
      </c>
      <c r="H446" s="14">
        <f t="shared" si="6"/>
        <v>-1.3449366556591458E-2</v>
      </c>
      <c r="I446" s="14">
        <f>G446/MAX(G$2:G446)-1</f>
        <v>-0.45425883998891714</v>
      </c>
    </row>
    <row r="447" spans="1:9" x14ac:dyDescent="0.3">
      <c r="A447" s="1">
        <v>41869</v>
      </c>
      <c r="B447">
        <v>24.790001</v>
      </c>
      <c r="C447">
        <v>24.950001</v>
      </c>
      <c r="D447">
        <v>24.700001</v>
      </c>
      <c r="E447">
        <v>24.870000999999998</v>
      </c>
      <c r="F447">
        <v>1460800</v>
      </c>
      <c r="G447">
        <v>24.870000999999998</v>
      </c>
      <c r="H447" s="14">
        <f t="shared" si="6"/>
        <v>-2.8067360542608499E-3</v>
      </c>
      <c r="I447" s="14">
        <f>G447/MAX(G$2:G447)-1</f>
        <v>-0.45579059137901434</v>
      </c>
    </row>
    <row r="448" spans="1:9" x14ac:dyDescent="0.3">
      <c r="A448" s="1">
        <v>41876</v>
      </c>
      <c r="B448">
        <v>24.91</v>
      </c>
      <c r="C448">
        <v>25.07</v>
      </c>
      <c r="D448">
        <v>24.84</v>
      </c>
      <c r="E448">
        <v>25.030000999999999</v>
      </c>
      <c r="F448">
        <v>843500</v>
      </c>
      <c r="G448">
        <v>25.030000999999999</v>
      </c>
      <c r="H448" s="14">
        <f t="shared" si="6"/>
        <v>6.4334537019117288E-3</v>
      </c>
      <c r="I448" s="14">
        <f>G448/MAX(G$2:G448)-1</f>
        <v>-0.45228944534450644</v>
      </c>
    </row>
    <row r="449" spans="1:9" x14ac:dyDescent="0.3">
      <c r="A449" s="1">
        <v>41884</v>
      </c>
      <c r="B449">
        <v>24.85</v>
      </c>
      <c r="C449">
        <v>24.879999000000002</v>
      </c>
      <c r="D449">
        <v>24.49</v>
      </c>
      <c r="E449">
        <v>24.629999000000002</v>
      </c>
      <c r="F449">
        <v>1571800</v>
      </c>
      <c r="G449">
        <v>24.629999000000002</v>
      </c>
      <c r="H449" s="14">
        <f t="shared" si="6"/>
        <v>-1.5980902278030173E-2</v>
      </c>
      <c r="I449" s="14">
        <f>G449/MAX(G$2:G449)-1</f>
        <v>-0.46104235419510164</v>
      </c>
    </row>
    <row r="450" spans="1:9" x14ac:dyDescent="0.3">
      <c r="A450" s="1">
        <v>41890</v>
      </c>
      <c r="B450">
        <v>24.42</v>
      </c>
      <c r="C450">
        <v>24.52</v>
      </c>
      <c r="D450">
        <v>23.83</v>
      </c>
      <c r="E450">
        <v>23.83</v>
      </c>
      <c r="F450">
        <v>1326300</v>
      </c>
      <c r="G450">
        <v>23.83</v>
      </c>
      <c r="H450" s="14">
        <f t="shared" si="6"/>
        <v>-3.2480675293572014E-2</v>
      </c>
      <c r="I450" s="14">
        <f>G450/MAX(G$2:G450)-1</f>
        <v>-0.47854806248547854</v>
      </c>
    </row>
    <row r="451" spans="1:9" x14ac:dyDescent="0.3">
      <c r="A451" s="1">
        <v>41897</v>
      </c>
      <c r="B451">
        <v>23.76</v>
      </c>
      <c r="C451">
        <v>24.15</v>
      </c>
      <c r="D451">
        <v>23.610001</v>
      </c>
      <c r="E451">
        <v>23.68</v>
      </c>
      <c r="F451">
        <v>933700</v>
      </c>
      <c r="G451">
        <v>23.68</v>
      </c>
      <c r="H451" s="14">
        <f t="shared" si="6"/>
        <v>-6.2945866554762198E-3</v>
      </c>
      <c r="I451" s="14">
        <f>G451/MAX(G$2:G451)-1</f>
        <v>-0.48183038689282964</v>
      </c>
    </row>
    <row r="452" spans="1:9" x14ac:dyDescent="0.3">
      <c r="A452" s="1">
        <v>41904</v>
      </c>
      <c r="B452">
        <v>23.559999000000001</v>
      </c>
      <c r="C452">
        <v>23.620000999999998</v>
      </c>
      <c r="D452">
        <v>23.34</v>
      </c>
      <c r="E452">
        <v>23.49</v>
      </c>
      <c r="F452">
        <v>1051500</v>
      </c>
      <c r="G452">
        <v>23.49</v>
      </c>
      <c r="H452" s="14">
        <f t="shared" ref="H452:H515" si="7">G452/G451-1</f>
        <v>-8.0236486486486847E-3</v>
      </c>
      <c r="I452" s="14">
        <f>G452/MAX(G$2:G452)-1</f>
        <v>-0.48598799780880786</v>
      </c>
    </row>
    <row r="453" spans="1:9" x14ac:dyDescent="0.3">
      <c r="A453" s="1">
        <v>41911</v>
      </c>
      <c r="B453">
        <v>23.469999000000001</v>
      </c>
      <c r="C453">
        <v>23.67</v>
      </c>
      <c r="D453">
        <v>22.76</v>
      </c>
      <c r="E453">
        <v>22.83</v>
      </c>
      <c r="F453">
        <v>1645800</v>
      </c>
      <c r="G453">
        <v>22.83</v>
      </c>
      <c r="H453" s="14">
        <f t="shared" si="7"/>
        <v>-2.8097062579821253E-2</v>
      </c>
      <c r="I453" s="14">
        <f>G453/MAX(G$2:G453)-1</f>
        <v>-0.50043022520115299</v>
      </c>
    </row>
    <row r="454" spans="1:9" x14ac:dyDescent="0.3">
      <c r="A454" s="1">
        <v>41918</v>
      </c>
      <c r="B454">
        <v>22.9</v>
      </c>
      <c r="C454">
        <v>23.15</v>
      </c>
      <c r="D454">
        <v>22.450001</v>
      </c>
      <c r="E454">
        <v>22.59</v>
      </c>
      <c r="F454">
        <v>5246000</v>
      </c>
      <c r="G454">
        <v>22.59</v>
      </c>
      <c r="H454" s="14">
        <f t="shared" si="7"/>
        <v>-1.0512483574244391E-2</v>
      </c>
      <c r="I454" s="14">
        <f>G454/MAX(G$2:G454)-1</f>
        <v>-0.50568194425291479</v>
      </c>
    </row>
    <row r="455" spans="1:9" x14ac:dyDescent="0.3">
      <c r="A455" s="1">
        <v>41925</v>
      </c>
      <c r="B455">
        <v>22.51</v>
      </c>
      <c r="C455">
        <v>22.700001</v>
      </c>
      <c r="D455">
        <v>21.809999000000001</v>
      </c>
      <c r="E455">
        <v>22.27</v>
      </c>
      <c r="F455">
        <v>2078300</v>
      </c>
      <c r="G455">
        <v>22.27</v>
      </c>
      <c r="H455" s="14">
        <f t="shared" si="7"/>
        <v>-1.4165559982293074E-2</v>
      </c>
      <c r="I455" s="14">
        <f>G455/MAX(G$2:G455)-1</f>
        <v>-0.51268423632193061</v>
      </c>
    </row>
    <row r="456" spans="1:9" x14ac:dyDescent="0.3">
      <c r="A456" s="1">
        <v>41932</v>
      </c>
      <c r="B456">
        <v>22.139999</v>
      </c>
      <c r="C456">
        <v>22.4</v>
      </c>
      <c r="D456">
        <v>21.99</v>
      </c>
      <c r="E456">
        <v>22.16</v>
      </c>
      <c r="F456">
        <v>1848600</v>
      </c>
      <c r="G456">
        <v>22.16</v>
      </c>
      <c r="H456" s="14">
        <f t="shared" si="7"/>
        <v>-4.9393803322855812E-3</v>
      </c>
      <c r="I456" s="14">
        <f>G456/MAX(G$2:G456)-1</f>
        <v>-0.51509127422065482</v>
      </c>
    </row>
    <row r="457" spans="1:9" x14ac:dyDescent="0.3">
      <c r="A457" s="1">
        <v>41939</v>
      </c>
      <c r="B457">
        <v>21.93</v>
      </c>
      <c r="C457">
        <v>22.639999</v>
      </c>
      <c r="D457">
        <v>21.889999</v>
      </c>
      <c r="E457">
        <v>22.32</v>
      </c>
      <c r="F457">
        <v>1590100</v>
      </c>
      <c r="G457">
        <v>22.32</v>
      </c>
      <c r="H457" s="14">
        <f t="shared" si="7"/>
        <v>7.2202166064982976E-3</v>
      </c>
      <c r="I457" s="14">
        <f>G457/MAX(G$2:G457)-1</f>
        <v>-0.5115901281861468</v>
      </c>
    </row>
    <row r="458" spans="1:9" x14ac:dyDescent="0.3">
      <c r="A458" s="1">
        <v>41946</v>
      </c>
      <c r="B458">
        <v>22.25</v>
      </c>
      <c r="C458">
        <v>22.370000999999998</v>
      </c>
      <c r="D458">
        <v>21.629999000000002</v>
      </c>
      <c r="E458">
        <v>21.98</v>
      </c>
      <c r="F458">
        <v>1436100</v>
      </c>
      <c r="G458">
        <v>21.98</v>
      </c>
      <c r="H458" s="14">
        <f t="shared" si="7"/>
        <v>-1.5232974910394215E-2</v>
      </c>
      <c r="I458" s="14">
        <f>G458/MAX(G$2:G458)-1</f>
        <v>-0.51903006350947622</v>
      </c>
    </row>
    <row r="459" spans="1:9" x14ac:dyDescent="0.3">
      <c r="A459" s="1">
        <v>41953</v>
      </c>
      <c r="B459">
        <v>22.059999000000001</v>
      </c>
      <c r="C459">
        <v>22.120000999999998</v>
      </c>
      <c r="D459">
        <v>21.33</v>
      </c>
      <c r="E459">
        <v>21.639999</v>
      </c>
      <c r="F459">
        <v>1826200</v>
      </c>
      <c r="G459">
        <v>21.639999</v>
      </c>
      <c r="H459" s="14">
        <f t="shared" si="7"/>
        <v>-1.5468653321201176E-2</v>
      </c>
      <c r="I459" s="14">
        <f>G459/MAX(G$2:G459)-1</f>
        <v>-0.52647002071496818</v>
      </c>
    </row>
    <row r="460" spans="1:9" x14ac:dyDescent="0.3">
      <c r="A460" s="1">
        <v>41960</v>
      </c>
      <c r="B460">
        <v>21.469999000000001</v>
      </c>
      <c r="C460">
        <v>21.790001</v>
      </c>
      <c r="D460">
        <v>21.32</v>
      </c>
      <c r="E460">
        <v>21.74</v>
      </c>
      <c r="F460">
        <v>2750600</v>
      </c>
      <c r="G460">
        <v>21.74</v>
      </c>
      <c r="H460" s="14">
        <f t="shared" si="7"/>
        <v>4.6211185129907406E-3</v>
      </c>
      <c r="I460" s="14">
        <f>G460/MAX(G$2:G460)-1</f>
        <v>-0.52428178256123803</v>
      </c>
    </row>
    <row r="461" spans="1:9" x14ac:dyDescent="0.3">
      <c r="A461" s="1">
        <v>41967</v>
      </c>
      <c r="B461">
        <v>21.620000999999998</v>
      </c>
      <c r="C461">
        <v>21.719999000000001</v>
      </c>
      <c r="D461">
        <v>20.370000999999998</v>
      </c>
      <c r="E461">
        <v>20.420000000000002</v>
      </c>
      <c r="F461">
        <v>2172100</v>
      </c>
      <c r="G461">
        <v>20.420000000000002</v>
      </c>
      <c r="H461" s="14">
        <f t="shared" si="7"/>
        <v>-6.0717571297147943E-2</v>
      </c>
      <c r="I461" s="14">
        <f>G461/MAX(G$2:G461)-1</f>
        <v>-0.55316623734592829</v>
      </c>
    </row>
    <row r="462" spans="1:9" x14ac:dyDescent="0.3">
      <c r="A462" s="1">
        <v>41974</v>
      </c>
      <c r="B462">
        <v>20.350000000000001</v>
      </c>
      <c r="C462">
        <v>20.85</v>
      </c>
      <c r="D462">
        <v>20.030000999999999</v>
      </c>
      <c r="E462">
        <v>20.170000000000002</v>
      </c>
      <c r="F462">
        <v>2849800</v>
      </c>
      <c r="G462">
        <v>20.170000000000002</v>
      </c>
      <c r="H462" s="14">
        <f t="shared" si="7"/>
        <v>-1.2242899118511286E-2</v>
      </c>
      <c r="I462" s="14">
        <f>G462/MAX(G$2:G462)-1</f>
        <v>-0.5586367780248469</v>
      </c>
    </row>
    <row r="463" spans="1:9" x14ac:dyDescent="0.3">
      <c r="A463" s="1">
        <v>41981</v>
      </c>
      <c r="B463">
        <v>20</v>
      </c>
      <c r="C463">
        <v>20.02</v>
      </c>
      <c r="D463">
        <v>19.290001</v>
      </c>
      <c r="E463">
        <v>19.309999000000001</v>
      </c>
      <c r="F463">
        <v>3688500</v>
      </c>
      <c r="G463">
        <v>19.309999000000001</v>
      </c>
      <c r="H463" s="14">
        <f t="shared" si="7"/>
        <v>-4.263763014377786E-2</v>
      </c>
      <c r="I463" s="14">
        <f>G463/MAX(G$2:G463)-1</f>
        <v>-0.57745545984248958</v>
      </c>
    </row>
    <row r="464" spans="1:9" x14ac:dyDescent="0.3">
      <c r="A464" s="1">
        <v>41988</v>
      </c>
      <c r="B464">
        <v>19.350000000000001</v>
      </c>
      <c r="C464">
        <v>19.379999000000002</v>
      </c>
      <c r="D464">
        <v>18.77</v>
      </c>
      <c r="E464">
        <v>19.219999000000001</v>
      </c>
      <c r="F464">
        <v>5384900</v>
      </c>
      <c r="G464">
        <v>19.219999000000001</v>
      </c>
      <c r="H464" s="14">
        <f t="shared" si="7"/>
        <v>-4.660797755608348E-3</v>
      </c>
      <c r="I464" s="14">
        <f>G464/MAX(G$2:G464)-1</f>
        <v>-0.57942485448690029</v>
      </c>
    </row>
    <row r="465" spans="1:9" x14ac:dyDescent="0.3">
      <c r="A465" s="1">
        <v>41995</v>
      </c>
      <c r="B465">
        <v>19.049999</v>
      </c>
      <c r="C465">
        <v>19.129999000000002</v>
      </c>
      <c r="D465">
        <v>18.719999000000001</v>
      </c>
      <c r="E465">
        <v>18.790001</v>
      </c>
      <c r="F465">
        <v>4109100</v>
      </c>
      <c r="G465">
        <v>18.790001</v>
      </c>
      <c r="H465" s="14">
        <f t="shared" si="7"/>
        <v>-2.2372425721770339E-2</v>
      </c>
      <c r="I465" s="14">
        <f>G465/MAX(G$2:G465)-1</f>
        <v>-0.58883414069031481</v>
      </c>
    </row>
    <row r="466" spans="1:9" x14ac:dyDescent="0.3">
      <c r="A466" s="1">
        <v>42002</v>
      </c>
      <c r="B466">
        <v>18.889999</v>
      </c>
      <c r="C466">
        <v>18.940000999999999</v>
      </c>
      <c r="D466">
        <v>18.18</v>
      </c>
      <c r="E466">
        <v>18.23</v>
      </c>
      <c r="F466">
        <v>8198900</v>
      </c>
      <c r="G466">
        <v>18.23</v>
      </c>
      <c r="H466" s="14">
        <f t="shared" si="7"/>
        <v>-2.9803138381951144E-2</v>
      </c>
      <c r="I466" s="14">
        <f>G466/MAX(G$2:G466)-1</f>
        <v>-0.60108817369325518</v>
      </c>
    </row>
    <row r="467" spans="1:9" x14ac:dyDescent="0.3">
      <c r="A467" s="1">
        <v>42009</v>
      </c>
      <c r="B467">
        <v>18.149999999999999</v>
      </c>
      <c r="C467">
        <v>18.149999999999999</v>
      </c>
      <c r="D467">
        <v>17.540001</v>
      </c>
      <c r="E467">
        <v>17.73</v>
      </c>
      <c r="F467">
        <v>2082400</v>
      </c>
      <c r="G467">
        <v>17.73</v>
      </c>
      <c r="H467" s="14">
        <f t="shared" si="7"/>
        <v>-2.7427317608337942E-2</v>
      </c>
      <c r="I467" s="14">
        <f>G467/MAX(G$2:G467)-1</f>
        <v>-0.6120292550510924</v>
      </c>
    </row>
    <row r="468" spans="1:9" x14ac:dyDescent="0.3">
      <c r="A468" s="1">
        <v>42016</v>
      </c>
      <c r="B468">
        <v>17.510000000000002</v>
      </c>
      <c r="C468">
        <v>17.629999000000002</v>
      </c>
      <c r="D468">
        <v>17.059999000000001</v>
      </c>
      <c r="E468">
        <v>17.549999</v>
      </c>
      <c r="F468">
        <v>2757800</v>
      </c>
      <c r="G468">
        <v>17.549999</v>
      </c>
      <c r="H468" s="14">
        <f t="shared" si="7"/>
        <v>-1.0152340665538717E-2</v>
      </c>
      <c r="I468" s="14">
        <f>G468/MAX(G$2:G468)-1</f>
        <v>-0.61596806622207656</v>
      </c>
    </row>
    <row r="469" spans="1:9" x14ac:dyDescent="0.3">
      <c r="A469" s="1">
        <v>42024</v>
      </c>
      <c r="B469">
        <v>17.309999000000001</v>
      </c>
      <c r="C469">
        <v>17.530000999999999</v>
      </c>
      <c r="D469">
        <v>17.209999</v>
      </c>
      <c r="E469">
        <v>17.290001</v>
      </c>
      <c r="F469">
        <v>2579200</v>
      </c>
      <c r="G469">
        <v>17.290001</v>
      </c>
      <c r="H469" s="14">
        <f t="shared" si="7"/>
        <v>-1.4814701698843358E-2</v>
      </c>
      <c r="I469" s="14">
        <f>G469/MAX(G$2:G469)-1</f>
        <v>-0.62165738476382648</v>
      </c>
    </row>
    <row r="470" spans="1:9" x14ac:dyDescent="0.3">
      <c r="A470" s="1">
        <v>42030</v>
      </c>
      <c r="B470">
        <v>17.280000999999999</v>
      </c>
      <c r="C470">
        <v>17.489999999999998</v>
      </c>
      <c r="D470">
        <v>16.84</v>
      </c>
      <c r="E470">
        <v>17.399999999999999</v>
      </c>
      <c r="F470">
        <v>2876900</v>
      </c>
      <c r="G470">
        <v>17.399999999999999</v>
      </c>
      <c r="H470" s="14">
        <f t="shared" si="7"/>
        <v>6.362000788779465E-3</v>
      </c>
      <c r="I470" s="14">
        <f>G470/MAX(G$2:G470)-1</f>
        <v>-0.61925036874726502</v>
      </c>
    </row>
    <row r="471" spans="1:9" x14ac:dyDescent="0.3">
      <c r="A471" s="1">
        <v>42037</v>
      </c>
      <c r="B471">
        <v>17.57</v>
      </c>
      <c r="C471">
        <v>18.389999</v>
      </c>
      <c r="D471">
        <v>17.399999999999999</v>
      </c>
      <c r="E471">
        <v>18.02</v>
      </c>
      <c r="F471">
        <v>3664000</v>
      </c>
      <c r="G471">
        <v>18.02</v>
      </c>
      <c r="H471" s="14">
        <f t="shared" si="7"/>
        <v>3.5632183908046011E-2</v>
      </c>
      <c r="I471" s="14">
        <f>G471/MAX(G$2:G471)-1</f>
        <v>-0.6056834278635469</v>
      </c>
    </row>
    <row r="472" spans="1:9" x14ac:dyDescent="0.3">
      <c r="A472" s="1">
        <v>42044</v>
      </c>
      <c r="B472">
        <v>18.139999</v>
      </c>
      <c r="C472">
        <v>18.370000999999998</v>
      </c>
      <c r="D472">
        <v>17.649999999999999</v>
      </c>
      <c r="E472">
        <v>18.299999</v>
      </c>
      <c r="F472">
        <v>3928100</v>
      </c>
      <c r="G472">
        <v>18.299999</v>
      </c>
      <c r="H472" s="14">
        <f t="shared" si="7"/>
        <v>1.5538235294117575E-2</v>
      </c>
      <c r="I472" s="14">
        <f>G472/MAX(G$2:G472)-1</f>
        <v>-0.59955644418532072</v>
      </c>
    </row>
    <row r="473" spans="1:9" x14ac:dyDescent="0.3">
      <c r="A473" s="1">
        <v>42052</v>
      </c>
      <c r="B473">
        <v>18.23</v>
      </c>
      <c r="C473">
        <v>18.41</v>
      </c>
      <c r="D473">
        <v>17.809999000000001</v>
      </c>
      <c r="E473">
        <v>17.959999</v>
      </c>
      <c r="F473">
        <v>1723100</v>
      </c>
      <c r="G473">
        <v>17.959999</v>
      </c>
      <c r="H473" s="14">
        <f t="shared" si="7"/>
        <v>-1.8579235987936427E-2</v>
      </c>
      <c r="I473" s="14">
        <f>G473/MAX(G$2:G473)-1</f>
        <v>-0.60699637950865004</v>
      </c>
    </row>
    <row r="474" spans="1:9" x14ac:dyDescent="0.3">
      <c r="A474" s="1">
        <v>42058</v>
      </c>
      <c r="B474">
        <v>17.860001</v>
      </c>
      <c r="C474">
        <v>18.239999999999998</v>
      </c>
      <c r="D474">
        <v>17.790001</v>
      </c>
      <c r="E474">
        <v>18.170000000000002</v>
      </c>
      <c r="F474">
        <v>1308900</v>
      </c>
      <c r="G474">
        <v>18.170000000000002</v>
      </c>
      <c r="H474" s="14">
        <f t="shared" si="7"/>
        <v>1.1692706664404806E-2</v>
      </c>
      <c r="I474" s="14">
        <f>G474/MAX(G$2:G474)-1</f>
        <v>-0.60240110345619569</v>
      </c>
    </row>
    <row r="475" spans="1:9" x14ac:dyDescent="0.3">
      <c r="A475" s="1">
        <v>42065</v>
      </c>
      <c r="B475">
        <v>18.07</v>
      </c>
      <c r="C475">
        <v>18.110001</v>
      </c>
      <c r="D475">
        <v>17.530000999999999</v>
      </c>
      <c r="E475">
        <v>17.57</v>
      </c>
      <c r="F475">
        <v>2642600</v>
      </c>
      <c r="G475">
        <v>17.57</v>
      </c>
      <c r="H475" s="14">
        <f t="shared" si="7"/>
        <v>-3.3021463951568575E-2</v>
      </c>
      <c r="I475" s="14">
        <f>G475/MAX(G$2:G475)-1</f>
        <v>-0.61553040108560042</v>
      </c>
    </row>
    <row r="476" spans="1:9" x14ac:dyDescent="0.3">
      <c r="A476" s="1">
        <v>42072</v>
      </c>
      <c r="B476">
        <v>17.610001</v>
      </c>
      <c r="C476">
        <v>17.670000000000002</v>
      </c>
      <c r="D476">
        <v>16.950001</v>
      </c>
      <c r="E476">
        <v>16.950001</v>
      </c>
      <c r="F476">
        <v>1464500</v>
      </c>
      <c r="G476">
        <v>16.950001</v>
      </c>
      <c r="H476" s="14">
        <f t="shared" si="7"/>
        <v>-3.5287364826408596E-2</v>
      </c>
      <c r="I476" s="14">
        <f>G476/MAX(G$2:G476)-1</f>
        <v>-0.6290973200871558</v>
      </c>
    </row>
    <row r="477" spans="1:9" x14ac:dyDescent="0.3">
      <c r="A477" s="1">
        <v>42079</v>
      </c>
      <c r="B477">
        <v>16.899999999999999</v>
      </c>
      <c r="C477">
        <v>17.280000999999999</v>
      </c>
      <c r="D477">
        <v>16.709999</v>
      </c>
      <c r="E477">
        <v>17.209999</v>
      </c>
      <c r="F477">
        <v>1609000</v>
      </c>
      <c r="G477">
        <v>17.209999</v>
      </c>
      <c r="H477" s="14">
        <f t="shared" si="7"/>
        <v>1.5339114139285348E-2</v>
      </c>
      <c r="I477" s="14">
        <f>G477/MAX(G$2:G477)-1</f>
        <v>-0.62340800154540588</v>
      </c>
    </row>
    <row r="478" spans="1:9" x14ac:dyDescent="0.3">
      <c r="A478" s="1">
        <v>42086</v>
      </c>
      <c r="B478">
        <v>17.280000999999999</v>
      </c>
      <c r="C478">
        <v>17.600000000000001</v>
      </c>
      <c r="D478">
        <v>17.18</v>
      </c>
      <c r="E478">
        <v>17.18</v>
      </c>
      <c r="F478">
        <v>1375100</v>
      </c>
      <c r="G478">
        <v>17.18</v>
      </c>
      <c r="H478" s="14">
        <f t="shared" si="7"/>
        <v>-1.7431145696173989E-3</v>
      </c>
      <c r="I478" s="14">
        <f>G478/MAX(G$2:G478)-1</f>
        <v>-0.62406444454471344</v>
      </c>
    </row>
    <row r="479" spans="1:9" x14ac:dyDescent="0.3">
      <c r="A479" s="1">
        <v>42093</v>
      </c>
      <c r="B479">
        <v>17.219999000000001</v>
      </c>
      <c r="C479">
        <v>17.48</v>
      </c>
      <c r="D479">
        <v>17.059999000000001</v>
      </c>
      <c r="E479">
        <v>17.290001</v>
      </c>
      <c r="F479">
        <v>1611400</v>
      </c>
      <c r="G479">
        <v>17.290001</v>
      </c>
      <c r="H479" s="14">
        <f t="shared" si="7"/>
        <v>6.4028521536669825E-3</v>
      </c>
      <c r="I479" s="14">
        <f>G479/MAX(G$2:G479)-1</f>
        <v>-0.62165738476382648</v>
      </c>
    </row>
    <row r="480" spans="1:9" x14ac:dyDescent="0.3">
      <c r="A480" s="1">
        <v>42100</v>
      </c>
      <c r="B480">
        <v>17.450001</v>
      </c>
      <c r="C480">
        <v>17.66</v>
      </c>
      <c r="D480">
        <v>17.190000999999999</v>
      </c>
      <c r="E480">
        <v>17.440000999999999</v>
      </c>
      <c r="F480">
        <v>1136300</v>
      </c>
      <c r="G480">
        <v>17.440000999999999</v>
      </c>
      <c r="H480" s="14">
        <f t="shared" si="7"/>
        <v>8.6755344895583786E-3</v>
      </c>
      <c r="I480" s="14">
        <f>G480/MAX(G$2:G480)-1</f>
        <v>-0.61837506035647538</v>
      </c>
    </row>
    <row r="481" spans="1:9" x14ac:dyDescent="0.3">
      <c r="A481" s="1">
        <v>42107</v>
      </c>
      <c r="B481">
        <v>17.48</v>
      </c>
      <c r="C481">
        <v>18.07</v>
      </c>
      <c r="D481">
        <v>17.32</v>
      </c>
      <c r="E481">
        <v>17.940000999999999</v>
      </c>
      <c r="F481">
        <v>2231000</v>
      </c>
      <c r="G481">
        <v>17.940000999999999</v>
      </c>
      <c r="H481" s="14">
        <f t="shared" si="7"/>
        <v>2.8669723126736102E-2</v>
      </c>
      <c r="I481" s="14">
        <f>G481/MAX(G$2:G481)-1</f>
        <v>-0.60743397899863816</v>
      </c>
    </row>
    <row r="482" spans="1:9" x14ac:dyDescent="0.3">
      <c r="A482" s="1">
        <v>42114</v>
      </c>
      <c r="B482">
        <v>17.809999000000001</v>
      </c>
      <c r="C482">
        <v>18.09</v>
      </c>
      <c r="D482">
        <v>17.690000999999999</v>
      </c>
      <c r="E482">
        <v>18</v>
      </c>
      <c r="F482">
        <v>965800</v>
      </c>
      <c r="G482">
        <v>18</v>
      </c>
      <c r="H482" s="14">
        <f t="shared" si="7"/>
        <v>3.344425677568319E-3</v>
      </c>
      <c r="I482" s="14">
        <f>G482/MAX(G$2:G482)-1</f>
        <v>-0.6061210711178604</v>
      </c>
    </row>
    <row r="483" spans="1:9" x14ac:dyDescent="0.3">
      <c r="A483" s="1">
        <v>42121</v>
      </c>
      <c r="B483">
        <v>18.010000000000002</v>
      </c>
      <c r="C483">
        <v>18.290001</v>
      </c>
      <c r="D483">
        <v>17.959999</v>
      </c>
      <c r="E483">
        <v>18.27</v>
      </c>
      <c r="F483">
        <v>1320900</v>
      </c>
      <c r="G483">
        <v>18.27</v>
      </c>
      <c r="H483" s="14">
        <f t="shared" si="7"/>
        <v>1.4999999999999902E-2</v>
      </c>
      <c r="I483" s="14">
        <f>G483/MAX(G$2:G483)-1</f>
        <v>-0.60021288718462829</v>
      </c>
    </row>
    <row r="484" spans="1:9" x14ac:dyDescent="0.3">
      <c r="A484" s="1">
        <v>42128</v>
      </c>
      <c r="B484">
        <v>18.200001</v>
      </c>
      <c r="C484">
        <v>18.68</v>
      </c>
      <c r="D484">
        <v>18.02</v>
      </c>
      <c r="E484">
        <v>18.219999000000001</v>
      </c>
      <c r="F484">
        <v>1848400</v>
      </c>
      <c r="G484">
        <v>18.219999000000001</v>
      </c>
      <c r="H484" s="14">
        <f t="shared" si="7"/>
        <v>-2.7367816091953268E-3</v>
      </c>
      <c r="I484" s="14">
        <f>G484/MAX(G$2:G484)-1</f>
        <v>-0.60130701720257473</v>
      </c>
    </row>
    <row r="485" spans="1:9" x14ac:dyDescent="0.3">
      <c r="A485" s="1">
        <v>42135</v>
      </c>
      <c r="B485">
        <v>18.219999000000001</v>
      </c>
      <c r="C485">
        <v>18.5</v>
      </c>
      <c r="D485">
        <v>18.049999</v>
      </c>
      <c r="E485">
        <v>18.450001</v>
      </c>
      <c r="F485">
        <v>1667800</v>
      </c>
      <c r="G485">
        <v>18.450001</v>
      </c>
      <c r="H485" s="14">
        <f t="shared" si="7"/>
        <v>1.2623601131920958E-2</v>
      </c>
      <c r="I485" s="14">
        <f>G485/MAX(G$2:G485)-1</f>
        <v>-0.59627407601364413</v>
      </c>
    </row>
    <row r="486" spans="1:9" x14ac:dyDescent="0.3">
      <c r="A486" s="1">
        <v>42142</v>
      </c>
      <c r="B486">
        <v>18.399999999999999</v>
      </c>
      <c r="C486">
        <v>18.43</v>
      </c>
      <c r="D486">
        <v>17.950001</v>
      </c>
      <c r="E486">
        <v>17.989999999999998</v>
      </c>
      <c r="F486">
        <v>1642900</v>
      </c>
      <c r="G486">
        <v>17.989999999999998</v>
      </c>
      <c r="H486" s="14">
        <f t="shared" si="7"/>
        <v>-2.4932302171691068E-2</v>
      </c>
      <c r="I486" s="14">
        <f>G486/MAX(G$2:G486)-1</f>
        <v>-0.60633989274501721</v>
      </c>
    </row>
    <row r="487" spans="1:9" x14ac:dyDescent="0.3">
      <c r="A487" s="1">
        <v>42150</v>
      </c>
      <c r="B487">
        <v>17.780000999999999</v>
      </c>
      <c r="C487">
        <v>17.809999000000001</v>
      </c>
      <c r="D487">
        <v>17.299999</v>
      </c>
      <c r="E487">
        <v>17.709999</v>
      </c>
      <c r="F487">
        <v>1871800</v>
      </c>
      <c r="G487">
        <v>17.709999</v>
      </c>
      <c r="H487" s="14">
        <f t="shared" si="7"/>
        <v>-1.5564257921067193E-2</v>
      </c>
      <c r="I487" s="14">
        <f>G487/MAX(G$2:G487)-1</f>
        <v>-0.61246692018756865</v>
      </c>
    </row>
    <row r="488" spans="1:9" x14ac:dyDescent="0.3">
      <c r="A488" s="1">
        <v>42156</v>
      </c>
      <c r="B488">
        <v>17.68</v>
      </c>
      <c r="C488">
        <v>17.899999999999999</v>
      </c>
      <c r="D488">
        <v>17.280000999999999</v>
      </c>
      <c r="E488">
        <v>17.57</v>
      </c>
      <c r="F488">
        <v>1329500</v>
      </c>
      <c r="G488">
        <v>17.57</v>
      </c>
      <c r="H488" s="14">
        <f t="shared" si="7"/>
        <v>-7.9050823210097265E-3</v>
      </c>
      <c r="I488" s="14">
        <f>G488/MAX(G$2:G488)-1</f>
        <v>-0.61553040108560042</v>
      </c>
    </row>
    <row r="489" spans="1:9" x14ac:dyDescent="0.3">
      <c r="A489" s="1">
        <v>42163</v>
      </c>
      <c r="B489">
        <v>17.549999</v>
      </c>
      <c r="C489">
        <v>18.079999999999998</v>
      </c>
      <c r="D489">
        <v>17.52</v>
      </c>
      <c r="E489">
        <v>17.59</v>
      </c>
      <c r="F489">
        <v>1628200</v>
      </c>
      <c r="G489">
        <v>17.59</v>
      </c>
      <c r="H489" s="14">
        <f t="shared" si="7"/>
        <v>1.1383039271484208E-3</v>
      </c>
      <c r="I489" s="14">
        <f>G489/MAX(G$2:G489)-1</f>
        <v>-0.61509275783128681</v>
      </c>
    </row>
    <row r="490" spans="1:9" x14ac:dyDescent="0.3">
      <c r="A490" s="1">
        <v>42170</v>
      </c>
      <c r="B490">
        <v>17.469999000000001</v>
      </c>
      <c r="C490">
        <v>17.799999</v>
      </c>
      <c r="D490">
        <v>17.360001</v>
      </c>
      <c r="E490">
        <v>17.450001</v>
      </c>
      <c r="F490">
        <v>1186300</v>
      </c>
      <c r="G490">
        <v>17.450001</v>
      </c>
      <c r="H490" s="14">
        <f t="shared" si="7"/>
        <v>-7.9590108015917815E-3</v>
      </c>
      <c r="I490" s="14">
        <f>G490/MAX(G$2:G490)-1</f>
        <v>-0.61815623872931857</v>
      </c>
    </row>
    <row r="491" spans="1:9" x14ac:dyDescent="0.3">
      <c r="A491" s="1">
        <v>42177</v>
      </c>
      <c r="B491">
        <v>17.389999</v>
      </c>
      <c r="C491">
        <v>17.760000000000002</v>
      </c>
      <c r="D491">
        <v>17.34</v>
      </c>
      <c r="E491">
        <v>17.700001</v>
      </c>
      <c r="F491">
        <v>1070300</v>
      </c>
      <c r="G491">
        <v>17.700001</v>
      </c>
      <c r="H491" s="14">
        <f t="shared" si="7"/>
        <v>1.4326646743458626E-2</v>
      </c>
      <c r="I491" s="14">
        <f>G491/MAX(G$2:G491)-1</f>
        <v>-0.61268569805039996</v>
      </c>
    </row>
    <row r="492" spans="1:9" x14ac:dyDescent="0.3">
      <c r="A492" s="1">
        <v>42184</v>
      </c>
      <c r="B492">
        <v>17.639999</v>
      </c>
      <c r="C492">
        <v>18.049999</v>
      </c>
      <c r="D492">
        <v>17.600000000000001</v>
      </c>
      <c r="E492">
        <v>17.75</v>
      </c>
      <c r="F492">
        <v>2405500</v>
      </c>
      <c r="G492">
        <v>17.75</v>
      </c>
      <c r="H492" s="14">
        <f t="shared" si="7"/>
        <v>2.8248021002936774E-3</v>
      </c>
      <c r="I492" s="14">
        <f>G492/MAX(G$2:G492)-1</f>
        <v>-0.61159161179677901</v>
      </c>
    </row>
    <row r="493" spans="1:9" x14ac:dyDescent="0.3">
      <c r="A493" s="1">
        <v>42191</v>
      </c>
      <c r="B493">
        <v>17.32</v>
      </c>
      <c r="C493">
        <v>17.370000999999998</v>
      </c>
      <c r="D493">
        <v>16.719999000000001</v>
      </c>
      <c r="E493">
        <v>17.27</v>
      </c>
      <c r="F493">
        <v>2894900</v>
      </c>
      <c r="G493">
        <v>17.27</v>
      </c>
      <c r="H493" s="14">
        <f t="shared" si="7"/>
        <v>-2.7042253521126769E-2</v>
      </c>
      <c r="I493" s="14">
        <f>G493/MAX(G$2:G493)-1</f>
        <v>-0.62209504990030273</v>
      </c>
    </row>
    <row r="494" spans="1:9" x14ac:dyDescent="0.3">
      <c r="A494" s="1">
        <v>42198</v>
      </c>
      <c r="B494">
        <v>17.239999999999998</v>
      </c>
      <c r="C494">
        <v>17.370000999999998</v>
      </c>
      <c r="D494">
        <v>16.75</v>
      </c>
      <c r="E494">
        <v>16.850000000000001</v>
      </c>
      <c r="F494">
        <v>1193500</v>
      </c>
      <c r="G494">
        <v>16.850000000000001</v>
      </c>
      <c r="H494" s="14">
        <f t="shared" si="7"/>
        <v>-2.431962941517074E-2</v>
      </c>
      <c r="I494" s="14">
        <f>G494/MAX(G$2:G494)-1</f>
        <v>-0.63128555824088595</v>
      </c>
    </row>
    <row r="495" spans="1:9" x14ac:dyDescent="0.3">
      <c r="A495" s="1">
        <v>42205</v>
      </c>
      <c r="B495">
        <v>16.670000000000002</v>
      </c>
      <c r="C495">
        <v>16.75</v>
      </c>
      <c r="D495">
        <v>16.07</v>
      </c>
      <c r="E495">
        <v>16.139999</v>
      </c>
      <c r="F495">
        <v>2595400</v>
      </c>
      <c r="G495">
        <v>16.139999</v>
      </c>
      <c r="H495" s="14">
        <f t="shared" si="7"/>
        <v>-4.2136557863501567E-2</v>
      </c>
      <c r="I495" s="14">
        <f>G495/MAX(G$2:G495)-1</f>
        <v>-0.64682191565117753</v>
      </c>
    </row>
    <row r="496" spans="1:9" x14ac:dyDescent="0.3">
      <c r="A496" s="1">
        <v>42212</v>
      </c>
      <c r="B496">
        <v>15.95</v>
      </c>
      <c r="C496">
        <v>16.100000000000001</v>
      </c>
      <c r="D496">
        <v>15.72</v>
      </c>
      <c r="E496">
        <v>15.73</v>
      </c>
      <c r="F496">
        <v>1721800</v>
      </c>
      <c r="G496">
        <v>15.73</v>
      </c>
      <c r="H496" s="14">
        <f t="shared" si="7"/>
        <v>-2.5402665762246923E-2</v>
      </c>
      <c r="I496" s="14">
        <f>G496/MAX(G$2:G496)-1</f>
        <v>-0.6557935804824413</v>
      </c>
    </row>
    <row r="497" spans="1:9" x14ac:dyDescent="0.3">
      <c r="A497" s="1">
        <v>42219</v>
      </c>
      <c r="B497">
        <v>15.55</v>
      </c>
      <c r="C497">
        <v>15.67</v>
      </c>
      <c r="D497">
        <v>15.39</v>
      </c>
      <c r="E497">
        <v>15.43</v>
      </c>
      <c r="F497">
        <v>2160600</v>
      </c>
      <c r="G497">
        <v>15.43</v>
      </c>
      <c r="H497" s="14">
        <f t="shared" si="7"/>
        <v>-1.9071837253655466E-2</v>
      </c>
      <c r="I497" s="14">
        <f>G497/MAX(G$2:G497)-1</f>
        <v>-0.66235822929714372</v>
      </c>
    </row>
    <row r="498" spans="1:9" x14ac:dyDescent="0.3">
      <c r="A498" s="1">
        <v>42226</v>
      </c>
      <c r="B498">
        <v>15.5</v>
      </c>
      <c r="C498">
        <v>15.82</v>
      </c>
      <c r="D498">
        <v>15.33</v>
      </c>
      <c r="E498">
        <v>15.33</v>
      </c>
      <c r="F498">
        <v>1433200</v>
      </c>
      <c r="G498">
        <v>15.33</v>
      </c>
      <c r="H498" s="14">
        <f t="shared" si="7"/>
        <v>-6.4808813998703529E-3</v>
      </c>
      <c r="I498" s="14">
        <f>G498/MAX(G$2:G498)-1</f>
        <v>-0.66454644556871112</v>
      </c>
    </row>
    <row r="499" spans="1:9" x14ac:dyDescent="0.3">
      <c r="A499" s="1">
        <v>42233</v>
      </c>
      <c r="B499">
        <v>15.37</v>
      </c>
      <c r="C499">
        <v>15.4</v>
      </c>
      <c r="D499">
        <v>14.77</v>
      </c>
      <c r="E499">
        <v>14.81</v>
      </c>
      <c r="F499">
        <v>2464200</v>
      </c>
      <c r="G499">
        <v>14.81</v>
      </c>
      <c r="H499" s="14">
        <f t="shared" si="7"/>
        <v>-3.3920417482061316E-2</v>
      </c>
      <c r="I499" s="14">
        <f>G499/MAX(G$2:G499)-1</f>
        <v>-0.67592517018086173</v>
      </c>
    </row>
    <row r="500" spans="1:9" x14ac:dyDescent="0.3">
      <c r="A500" s="1">
        <v>42240</v>
      </c>
      <c r="B500">
        <v>14.41</v>
      </c>
      <c r="C500">
        <v>15.43</v>
      </c>
      <c r="D500">
        <v>14.33</v>
      </c>
      <c r="E500">
        <v>15.32</v>
      </c>
      <c r="F500">
        <v>3479500</v>
      </c>
      <c r="G500">
        <v>15.32</v>
      </c>
      <c r="H500" s="14">
        <f t="shared" si="7"/>
        <v>3.4436191762322821E-2</v>
      </c>
      <c r="I500" s="14">
        <f>G500/MAX(G$2:G500)-1</f>
        <v>-0.66476526719586781</v>
      </c>
    </row>
    <row r="501" spans="1:9" x14ac:dyDescent="0.3">
      <c r="A501" s="1">
        <v>42247</v>
      </c>
      <c r="B501">
        <v>15.15</v>
      </c>
      <c r="C501">
        <v>15.79</v>
      </c>
      <c r="D501">
        <v>14.98</v>
      </c>
      <c r="E501">
        <v>15.21</v>
      </c>
      <c r="F501">
        <v>2178700</v>
      </c>
      <c r="G501">
        <v>15.21</v>
      </c>
      <c r="H501" s="14">
        <f t="shared" si="7"/>
        <v>-7.1801566579634546E-3</v>
      </c>
      <c r="I501" s="14">
        <f>G501/MAX(G$2:G501)-1</f>
        <v>-0.66717230509459191</v>
      </c>
    </row>
    <row r="502" spans="1:9" x14ac:dyDescent="0.3">
      <c r="A502" s="1">
        <v>42255</v>
      </c>
      <c r="B502">
        <v>15.25</v>
      </c>
      <c r="C502">
        <v>15.36</v>
      </c>
      <c r="D502">
        <v>14.99</v>
      </c>
      <c r="E502">
        <v>15.23</v>
      </c>
      <c r="F502">
        <v>1688900</v>
      </c>
      <c r="G502">
        <v>15.23</v>
      </c>
      <c r="H502" s="14">
        <f t="shared" si="7"/>
        <v>1.3149243918475495E-3</v>
      </c>
      <c r="I502" s="14">
        <f>G502/MAX(G$2:G502)-1</f>
        <v>-0.66673466184027852</v>
      </c>
    </row>
    <row r="503" spans="1:9" x14ac:dyDescent="0.3">
      <c r="A503" s="1">
        <v>42261</v>
      </c>
      <c r="B503">
        <v>15.12</v>
      </c>
      <c r="C503">
        <v>15.4</v>
      </c>
      <c r="D503">
        <v>14.93</v>
      </c>
      <c r="E503">
        <v>15.01</v>
      </c>
      <c r="F503">
        <v>1152100</v>
      </c>
      <c r="G503">
        <v>15.01</v>
      </c>
      <c r="H503" s="14">
        <f t="shared" si="7"/>
        <v>-1.4445173998686833E-2</v>
      </c>
      <c r="I503" s="14">
        <f>G503/MAX(G$2:G503)-1</f>
        <v>-0.67154873763772693</v>
      </c>
    </row>
    <row r="504" spans="1:9" x14ac:dyDescent="0.3">
      <c r="A504" s="1">
        <v>42268</v>
      </c>
      <c r="B504">
        <v>15.07</v>
      </c>
      <c r="C504">
        <v>15.29</v>
      </c>
      <c r="D504">
        <v>14.92</v>
      </c>
      <c r="E504">
        <v>15.15</v>
      </c>
      <c r="F504">
        <v>1265300</v>
      </c>
      <c r="G504">
        <v>15.15</v>
      </c>
      <c r="H504" s="14">
        <f t="shared" si="7"/>
        <v>9.327115256495766E-3</v>
      </c>
      <c r="I504" s="14">
        <f>G504/MAX(G$2:G504)-1</f>
        <v>-0.66848523485753253</v>
      </c>
    </row>
    <row r="505" spans="1:9" x14ac:dyDescent="0.3">
      <c r="A505" s="1">
        <v>42275</v>
      </c>
      <c r="B505">
        <v>15</v>
      </c>
      <c r="C505">
        <v>15.37</v>
      </c>
      <c r="D505">
        <v>14.9</v>
      </c>
      <c r="E505">
        <v>15.15</v>
      </c>
      <c r="F505">
        <v>2229900</v>
      </c>
      <c r="G505">
        <v>15.15</v>
      </c>
      <c r="H505" s="14">
        <f t="shared" si="7"/>
        <v>0</v>
      </c>
      <c r="I505" s="14">
        <f>G505/MAX(G$2:G505)-1</f>
        <v>-0.66848523485753253</v>
      </c>
    </row>
    <row r="506" spans="1:9" x14ac:dyDescent="0.3">
      <c r="A506" s="1">
        <v>42282</v>
      </c>
      <c r="B506">
        <v>15.31</v>
      </c>
      <c r="C506">
        <v>15.86</v>
      </c>
      <c r="D506">
        <v>15.28</v>
      </c>
      <c r="E506">
        <v>15.76</v>
      </c>
      <c r="F506">
        <v>1585300</v>
      </c>
      <c r="G506">
        <v>15.76</v>
      </c>
      <c r="H506" s="14">
        <f t="shared" si="7"/>
        <v>4.0264026402640152E-2</v>
      </c>
      <c r="I506" s="14">
        <f>G506/MAX(G$2:G506)-1</f>
        <v>-0.6551371156009711</v>
      </c>
    </row>
    <row r="507" spans="1:9" x14ac:dyDescent="0.3">
      <c r="A507" s="1">
        <v>42289</v>
      </c>
      <c r="B507">
        <v>15.79</v>
      </c>
      <c r="C507">
        <v>15.8</v>
      </c>
      <c r="D507">
        <v>15.25</v>
      </c>
      <c r="E507">
        <v>15.42</v>
      </c>
      <c r="F507">
        <v>1429400</v>
      </c>
      <c r="G507">
        <v>15.42</v>
      </c>
      <c r="H507" s="14">
        <f t="shared" si="7"/>
        <v>-2.1573604060913687E-2</v>
      </c>
      <c r="I507" s="14">
        <f>G507/MAX(G$2:G507)-1</f>
        <v>-0.6625770509243003</v>
      </c>
    </row>
    <row r="508" spans="1:9" x14ac:dyDescent="0.3">
      <c r="A508" s="1">
        <v>42296</v>
      </c>
      <c r="B508">
        <v>15.23</v>
      </c>
      <c r="C508">
        <v>15.25</v>
      </c>
      <c r="D508">
        <v>14.95</v>
      </c>
      <c r="E508">
        <v>15</v>
      </c>
      <c r="F508">
        <v>1588500</v>
      </c>
      <c r="G508">
        <v>15</v>
      </c>
      <c r="H508" s="14">
        <f t="shared" si="7"/>
        <v>-2.7237354085603127E-2</v>
      </c>
      <c r="I508" s="14">
        <f>G508/MAX(G$2:G508)-1</f>
        <v>-0.67176755926488363</v>
      </c>
    </row>
    <row r="509" spans="1:9" x14ac:dyDescent="0.3">
      <c r="A509" s="1">
        <v>42303</v>
      </c>
      <c r="B509">
        <v>14.99</v>
      </c>
      <c r="C509">
        <v>15.26</v>
      </c>
      <c r="D509">
        <v>14.86</v>
      </c>
      <c r="E509">
        <v>15.2</v>
      </c>
      <c r="F509">
        <v>1482400</v>
      </c>
      <c r="G509">
        <v>15.2</v>
      </c>
      <c r="H509" s="14">
        <f t="shared" si="7"/>
        <v>1.3333333333333197E-2</v>
      </c>
      <c r="I509" s="14">
        <f>G509/MAX(G$2:G509)-1</f>
        <v>-0.66739112672174872</v>
      </c>
    </row>
    <row r="510" spans="1:9" x14ac:dyDescent="0.3">
      <c r="A510" s="1">
        <v>42310</v>
      </c>
      <c r="B510">
        <v>15.1</v>
      </c>
      <c r="C510">
        <v>15.44</v>
      </c>
      <c r="D510">
        <v>14.84</v>
      </c>
      <c r="E510">
        <v>14.92</v>
      </c>
      <c r="F510">
        <v>1895800</v>
      </c>
      <c r="G510">
        <v>14.92</v>
      </c>
      <c r="H510" s="14">
        <f t="shared" si="7"/>
        <v>-1.8421052631578894E-2</v>
      </c>
      <c r="I510" s="14">
        <f>G510/MAX(G$2:G510)-1</f>
        <v>-0.67351813228213753</v>
      </c>
    </row>
    <row r="511" spans="1:9" x14ac:dyDescent="0.3">
      <c r="A511" s="1">
        <v>42317</v>
      </c>
      <c r="B511">
        <v>14.9</v>
      </c>
      <c r="C511">
        <v>14.92</v>
      </c>
      <c r="D511">
        <v>14.25</v>
      </c>
      <c r="E511">
        <v>14.29</v>
      </c>
      <c r="F511">
        <v>1568000</v>
      </c>
      <c r="G511">
        <v>14.29</v>
      </c>
      <c r="H511" s="14">
        <f t="shared" si="7"/>
        <v>-4.2225201072386143E-2</v>
      </c>
      <c r="I511" s="14">
        <f>G511/MAX(G$2:G511)-1</f>
        <v>-0.68730389479301257</v>
      </c>
    </row>
    <row r="512" spans="1:9" x14ac:dyDescent="0.3">
      <c r="A512" s="1">
        <v>42324</v>
      </c>
      <c r="B512">
        <v>14.23</v>
      </c>
      <c r="C512">
        <v>14.37</v>
      </c>
      <c r="D512">
        <v>14.05</v>
      </c>
      <c r="E512">
        <v>14.18</v>
      </c>
      <c r="F512">
        <v>1653700</v>
      </c>
      <c r="G512">
        <v>14.18</v>
      </c>
      <c r="H512" s="14">
        <f t="shared" si="7"/>
        <v>-7.6976906927921362E-3</v>
      </c>
      <c r="I512" s="14">
        <f>G512/MAX(G$2:G512)-1</f>
        <v>-0.68971093269173667</v>
      </c>
    </row>
    <row r="513" spans="1:9" x14ac:dyDescent="0.3">
      <c r="A513" s="1">
        <v>42331</v>
      </c>
      <c r="B513">
        <v>14.16</v>
      </c>
      <c r="C513">
        <v>14.59</v>
      </c>
      <c r="D513">
        <v>14.16</v>
      </c>
      <c r="E513">
        <v>14.28</v>
      </c>
      <c r="F513">
        <v>2084100</v>
      </c>
      <c r="G513">
        <v>14.28</v>
      </c>
      <c r="H513" s="14">
        <f t="shared" si="7"/>
        <v>7.0521861777150807E-3</v>
      </c>
      <c r="I513" s="14">
        <f>G513/MAX(G$2:G513)-1</f>
        <v>-0.68752271642016916</v>
      </c>
    </row>
    <row r="514" spans="1:9" x14ac:dyDescent="0.3">
      <c r="A514" s="1">
        <v>42338</v>
      </c>
      <c r="B514">
        <v>14.32</v>
      </c>
      <c r="C514">
        <v>14.41</v>
      </c>
      <c r="D514">
        <v>14.02</v>
      </c>
      <c r="E514">
        <v>14.19</v>
      </c>
      <c r="F514">
        <v>2431700</v>
      </c>
      <c r="G514">
        <v>14.19</v>
      </c>
      <c r="H514" s="14">
        <f t="shared" si="7"/>
        <v>-6.302521008403339E-3</v>
      </c>
      <c r="I514" s="14">
        <f>G514/MAX(G$2:G514)-1</f>
        <v>-0.68949211106457997</v>
      </c>
    </row>
    <row r="515" spans="1:9" x14ac:dyDescent="0.3">
      <c r="A515" s="1">
        <v>42345</v>
      </c>
      <c r="B515">
        <v>14</v>
      </c>
      <c r="C515">
        <v>14.04</v>
      </c>
      <c r="D515">
        <v>13.49</v>
      </c>
      <c r="E515">
        <v>13.53</v>
      </c>
      <c r="F515">
        <v>2842100</v>
      </c>
      <c r="G515">
        <v>13.53</v>
      </c>
      <c r="H515" s="14">
        <f t="shared" si="7"/>
        <v>-4.6511627906976716E-2</v>
      </c>
      <c r="I515" s="14">
        <f>G515/MAX(G$2:G515)-1</f>
        <v>-0.70393433845692499</v>
      </c>
    </row>
    <row r="516" spans="1:9" x14ac:dyDescent="0.3">
      <c r="A516" s="1">
        <v>42352</v>
      </c>
      <c r="B516">
        <v>13.4</v>
      </c>
      <c r="C516">
        <v>13.6</v>
      </c>
      <c r="D516">
        <v>13.18</v>
      </c>
      <c r="E516">
        <v>13.27</v>
      </c>
      <c r="F516">
        <v>4128800</v>
      </c>
      <c r="G516">
        <v>13.27</v>
      </c>
      <c r="H516" s="14">
        <f t="shared" ref="H516:H541" si="8">G516/G515-1</f>
        <v>-1.9216555801921609E-2</v>
      </c>
      <c r="I516" s="14">
        <f>G516/MAX(G$2:G516)-1</f>
        <v>-0.70962370076300041</v>
      </c>
    </row>
    <row r="517" spans="1:9" x14ac:dyDescent="0.3">
      <c r="A517" s="1">
        <v>42359</v>
      </c>
      <c r="B517">
        <v>13.2</v>
      </c>
      <c r="C517">
        <v>13.47</v>
      </c>
      <c r="D517">
        <v>13.13</v>
      </c>
      <c r="E517">
        <v>13.39</v>
      </c>
      <c r="F517">
        <v>3714100</v>
      </c>
      <c r="G517">
        <v>13.39</v>
      </c>
      <c r="H517" s="14">
        <f t="shared" si="8"/>
        <v>9.042954031650341E-3</v>
      </c>
      <c r="I517" s="14">
        <f>G517/MAX(G$2:G517)-1</f>
        <v>-0.7069978412371194</v>
      </c>
    </row>
    <row r="518" spans="1:9" x14ac:dyDescent="0.3">
      <c r="A518" s="1">
        <v>42366</v>
      </c>
      <c r="B518">
        <v>13.25</v>
      </c>
      <c r="C518">
        <v>13.49</v>
      </c>
      <c r="D518">
        <v>13.18</v>
      </c>
      <c r="E518">
        <v>13.36</v>
      </c>
      <c r="F518">
        <v>3459200</v>
      </c>
      <c r="G518">
        <v>13.36</v>
      </c>
      <c r="H518" s="14">
        <f t="shared" si="8"/>
        <v>-2.2404779686333587E-3</v>
      </c>
      <c r="I518" s="14">
        <f>G518/MAX(G$2:G518)-1</f>
        <v>-0.7076543061185897</v>
      </c>
    </row>
    <row r="519" spans="1:9" x14ac:dyDescent="0.3">
      <c r="A519" s="1">
        <v>42373</v>
      </c>
      <c r="B519">
        <v>13.42</v>
      </c>
      <c r="C519">
        <v>13.51</v>
      </c>
      <c r="D519">
        <v>12.76</v>
      </c>
      <c r="E519">
        <v>12.8</v>
      </c>
      <c r="F519">
        <v>3937600</v>
      </c>
      <c r="G519">
        <v>12.8</v>
      </c>
      <c r="H519" s="14">
        <f t="shared" si="8"/>
        <v>-4.1916167664670545E-2</v>
      </c>
      <c r="I519" s="14">
        <f>G519/MAX(G$2:G519)-1</f>
        <v>-0.71990831723936743</v>
      </c>
    </row>
    <row r="520" spans="1:9" x14ac:dyDescent="0.3">
      <c r="A520" s="1">
        <v>42380</v>
      </c>
      <c r="B520">
        <v>12.73</v>
      </c>
      <c r="C520">
        <v>12.92</v>
      </c>
      <c r="D520">
        <v>12.03</v>
      </c>
      <c r="E520">
        <v>12.07</v>
      </c>
      <c r="F520">
        <v>2271600</v>
      </c>
      <c r="G520">
        <v>12.07</v>
      </c>
      <c r="H520" s="14">
        <f t="shared" si="8"/>
        <v>-5.7031249999999978E-2</v>
      </c>
      <c r="I520" s="14">
        <f>G520/MAX(G$2:G520)-1</f>
        <v>-0.73588229602180966</v>
      </c>
    </row>
    <row r="521" spans="1:9" x14ac:dyDescent="0.3">
      <c r="A521" s="1">
        <v>42388</v>
      </c>
      <c r="B521">
        <v>12.09</v>
      </c>
      <c r="C521">
        <v>12.41</v>
      </c>
      <c r="D521">
        <v>11.7</v>
      </c>
      <c r="E521">
        <v>12.4</v>
      </c>
      <c r="F521">
        <v>2643600</v>
      </c>
      <c r="G521">
        <v>12.4</v>
      </c>
      <c r="H521" s="14">
        <f t="shared" si="8"/>
        <v>2.7340513670256916E-2</v>
      </c>
      <c r="I521" s="14">
        <f>G521/MAX(G$2:G521)-1</f>
        <v>-0.72866118232563715</v>
      </c>
    </row>
    <row r="522" spans="1:9" x14ac:dyDescent="0.3">
      <c r="A522" s="1">
        <v>42394</v>
      </c>
      <c r="B522">
        <v>12.28</v>
      </c>
      <c r="C522">
        <v>12.82</v>
      </c>
      <c r="D522">
        <v>12.12</v>
      </c>
      <c r="E522">
        <v>12.78</v>
      </c>
      <c r="F522">
        <v>2070100</v>
      </c>
      <c r="G522">
        <v>12.78</v>
      </c>
      <c r="H522" s="14">
        <f t="shared" si="8"/>
        <v>3.0645161290322465E-2</v>
      </c>
      <c r="I522" s="14">
        <f>G522/MAX(G$2:G522)-1</f>
        <v>-0.72034596049368083</v>
      </c>
    </row>
    <row r="523" spans="1:9" x14ac:dyDescent="0.3">
      <c r="A523" s="1">
        <v>42401</v>
      </c>
      <c r="B523">
        <v>12.63</v>
      </c>
      <c r="C523">
        <v>12.79</v>
      </c>
      <c r="D523">
        <v>12.23</v>
      </c>
      <c r="E523">
        <v>12.53</v>
      </c>
      <c r="F523">
        <v>2949800</v>
      </c>
      <c r="G523">
        <v>12.53</v>
      </c>
      <c r="H523" s="14">
        <f t="shared" si="8"/>
        <v>-1.9561815336463173E-2</v>
      </c>
      <c r="I523" s="14">
        <f>G523/MAX(G$2:G523)-1</f>
        <v>-0.72581650117259944</v>
      </c>
    </row>
    <row r="524" spans="1:9" x14ac:dyDescent="0.3">
      <c r="A524" s="1">
        <v>42408</v>
      </c>
      <c r="B524">
        <v>12.59</v>
      </c>
      <c r="C524">
        <v>12.62</v>
      </c>
      <c r="D524">
        <v>12.1</v>
      </c>
      <c r="E524">
        <v>12.5</v>
      </c>
      <c r="F524">
        <v>2564700</v>
      </c>
      <c r="G524">
        <v>12.5</v>
      </c>
      <c r="H524" s="14">
        <f t="shared" si="8"/>
        <v>-2.3942537909017458E-3</v>
      </c>
      <c r="I524" s="14">
        <f>G524/MAX(G$2:G524)-1</f>
        <v>-0.72647296605406964</v>
      </c>
    </row>
    <row r="525" spans="1:9" x14ac:dyDescent="0.3">
      <c r="A525" s="1">
        <v>42416</v>
      </c>
      <c r="B525">
        <v>12.55</v>
      </c>
      <c r="C525">
        <v>12.71</v>
      </c>
      <c r="D525">
        <v>12.32</v>
      </c>
      <c r="E525">
        <v>12.44</v>
      </c>
      <c r="F525">
        <v>2026000</v>
      </c>
      <c r="G525">
        <v>12.44</v>
      </c>
      <c r="H525" s="14">
        <f t="shared" si="8"/>
        <v>-4.8000000000000265E-3</v>
      </c>
      <c r="I525" s="14">
        <f>G525/MAX(G$2:G525)-1</f>
        <v>-0.72778589581701025</v>
      </c>
    </row>
    <row r="526" spans="1:9" x14ac:dyDescent="0.3">
      <c r="A526" s="1">
        <v>42422</v>
      </c>
      <c r="B526">
        <v>12.57</v>
      </c>
      <c r="C526">
        <v>12.81</v>
      </c>
      <c r="D526">
        <v>12.36</v>
      </c>
      <c r="E526">
        <v>12.59</v>
      </c>
      <c r="F526">
        <v>1986100</v>
      </c>
      <c r="G526">
        <v>12.59</v>
      </c>
      <c r="H526" s="14">
        <f t="shared" si="8"/>
        <v>1.2057877813504758E-2</v>
      </c>
      <c r="I526" s="14">
        <f>G526/MAX(G$2:G526)-1</f>
        <v>-0.72450357140965904</v>
      </c>
    </row>
    <row r="527" spans="1:9" x14ac:dyDescent="0.3">
      <c r="A527" s="1">
        <v>42429</v>
      </c>
      <c r="B527">
        <v>12.66</v>
      </c>
      <c r="C527">
        <v>13.16</v>
      </c>
      <c r="D527">
        <v>12.62</v>
      </c>
      <c r="E527">
        <v>13.15</v>
      </c>
      <c r="F527">
        <v>2427800</v>
      </c>
      <c r="G527">
        <v>13.15</v>
      </c>
      <c r="H527" s="14">
        <f t="shared" si="8"/>
        <v>4.4479745830023898E-2</v>
      </c>
      <c r="I527" s="14">
        <f>G527/MAX(G$2:G527)-1</f>
        <v>-0.71224956028888131</v>
      </c>
    </row>
    <row r="528" spans="1:9" x14ac:dyDescent="0.3">
      <c r="A528" s="1">
        <v>42436</v>
      </c>
      <c r="B528">
        <v>13.2</v>
      </c>
      <c r="C528">
        <v>13.53</v>
      </c>
      <c r="D528">
        <v>13.17</v>
      </c>
      <c r="E528">
        <v>13.44</v>
      </c>
      <c r="F528">
        <v>2260400</v>
      </c>
      <c r="G528">
        <v>13.44</v>
      </c>
      <c r="H528" s="14">
        <f t="shared" si="8"/>
        <v>2.2053231939163531E-2</v>
      </c>
      <c r="I528" s="14">
        <f>G528/MAX(G$2:G528)-1</f>
        <v>-0.70590373310133581</v>
      </c>
    </row>
    <row r="529" spans="1:9" x14ac:dyDescent="0.3">
      <c r="A529" s="1">
        <v>42443</v>
      </c>
      <c r="B529">
        <v>13.34</v>
      </c>
      <c r="C529">
        <v>13.68</v>
      </c>
      <c r="D529">
        <v>13.13</v>
      </c>
      <c r="E529">
        <v>13.58</v>
      </c>
      <c r="F529">
        <v>1580800</v>
      </c>
      <c r="G529">
        <v>13.58</v>
      </c>
      <c r="H529" s="14">
        <f t="shared" si="8"/>
        <v>1.0416666666666741E-2</v>
      </c>
      <c r="I529" s="14">
        <f>G529/MAX(G$2:G529)-1</f>
        <v>-0.7028402303211414</v>
      </c>
    </row>
    <row r="530" spans="1:9" x14ac:dyDescent="0.3">
      <c r="A530" s="1">
        <v>42450</v>
      </c>
      <c r="B530">
        <v>13.57</v>
      </c>
      <c r="C530">
        <v>13.73</v>
      </c>
      <c r="D530">
        <v>13.23</v>
      </c>
      <c r="E530">
        <v>13.35</v>
      </c>
      <c r="F530">
        <v>4078700</v>
      </c>
      <c r="G530">
        <v>13.35</v>
      </c>
      <c r="H530" s="14">
        <f t="shared" si="8"/>
        <v>-1.6936671575846884E-2</v>
      </c>
      <c r="I530" s="14">
        <f>G530/MAX(G$2:G530)-1</f>
        <v>-0.7078731277457464</v>
      </c>
    </row>
    <row r="531" spans="1:9" x14ac:dyDescent="0.3">
      <c r="A531" s="1">
        <v>42457</v>
      </c>
      <c r="B531">
        <v>13.35</v>
      </c>
      <c r="C531">
        <v>13.51</v>
      </c>
      <c r="D531">
        <v>13.02</v>
      </c>
      <c r="E531">
        <v>13.06</v>
      </c>
      <c r="F531">
        <v>1878500</v>
      </c>
      <c r="G531">
        <v>13.06</v>
      </c>
      <c r="H531" s="14">
        <f t="shared" si="8"/>
        <v>-2.1722846441947552E-2</v>
      </c>
      <c r="I531" s="14">
        <f>G531/MAX(G$2:G531)-1</f>
        <v>-0.71421895493329202</v>
      </c>
    </row>
    <row r="532" spans="1:9" x14ac:dyDescent="0.3">
      <c r="A532" s="1">
        <v>42464</v>
      </c>
      <c r="B532">
        <v>13</v>
      </c>
      <c r="C532">
        <v>13.3</v>
      </c>
      <c r="D532">
        <v>12.78</v>
      </c>
      <c r="E532">
        <v>13.26</v>
      </c>
      <c r="F532">
        <v>2737900</v>
      </c>
      <c r="G532">
        <v>13.26</v>
      </c>
      <c r="H532" s="14">
        <f t="shared" si="8"/>
        <v>1.5313935681469992E-2</v>
      </c>
      <c r="I532" s="14">
        <f>G532/MAX(G$2:G532)-1</f>
        <v>-0.70984252239015722</v>
      </c>
    </row>
    <row r="533" spans="1:9" x14ac:dyDescent="0.3">
      <c r="A533" s="1">
        <v>42471</v>
      </c>
      <c r="B533">
        <v>13.29</v>
      </c>
      <c r="C533">
        <v>13.77</v>
      </c>
      <c r="D533">
        <v>13.29</v>
      </c>
      <c r="E533">
        <v>13.56</v>
      </c>
      <c r="F533">
        <v>1639100</v>
      </c>
      <c r="G533">
        <v>13.56</v>
      </c>
      <c r="H533" s="14">
        <f t="shared" si="8"/>
        <v>2.2624434389140413E-2</v>
      </c>
      <c r="I533" s="14">
        <f>G533/MAX(G$2:G533)-1</f>
        <v>-0.70327787357545479</v>
      </c>
    </row>
    <row r="534" spans="1:9" x14ac:dyDescent="0.3">
      <c r="A534" s="1">
        <v>42478</v>
      </c>
      <c r="B534">
        <v>13.41</v>
      </c>
      <c r="C534">
        <v>14.27</v>
      </c>
      <c r="D534">
        <v>13.38</v>
      </c>
      <c r="E534">
        <v>14.06</v>
      </c>
      <c r="F534">
        <v>2135300</v>
      </c>
      <c r="G534">
        <v>14.06</v>
      </c>
      <c r="H534" s="14">
        <f t="shared" si="8"/>
        <v>3.6873156342182911E-2</v>
      </c>
      <c r="I534" s="14">
        <f>G534/MAX(G$2:G534)-1</f>
        <v>-0.69233679221761757</v>
      </c>
    </row>
    <row r="535" spans="1:9" x14ac:dyDescent="0.3">
      <c r="A535" s="1">
        <v>42485</v>
      </c>
      <c r="B535">
        <v>14.08</v>
      </c>
      <c r="C535">
        <v>14.63</v>
      </c>
      <c r="D535">
        <v>14.01</v>
      </c>
      <c r="E535">
        <v>14.58</v>
      </c>
      <c r="F535">
        <v>3089500</v>
      </c>
      <c r="G535">
        <v>14.58</v>
      </c>
      <c r="H535" s="14">
        <f t="shared" si="8"/>
        <v>3.6984352773826501E-2</v>
      </c>
      <c r="I535" s="14">
        <f>G535/MAX(G$2:G535)-1</f>
        <v>-0.68095806760546695</v>
      </c>
    </row>
    <row r="536" spans="1:9" x14ac:dyDescent="0.3">
      <c r="A536" s="1">
        <v>42492</v>
      </c>
      <c r="B536">
        <v>14.52</v>
      </c>
      <c r="C536">
        <v>14.52</v>
      </c>
      <c r="D536">
        <v>13.96</v>
      </c>
      <c r="E536">
        <v>14.12</v>
      </c>
      <c r="F536">
        <v>3906400</v>
      </c>
      <c r="G536">
        <v>14.12</v>
      </c>
      <c r="H536" s="14">
        <f t="shared" si="8"/>
        <v>-3.1550068587105629E-2</v>
      </c>
      <c r="I536" s="14">
        <f>G536/MAX(G$2:G536)-1</f>
        <v>-0.69102386245467717</v>
      </c>
    </row>
    <row r="537" spans="1:9" x14ac:dyDescent="0.3">
      <c r="A537" s="1">
        <v>42499</v>
      </c>
      <c r="B537">
        <v>13.96</v>
      </c>
      <c r="C537">
        <v>14.53</v>
      </c>
      <c r="D537">
        <v>13.8</v>
      </c>
      <c r="E537">
        <v>14.48</v>
      </c>
      <c r="F537">
        <v>1651300</v>
      </c>
      <c r="G537">
        <v>14.48</v>
      </c>
      <c r="H537" s="14">
        <f t="shared" si="8"/>
        <v>2.5495750708215414E-2</v>
      </c>
      <c r="I537" s="14">
        <f>G537/MAX(G$2:G537)-1</f>
        <v>-0.68314628387703435</v>
      </c>
    </row>
    <row r="538" spans="1:9" x14ac:dyDescent="0.3">
      <c r="A538" s="1">
        <v>42506</v>
      </c>
      <c r="B538">
        <v>14.62</v>
      </c>
      <c r="C538">
        <v>14.82</v>
      </c>
      <c r="D538">
        <v>14.4</v>
      </c>
      <c r="E538">
        <v>14.66</v>
      </c>
      <c r="F538">
        <v>3023000</v>
      </c>
      <c r="G538">
        <v>14.66</v>
      </c>
      <c r="H538" s="14">
        <f t="shared" si="8"/>
        <v>1.2430939226519389E-2</v>
      </c>
      <c r="I538" s="14">
        <f>G538/MAX(G$2:G538)-1</f>
        <v>-0.67920749458821295</v>
      </c>
    </row>
    <row r="539" spans="1:9" x14ac:dyDescent="0.3">
      <c r="A539" s="1">
        <v>42513</v>
      </c>
      <c r="B539">
        <v>14.49</v>
      </c>
      <c r="C539">
        <v>14.85</v>
      </c>
      <c r="D539">
        <v>14.48</v>
      </c>
      <c r="E539">
        <v>14.8</v>
      </c>
      <c r="F539">
        <v>1357500</v>
      </c>
      <c r="G539">
        <v>14.8</v>
      </c>
      <c r="H539" s="14">
        <f t="shared" si="8"/>
        <v>9.5497953615280018E-3</v>
      </c>
      <c r="I539" s="14">
        <f>G539/MAX(G$2:G539)-1</f>
        <v>-0.67614399180801854</v>
      </c>
    </row>
    <row r="540" spans="1:9" x14ac:dyDescent="0.3">
      <c r="A540" s="1">
        <v>42521</v>
      </c>
      <c r="B540">
        <v>14.81</v>
      </c>
      <c r="C540">
        <v>15.02</v>
      </c>
      <c r="D540">
        <v>14.58</v>
      </c>
      <c r="E540">
        <v>14.99</v>
      </c>
      <c r="F540">
        <v>5563900</v>
      </c>
      <c r="G540">
        <v>14.99</v>
      </c>
      <c r="H540" s="14">
        <f t="shared" si="8"/>
        <v>1.2837837837837762E-2</v>
      </c>
      <c r="I540" s="14">
        <f>G540/MAX(G$2:G540)-1</f>
        <v>-0.67198638089204032</v>
      </c>
    </row>
    <row r="541" spans="1:9" x14ac:dyDescent="0.3">
      <c r="A541" s="1">
        <v>42527</v>
      </c>
      <c r="B541">
        <v>15.14</v>
      </c>
      <c r="C541">
        <v>15.59</v>
      </c>
      <c r="D541">
        <v>15.09</v>
      </c>
      <c r="E541">
        <v>15.36</v>
      </c>
      <c r="F541">
        <v>2620600</v>
      </c>
      <c r="G541">
        <v>15.36</v>
      </c>
      <c r="H541" s="14">
        <f t="shared" si="8"/>
        <v>2.4683122081387454E-2</v>
      </c>
      <c r="I541" s="14">
        <f>G541/MAX(G$2:G541)-1</f>
        <v>-0.66388998068724092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1"/>
  <sheetViews>
    <sheetView workbookViewId="0">
      <pane ySplit="1" topLeftCell="A1082" activePane="bottomLeft" state="frozen"/>
      <selection pane="bottomLeft" activeCell="O1096" sqref="O1096:O1221"/>
    </sheetView>
  </sheetViews>
  <sheetFormatPr defaultRowHeight="14" x14ac:dyDescent="0.3"/>
  <cols>
    <col min="1" max="1" width="11.25" customWidth="1"/>
    <col min="8" max="8" width="11.6640625" style="25" bestFit="1" customWidth="1"/>
    <col min="12" max="12" width="14.25" customWidth="1"/>
  </cols>
  <sheetData>
    <row r="1" spans="1:8" s="9" customFormat="1" x14ac:dyDescent="0.3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23"/>
    </row>
    <row r="2" spans="1:8" x14ac:dyDescent="0.3">
      <c r="A2" s="1">
        <v>33998</v>
      </c>
      <c r="B2">
        <v>43.968699999999998</v>
      </c>
      <c r="C2">
        <v>43.968699999999998</v>
      </c>
      <c r="D2">
        <v>43.75</v>
      </c>
      <c r="E2">
        <v>43.9375</v>
      </c>
      <c r="F2">
        <v>1003200</v>
      </c>
      <c r="G2">
        <v>28.455368</v>
      </c>
    </row>
    <row r="3" spans="1:8" x14ac:dyDescent="0.3">
      <c r="A3" s="1">
        <v>34001</v>
      </c>
      <c r="B3">
        <v>43.968699999999998</v>
      </c>
      <c r="C3">
        <v>45.093699999999998</v>
      </c>
      <c r="D3">
        <v>43.968699999999998</v>
      </c>
      <c r="E3">
        <v>44.968699999999998</v>
      </c>
      <c r="F3">
        <v>446900</v>
      </c>
      <c r="G3">
        <v>29.123207000000001</v>
      </c>
      <c r="H3" s="25">
        <f>G3/G2-1</f>
        <v>2.3469701744851745E-2</v>
      </c>
    </row>
    <row r="4" spans="1:8" x14ac:dyDescent="0.3">
      <c r="A4" s="1">
        <v>34008</v>
      </c>
      <c r="B4">
        <v>44.968699999999998</v>
      </c>
      <c r="C4">
        <v>45.125</v>
      </c>
      <c r="D4">
        <v>44.531199999999998</v>
      </c>
      <c r="E4">
        <v>44.593699999999998</v>
      </c>
      <c r="F4">
        <v>231900</v>
      </c>
      <c r="G4">
        <v>28.880344000000001</v>
      </c>
      <c r="H4" s="25">
        <f t="shared" ref="H4:H67" si="0">G4/G3-1</f>
        <v>-8.3391571539493947E-3</v>
      </c>
    </row>
    <row r="5" spans="1:8" x14ac:dyDescent="0.3">
      <c r="A5" s="1">
        <v>34016</v>
      </c>
      <c r="B5">
        <v>44.468699999999998</v>
      </c>
      <c r="C5">
        <v>44.468699999999998</v>
      </c>
      <c r="D5">
        <v>42.8125</v>
      </c>
      <c r="E5">
        <v>43.5625</v>
      </c>
      <c r="F5">
        <v>249600</v>
      </c>
      <c r="G5">
        <v>28.212505</v>
      </c>
      <c r="H5" s="25">
        <f t="shared" si="0"/>
        <v>-2.3124343671252712E-2</v>
      </c>
    </row>
    <row r="6" spans="1:8" x14ac:dyDescent="0.3">
      <c r="A6" s="1">
        <v>34022</v>
      </c>
      <c r="B6">
        <v>43.6875</v>
      </c>
      <c r="C6">
        <v>44.4375</v>
      </c>
      <c r="D6">
        <v>43.468699999999998</v>
      </c>
      <c r="E6">
        <v>44.406199999999998</v>
      </c>
      <c r="F6">
        <v>204800</v>
      </c>
      <c r="G6">
        <v>28.758913</v>
      </c>
      <c r="H6" s="25">
        <f t="shared" si="0"/>
        <v>1.9367581857761218E-2</v>
      </c>
    </row>
    <row r="7" spans="1:8" x14ac:dyDescent="0.3">
      <c r="A7" s="1">
        <v>34029</v>
      </c>
      <c r="B7">
        <v>44.5625</v>
      </c>
      <c r="C7">
        <v>45.1875</v>
      </c>
      <c r="D7">
        <v>44.218699999999998</v>
      </c>
      <c r="E7">
        <v>44.75</v>
      </c>
      <c r="F7">
        <v>131700</v>
      </c>
      <c r="G7">
        <v>28.981569</v>
      </c>
      <c r="H7" s="25">
        <f t="shared" si="0"/>
        <v>7.7421563186341746E-3</v>
      </c>
    </row>
    <row r="8" spans="1:8" x14ac:dyDescent="0.3">
      <c r="A8" s="1">
        <v>34036</v>
      </c>
      <c r="B8">
        <v>44.843699999999998</v>
      </c>
      <c r="C8">
        <v>45.843699999999998</v>
      </c>
      <c r="D8">
        <v>44.8125</v>
      </c>
      <c r="E8">
        <v>45.093699999999998</v>
      </c>
      <c r="F8">
        <v>225800</v>
      </c>
      <c r="G8">
        <v>29.204160999999999</v>
      </c>
      <c r="H8" s="25">
        <f t="shared" si="0"/>
        <v>7.6804675412844858E-3</v>
      </c>
    </row>
    <row r="9" spans="1:8" x14ac:dyDescent="0.3">
      <c r="A9" s="1">
        <v>34043</v>
      </c>
      <c r="B9">
        <v>45.0625</v>
      </c>
      <c r="C9">
        <v>45.5</v>
      </c>
      <c r="D9">
        <v>44.968699999999998</v>
      </c>
      <c r="E9">
        <v>45.031199999999998</v>
      </c>
      <c r="F9">
        <v>97900</v>
      </c>
      <c r="G9">
        <v>29.301421999999999</v>
      </c>
      <c r="H9" s="25">
        <f t="shared" si="0"/>
        <v>3.3303815850076468E-3</v>
      </c>
    </row>
    <row r="10" spans="1:8" x14ac:dyDescent="0.3">
      <c r="A10" s="1">
        <v>34050</v>
      </c>
      <c r="B10">
        <v>44.593699999999998</v>
      </c>
      <c r="C10">
        <v>45.25</v>
      </c>
      <c r="D10">
        <v>44.5625</v>
      </c>
      <c r="E10">
        <v>44.906199999999998</v>
      </c>
      <c r="F10">
        <v>97400</v>
      </c>
      <c r="G10">
        <v>29.220085000000001</v>
      </c>
      <c r="H10" s="25">
        <f t="shared" si="0"/>
        <v>-2.7758721061386105E-3</v>
      </c>
    </row>
    <row r="11" spans="1:8" x14ac:dyDescent="0.3">
      <c r="A11" s="1">
        <v>34057</v>
      </c>
      <c r="B11">
        <v>44.9375</v>
      </c>
      <c r="C11">
        <v>45.468699999999998</v>
      </c>
      <c r="D11">
        <v>44.093699999999998</v>
      </c>
      <c r="E11">
        <v>44.093699999999998</v>
      </c>
      <c r="F11">
        <v>88700</v>
      </c>
      <c r="G11">
        <v>28.691399000000001</v>
      </c>
      <c r="H11" s="25">
        <f t="shared" si="0"/>
        <v>-1.8093239632944291E-2</v>
      </c>
    </row>
    <row r="12" spans="1:8" x14ac:dyDescent="0.3">
      <c r="A12" s="1">
        <v>34064</v>
      </c>
      <c r="B12">
        <v>44.4375</v>
      </c>
      <c r="C12">
        <v>44.531199999999998</v>
      </c>
      <c r="D12">
        <v>44.0625</v>
      </c>
      <c r="E12">
        <v>44.281199999999998</v>
      </c>
      <c r="F12">
        <v>127600</v>
      </c>
      <c r="G12">
        <v>28.813403999999998</v>
      </c>
      <c r="H12" s="25">
        <f t="shared" si="0"/>
        <v>4.2523196585846357E-3</v>
      </c>
    </row>
    <row r="13" spans="1:8" x14ac:dyDescent="0.3">
      <c r="A13" s="1">
        <v>34071</v>
      </c>
      <c r="B13">
        <v>44.718699999999998</v>
      </c>
      <c r="C13">
        <v>45.156199999999998</v>
      </c>
      <c r="D13">
        <v>44.656199999999998</v>
      </c>
      <c r="E13">
        <v>44.9375</v>
      </c>
      <c r="F13">
        <v>162100</v>
      </c>
      <c r="G13">
        <v>29.240452000000001</v>
      </c>
      <c r="H13" s="25">
        <f t="shared" si="0"/>
        <v>1.4821157541816454E-2</v>
      </c>
    </row>
    <row r="14" spans="1:8" x14ac:dyDescent="0.3">
      <c r="A14" s="1">
        <v>34078</v>
      </c>
      <c r="B14">
        <v>44.9375</v>
      </c>
      <c r="C14">
        <v>45.0625</v>
      </c>
      <c r="D14">
        <v>43.6875</v>
      </c>
      <c r="E14">
        <v>43.75</v>
      </c>
      <c r="F14">
        <v>141600</v>
      </c>
      <c r="G14">
        <v>28.467756000000001</v>
      </c>
      <c r="H14" s="25">
        <f t="shared" si="0"/>
        <v>-2.6425583298096744E-2</v>
      </c>
    </row>
    <row r="15" spans="1:8" x14ac:dyDescent="0.3">
      <c r="A15" s="1">
        <v>34085</v>
      </c>
      <c r="B15">
        <v>43.781199999999998</v>
      </c>
      <c r="C15">
        <v>44.281199999999998</v>
      </c>
      <c r="D15">
        <v>43.281199999999998</v>
      </c>
      <c r="E15">
        <v>44.031199999999998</v>
      </c>
      <c r="F15">
        <v>95700</v>
      </c>
      <c r="G15">
        <v>28.650729999999999</v>
      </c>
      <c r="H15" s="25">
        <f t="shared" si="0"/>
        <v>6.4274121219809466E-3</v>
      </c>
    </row>
    <row r="16" spans="1:8" x14ac:dyDescent="0.3">
      <c r="A16" s="1">
        <v>34092</v>
      </c>
      <c r="B16">
        <v>44.093699999999998</v>
      </c>
      <c r="C16">
        <v>44.75</v>
      </c>
      <c r="D16">
        <v>43.906199999999998</v>
      </c>
      <c r="E16">
        <v>44.343699999999998</v>
      </c>
      <c r="F16">
        <v>92200</v>
      </c>
      <c r="G16">
        <v>28.854073</v>
      </c>
      <c r="H16" s="25">
        <f t="shared" si="0"/>
        <v>7.0973060721315484E-3</v>
      </c>
    </row>
    <row r="17" spans="1:8" x14ac:dyDescent="0.3">
      <c r="A17" s="1">
        <v>34099</v>
      </c>
      <c r="B17">
        <v>44.406199999999998</v>
      </c>
      <c r="C17">
        <v>44.6875</v>
      </c>
      <c r="D17">
        <v>43.968699999999998</v>
      </c>
      <c r="E17">
        <v>44</v>
      </c>
      <c r="F17">
        <v>76000</v>
      </c>
      <c r="G17">
        <v>28.630427999999998</v>
      </c>
      <c r="H17" s="25">
        <f t="shared" si="0"/>
        <v>-7.7508988072498841E-3</v>
      </c>
    </row>
    <row r="18" spans="1:8" x14ac:dyDescent="0.3">
      <c r="A18" s="1">
        <v>34106</v>
      </c>
      <c r="B18">
        <v>44.125</v>
      </c>
      <c r="C18">
        <v>45.25</v>
      </c>
      <c r="D18">
        <v>43.843699999999998</v>
      </c>
      <c r="E18">
        <v>44.75</v>
      </c>
      <c r="F18">
        <v>101800</v>
      </c>
      <c r="G18">
        <v>29.118448000000001</v>
      </c>
      <c r="H18" s="25">
        <f t="shared" si="0"/>
        <v>1.7045501380559269E-2</v>
      </c>
    </row>
    <row r="19" spans="1:8" x14ac:dyDescent="0.3">
      <c r="A19" s="1">
        <v>34113</v>
      </c>
      <c r="B19">
        <v>44.843699999999998</v>
      </c>
      <c r="C19">
        <v>45.656199999999998</v>
      </c>
      <c r="D19">
        <v>44.843699999999998</v>
      </c>
      <c r="E19">
        <v>45.218699999999998</v>
      </c>
      <c r="F19">
        <v>91500</v>
      </c>
      <c r="G19">
        <v>29.423428000000001</v>
      </c>
      <c r="H19" s="25">
        <f t="shared" si="0"/>
        <v>1.047377250325976E-2</v>
      </c>
    </row>
    <row r="20" spans="1:8" x14ac:dyDescent="0.3">
      <c r="A20" s="1">
        <v>34121</v>
      </c>
      <c r="B20">
        <v>45.375</v>
      </c>
      <c r="C20">
        <v>45.8125</v>
      </c>
      <c r="D20">
        <v>45.093699999999998</v>
      </c>
      <c r="E20">
        <v>45.281199999999998</v>
      </c>
      <c r="F20">
        <v>25500</v>
      </c>
      <c r="G20">
        <v>29.464096000000001</v>
      </c>
      <c r="H20" s="25">
        <f t="shared" si="0"/>
        <v>1.3821639001410091E-3</v>
      </c>
    </row>
    <row r="21" spans="1:8" x14ac:dyDescent="0.3">
      <c r="A21" s="1">
        <v>34127</v>
      </c>
      <c r="B21">
        <v>45.375</v>
      </c>
      <c r="C21">
        <v>45.375</v>
      </c>
      <c r="D21">
        <v>44.718699999999998</v>
      </c>
      <c r="E21">
        <v>45.093699999999998</v>
      </c>
      <c r="F21">
        <v>186900</v>
      </c>
      <c r="G21">
        <v>29.342091</v>
      </c>
      <c r="H21" s="25">
        <f t="shared" si="0"/>
        <v>-4.140802419324241E-3</v>
      </c>
    </row>
    <row r="22" spans="1:8" x14ac:dyDescent="0.3">
      <c r="A22" s="1">
        <v>34134</v>
      </c>
      <c r="B22">
        <v>45.156199999999998</v>
      </c>
      <c r="C22">
        <v>45.1875</v>
      </c>
      <c r="D22">
        <v>44.5</v>
      </c>
      <c r="E22">
        <v>44.5</v>
      </c>
      <c r="F22">
        <v>126600</v>
      </c>
      <c r="G22">
        <v>29.160990000000002</v>
      </c>
      <c r="H22" s="25">
        <f t="shared" si="0"/>
        <v>-6.1720550181647571E-3</v>
      </c>
    </row>
    <row r="23" spans="1:8" x14ac:dyDescent="0.3">
      <c r="A23" s="1">
        <v>34141</v>
      </c>
      <c r="B23">
        <v>44.625</v>
      </c>
      <c r="C23">
        <v>44.906199999999998</v>
      </c>
      <c r="D23">
        <v>44.218699999999998</v>
      </c>
      <c r="E23">
        <v>44.781199999999998</v>
      </c>
      <c r="F23">
        <v>136500</v>
      </c>
      <c r="G23">
        <v>29.345261000000001</v>
      </c>
      <c r="H23" s="25">
        <f t="shared" si="0"/>
        <v>6.3190927331342461E-3</v>
      </c>
    </row>
    <row r="24" spans="1:8" x14ac:dyDescent="0.3">
      <c r="A24" s="1">
        <v>34148</v>
      </c>
      <c r="B24">
        <v>45</v>
      </c>
      <c r="C24">
        <v>45.281199999999998</v>
      </c>
      <c r="D24">
        <v>44.531199999999998</v>
      </c>
      <c r="E24">
        <v>44.6875</v>
      </c>
      <c r="F24">
        <v>395200</v>
      </c>
      <c r="G24">
        <v>29.283857000000001</v>
      </c>
      <c r="H24" s="25">
        <f t="shared" si="0"/>
        <v>-2.0924673322891829E-3</v>
      </c>
    </row>
    <row r="25" spans="1:8" x14ac:dyDescent="0.3">
      <c r="A25" s="1">
        <v>34156</v>
      </c>
      <c r="B25">
        <v>44.625</v>
      </c>
      <c r="C25">
        <v>44.968699999999998</v>
      </c>
      <c r="D25">
        <v>44.156199999999998</v>
      </c>
      <c r="E25">
        <v>44.968699999999998</v>
      </c>
      <c r="F25">
        <v>304100</v>
      </c>
      <c r="G25">
        <v>29.468129999999999</v>
      </c>
      <c r="H25" s="25">
        <f t="shared" si="0"/>
        <v>6.2926478571452282E-3</v>
      </c>
    </row>
    <row r="26" spans="1:8" x14ac:dyDescent="0.3">
      <c r="A26" s="1">
        <v>34162</v>
      </c>
      <c r="B26">
        <v>44.906199999999998</v>
      </c>
      <c r="C26">
        <v>45.1875</v>
      </c>
      <c r="D26">
        <v>44.656199999999998</v>
      </c>
      <c r="E26">
        <v>44.75</v>
      </c>
      <c r="F26">
        <v>408100</v>
      </c>
      <c r="G26">
        <v>29.324814</v>
      </c>
      <c r="H26" s="25">
        <f t="shared" si="0"/>
        <v>-4.8634236376722262E-3</v>
      </c>
    </row>
    <row r="27" spans="1:8" x14ac:dyDescent="0.3">
      <c r="A27" s="1">
        <v>34169</v>
      </c>
      <c r="B27">
        <v>44.75</v>
      </c>
      <c r="C27">
        <v>44.843699999999998</v>
      </c>
      <c r="D27">
        <v>44.468699999999998</v>
      </c>
      <c r="E27">
        <v>44.718699999999998</v>
      </c>
      <c r="F27">
        <v>263600</v>
      </c>
      <c r="G27">
        <v>29.304303999999998</v>
      </c>
      <c r="H27" s="25">
        <f t="shared" si="0"/>
        <v>-6.994076756975387E-4</v>
      </c>
    </row>
    <row r="28" spans="1:8" x14ac:dyDescent="0.3">
      <c r="A28" s="1">
        <v>34176</v>
      </c>
      <c r="B28">
        <v>44.843699999999998</v>
      </c>
      <c r="C28">
        <v>45.218699999999998</v>
      </c>
      <c r="D28">
        <v>44.781199999999998</v>
      </c>
      <c r="E28">
        <v>44.843699999999998</v>
      </c>
      <c r="F28">
        <v>130200</v>
      </c>
      <c r="G28">
        <v>29.386216999999998</v>
      </c>
      <c r="H28" s="25">
        <f t="shared" si="0"/>
        <v>2.7952549222802769E-3</v>
      </c>
    </row>
    <row r="29" spans="1:8" x14ac:dyDescent="0.3">
      <c r="A29" s="1">
        <v>34183</v>
      </c>
      <c r="B29">
        <v>44.906199999999998</v>
      </c>
      <c r="C29">
        <v>45.1875</v>
      </c>
      <c r="D29">
        <v>44.843699999999998</v>
      </c>
      <c r="E29">
        <v>44.968699999999998</v>
      </c>
      <c r="F29">
        <v>199200</v>
      </c>
      <c r="G29">
        <v>29.468129999999999</v>
      </c>
      <c r="H29" s="25">
        <f t="shared" si="0"/>
        <v>2.7874632519047093E-3</v>
      </c>
    </row>
    <row r="30" spans="1:8" x14ac:dyDescent="0.3">
      <c r="A30" s="1">
        <v>34190</v>
      </c>
      <c r="B30">
        <v>45.093699999999998</v>
      </c>
      <c r="C30">
        <v>45.343699999999998</v>
      </c>
      <c r="D30">
        <v>44.906199999999998</v>
      </c>
      <c r="E30">
        <v>45.125</v>
      </c>
      <c r="F30">
        <v>476500</v>
      </c>
      <c r="G30">
        <v>29.570553</v>
      </c>
      <c r="H30" s="25">
        <f t="shared" si="0"/>
        <v>3.4757210586489062E-3</v>
      </c>
    </row>
    <row r="31" spans="1:8" x14ac:dyDescent="0.3">
      <c r="A31" s="1">
        <v>34197</v>
      </c>
      <c r="B31">
        <v>45.156199999999998</v>
      </c>
      <c r="C31">
        <v>45.875</v>
      </c>
      <c r="D31">
        <v>45.156199999999998</v>
      </c>
      <c r="E31">
        <v>45.8125</v>
      </c>
      <c r="F31">
        <v>226900</v>
      </c>
      <c r="G31">
        <v>30.021073999999999</v>
      </c>
      <c r="H31" s="25">
        <f t="shared" si="0"/>
        <v>1.5235460763956654E-2</v>
      </c>
    </row>
    <row r="32" spans="1:8" x14ac:dyDescent="0.3">
      <c r="A32" s="1">
        <v>34204</v>
      </c>
      <c r="B32">
        <v>45.625</v>
      </c>
      <c r="C32">
        <v>46.531199999999998</v>
      </c>
      <c r="D32">
        <v>45.625</v>
      </c>
      <c r="E32">
        <v>46.25</v>
      </c>
      <c r="F32">
        <v>135400</v>
      </c>
      <c r="G32">
        <v>30.307770000000001</v>
      </c>
      <c r="H32" s="25">
        <f t="shared" si="0"/>
        <v>9.549824899668824E-3</v>
      </c>
    </row>
    <row r="33" spans="1:8" x14ac:dyDescent="0.3">
      <c r="A33" s="1">
        <v>34211</v>
      </c>
      <c r="B33">
        <v>46.281199999999998</v>
      </c>
      <c r="C33">
        <v>46.593699999999998</v>
      </c>
      <c r="D33">
        <v>46.25</v>
      </c>
      <c r="E33">
        <v>46.375</v>
      </c>
      <c r="F33">
        <v>297800</v>
      </c>
      <c r="G33">
        <v>30.389683000000002</v>
      </c>
      <c r="H33" s="25">
        <f t="shared" si="0"/>
        <v>2.7027062697122517E-3</v>
      </c>
    </row>
    <row r="34" spans="1:8" x14ac:dyDescent="0.3">
      <c r="A34" s="1">
        <v>34219</v>
      </c>
      <c r="B34">
        <v>46.375</v>
      </c>
      <c r="C34">
        <v>46.4375</v>
      </c>
      <c r="D34">
        <v>45.593699999999998</v>
      </c>
      <c r="E34">
        <v>46.406199999999998</v>
      </c>
      <c r="F34">
        <v>203000</v>
      </c>
      <c r="G34">
        <v>30.410128</v>
      </c>
      <c r="H34" s="25">
        <f t="shared" si="0"/>
        <v>6.7276121307346948E-4</v>
      </c>
    </row>
    <row r="35" spans="1:8" x14ac:dyDescent="0.3">
      <c r="A35" s="1">
        <v>34225</v>
      </c>
      <c r="B35">
        <v>46.5625</v>
      </c>
      <c r="C35">
        <v>46.5625</v>
      </c>
      <c r="D35">
        <v>45.75</v>
      </c>
      <c r="E35">
        <v>45.8125</v>
      </c>
      <c r="F35">
        <v>121500</v>
      </c>
      <c r="G35">
        <v>30.208127999999999</v>
      </c>
      <c r="H35" s="25">
        <f t="shared" si="0"/>
        <v>-6.6425238328494673E-3</v>
      </c>
    </row>
    <row r="36" spans="1:8" x14ac:dyDescent="0.3">
      <c r="A36" s="1">
        <v>34232</v>
      </c>
      <c r="B36">
        <v>45.875</v>
      </c>
      <c r="C36">
        <v>45.968699999999998</v>
      </c>
      <c r="D36">
        <v>44.8125</v>
      </c>
      <c r="E36">
        <v>45.781199999999998</v>
      </c>
      <c r="F36">
        <v>191500</v>
      </c>
      <c r="G36">
        <v>30.18749</v>
      </c>
      <c r="H36" s="25">
        <f t="shared" si="0"/>
        <v>-6.8319360934909756E-4</v>
      </c>
    </row>
    <row r="37" spans="1:8" x14ac:dyDescent="0.3">
      <c r="A37" s="1">
        <v>34239</v>
      </c>
      <c r="B37">
        <v>46.125</v>
      </c>
      <c r="C37">
        <v>46.3125</v>
      </c>
      <c r="D37">
        <v>45.8125</v>
      </c>
      <c r="E37">
        <v>46.156199999999998</v>
      </c>
      <c r="F37">
        <v>155100</v>
      </c>
      <c r="G37">
        <v>30.434759</v>
      </c>
      <c r="H37" s="25">
        <f t="shared" si="0"/>
        <v>8.1911083034726939E-3</v>
      </c>
    </row>
    <row r="38" spans="1:8" x14ac:dyDescent="0.3">
      <c r="A38" s="1">
        <v>34246</v>
      </c>
      <c r="B38">
        <v>46.218699999999998</v>
      </c>
      <c r="C38">
        <v>46.375</v>
      </c>
      <c r="D38">
        <v>45.718699999999998</v>
      </c>
      <c r="E38">
        <v>46.0625</v>
      </c>
      <c r="F38">
        <v>359600</v>
      </c>
      <c r="G38">
        <v>30.372973999999999</v>
      </c>
      <c r="H38" s="25">
        <f t="shared" si="0"/>
        <v>-2.0300801461907714E-3</v>
      </c>
    </row>
    <row r="39" spans="1:8" x14ac:dyDescent="0.3">
      <c r="A39" s="1">
        <v>34253</v>
      </c>
      <c r="B39">
        <v>46.156199999999998</v>
      </c>
      <c r="C39">
        <v>47.156199999999998</v>
      </c>
      <c r="D39">
        <v>46.156199999999998</v>
      </c>
      <c r="E39">
        <v>47.0625</v>
      </c>
      <c r="F39">
        <v>448600</v>
      </c>
      <c r="G39">
        <v>31.032361999999999</v>
      </c>
      <c r="H39" s="25">
        <f t="shared" si="0"/>
        <v>2.1709694941298707E-2</v>
      </c>
    </row>
    <row r="40" spans="1:8" x14ac:dyDescent="0.3">
      <c r="A40" s="1">
        <v>34260</v>
      </c>
      <c r="B40">
        <v>47.031199999999998</v>
      </c>
      <c r="C40">
        <v>47.031199999999998</v>
      </c>
      <c r="D40">
        <v>46.375</v>
      </c>
      <c r="E40">
        <v>46.375</v>
      </c>
      <c r="F40">
        <v>455900</v>
      </c>
      <c r="G40">
        <v>30.579032999999999</v>
      </c>
      <c r="H40" s="25">
        <f t="shared" si="0"/>
        <v>-1.460826604175347E-2</v>
      </c>
    </row>
    <row r="41" spans="1:8" x14ac:dyDescent="0.3">
      <c r="A41" s="1">
        <v>34267</v>
      </c>
      <c r="B41">
        <v>46.406199999999998</v>
      </c>
      <c r="C41">
        <v>46.968699999999998</v>
      </c>
      <c r="D41">
        <v>46.281199999999998</v>
      </c>
      <c r="E41">
        <v>46.843699999999998</v>
      </c>
      <c r="F41">
        <v>125800</v>
      </c>
      <c r="G41">
        <v>30.888088</v>
      </c>
      <c r="H41" s="25">
        <f t="shared" si="0"/>
        <v>1.010676171479985E-2</v>
      </c>
    </row>
    <row r="42" spans="1:8" x14ac:dyDescent="0.3">
      <c r="A42" s="1">
        <v>34274</v>
      </c>
      <c r="B42">
        <v>46.781199999999998</v>
      </c>
      <c r="C42">
        <v>47</v>
      </c>
      <c r="D42">
        <v>45.531199999999998</v>
      </c>
      <c r="E42">
        <v>46.0625</v>
      </c>
      <c r="F42">
        <v>254200</v>
      </c>
      <c r="G42">
        <v>30.372973999999999</v>
      </c>
      <c r="H42" s="25">
        <f t="shared" si="0"/>
        <v>-1.6676784914624765E-2</v>
      </c>
    </row>
    <row r="43" spans="1:8" x14ac:dyDescent="0.3">
      <c r="A43" s="1">
        <v>34281</v>
      </c>
      <c r="B43">
        <v>46.093699999999998</v>
      </c>
      <c r="C43">
        <v>46.75</v>
      </c>
      <c r="D43">
        <v>45.968699999999998</v>
      </c>
      <c r="E43">
        <v>46.593699999999998</v>
      </c>
      <c r="F43">
        <v>171600</v>
      </c>
      <c r="G43">
        <v>30.723241999999999</v>
      </c>
      <c r="H43" s="25">
        <f t="shared" si="0"/>
        <v>1.153222598485093E-2</v>
      </c>
    </row>
    <row r="44" spans="1:8" x14ac:dyDescent="0.3">
      <c r="A44" s="1">
        <v>34288</v>
      </c>
      <c r="B44">
        <v>46.6875</v>
      </c>
      <c r="C44">
        <v>46.8125</v>
      </c>
      <c r="D44">
        <v>46.218699999999998</v>
      </c>
      <c r="E44">
        <v>46.3125</v>
      </c>
      <c r="F44">
        <v>224400</v>
      </c>
      <c r="G44">
        <v>30.537821000000001</v>
      </c>
      <c r="H44" s="25">
        <f t="shared" si="0"/>
        <v>-6.0352029255245077E-3</v>
      </c>
    </row>
    <row r="45" spans="1:8" x14ac:dyDescent="0.3">
      <c r="A45" s="1">
        <v>34295</v>
      </c>
      <c r="B45">
        <v>46.1875</v>
      </c>
      <c r="C45">
        <v>46.593699999999998</v>
      </c>
      <c r="D45">
        <v>45.875</v>
      </c>
      <c r="E45">
        <v>46.5</v>
      </c>
      <c r="F45">
        <v>338000</v>
      </c>
      <c r="G45">
        <v>30.661456999999999</v>
      </c>
      <c r="H45" s="25">
        <f t="shared" si="0"/>
        <v>4.0486189240547255E-3</v>
      </c>
    </row>
    <row r="46" spans="1:8" x14ac:dyDescent="0.3">
      <c r="A46" s="1">
        <v>34302</v>
      </c>
      <c r="B46">
        <v>46.625</v>
      </c>
      <c r="C46">
        <v>46.718699999999998</v>
      </c>
      <c r="D46">
        <v>46.25</v>
      </c>
      <c r="E46">
        <v>46.718699999999998</v>
      </c>
      <c r="F46">
        <v>356900</v>
      </c>
      <c r="G46">
        <v>30.805664</v>
      </c>
      <c r="H46" s="25">
        <f t="shared" si="0"/>
        <v>4.7032011557703868E-3</v>
      </c>
    </row>
    <row r="47" spans="1:8" x14ac:dyDescent="0.3">
      <c r="A47" s="1">
        <v>34309</v>
      </c>
      <c r="B47">
        <v>46.781199999999998</v>
      </c>
      <c r="C47">
        <v>46.9375</v>
      </c>
      <c r="D47">
        <v>46.5</v>
      </c>
      <c r="E47">
        <v>46.593699999999998</v>
      </c>
      <c r="F47">
        <v>232800</v>
      </c>
      <c r="G47">
        <v>30.723241999999999</v>
      </c>
      <c r="H47" s="25">
        <f t="shared" si="0"/>
        <v>-2.6755469383812347E-3</v>
      </c>
    </row>
    <row r="48" spans="1:8" x14ac:dyDescent="0.3">
      <c r="A48" s="1">
        <v>34316</v>
      </c>
      <c r="B48">
        <v>46.593699999999998</v>
      </c>
      <c r="C48">
        <v>46.906199999999998</v>
      </c>
      <c r="D48">
        <v>46.375</v>
      </c>
      <c r="E48">
        <v>46.5625</v>
      </c>
      <c r="F48">
        <v>116100</v>
      </c>
      <c r="G48">
        <v>30.912842000000001</v>
      </c>
      <c r="H48" s="25">
        <f t="shared" si="0"/>
        <v>6.1712237269753167E-3</v>
      </c>
    </row>
    <row r="49" spans="1:8" x14ac:dyDescent="0.3">
      <c r="A49" s="1">
        <v>34323</v>
      </c>
      <c r="B49">
        <v>46.531199999999998</v>
      </c>
      <c r="C49">
        <v>46.843699999999998</v>
      </c>
      <c r="D49">
        <v>46.406199999999998</v>
      </c>
      <c r="E49">
        <v>46.75</v>
      </c>
      <c r="F49">
        <v>304600</v>
      </c>
      <c r="G49">
        <v>31.037323000000001</v>
      </c>
      <c r="H49" s="25">
        <f t="shared" si="0"/>
        <v>4.0268377782928244E-3</v>
      </c>
    </row>
    <row r="50" spans="1:8" x14ac:dyDescent="0.3">
      <c r="A50" s="1">
        <v>34330</v>
      </c>
      <c r="B50">
        <v>46.75</v>
      </c>
      <c r="C50">
        <v>47.156199999999998</v>
      </c>
      <c r="D50">
        <v>46.5625</v>
      </c>
      <c r="E50">
        <v>46.593699999999998</v>
      </c>
      <c r="F50">
        <v>425400</v>
      </c>
      <c r="G50">
        <v>30.933555999999999</v>
      </c>
      <c r="H50" s="25">
        <f t="shared" si="0"/>
        <v>-3.3432973584739401E-3</v>
      </c>
    </row>
    <row r="51" spans="1:8" x14ac:dyDescent="0.3">
      <c r="A51" s="1">
        <v>34337</v>
      </c>
      <c r="B51">
        <v>46.593699999999998</v>
      </c>
      <c r="C51">
        <v>47.0625</v>
      </c>
      <c r="D51">
        <v>46.406199999999998</v>
      </c>
      <c r="E51">
        <v>47.031199999999998</v>
      </c>
      <c r="F51">
        <v>562500</v>
      </c>
      <c r="G51">
        <v>31.224011999999998</v>
      </c>
      <c r="H51" s="25">
        <f t="shared" si="0"/>
        <v>9.3896737898480076E-3</v>
      </c>
    </row>
    <row r="52" spans="1:8" x14ac:dyDescent="0.3">
      <c r="A52" s="1">
        <v>34344</v>
      </c>
      <c r="B52">
        <v>47.093699999999998</v>
      </c>
      <c r="C52">
        <v>47.593699999999998</v>
      </c>
      <c r="D52">
        <v>46.968699999999998</v>
      </c>
      <c r="E52">
        <v>47.406199999999998</v>
      </c>
      <c r="F52">
        <v>285700</v>
      </c>
      <c r="G52">
        <v>31.472975000000002</v>
      </c>
      <c r="H52" s="25">
        <f t="shared" si="0"/>
        <v>7.9734468459724539E-3</v>
      </c>
    </row>
    <row r="53" spans="1:8" x14ac:dyDescent="0.3">
      <c r="A53" s="1">
        <v>34351</v>
      </c>
      <c r="B53">
        <v>47.406199999999998</v>
      </c>
      <c r="C53">
        <v>47.531199999999998</v>
      </c>
      <c r="D53">
        <v>47.25</v>
      </c>
      <c r="E53">
        <v>47.375</v>
      </c>
      <c r="F53">
        <v>150300</v>
      </c>
      <c r="G53">
        <v>31.452261</v>
      </c>
      <c r="H53" s="25">
        <f t="shared" si="0"/>
        <v>-6.5815195417662231E-4</v>
      </c>
    </row>
    <row r="54" spans="1:8" x14ac:dyDescent="0.3">
      <c r="A54" s="1">
        <v>34358</v>
      </c>
      <c r="B54">
        <v>47.343699999999998</v>
      </c>
      <c r="C54">
        <v>48.031199999999998</v>
      </c>
      <c r="D54">
        <v>47.093699999999998</v>
      </c>
      <c r="E54">
        <v>47.875</v>
      </c>
      <c r="F54">
        <v>306000</v>
      </c>
      <c r="G54">
        <v>31.784210000000002</v>
      </c>
      <c r="H54" s="25">
        <f t="shared" si="0"/>
        <v>1.0554058418884571E-2</v>
      </c>
    </row>
    <row r="55" spans="1:8" x14ac:dyDescent="0.3">
      <c r="A55" s="1">
        <v>34365</v>
      </c>
      <c r="B55">
        <v>48.0625</v>
      </c>
      <c r="C55">
        <v>48.3125</v>
      </c>
      <c r="D55">
        <v>46.968699999999998</v>
      </c>
      <c r="E55">
        <v>46.968699999999998</v>
      </c>
      <c r="F55">
        <v>558800</v>
      </c>
      <c r="G55">
        <v>31.182518000000002</v>
      </c>
      <c r="H55" s="25">
        <f t="shared" si="0"/>
        <v>-1.8930531858429078E-2</v>
      </c>
    </row>
    <row r="56" spans="1:8" x14ac:dyDescent="0.3">
      <c r="A56" s="1">
        <v>34372</v>
      </c>
      <c r="B56">
        <v>46.843699999999998</v>
      </c>
      <c r="C56">
        <v>47.4375</v>
      </c>
      <c r="D56">
        <v>46.8125</v>
      </c>
      <c r="E56">
        <v>47.156199999999998</v>
      </c>
      <c r="F56">
        <v>450500</v>
      </c>
      <c r="G56">
        <v>31.306999000000001</v>
      </c>
      <c r="H56" s="25">
        <f t="shared" si="0"/>
        <v>3.9920124474874807E-3</v>
      </c>
    </row>
    <row r="57" spans="1:8" x14ac:dyDescent="0.3">
      <c r="A57" s="1">
        <v>34379</v>
      </c>
      <c r="B57">
        <v>47.0625</v>
      </c>
      <c r="C57">
        <v>47.6875</v>
      </c>
      <c r="D57">
        <v>46.75</v>
      </c>
      <c r="E57">
        <v>46.875</v>
      </c>
      <c r="F57">
        <v>812000</v>
      </c>
      <c r="G57">
        <v>31.12031</v>
      </c>
      <c r="H57" s="25">
        <f t="shared" si="0"/>
        <v>-5.9631713662494645E-3</v>
      </c>
    </row>
    <row r="58" spans="1:8" x14ac:dyDescent="0.3">
      <c r="A58" s="1">
        <v>34387</v>
      </c>
      <c r="B58">
        <v>47</v>
      </c>
      <c r="C58">
        <v>47.4375</v>
      </c>
      <c r="D58">
        <v>46.5625</v>
      </c>
      <c r="E58">
        <v>46.8125</v>
      </c>
      <c r="F58">
        <v>462000</v>
      </c>
      <c r="G58">
        <v>31.078817000000001</v>
      </c>
      <c r="H58" s="25">
        <f t="shared" si="0"/>
        <v>-1.3333093404275242E-3</v>
      </c>
    </row>
    <row r="59" spans="1:8" x14ac:dyDescent="0.3">
      <c r="A59" s="1">
        <v>34393</v>
      </c>
      <c r="B59">
        <v>46.9375</v>
      </c>
      <c r="C59">
        <v>47.0625</v>
      </c>
      <c r="D59">
        <v>45.906199999999998</v>
      </c>
      <c r="E59">
        <v>46.6875</v>
      </c>
      <c r="F59">
        <v>431400</v>
      </c>
      <c r="G59">
        <v>30.995829000000001</v>
      </c>
      <c r="H59" s="25">
        <f t="shared" si="0"/>
        <v>-2.6702432077772009E-3</v>
      </c>
    </row>
    <row r="60" spans="1:8" x14ac:dyDescent="0.3">
      <c r="A60" s="1">
        <v>34400</v>
      </c>
      <c r="B60">
        <v>46.843699999999998</v>
      </c>
      <c r="C60">
        <v>47</v>
      </c>
      <c r="D60">
        <v>46.406199999999998</v>
      </c>
      <c r="E60">
        <v>46.843699999999998</v>
      </c>
      <c r="F60">
        <v>940800</v>
      </c>
      <c r="G60">
        <v>31.099530999999999</v>
      </c>
      <c r="H60" s="25">
        <f t="shared" si="0"/>
        <v>3.3456759617560561E-3</v>
      </c>
    </row>
    <row r="61" spans="1:8" x14ac:dyDescent="0.3">
      <c r="A61" s="1">
        <v>34407</v>
      </c>
      <c r="B61">
        <v>47.031199999999998</v>
      </c>
      <c r="C61">
        <v>47.3125</v>
      </c>
      <c r="D61">
        <v>46.718699999999998</v>
      </c>
      <c r="E61">
        <v>46.968699999999998</v>
      </c>
      <c r="F61">
        <v>409700</v>
      </c>
      <c r="G61">
        <v>31.362393999999998</v>
      </c>
      <c r="H61" s="25">
        <f t="shared" si="0"/>
        <v>8.4523139593326579E-3</v>
      </c>
    </row>
    <row r="62" spans="1:8" x14ac:dyDescent="0.3">
      <c r="A62" s="1">
        <v>34414</v>
      </c>
      <c r="B62">
        <v>46.8125</v>
      </c>
      <c r="C62">
        <v>47.0625</v>
      </c>
      <c r="D62">
        <v>45.9375</v>
      </c>
      <c r="E62">
        <v>45.9375</v>
      </c>
      <c r="F62">
        <v>552000</v>
      </c>
      <c r="G62">
        <v>30.673832000000001</v>
      </c>
      <c r="H62" s="25">
        <f t="shared" si="0"/>
        <v>-2.195502039799635E-2</v>
      </c>
    </row>
    <row r="63" spans="1:8" x14ac:dyDescent="0.3">
      <c r="A63" s="1">
        <v>34421</v>
      </c>
      <c r="B63">
        <v>46</v>
      </c>
      <c r="C63">
        <v>46.0625</v>
      </c>
      <c r="D63">
        <v>43.531199999999998</v>
      </c>
      <c r="E63">
        <v>44.593699999999998</v>
      </c>
      <c r="F63">
        <v>842000</v>
      </c>
      <c r="G63">
        <v>29.776537000000001</v>
      </c>
      <c r="H63" s="25">
        <f t="shared" si="0"/>
        <v>-2.9252784588505221E-2</v>
      </c>
    </row>
    <row r="64" spans="1:8" x14ac:dyDescent="0.3">
      <c r="A64" s="1">
        <v>34428</v>
      </c>
      <c r="B64">
        <v>43.343699999999998</v>
      </c>
      <c r="C64">
        <v>45.125</v>
      </c>
      <c r="D64">
        <v>43.343699999999998</v>
      </c>
      <c r="E64">
        <v>44.6875</v>
      </c>
      <c r="F64">
        <v>1046200</v>
      </c>
      <c r="G64">
        <v>29.839169999999999</v>
      </c>
      <c r="H64" s="25">
        <f t="shared" si="0"/>
        <v>2.1034346606523258E-3</v>
      </c>
    </row>
    <row r="65" spans="1:8" x14ac:dyDescent="0.3">
      <c r="A65" s="1">
        <v>34435</v>
      </c>
      <c r="B65">
        <v>44.8125</v>
      </c>
      <c r="C65">
        <v>45.0625</v>
      </c>
      <c r="D65">
        <v>44.25</v>
      </c>
      <c r="E65">
        <v>44.593699999999998</v>
      </c>
      <c r="F65">
        <v>556700</v>
      </c>
      <c r="G65">
        <v>29.776537000000001</v>
      </c>
      <c r="H65" s="25">
        <f t="shared" si="0"/>
        <v>-2.0990195102611464E-3</v>
      </c>
    </row>
    <row r="66" spans="1:8" x14ac:dyDescent="0.3">
      <c r="A66" s="1">
        <v>34442</v>
      </c>
      <c r="B66">
        <v>44.640597999999997</v>
      </c>
      <c r="C66">
        <v>45.046799</v>
      </c>
      <c r="D66">
        <v>43.984299</v>
      </c>
      <c r="E66">
        <v>44.859299</v>
      </c>
      <c r="F66">
        <v>370200</v>
      </c>
      <c r="G66">
        <v>29.953883999999999</v>
      </c>
      <c r="H66" s="25">
        <f t="shared" si="0"/>
        <v>5.9559310070207427E-3</v>
      </c>
    </row>
    <row r="67" spans="1:8" x14ac:dyDescent="0.3">
      <c r="A67" s="1">
        <v>34449</v>
      </c>
      <c r="B67">
        <v>44.843699999999998</v>
      </c>
      <c r="C67">
        <v>45.359299</v>
      </c>
      <c r="D67">
        <v>44.8125</v>
      </c>
      <c r="E67">
        <v>45.093699999999998</v>
      </c>
      <c r="F67">
        <v>390600</v>
      </c>
      <c r="G67">
        <v>30.110401</v>
      </c>
      <c r="H67" s="25">
        <f t="shared" si="0"/>
        <v>5.2252656116316132E-3</v>
      </c>
    </row>
    <row r="68" spans="1:8" x14ac:dyDescent="0.3">
      <c r="A68" s="1">
        <v>34456</v>
      </c>
      <c r="B68">
        <v>45.093699999999998</v>
      </c>
      <c r="C68">
        <v>45.718699999999998</v>
      </c>
      <c r="D68">
        <v>44.593699999999998</v>
      </c>
      <c r="E68">
        <v>44.75</v>
      </c>
      <c r="F68">
        <v>347200</v>
      </c>
      <c r="G68">
        <v>29.880903</v>
      </c>
      <c r="H68" s="25">
        <f t="shared" ref="H68:H131" si="1">G68/G67-1</f>
        <v>-7.6218845441480276E-3</v>
      </c>
    </row>
    <row r="69" spans="1:8" x14ac:dyDescent="0.3">
      <c r="A69" s="1">
        <v>34463</v>
      </c>
      <c r="B69">
        <v>44.625</v>
      </c>
      <c r="C69">
        <v>44.843699999999998</v>
      </c>
      <c r="D69">
        <v>44.171799</v>
      </c>
      <c r="E69">
        <v>44.515597999999997</v>
      </c>
      <c r="F69">
        <v>383900</v>
      </c>
      <c r="G69">
        <v>29.724385999999999</v>
      </c>
      <c r="H69" s="25">
        <f t="shared" si="1"/>
        <v>-5.2380277798164121E-3</v>
      </c>
    </row>
    <row r="70" spans="1:8" x14ac:dyDescent="0.3">
      <c r="A70" s="1">
        <v>34470</v>
      </c>
      <c r="B70">
        <v>44.609299</v>
      </c>
      <c r="C70">
        <v>45.859299</v>
      </c>
      <c r="D70">
        <v>44.5</v>
      </c>
      <c r="E70">
        <v>45.5625</v>
      </c>
      <c r="F70">
        <v>529300</v>
      </c>
      <c r="G70">
        <v>30.423432999999999</v>
      </c>
      <c r="H70" s="25">
        <f t="shared" si="1"/>
        <v>2.3517626234567102E-2</v>
      </c>
    </row>
    <row r="71" spans="1:8" x14ac:dyDescent="0.3">
      <c r="A71" s="1">
        <v>34477</v>
      </c>
      <c r="B71">
        <v>45.515597999999997</v>
      </c>
      <c r="C71">
        <v>45.9375</v>
      </c>
      <c r="D71">
        <v>45.343699999999998</v>
      </c>
      <c r="E71">
        <v>45.875</v>
      </c>
      <c r="F71">
        <v>416400</v>
      </c>
      <c r="G71">
        <v>30.632099</v>
      </c>
      <c r="H71" s="25">
        <f t="shared" si="1"/>
        <v>6.8587262982451325E-3</v>
      </c>
    </row>
    <row r="72" spans="1:8" x14ac:dyDescent="0.3">
      <c r="A72" s="1">
        <v>34485</v>
      </c>
      <c r="B72">
        <v>45.734299</v>
      </c>
      <c r="C72">
        <v>46.390597999999997</v>
      </c>
      <c r="D72">
        <v>45.5625</v>
      </c>
      <c r="E72">
        <v>46.234299</v>
      </c>
      <c r="F72">
        <v>241500</v>
      </c>
      <c r="G72">
        <v>30.872012999999999</v>
      </c>
      <c r="H72" s="25">
        <f t="shared" si="1"/>
        <v>7.8321110153110052E-3</v>
      </c>
    </row>
    <row r="73" spans="1:8" x14ac:dyDescent="0.3">
      <c r="A73" s="1">
        <v>34491</v>
      </c>
      <c r="B73">
        <v>46.328097999999997</v>
      </c>
      <c r="C73">
        <v>46.468699999999998</v>
      </c>
      <c r="D73">
        <v>45.781199999999998</v>
      </c>
      <c r="E73">
        <v>46.109299</v>
      </c>
      <c r="F73">
        <v>103000</v>
      </c>
      <c r="G73">
        <v>30.788547999999999</v>
      </c>
      <c r="H73" s="25">
        <f t="shared" si="1"/>
        <v>-2.7035813958746768E-3</v>
      </c>
    </row>
    <row r="74" spans="1:8" x14ac:dyDescent="0.3">
      <c r="A74" s="1">
        <v>34498</v>
      </c>
      <c r="B74">
        <v>46.046799</v>
      </c>
      <c r="C74">
        <v>46.5625</v>
      </c>
      <c r="D74">
        <v>45.8125</v>
      </c>
      <c r="E74">
        <v>45.875</v>
      </c>
      <c r="F74">
        <v>172200</v>
      </c>
      <c r="G74">
        <v>30.834620999999999</v>
      </c>
      <c r="H74" s="25">
        <f t="shared" si="1"/>
        <v>1.4964330243829593E-3</v>
      </c>
    </row>
    <row r="75" spans="1:8" x14ac:dyDescent="0.3">
      <c r="A75" s="1">
        <v>34505</v>
      </c>
      <c r="B75">
        <v>45.546799</v>
      </c>
      <c r="C75">
        <v>45.625</v>
      </c>
      <c r="D75">
        <v>44</v>
      </c>
      <c r="E75">
        <v>44.0625</v>
      </c>
      <c r="F75">
        <v>366500</v>
      </c>
      <c r="G75">
        <v>29.61636</v>
      </c>
      <c r="H75" s="25">
        <f t="shared" si="1"/>
        <v>-3.9509517564688013E-2</v>
      </c>
    </row>
    <row r="76" spans="1:8" x14ac:dyDescent="0.3">
      <c r="A76" s="1">
        <v>34512</v>
      </c>
      <c r="B76">
        <v>44.234299</v>
      </c>
      <c r="C76">
        <v>45.015597999999997</v>
      </c>
      <c r="D76">
        <v>44.015597999999997</v>
      </c>
      <c r="E76">
        <v>44.5625</v>
      </c>
      <c r="F76">
        <v>1348800</v>
      </c>
      <c r="G76">
        <v>29.952432999999999</v>
      </c>
      <c r="H76" s="25">
        <f t="shared" si="1"/>
        <v>1.1347545748363386E-2</v>
      </c>
    </row>
    <row r="77" spans="1:8" x14ac:dyDescent="0.3">
      <c r="A77" s="1">
        <v>34520</v>
      </c>
      <c r="B77">
        <v>44.656199999999998</v>
      </c>
      <c r="C77">
        <v>44.984299</v>
      </c>
      <c r="D77">
        <v>44.468699999999998</v>
      </c>
      <c r="E77">
        <v>44.906199999999998</v>
      </c>
      <c r="F77">
        <v>125400</v>
      </c>
      <c r="G77">
        <v>30.183449</v>
      </c>
      <c r="H77" s="25">
        <f t="shared" si="1"/>
        <v>7.7127624323540811E-3</v>
      </c>
    </row>
    <row r="78" spans="1:8" x14ac:dyDescent="0.3">
      <c r="A78" s="1">
        <v>34526</v>
      </c>
      <c r="B78">
        <v>44.9375</v>
      </c>
      <c r="C78">
        <v>45.484299</v>
      </c>
      <c r="D78">
        <v>44.515597999999997</v>
      </c>
      <c r="E78">
        <v>45.390597999999997</v>
      </c>
      <c r="F78">
        <v>291400</v>
      </c>
      <c r="G78">
        <v>30.509035000000001</v>
      </c>
      <c r="H78" s="25">
        <f t="shared" si="1"/>
        <v>1.078690510153435E-2</v>
      </c>
    </row>
    <row r="79" spans="1:8" x14ac:dyDescent="0.3">
      <c r="A79" s="1">
        <v>34533</v>
      </c>
      <c r="B79">
        <v>45.390597999999997</v>
      </c>
      <c r="C79">
        <v>45.578097999999997</v>
      </c>
      <c r="D79">
        <v>45.0625</v>
      </c>
      <c r="E79">
        <v>45.343699999999998</v>
      </c>
      <c r="F79">
        <v>221000</v>
      </c>
      <c r="G79">
        <v>30.477512000000001</v>
      </c>
      <c r="H79" s="25">
        <f t="shared" si="1"/>
        <v>-1.0332349089375858E-3</v>
      </c>
    </row>
    <row r="80" spans="1:8" x14ac:dyDescent="0.3">
      <c r="A80" s="1">
        <v>34540</v>
      </c>
      <c r="B80">
        <v>45.359299</v>
      </c>
      <c r="C80">
        <v>46.046799</v>
      </c>
      <c r="D80">
        <v>45.171799</v>
      </c>
      <c r="E80">
        <v>45.906199999999998</v>
      </c>
      <c r="F80">
        <v>396200</v>
      </c>
      <c r="G80">
        <v>30.855592999999999</v>
      </c>
      <c r="H80" s="25">
        <f t="shared" si="1"/>
        <v>1.2405244890068445E-2</v>
      </c>
    </row>
    <row r="81" spans="1:8" x14ac:dyDescent="0.3">
      <c r="A81" s="1">
        <v>34547</v>
      </c>
      <c r="B81">
        <v>45.9375</v>
      </c>
      <c r="C81">
        <v>46.375</v>
      </c>
      <c r="D81">
        <v>45.656199999999998</v>
      </c>
      <c r="E81">
        <v>45.781199999999998</v>
      </c>
      <c r="F81">
        <v>301200</v>
      </c>
      <c r="G81">
        <v>30.771576</v>
      </c>
      <c r="H81" s="25">
        <f t="shared" si="1"/>
        <v>-2.7229099113408317E-3</v>
      </c>
    </row>
    <row r="82" spans="1:8" x14ac:dyDescent="0.3">
      <c r="A82" s="1">
        <v>34554</v>
      </c>
      <c r="B82">
        <v>45.828097999999997</v>
      </c>
      <c r="C82">
        <v>46.343699999999998</v>
      </c>
      <c r="D82">
        <v>45.718699999999998</v>
      </c>
      <c r="E82">
        <v>46.328097999999997</v>
      </c>
      <c r="F82">
        <v>467000</v>
      </c>
      <c r="G82">
        <v>31.13917</v>
      </c>
      <c r="H82" s="25">
        <f t="shared" si="1"/>
        <v>1.1945894483922359E-2</v>
      </c>
    </row>
    <row r="83" spans="1:8" x14ac:dyDescent="0.3">
      <c r="A83" s="1">
        <v>34561</v>
      </c>
      <c r="B83">
        <v>46.375</v>
      </c>
      <c r="C83">
        <v>46.734299</v>
      </c>
      <c r="D83">
        <v>46.156199999999998</v>
      </c>
      <c r="E83">
        <v>46.421799</v>
      </c>
      <c r="F83">
        <v>454400</v>
      </c>
      <c r="G83">
        <v>31.20215</v>
      </c>
      <c r="H83" s="25">
        <f t="shared" si="1"/>
        <v>2.0225330347598547E-3</v>
      </c>
    </row>
    <row r="84" spans="1:8" x14ac:dyDescent="0.3">
      <c r="A84" s="1">
        <v>34568</v>
      </c>
      <c r="B84">
        <v>46.4375</v>
      </c>
      <c r="C84">
        <v>47.781199999999998</v>
      </c>
      <c r="D84">
        <v>46.281199999999998</v>
      </c>
      <c r="E84">
        <v>47.6875</v>
      </c>
      <c r="F84">
        <v>217900</v>
      </c>
      <c r="G84">
        <v>32.052883000000001</v>
      </c>
      <c r="H84" s="25">
        <f t="shared" si="1"/>
        <v>2.7265204481101479E-2</v>
      </c>
    </row>
    <row r="85" spans="1:8" x14ac:dyDescent="0.3">
      <c r="A85" s="1">
        <v>34575</v>
      </c>
      <c r="B85">
        <v>47.8125</v>
      </c>
      <c r="C85">
        <v>47.984299</v>
      </c>
      <c r="D85">
        <v>47.218699999999998</v>
      </c>
      <c r="E85">
        <v>47.296799</v>
      </c>
      <c r="F85">
        <v>227300</v>
      </c>
      <c r="G85">
        <v>31.790275999999999</v>
      </c>
      <c r="H85" s="25">
        <f t="shared" si="1"/>
        <v>-8.1929291664654125E-3</v>
      </c>
    </row>
    <row r="86" spans="1:8" x14ac:dyDescent="0.3">
      <c r="A86" s="1">
        <v>34583</v>
      </c>
      <c r="B86">
        <v>47.265597999999997</v>
      </c>
      <c r="C86">
        <v>47.5625</v>
      </c>
      <c r="D86">
        <v>46.8125</v>
      </c>
      <c r="E86">
        <v>47</v>
      </c>
      <c r="F86">
        <v>257700</v>
      </c>
      <c r="G86">
        <v>31.590783999999999</v>
      </c>
      <c r="H86" s="25">
        <f t="shared" si="1"/>
        <v>-6.2752522186343418E-3</v>
      </c>
    </row>
    <row r="87" spans="1:8" x14ac:dyDescent="0.3">
      <c r="A87" s="1">
        <v>34589</v>
      </c>
      <c r="B87">
        <v>47</v>
      </c>
      <c r="C87">
        <v>47.640597999999997</v>
      </c>
      <c r="D87">
        <v>46.781199999999998</v>
      </c>
      <c r="E87">
        <v>47.015597999999997</v>
      </c>
      <c r="F87">
        <v>458600</v>
      </c>
      <c r="G87">
        <v>31.793468000000001</v>
      </c>
      <c r="H87" s="25">
        <f t="shared" si="1"/>
        <v>6.4159218080817038E-3</v>
      </c>
    </row>
    <row r="88" spans="1:8" x14ac:dyDescent="0.3">
      <c r="A88" s="1">
        <v>34596</v>
      </c>
      <c r="B88">
        <v>47.125</v>
      </c>
      <c r="C88">
        <v>47.328097999999997</v>
      </c>
      <c r="D88">
        <v>45.734299</v>
      </c>
      <c r="E88">
        <v>45.906199999999998</v>
      </c>
      <c r="F88">
        <v>272600</v>
      </c>
      <c r="G88">
        <v>31.043257000000001</v>
      </c>
      <c r="H88" s="25">
        <f t="shared" si="1"/>
        <v>-2.3596387786321449E-2</v>
      </c>
    </row>
    <row r="89" spans="1:8" x14ac:dyDescent="0.3">
      <c r="A89" s="1">
        <v>34603</v>
      </c>
      <c r="B89">
        <v>46.078097999999997</v>
      </c>
      <c r="C89">
        <v>46.531199999999998</v>
      </c>
      <c r="D89">
        <v>45.984299</v>
      </c>
      <c r="E89">
        <v>46.171799</v>
      </c>
      <c r="F89">
        <v>245500</v>
      </c>
      <c r="G89">
        <v>31.222864000000001</v>
      </c>
      <c r="H89" s="25">
        <f t="shared" si="1"/>
        <v>5.7857009011650362E-3</v>
      </c>
    </row>
    <row r="90" spans="1:8" x14ac:dyDescent="0.3">
      <c r="A90" s="1">
        <v>34610</v>
      </c>
      <c r="B90">
        <v>46.203097999999997</v>
      </c>
      <c r="C90">
        <v>46.296799</v>
      </c>
      <c r="D90">
        <v>45</v>
      </c>
      <c r="E90">
        <v>45.453097999999997</v>
      </c>
      <c r="F90">
        <v>230500</v>
      </c>
      <c r="G90">
        <v>30.736854999999998</v>
      </c>
      <c r="H90" s="25">
        <f t="shared" si="1"/>
        <v>-1.5565804597553967E-2</v>
      </c>
    </row>
    <row r="91" spans="1:8" x14ac:dyDescent="0.3">
      <c r="A91" s="1">
        <v>34617</v>
      </c>
      <c r="B91">
        <v>45.656199999999998</v>
      </c>
      <c r="C91">
        <v>47.328097999999997</v>
      </c>
      <c r="D91">
        <v>45.640597999999997</v>
      </c>
      <c r="E91">
        <v>47.046799</v>
      </c>
      <c r="F91">
        <v>494900</v>
      </c>
      <c r="G91">
        <v>31.814568000000001</v>
      </c>
      <c r="H91" s="25">
        <f t="shared" si="1"/>
        <v>3.5062565769985454E-2</v>
      </c>
    </row>
    <row r="92" spans="1:8" x14ac:dyDescent="0.3">
      <c r="A92" s="1">
        <v>34624</v>
      </c>
      <c r="B92">
        <v>47</v>
      </c>
      <c r="C92">
        <v>47.234299</v>
      </c>
      <c r="D92">
        <v>46.359299</v>
      </c>
      <c r="E92">
        <v>46.5625</v>
      </c>
      <c r="F92">
        <v>185800</v>
      </c>
      <c r="G92">
        <v>31.487068000000001</v>
      </c>
      <c r="H92" s="25">
        <f t="shared" si="1"/>
        <v>-1.0294026308953819E-2</v>
      </c>
    </row>
    <row r="93" spans="1:8" x14ac:dyDescent="0.3">
      <c r="A93" s="1">
        <v>34631</v>
      </c>
      <c r="B93">
        <v>46.578097999999997</v>
      </c>
      <c r="C93">
        <v>47.703097999999997</v>
      </c>
      <c r="D93">
        <v>46</v>
      </c>
      <c r="E93">
        <v>47.656199999999998</v>
      </c>
      <c r="F93">
        <v>168900</v>
      </c>
      <c r="G93">
        <v>32.226664999999997</v>
      </c>
      <c r="H93" s="25">
        <f t="shared" si="1"/>
        <v>2.3488912972144504E-2</v>
      </c>
    </row>
    <row r="94" spans="1:8" x14ac:dyDescent="0.3">
      <c r="A94" s="1">
        <v>34638</v>
      </c>
      <c r="B94">
        <v>47.546799</v>
      </c>
      <c r="C94">
        <v>47.593699999999998</v>
      </c>
      <c r="D94">
        <v>46.328097999999997</v>
      </c>
      <c r="E94">
        <v>46.328097999999997</v>
      </c>
      <c r="F94">
        <v>159700</v>
      </c>
      <c r="G94">
        <v>31.328558000000001</v>
      </c>
      <c r="H94" s="25">
        <f t="shared" si="1"/>
        <v>-2.7868443725095227E-2</v>
      </c>
    </row>
    <row r="95" spans="1:8" x14ac:dyDescent="0.3">
      <c r="A95" s="1">
        <v>34645</v>
      </c>
      <c r="B95">
        <v>46.4375</v>
      </c>
      <c r="C95">
        <v>47.328097999999997</v>
      </c>
      <c r="D95">
        <v>46.281199999999998</v>
      </c>
      <c r="E95">
        <v>46.406199999999998</v>
      </c>
      <c r="F95">
        <v>243200</v>
      </c>
      <c r="G95">
        <v>31.381371999999999</v>
      </c>
      <c r="H95" s="25">
        <f t="shared" si="1"/>
        <v>1.6858101161245642E-3</v>
      </c>
    </row>
    <row r="96" spans="1:8" x14ac:dyDescent="0.3">
      <c r="A96" s="1">
        <v>34652</v>
      </c>
      <c r="B96">
        <v>46.609299</v>
      </c>
      <c r="C96">
        <v>47.093699999999998</v>
      </c>
      <c r="D96">
        <v>46.265597999999997</v>
      </c>
      <c r="E96">
        <v>46.468699999999998</v>
      </c>
      <c r="F96">
        <v>195800</v>
      </c>
      <c r="G96">
        <v>31.423636999999999</v>
      </c>
      <c r="H96" s="25">
        <f t="shared" si="1"/>
        <v>1.3468181059770323E-3</v>
      </c>
    </row>
    <row r="97" spans="1:8" x14ac:dyDescent="0.3">
      <c r="A97" s="1">
        <v>34659</v>
      </c>
      <c r="B97">
        <v>46.4375</v>
      </c>
      <c r="C97">
        <v>46.578097999999997</v>
      </c>
      <c r="D97">
        <v>44.609299</v>
      </c>
      <c r="E97">
        <v>45.468699999999998</v>
      </c>
      <c r="F97">
        <v>361400</v>
      </c>
      <c r="G97">
        <v>30.747406000000002</v>
      </c>
      <c r="H97" s="25">
        <f t="shared" si="1"/>
        <v>-2.1519819618588287E-2</v>
      </c>
    </row>
    <row r="98" spans="1:8" x14ac:dyDescent="0.3">
      <c r="A98" s="1">
        <v>34666</v>
      </c>
      <c r="B98">
        <v>45.453097999999997</v>
      </c>
      <c r="C98">
        <v>45.953097999999997</v>
      </c>
      <c r="D98">
        <v>45.046799</v>
      </c>
      <c r="E98">
        <v>45.5625</v>
      </c>
      <c r="F98">
        <v>232300</v>
      </c>
      <c r="G98">
        <v>30.810836999999999</v>
      </c>
      <c r="H98" s="25">
        <f t="shared" si="1"/>
        <v>2.062970775485784E-3</v>
      </c>
    </row>
    <row r="99" spans="1:8" x14ac:dyDescent="0.3">
      <c r="A99" s="1">
        <v>34673</v>
      </c>
      <c r="B99">
        <v>45.656199999999998</v>
      </c>
      <c r="C99">
        <v>45.8125</v>
      </c>
      <c r="D99">
        <v>44.6875</v>
      </c>
      <c r="E99">
        <v>45.046799</v>
      </c>
      <c r="F99">
        <v>283600</v>
      </c>
      <c r="G99">
        <v>30.462102999999999</v>
      </c>
      <c r="H99" s="25">
        <f t="shared" si="1"/>
        <v>-1.1318550028355245E-2</v>
      </c>
    </row>
    <row r="100" spans="1:8" x14ac:dyDescent="0.3">
      <c r="A100" s="1">
        <v>34680</v>
      </c>
      <c r="B100">
        <v>44.953097999999997</v>
      </c>
      <c r="C100">
        <v>46.031199999999998</v>
      </c>
      <c r="D100">
        <v>44.953097999999997</v>
      </c>
      <c r="E100">
        <v>45.75</v>
      </c>
      <c r="F100">
        <v>164300</v>
      </c>
      <c r="G100">
        <v>31.184301000000001</v>
      </c>
      <c r="H100" s="25">
        <f t="shared" si="1"/>
        <v>2.3708080824229372E-2</v>
      </c>
    </row>
    <row r="101" spans="1:8" x14ac:dyDescent="0.3">
      <c r="A101" s="1">
        <v>34687</v>
      </c>
      <c r="B101">
        <v>45.75</v>
      </c>
      <c r="C101">
        <v>46.265597999999997</v>
      </c>
      <c r="D101">
        <v>45.609299</v>
      </c>
      <c r="E101">
        <v>46.0625</v>
      </c>
      <c r="F101">
        <v>537600</v>
      </c>
      <c r="G101">
        <v>31.397307999999999</v>
      </c>
      <c r="H101" s="25">
        <f t="shared" si="1"/>
        <v>6.830584402068185E-3</v>
      </c>
    </row>
    <row r="102" spans="1:8" x14ac:dyDescent="0.3">
      <c r="A102" s="1">
        <v>34695</v>
      </c>
      <c r="B102">
        <v>46.218699999999998</v>
      </c>
      <c r="C102">
        <v>46.406199999999998</v>
      </c>
      <c r="D102">
        <v>45.5625</v>
      </c>
      <c r="E102">
        <v>45.5625</v>
      </c>
      <c r="F102">
        <v>720700</v>
      </c>
      <c r="G102">
        <v>31.056495999999999</v>
      </c>
      <c r="H102" s="25">
        <f t="shared" si="1"/>
        <v>-1.0854815960654962E-2</v>
      </c>
    </row>
    <row r="103" spans="1:8" x14ac:dyDescent="0.3">
      <c r="A103" s="1">
        <v>34702</v>
      </c>
      <c r="B103">
        <v>45.703097999999997</v>
      </c>
      <c r="C103">
        <v>46.25</v>
      </c>
      <c r="D103">
        <v>45.6875</v>
      </c>
      <c r="E103">
        <v>46.046799</v>
      </c>
      <c r="F103">
        <v>303500</v>
      </c>
      <c r="G103">
        <v>31.386606</v>
      </c>
      <c r="H103" s="25">
        <f t="shared" si="1"/>
        <v>1.0629338222831075E-2</v>
      </c>
    </row>
    <row r="104" spans="1:8" x14ac:dyDescent="0.3">
      <c r="A104" s="1">
        <v>34708</v>
      </c>
      <c r="B104">
        <v>46.031199999999998</v>
      </c>
      <c r="C104">
        <v>46.734299</v>
      </c>
      <c r="D104">
        <v>45.8125</v>
      </c>
      <c r="E104">
        <v>46.734299</v>
      </c>
      <c r="F104">
        <v>139900</v>
      </c>
      <c r="G104">
        <v>31.855222999999999</v>
      </c>
      <c r="H104" s="25">
        <f t="shared" si="1"/>
        <v>1.4930477032145451E-2</v>
      </c>
    </row>
    <row r="105" spans="1:8" x14ac:dyDescent="0.3">
      <c r="A105" s="1">
        <v>34715</v>
      </c>
      <c r="B105">
        <v>46.718699999999998</v>
      </c>
      <c r="C105">
        <v>47.078097999999997</v>
      </c>
      <c r="D105">
        <v>46.453097999999997</v>
      </c>
      <c r="E105">
        <v>46.546799</v>
      </c>
      <c r="F105">
        <v>99300</v>
      </c>
      <c r="G105">
        <v>31.727416999999999</v>
      </c>
      <c r="H105" s="25">
        <f t="shared" si="1"/>
        <v>-4.0120893204860231E-3</v>
      </c>
    </row>
    <row r="106" spans="1:8" x14ac:dyDescent="0.3">
      <c r="A106" s="1">
        <v>34722</v>
      </c>
      <c r="B106">
        <v>46.234299</v>
      </c>
      <c r="C106">
        <v>47.234299</v>
      </c>
      <c r="D106">
        <v>46.203097999999997</v>
      </c>
      <c r="E106">
        <v>47.109299</v>
      </c>
      <c r="F106">
        <v>40500</v>
      </c>
      <c r="G106">
        <v>32.110832000000002</v>
      </c>
      <c r="H106" s="25">
        <f t="shared" si="1"/>
        <v>1.2084658514747826E-2</v>
      </c>
    </row>
    <row r="107" spans="1:8" x14ac:dyDescent="0.3">
      <c r="A107" s="1">
        <v>34729</v>
      </c>
      <c r="B107">
        <v>47.015597999999997</v>
      </c>
      <c r="C107">
        <v>48.109299</v>
      </c>
      <c r="D107">
        <v>46.843699999999998</v>
      </c>
      <c r="E107">
        <v>48.031199999999998</v>
      </c>
      <c r="F107">
        <v>214200</v>
      </c>
      <c r="G107">
        <v>32.739223000000003</v>
      </c>
      <c r="H107" s="25">
        <f t="shared" si="1"/>
        <v>1.9569439994578719E-2</v>
      </c>
    </row>
    <row r="108" spans="1:8" x14ac:dyDescent="0.3">
      <c r="A108" s="1">
        <v>34736</v>
      </c>
      <c r="B108">
        <v>48.015597999999997</v>
      </c>
      <c r="C108">
        <v>48.468699999999998</v>
      </c>
      <c r="D108">
        <v>47.968699999999998</v>
      </c>
      <c r="E108">
        <v>48.359299</v>
      </c>
      <c r="F108">
        <v>433700</v>
      </c>
      <c r="G108">
        <v>32.962859999999999</v>
      </c>
      <c r="H108" s="25">
        <f t="shared" si="1"/>
        <v>6.8308585087677454E-3</v>
      </c>
    </row>
    <row r="109" spans="1:8" x14ac:dyDescent="0.3">
      <c r="A109" s="1">
        <v>34743</v>
      </c>
      <c r="B109">
        <v>48.328097999999997</v>
      </c>
      <c r="C109">
        <v>48.765597999999997</v>
      </c>
      <c r="D109">
        <v>48.25</v>
      </c>
      <c r="E109">
        <v>48.453097999999997</v>
      </c>
      <c r="F109">
        <v>165900</v>
      </c>
      <c r="G109">
        <v>33.026797999999999</v>
      </c>
      <c r="H109" s="25">
        <f t="shared" si="1"/>
        <v>1.93969819366413E-3</v>
      </c>
    </row>
    <row r="110" spans="1:8" x14ac:dyDescent="0.3">
      <c r="A110" s="1">
        <v>34751</v>
      </c>
      <c r="B110">
        <v>48.453097999999997</v>
      </c>
      <c r="C110">
        <v>49.156199999999998</v>
      </c>
      <c r="D110">
        <v>48.421799</v>
      </c>
      <c r="E110">
        <v>49</v>
      </c>
      <c r="F110">
        <v>316200</v>
      </c>
      <c r="G110">
        <v>33.399577999999998</v>
      </c>
      <c r="H110" s="25">
        <f t="shared" si="1"/>
        <v>1.1287197747719802E-2</v>
      </c>
    </row>
    <row r="111" spans="1:8" x14ac:dyDescent="0.3">
      <c r="A111" s="1">
        <v>34757</v>
      </c>
      <c r="B111">
        <v>48.859299</v>
      </c>
      <c r="C111">
        <v>49.031199999999998</v>
      </c>
      <c r="D111">
        <v>48.484299</v>
      </c>
      <c r="E111">
        <v>48.781199999999998</v>
      </c>
      <c r="F111">
        <v>359100</v>
      </c>
      <c r="G111">
        <v>33.250439</v>
      </c>
      <c r="H111" s="25">
        <f t="shared" si="1"/>
        <v>-4.4652959387689872E-3</v>
      </c>
    </row>
    <row r="112" spans="1:8" x14ac:dyDescent="0.3">
      <c r="A112" s="1">
        <v>34764</v>
      </c>
      <c r="B112">
        <v>48.453097999999997</v>
      </c>
      <c r="C112">
        <v>49.390597999999997</v>
      </c>
      <c r="D112">
        <v>48.218699999999998</v>
      </c>
      <c r="E112">
        <v>49.265597999999997</v>
      </c>
      <c r="F112">
        <v>135600</v>
      </c>
      <c r="G112">
        <v>33.580615999999999</v>
      </c>
      <c r="H112" s="25">
        <f t="shared" si="1"/>
        <v>9.9300042324252935E-3</v>
      </c>
    </row>
    <row r="113" spans="1:8" x14ac:dyDescent="0.3">
      <c r="A113" s="1">
        <v>34771</v>
      </c>
      <c r="B113">
        <v>49.234299</v>
      </c>
      <c r="C113">
        <v>49.8125</v>
      </c>
      <c r="D113">
        <v>49.171799</v>
      </c>
      <c r="E113">
        <v>49.5625</v>
      </c>
      <c r="F113">
        <v>174600</v>
      </c>
      <c r="G113">
        <v>33.965846999999997</v>
      </c>
      <c r="H113" s="25">
        <f t="shared" si="1"/>
        <v>1.1471826484660053E-2</v>
      </c>
    </row>
    <row r="114" spans="1:8" x14ac:dyDescent="0.3">
      <c r="A114" s="1">
        <v>34778</v>
      </c>
      <c r="B114">
        <v>49.625</v>
      </c>
      <c r="C114">
        <v>50.218699999999998</v>
      </c>
      <c r="D114">
        <v>49.328097999999997</v>
      </c>
      <c r="E114">
        <v>50.218699999999998</v>
      </c>
      <c r="F114">
        <v>125100</v>
      </c>
      <c r="G114">
        <v>34.415550000000003</v>
      </c>
      <c r="H114" s="25">
        <f t="shared" si="1"/>
        <v>1.3239858261153037E-2</v>
      </c>
    </row>
    <row r="115" spans="1:8" x14ac:dyDescent="0.3">
      <c r="A115" s="1">
        <v>34785</v>
      </c>
      <c r="B115">
        <v>50.296799</v>
      </c>
      <c r="C115">
        <v>50.890597999999997</v>
      </c>
      <c r="D115">
        <v>49.546799</v>
      </c>
      <c r="E115">
        <v>50.109299</v>
      </c>
      <c r="F115">
        <v>267900</v>
      </c>
      <c r="G115">
        <v>34.340575999999999</v>
      </c>
      <c r="H115" s="25">
        <f t="shared" si="1"/>
        <v>-2.1784919898129029E-3</v>
      </c>
    </row>
    <row r="116" spans="1:8" x14ac:dyDescent="0.3">
      <c r="A116" s="1">
        <v>34792</v>
      </c>
      <c r="B116">
        <v>50.093699999999998</v>
      </c>
      <c r="C116">
        <v>50.859299</v>
      </c>
      <c r="D116">
        <v>50.0625</v>
      </c>
      <c r="E116">
        <v>50.703097999999997</v>
      </c>
      <c r="F116">
        <v>216200</v>
      </c>
      <c r="G116">
        <v>34.747517000000002</v>
      </c>
      <c r="H116" s="25">
        <f t="shared" si="1"/>
        <v>1.1850150678893723E-2</v>
      </c>
    </row>
    <row r="117" spans="1:8" x14ac:dyDescent="0.3">
      <c r="A117" s="1">
        <v>34799</v>
      </c>
      <c r="B117">
        <v>50.625</v>
      </c>
      <c r="C117">
        <v>51.093699999999998</v>
      </c>
      <c r="D117">
        <v>50.593699999999998</v>
      </c>
      <c r="E117">
        <v>51.078097999999997</v>
      </c>
      <c r="F117">
        <v>232500</v>
      </c>
      <c r="G117">
        <v>35.004508999999999</v>
      </c>
      <c r="H117" s="25">
        <f t="shared" si="1"/>
        <v>7.3959817042466014E-3</v>
      </c>
    </row>
    <row r="118" spans="1:8" x14ac:dyDescent="0.3">
      <c r="A118" s="1">
        <v>34806</v>
      </c>
      <c r="B118">
        <v>51.265597999999997</v>
      </c>
      <c r="C118">
        <v>51.3125</v>
      </c>
      <c r="D118">
        <v>50.296799</v>
      </c>
      <c r="E118">
        <v>50.890597999999997</v>
      </c>
      <c r="F118">
        <v>216800</v>
      </c>
      <c r="G118">
        <v>34.876010999999998</v>
      </c>
      <c r="H118" s="25">
        <f t="shared" si="1"/>
        <v>-3.670898511960341E-3</v>
      </c>
    </row>
    <row r="119" spans="1:8" x14ac:dyDescent="0.3">
      <c r="A119" s="1">
        <v>34813</v>
      </c>
      <c r="B119">
        <v>50.859299</v>
      </c>
      <c r="C119">
        <v>51.671799</v>
      </c>
      <c r="D119">
        <v>50.859299</v>
      </c>
      <c r="E119">
        <v>51.593699999999998</v>
      </c>
      <c r="F119">
        <v>259900</v>
      </c>
      <c r="G119">
        <v>35.357857000000003</v>
      </c>
      <c r="H119" s="25">
        <f t="shared" si="1"/>
        <v>1.3815972245220465E-2</v>
      </c>
    </row>
    <row r="120" spans="1:8" x14ac:dyDescent="0.3">
      <c r="A120" s="1">
        <v>34820</v>
      </c>
      <c r="B120">
        <v>51.546799</v>
      </c>
      <c r="C120">
        <v>52.6875</v>
      </c>
      <c r="D120">
        <v>51.390597999999997</v>
      </c>
      <c r="E120">
        <v>52.1875</v>
      </c>
      <c r="F120">
        <v>419600</v>
      </c>
      <c r="G120">
        <v>35.764797000000002</v>
      </c>
      <c r="H120" s="25">
        <f t="shared" si="1"/>
        <v>1.1509181679195013E-2</v>
      </c>
    </row>
    <row r="121" spans="1:8" x14ac:dyDescent="0.3">
      <c r="A121" s="1">
        <v>34827</v>
      </c>
      <c r="B121">
        <v>52.140597999999997</v>
      </c>
      <c r="C121">
        <v>52.875</v>
      </c>
      <c r="D121">
        <v>52.093699999999998</v>
      </c>
      <c r="E121">
        <v>52.75</v>
      </c>
      <c r="F121">
        <v>228000</v>
      </c>
      <c r="G121">
        <v>36.150283999999999</v>
      </c>
      <c r="H121" s="25">
        <f t="shared" si="1"/>
        <v>1.0778391947813937E-2</v>
      </c>
    </row>
    <row r="122" spans="1:8" x14ac:dyDescent="0.3">
      <c r="A122" s="1">
        <v>34834</v>
      </c>
      <c r="B122">
        <v>52.890597999999997</v>
      </c>
      <c r="C122">
        <v>53.156199999999998</v>
      </c>
      <c r="D122">
        <v>51.906199999999998</v>
      </c>
      <c r="E122">
        <v>52.093699999999998</v>
      </c>
      <c r="F122">
        <v>299900</v>
      </c>
      <c r="G122">
        <v>35.700516</v>
      </c>
      <c r="H122" s="25">
        <f t="shared" si="1"/>
        <v>-1.2441617332798804E-2</v>
      </c>
    </row>
    <row r="123" spans="1:8" x14ac:dyDescent="0.3">
      <c r="A123" s="1">
        <v>34841</v>
      </c>
      <c r="B123">
        <v>52.265597999999997</v>
      </c>
      <c r="C123">
        <v>53.421799</v>
      </c>
      <c r="D123">
        <v>52.234299</v>
      </c>
      <c r="E123">
        <v>52.5625</v>
      </c>
      <c r="F123">
        <v>324400</v>
      </c>
      <c r="G123">
        <v>36.021790000000003</v>
      </c>
      <c r="H123" s="25">
        <f t="shared" si="1"/>
        <v>8.9991416370565069E-3</v>
      </c>
    </row>
    <row r="124" spans="1:8" x14ac:dyDescent="0.3">
      <c r="A124" s="1">
        <v>34849</v>
      </c>
      <c r="B124">
        <v>52.6875</v>
      </c>
      <c r="C124">
        <v>53.921799</v>
      </c>
      <c r="D124">
        <v>52.375</v>
      </c>
      <c r="E124">
        <v>53.546799</v>
      </c>
      <c r="F124">
        <v>387200</v>
      </c>
      <c r="G124">
        <v>36.696342000000001</v>
      </c>
      <c r="H124" s="25">
        <f t="shared" si="1"/>
        <v>1.8726220990128439E-2</v>
      </c>
    </row>
    <row r="125" spans="1:8" x14ac:dyDescent="0.3">
      <c r="A125" s="1">
        <v>34855</v>
      </c>
      <c r="B125">
        <v>53.546799</v>
      </c>
      <c r="C125">
        <v>54.046799</v>
      </c>
      <c r="D125">
        <v>52.75</v>
      </c>
      <c r="E125">
        <v>53.0625</v>
      </c>
      <c r="F125">
        <v>182100</v>
      </c>
      <c r="G125">
        <v>36.364445000000003</v>
      </c>
      <c r="H125" s="25">
        <f t="shared" si="1"/>
        <v>-9.0444164707206287E-3</v>
      </c>
    </row>
    <row r="126" spans="1:8" x14ac:dyDescent="0.3">
      <c r="A126" s="1">
        <v>34862</v>
      </c>
      <c r="B126">
        <v>53.234299</v>
      </c>
      <c r="C126">
        <v>54.234299</v>
      </c>
      <c r="D126">
        <v>53.203097999999997</v>
      </c>
      <c r="E126">
        <v>53.968699999999998</v>
      </c>
      <c r="F126">
        <v>297500</v>
      </c>
      <c r="G126">
        <v>37.202682000000003</v>
      </c>
      <c r="H126" s="25">
        <f t="shared" si="1"/>
        <v>2.3051004903278383E-2</v>
      </c>
    </row>
    <row r="127" spans="1:8" x14ac:dyDescent="0.3">
      <c r="A127" s="1">
        <v>34869</v>
      </c>
      <c r="B127">
        <v>54.125</v>
      </c>
      <c r="C127">
        <v>55.156199999999998</v>
      </c>
      <c r="D127">
        <v>54.093699999999998</v>
      </c>
      <c r="E127">
        <v>55.015597999999997</v>
      </c>
      <c r="F127">
        <v>238600</v>
      </c>
      <c r="G127">
        <v>37.924346999999997</v>
      </c>
      <c r="H127" s="25">
        <f t="shared" si="1"/>
        <v>1.9398198226675989E-2</v>
      </c>
    </row>
    <row r="128" spans="1:8" x14ac:dyDescent="0.3">
      <c r="A128" s="1">
        <v>34876</v>
      </c>
      <c r="B128">
        <v>54.859299</v>
      </c>
      <c r="C128">
        <v>54.953097999999997</v>
      </c>
      <c r="D128">
        <v>54.0625</v>
      </c>
      <c r="E128">
        <v>54.406199999999998</v>
      </c>
      <c r="F128">
        <v>255300</v>
      </c>
      <c r="G128">
        <v>37.504264999999997</v>
      </c>
      <c r="H128" s="25">
        <f t="shared" si="1"/>
        <v>-1.1076842008644228E-2</v>
      </c>
    </row>
    <row r="129" spans="1:8" x14ac:dyDescent="0.3">
      <c r="A129" s="1">
        <v>34883</v>
      </c>
      <c r="B129">
        <v>54.468699999999998</v>
      </c>
      <c r="C129">
        <v>55.781199999999998</v>
      </c>
      <c r="D129">
        <v>54.468699999999998</v>
      </c>
      <c r="E129">
        <v>55.765597999999997</v>
      </c>
      <c r="F129">
        <v>275700</v>
      </c>
      <c r="G129">
        <v>38.441349000000002</v>
      </c>
      <c r="H129" s="25">
        <f t="shared" si="1"/>
        <v>2.4986064918216755E-2</v>
      </c>
    </row>
    <row r="130" spans="1:8" x14ac:dyDescent="0.3">
      <c r="A130" s="1">
        <v>34890</v>
      </c>
      <c r="B130">
        <v>55.8125</v>
      </c>
      <c r="C130">
        <v>56.3125</v>
      </c>
      <c r="D130">
        <v>55.453097999999997</v>
      </c>
      <c r="E130">
        <v>56.046799</v>
      </c>
      <c r="F130">
        <v>356700</v>
      </c>
      <c r="G130">
        <v>38.635193000000001</v>
      </c>
      <c r="H130" s="25">
        <f t="shared" si="1"/>
        <v>5.0425909871165686E-3</v>
      </c>
    </row>
    <row r="131" spans="1:8" x14ac:dyDescent="0.3">
      <c r="A131" s="1">
        <v>34897</v>
      </c>
      <c r="B131">
        <v>56.125</v>
      </c>
      <c r="C131">
        <v>56.421799</v>
      </c>
      <c r="D131">
        <v>54.203097999999997</v>
      </c>
      <c r="E131">
        <v>55.406199999999998</v>
      </c>
      <c r="F131">
        <v>258400</v>
      </c>
      <c r="G131">
        <v>38.193604000000001</v>
      </c>
      <c r="H131" s="25">
        <f t="shared" si="1"/>
        <v>-1.142970865966686E-2</v>
      </c>
    </row>
    <row r="132" spans="1:8" x14ac:dyDescent="0.3">
      <c r="A132" s="1">
        <v>34904</v>
      </c>
      <c r="B132">
        <v>55.484299</v>
      </c>
      <c r="C132">
        <v>56.703097999999997</v>
      </c>
      <c r="D132">
        <v>55.484299</v>
      </c>
      <c r="E132">
        <v>56.296799</v>
      </c>
      <c r="F132">
        <v>197300</v>
      </c>
      <c r="G132">
        <v>38.807529000000002</v>
      </c>
      <c r="H132" s="25">
        <f t="shared" ref="H132:H195" si="2">G132/G131-1</f>
        <v>1.6074026425995314E-2</v>
      </c>
    </row>
    <row r="133" spans="1:8" x14ac:dyDescent="0.3">
      <c r="A133" s="1">
        <v>34911</v>
      </c>
      <c r="B133">
        <v>56.343699999999998</v>
      </c>
      <c r="C133">
        <v>56.796799</v>
      </c>
      <c r="D133">
        <v>55.453097999999997</v>
      </c>
      <c r="E133">
        <v>55.984299</v>
      </c>
      <c r="F133">
        <v>431600</v>
      </c>
      <c r="G133">
        <v>38.592109999999998</v>
      </c>
      <c r="H133" s="25">
        <f t="shared" si="2"/>
        <v>-5.5509589389214353E-3</v>
      </c>
    </row>
    <row r="134" spans="1:8" x14ac:dyDescent="0.3">
      <c r="A134" s="1">
        <v>34918</v>
      </c>
      <c r="B134">
        <v>56.109299</v>
      </c>
      <c r="C134">
        <v>56.3125</v>
      </c>
      <c r="D134">
        <v>55.421799</v>
      </c>
      <c r="E134">
        <v>55.656199999999998</v>
      </c>
      <c r="F134">
        <v>358000</v>
      </c>
      <c r="G134">
        <v>38.365940000000002</v>
      </c>
      <c r="H134" s="25">
        <f t="shared" si="2"/>
        <v>-5.8605243403379026E-3</v>
      </c>
    </row>
    <row r="135" spans="1:8" x14ac:dyDescent="0.3">
      <c r="A135" s="1">
        <v>34925</v>
      </c>
      <c r="B135">
        <v>55.796799</v>
      </c>
      <c r="C135">
        <v>56.406199999999998</v>
      </c>
      <c r="D135">
        <v>55.656199999999998</v>
      </c>
      <c r="E135">
        <v>56.171799</v>
      </c>
      <c r="F135">
        <v>222600</v>
      </c>
      <c r="G135">
        <v>38.721359</v>
      </c>
      <c r="H135" s="25">
        <f t="shared" si="2"/>
        <v>9.2639200290673962E-3</v>
      </c>
    </row>
    <row r="136" spans="1:8" x14ac:dyDescent="0.3">
      <c r="A136" s="1">
        <v>34932</v>
      </c>
      <c r="B136">
        <v>56.406199999999998</v>
      </c>
      <c r="C136">
        <v>56.640597999999997</v>
      </c>
      <c r="D136">
        <v>55.75</v>
      </c>
      <c r="E136">
        <v>56.296799</v>
      </c>
      <c r="F136">
        <v>205100</v>
      </c>
      <c r="G136">
        <v>38.807529000000002</v>
      </c>
      <c r="H136" s="25">
        <f t="shared" si="2"/>
        <v>2.2253867690955609E-3</v>
      </c>
    </row>
    <row r="137" spans="1:8" x14ac:dyDescent="0.3">
      <c r="A137" s="1">
        <v>34939</v>
      </c>
      <c r="B137">
        <v>56.453097999999997</v>
      </c>
      <c r="C137">
        <v>56.75</v>
      </c>
      <c r="D137">
        <v>55.765597999999997</v>
      </c>
      <c r="E137">
        <v>56.656199999999998</v>
      </c>
      <c r="F137">
        <v>597000</v>
      </c>
      <c r="G137">
        <v>39.055275000000002</v>
      </c>
      <c r="H137" s="25">
        <f t="shared" si="2"/>
        <v>6.3839673997279078E-3</v>
      </c>
    </row>
    <row r="138" spans="1:8" x14ac:dyDescent="0.3">
      <c r="A138" s="1">
        <v>34947</v>
      </c>
      <c r="B138">
        <v>56.828097999999997</v>
      </c>
      <c r="C138">
        <v>57.546799</v>
      </c>
      <c r="D138">
        <v>56.734299</v>
      </c>
      <c r="E138">
        <v>57.546799</v>
      </c>
      <c r="F138">
        <v>213200</v>
      </c>
      <c r="G138">
        <v>39.669201000000001</v>
      </c>
      <c r="H138" s="25">
        <f t="shared" si="2"/>
        <v>1.5719413062640131E-2</v>
      </c>
    </row>
    <row r="139" spans="1:8" x14ac:dyDescent="0.3">
      <c r="A139" s="1">
        <v>34953</v>
      </c>
      <c r="B139">
        <v>57.640597999999997</v>
      </c>
      <c r="C139">
        <v>58.8125</v>
      </c>
      <c r="D139">
        <v>57.578097999999997</v>
      </c>
      <c r="E139">
        <v>58.4375</v>
      </c>
      <c r="F139">
        <v>305700</v>
      </c>
      <c r="G139">
        <v>40.498210999999998</v>
      </c>
      <c r="H139" s="25">
        <f t="shared" si="2"/>
        <v>2.089807657078846E-2</v>
      </c>
    </row>
    <row r="140" spans="1:8" x14ac:dyDescent="0.3">
      <c r="A140" s="1">
        <v>34960</v>
      </c>
      <c r="B140">
        <v>58.234299</v>
      </c>
      <c r="C140">
        <v>58.781199999999998</v>
      </c>
      <c r="D140">
        <v>57.781199999999998</v>
      </c>
      <c r="E140">
        <v>58.3125</v>
      </c>
      <c r="F140">
        <v>421200</v>
      </c>
      <c r="G140">
        <v>40.411583</v>
      </c>
      <c r="H140" s="25">
        <f t="shared" si="2"/>
        <v>-2.1390574512043514E-3</v>
      </c>
    </row>
    <row r="141" spans="1:8" x14ac:dyDescent="0.3">
      <c r="A141" s="1">
        <v>34967</v>
      </c>
      <c r="B141">
        <v>58.375</v>
      </c>
      <c r="C141">
        <v>58.906199999999998</v>
      </c>
      <c r="D141">
        <v>57.593699999999998</v>
      </c>
      <c r="E141">
        <v>58.484299</v>
      </c>
      <c r="F141">
        <v>462700</v>
      </c>
      <c r="G141">
        <v>40.530639999999998</v>
      </c>
      <c r="H141" s="25">
        <f t="shared" si="2"/>
        <v>2.9461107722505986E-3</v>
      </c>
    </row>
    <row r="142" spans="1:8" x14ac:dyDescent="0.3">
      <c r="A142" s="1">
        <v>34974</v>
      </c>
      <c r="B142">
        <v>58.484299</v>
      </c>
      <c r="C142">
        <v>58.625</v>
      </c>
      <c r="D142">
        <v>57.953097999999997</v>
      </c>
      <c r="E142">
        <v>58.406199999999998</v>
      </c>
      <c r="F142">
        <v>345100</v>
      </c>
      <c r="G142">
        <v>40.476517000000001</v>
      </c>
      <c r="H142" s="25">
        <f t="shared" si="2"/>
        <v>-1.335360112744266E-3</v>
      </c>
    </row>
    <row r="143" spans="1:8" x14ac:dyDescent="0.3">
      <c r="A143" s="1">
        <v>34981</v>
      </c>
      <c r="B143">
        <v>58.1875</v>
      </c>
      <c r="C143">
        <v>58.859299</v>
      </c>
      <c r="D143">
        <v>57.265597999999997</v>
      </c>
      <c r="E143">
        <v>58.625</v>
      </c>
      <c r="F143">
        <v>327000</v>
      </c>
      <c r="G143">
        <v>40.628151000000003</v>
      </c>
      <c r="H143" s="25">
        <f t="shared" si="2"/>
        <v>3.7462215437162882E-3</v>
      </c>
    </row>
    <row r="144" spans="1:8" x14ac:dyDescent="0.3">
      <c r="A144" s="1">
        <v>34988</v>
      </c>
      <c r="B144">
        <v>58.453097999999997</v>
      </c>
      <c r="C144">
        <v>59.1875</v>
      </c>
      <c r="D144">
        <v>58.296799</v>
      </c>
      <c r="E144">
        <v>58.828097999999997</v>
      </c>
      <c r="F144">
        <v>413300</v>
      </c>
      <c r="G144">
        <v>40.768901999999997</v>
      </c>
      <c r="H144" s="25">
        <f t="shared" si="2"/>
        <v>3.464371292702717E-3</v>
      </c>
    </row>
    <row r="145" spans="1:8" x14ac:dyDescent="0.3">
      <c r="A145" s="1">
        <v>34995</v>
      </c>
      <c r="B145">
        <v>58.546799</v>
      </c>
      <c r="C145">
        <v>58.890597999999997</v>
      </c>
      <c r="D145">
        <v>57.281199999999998</v>
      </c>
      <c r="E145">
        <v>58.1875</v>
      </c>
      <c r="F145">
        <v>504100</v>
      </c>
      <c r="G145">
        <v>40.324955000000003</v>
      </c>
      <c r="H145" s="25">
        <f t="shared" si="2"/>
        <v>-1.088935385112888E-2</v>
      </c>
    </row>
    <row r="146" spans="1:8" x14ac:dyDescent="0.3">
      <c r="A146" s="1">
        <v>35002</v>
      </c>
      <c r="B146">
        <v>58.328097999999997</v>
      </c>
      <c r="C146">
        <v>59.25</v>
      </c>
      <c r="D146">
        <v>58.234299</v>
      </c>
      <c r="E146">
        <v>59.234299</v>
      </c>
      <c r="F146">
        <v>470700</v>
      </c>
      <c r="G146">
        <v>41.050404</v>
      </c>
      <c r="H146" s="25">
        <f t="shared" si="2"/>
        <v>1.7990075872372335E-2</v>
      </c>
    </row>
    <row r="147" spans="1:8" x14ac:dyDescent="0.3">
      <c r="A147" s="1">
        <v>35009</v>
      </c>
      <c r="B147">
        <v>59.218699999999998</v>
      </c>
      <c r="C147">
        <v>59.609299</v>
      </c>
      <c r="D147">
        <v>58.625</v>
      </c>
      <c r="E147">
        <v>59.531199999999998</v>
      </c>
      <c r="F147">
        <v>465100</v>
      </c>
      <c r="G147">
        <v>41.256165000000003</v>
      </c>
      <c r="H147" s="25">
        <f t="shared" si="2"/>
        <v>5.0123989035528727E-3</v>
      </c>
    </row>
    <row r="148" spans="1:8" x14ac:dyDescent="0.3">
      <c r="A148" s="1">
        <v>35016</v>
      </c>
      <c r="B148">
        <v>59.421799</v>
      </c>
      <c r="C148">
        <v>60.203097999999997</v>
      </c>
      <c r="D148">
        <v>59.078097999999997</v>
      </c>
      <c r="E148">
        <v>60.1875</v>
      </c>
      <c r="F148">
        <v>517900</v>
      </c>
      <c r="G148">
        <v>41.710991</v>
      </c>
      <c r="H148" s="25">
        <f t="shared" si="2"/>
        <v>1.1024437196234693E-2</v>
      </c>
    </row>
    <row r="149" spans="1:8" x14ac:dyDescent="0.3">
      <c r="A149" s="1">
        <v>35023</v>
      </c>
      <c r="B149">
        <v>60.281199999999998</v>
      </c>
      <c r="C149">
        <v>60.375</v>
      </c>
      <c r="D149">
        <v>59.859299</v>
      </c>
      <c r="E149">
        <v>60.328097999999997</v>
      </c>
      <c r="F149">
        <v>245500</v>
      </c>
      <c r="G149">
        <v>41.808425999999997</v>
      </c>
      <c r="H149" s="25">
        <f t="shared" si="2"/>
        <v>2.3359550483947888E-3</v>
      </c>
    </row>
    <row r="150" spans="1:8" x14ac:dyDescent="0.3">
      <c r="A150" s="1">
        <v>35030</v>
      </c>
      <c r="B150">
        <v>60.453097999999997</v>
      </c>
      <c r="C150">
        <v>61.203097999999997</v>
      </c>
      <c r="D150">
        <v>60.156199999999998</v>
      </c>
      <c r="E150">
        <v>60.984299</v>
      </c>
      <c r="F150">
        <v>410500</v>
      </c>
      <c r="G150">
        <v>42.263184000000003</v>
      </c>
      <c r="H150" s="25">
        <f t="shared" si="2"/>
        <v>1.087718537885185E-2</v>
      </c>
    </row>
    <row r="151" spans="1:8" x14ac:dyDescent="0.3">
      <c r="A151" s="1">
        <v>35037</v>
      </c>
      <c r="B151">
        <v>61.125</v>
      </c>
      <c r="C151">
        <v>62.531199999999998</v>
      </c>
      <c r="D151">
        <v>61.046799</v>
      </c>
      <c r="E151">
        <v>62.156199999999998</v>
      </c>
      <c r="F151">
        <v>411700</v>
      </c>
      <c r="G151">
        <v>43.075333000000001</v>
      </c>
      <c r="H151" s="25">
        <f t="shared" si="2"/>
        <v>1.9216465091697721E-2</v>
      </c>
    </row>
    <row r="152" spans="1:8" x14ac:dyDescent="0.3">
      <c r="A152" s="1">
        <v>35044</v>
      </c>
      <c r="B152">
        <v>62.281199999999998</v>
      </c>
      <c r="C152">
        <v>62.796799</v>
      </c>
      <c r="D152">
        <v>61.593699999999998</v>
      </c>
      <c r="E152">
        <v>61.8125</v>
      </c>
      <c r="F152">
        <v>337600</v>
      </c>
      <c r="G152">
        <v>43.101970999999999</v>
      </c>
      <c r="H152" s="25">
        <f t="shared" si="2"/>
        <v>6.1840496973064596E-4</v>
      </c>
    </row>
    <row r="153" spans="1:8" x14ac:dyDescent="0.3">
      <c r="A153" s="1">
        <v>35051</v>
      </c>
      <c r="B153">
        <v>61.265597999999997</v>
      </c>
      <c r="C153">
        <v>61.515597999999997</v>
      </c>
      <c r="D153">
        <v>60.578097999999997</v>
      </c>
      <c r="E153">
        <v>61.203097999999997</v>
      </c>
      <c r="F153">
        <v>885000</v>
      </c>
      <c r="G153">
        <v>42.677036000000001</v>
      </c>
      <c r="H153" s="25">
        <f t="shared" si="2"/>
        <v>-9.8588298897049897E-3</v>
      </c>
    </row>
    <row r="154" spans="1:8" x14ac:dyDescent="0.3">
      <c r="A154" s="1">
        <v>35059</v>
      </c>
      <c r="B154">
        <v>61.453097999999997</v>
      </c>
      <c r="C154">
        <v>61.656199999999998</v>
      </c>
      <c r="D154">
        <v>61.25</v>
      </c>
      <c r="E154">
        <v>61.484299</v>
      </c>
      <c r="F154">
        <v>294800</v>
      </c>
      <c r="G154">
        <v>42.873116000000003</v>
      </c>
      <c r="H154" s="25">
        <f t="shared" si="2"/>
        <v>4.5945083908827122E-3</v>
      </c>
    </row>
    <row r="155" spans="1:8" x14ac:dyDescent="0.3">
      <c r="A155" s="1">
        <v>35066</v>
      </c>
      <c r="B155">
        <v>61.406199999999998</v>
      </c>
      <c r="C155">
        <v>62.625</v>
      </c>
      <c r="D155">
        <v>61.171799</v>
      </c>
      <c r="E155">
        <v>61.593699999999998</v>
      </c>
      <c r="F155">
        <v>639200</v>
      </c>
      <c r="G155">
        <v>42.949401999999999</v>
      </c>
      <c r="H155" s="25">
        <f t="shared" si="2"/>
        <v>1.7793434934842978E-3</v>
      </c>
    </row>
    <row r="156" spans="1:8" x14ac:dyDescent="0.3">
      <c r="A156" s="1">
        <v>35072</v>
      </c>
      <c r="B156">
        <v>61.8125</v>
      </c>
      <c r="C156">
        <v>62.0625</v>
      </c>
      <c r="D156">
        <v>59.640597999999997</v>
      </c>
      <c r="E156">
        <v>60.234299</v>
      </c>
      <c r="F156">
        <v>457300</v>
      </c>
      <c r="G156">
        <v>42.001488000000002</v>
      </c>
      <c r="H156" s="25">
        <f t="shared" si="2"/>
        <v>-2.2070481912646822E-2</v>
      </c>
    </row>
    <row r="157" spans="1:8" x14ac:dyDescent="0.3">
      <c r="A157" s="1">
        <v>35079</v>
      </c>
      <c r="B157">
        <v>60.25</v>
      </c>
      <c r="C157">
        <v>61.421799</v>
      </c>
      <c r="D157">
        <v>59.859299</v>
      </c>
      <c r="E157">
        <v>61.265597999999997</v>
      </c>
      <c r="F157">
        <v>322300</v>
      </c>
      <c r="G157">
        <v>42.720615000000002</v>
      </c>
      <c r="H157" s="25">
        <f t="shared" si="2"/>
        <v>1.7121464839531475E-2</v>
      </c>
    </row>
    <row r="158" spans="1:8" x14ac:dyDescent="0.3">
      <c r="A158" s="1">
        <v>35086</v>
      </c>
      <c r="B158">
        <v>61.218699999999998</v>
      </c>
      <c r="C158">
        <v>62.265597999999997</v>
      </c>
      <c r="D158">
        <v>61.109299</v>
      </c>
      <c r="E158">
        <v>62.234299</v>
      </c>
      <c r="F158">
        <v>636300</v>
      </c>
      <c r="G158">
        <v>43.396090999999998</v>
      </c>
      <c r="H158" s="25">
        <f t="shared" si="2"/>
        <v>1.5811476496768506E-2</v>
      </c>
    </row>
    <row r="159" spans="1:8" x14ac:dyDescent="0.3">
      <c r="A159" s="1">
        <v>35093</v>
      </c>
      <c r="B159">
        <v>62.1875</v>
      </c>
      <c r="C159">
        <v>64.015602000000001</v>
      </c>
      <c r="D159">
        <v>62.140597999999997</v>
      </c>
      <c r="E159">
        <v>63.640597999999997</v>
      </c>
      <c r="F159">
        <v>379000</v>
      </c>
      <c r="G159">
        <v>44.376708999999998</v>
      </c>
      <c r="H159" s="25">
        <f t="shared" si="2"/>
        <v>2.2596920077432747E-2</v>
      </c>
    </row>
    <row r="160" spans="1:8" x14ac:dyDescent="0.3">
      <c r="A160" s="1">
        <v>35100</v>
      </c>
      <c r="B160">
        <v>63.531199999999998</v>
      </c>
      <c r="C160">
        <v>66.375</v>
      </c>
      <c r="D160">
        <v>63.4375</v>
      </c>
      <c r="E160">
        <v>65.828102000000001</v>
      </c>
      <c r="F160">
        <v>702600</v>
      </c>
      <c r="G160">
        <v>45.902057999999997</v>
      </c>
      <c r="H160" s="25">
        <f t="shared" si="2"/>
        <v>3.4372738185699969E-2</v>
      </c>
    </row>
    <row r="161" spans="1:8" x14ac:dyDescent="0.3">
      <c r="A161" s="1">
        <v>35107</v>
      </c>
      <c r="B161">
        <v>65.953102000000001</v>
      </c>
      <c r="C161">
        <v>66.6875</v>
      </c>
      <c r="D161">
        <v>64.734298999999993</v>
      </c>
      <c r="E161">
        <v>64.9375</v>
      </c>
      <c r="F161">
        <v>719800</v>
      </c>
      <c r="G161">
        <v>45.281039999999997</v>
      </c>
      <c r="H161" s="25">
        <f t="shared" si="2"/>
        <v>-1.3529197318342456E-2</v>
      </c>
    </row>
    <row r="162" spans="1:8" x14ac:dyDescent="0.3">
      <c r="A162" s="1">
        <v>35115</v>
      </c>
      <c r="B162">
        <v>64.4375</v>
      </c>
      <c r="C162">
        <v>66.609298999999993</v>
      </c>
      <c r="D162">
        <v>63.875</v>
      </c>
      <c r="E162">
        <v>65.9375</v>
      </c>
      <c r="F162">
        <v>769500</v>
      </c>
      <c r="G162">
        <v>45.978340000000003</v>
      </c>
      <c r="H162" s="25">
        <f t="shared" si="2"/>
        <v>1.5399381286295588E-2</v>
      </c>
    </row>
    <row r="163" spans="1:8" x14ac:dyDescent="0.3">
      <c r="A163" s="1">
        <v>35121</v>
      </c>
      <c r="B163">
        <v>65.75</v>
      </c>
      <c r="C163">
        <v>65.890602000000001</v>
      </c>
      <c r="D163">
        <v>63.609299</v>
      </c>
      <c r="E163">
        <v>64.890602000000001</v>
      </c>
      <c r="F163">
        <v>1048400</v>
      </c>
      <c r="G163">
        <v>45.248336999999999</v>
      </c>
      <c r="H163" s="25">
        <f t="shared" si="2"/>
        <v>-1.5877106481008263E-2</v>
      </c>
    </row>
    <row r="164" spans="1:8" x14ac:dyDescent="0.3">
      <c r="A164" s="1">
        <v>35128</v>
      </c>
      <c r="B164">
        <v>65.031197000000006</v>
      </c>
      <c r="C164">
        <v>65.968697000000006</v>
      </c>
      <c r="D164">
        <v>62</v>
      </c>
      <c r="E164">
        <v>63.5</v>
      </c>
      <c r="F164">
        <v>900600</v>
      </c>
      <c r="G164">
        <v>44.278666999999999</v>
      </c>
      <c r="H164" s="25">
        <f t="shared" si="2"/>
        <v>-2.1429958851305386E-2</v>
      </c>
    </row>
    <row r="165" spans="1:8" x14ac:dyDescent="0.3">
      <c r="A165" s="1">
        <v>35135</v>
      </c>
      <c r="B165">
        <v>63.25</v>
      </c>
      <c r="C165">
        <v>64.8125</v>
      </c>
      <c r="D165">
        <v>62.906199999999998</v>
      </c>
      <c r="E165">
        <v>64.125</v>
      </c>
      <c r="F165">
        <v>1102100</v>
      </c>
      <c r="G165">
        <v>44.913082000000003</v>
      </c>
      <c r="H165" s="25">
        <f t="shared" si="2"/>
        <v>1.4327780011986535E-2</v>
      </c>
    </row>
    <row r="166" spans="1:8" x14ac:dyDescent="0.3">
      <c r="A166" s="1">
        <v>35142</v>
      </c>
      <c r="B166">
        <v>64.718697000000006</v>
      </c>
      <c r="C166">
        <v>65.9375</v>
      </c>
      <c r="D166">
        <v>64.578102000000001</v>
      </c>
      <c r="E166">
        <v>65.156197000000006</v>
      </c>
      <c r="F166">
        <v>703100</v>
      </c>
      <c r="G166">
        <v>45.635330000000003</v>
      </c>
      <c r="H166" s="25">
        <f t="shared" si="2"/>
        <v>1.608101621705682E-2</v>
      </c>
    </row>
    <row r="167" spans="1:8" x14ac:dyDescent="0.3">
      <c r="A167" s="1">
        <v>35149</v>
      </c>
      <c r="B167">
        <v>65.75</v>
      </c>
      <c r="C167">
        <v>65.8125</v>
      </c>
      <c r="D167">
        <v>64.375</v>
      </c>
      <c r="E167">
        <v>64.6875</v>
      </c>
      <c r="F167">
        <v>808000</v>
      </c>
      <c r="G167">
        <v>45.307056000000003</v>
      </c>
      <c r="H167" s="25">
        <f t="shared" si="2"/>
        <v>-7.1934179066964754E-3</v>
      </c>
    </row>
    <row r="168" spans="1:8" x14ac:dyDescent="0.3">
      <c r="A168" s="1">
        <v>35156</v>
      </c>
      <c r="B168">
        <v>65</v>
      </c>
      <c r="C168">
        <v>65.718697000000006</v>
      </c>
      <c r="D168">
        <v>64.796798999999993</v>
      </c>
      <c r="E168">
        <v>65.515602000000001</v>
      </c>
      <c r="F168">
        <v>658700</v>
      </c>
      <c r="G168">
        <v>45.887058000000003</v>
      </c>
      <c r="H168" s="25">
        <f t="shared" si="2"/>
        <v>1.2801582164155612E-2</v>
      </c>
    </row>
    <row r="169" spans="1:8" x14ac:dyDescent="0.3">
      <c r="A169" s="1">
        <v>35163</v>
      </c>
      <c r="B169">
        <v>63.875</v>
      </c>
      <c r="C169">
        <v>64.640602000000001</v>
      </c>
      <c r="D169">
        <v>62.125</v>
      </c>
      <c r="E169">
        <v>63.718699999999998</v>
      </c>
      <c r="F169">
        <v>1204900</v>
      </c>
      <c r="G169">
        <v>44.628509999999999</v>
      </c>
      <c r="H169" s="25">
        <f t="shared" si="2"/>
        <v>-2.7427079766151108E-2</v>
      </c>
    </row>
    <row r="170" spans="1:8" x14ac:dyDescent="0.3">
      <c r="A170" s="1">
        <v>35170</v>
      </c>
      <c r="B170">
        <v>64.046798999999993</v>
      </c>
      <c r="C170">
        <v>64.859298999999993</v>
      </c>
      <c r="D170">
        <v>63.843699999999998</v>
      </c>
      <c r="E170">
        <v>64.531197000000006</v>
      </c>
      <c r="F170">
        <v>628500</v>
      </c>
      <c r="G170">
        <v>45.197581999999997</v>
      </c>
      <c r="H170" s="25">
        <f t="shared" si="2"/>
        <v>1.275131076524838E-2</v>
      </c>
    </row>
    <row r="171" spans="1:8" x14ac:dyDescent="0.3">
      <c r="A171" s="1">
        <v>35177</v>
      </c>
      <c r="B171">
        <v>65.125</v>
      </c>
      <c r="C171">
        <v>65.8125</v>
      </c>
      <c r="D171">
        <v>64.593697000000006</v>
      </c>
      <c r="E171">
        <v>65.4375</v>
      </c>
      <c r="F171">
        <v>558400</v>
      </c>
      <c r="G171">
        <v>45.832355</v>
      </c>
      <c r="H171" s="25">
        <f t="shared" si="2"/>
        <v>1.4044401755828551E-2</v>
      </c>
    </row>
    <row r="172" spans="1:8" x14ac:dyDescent="0.3">
      <c r="A172" s="1">
        <v>35184</v>
      </c>
      <c r="B172">
        <v>65.156197000000006</v>
      </c>
      <c r="C172">
        <v>65.796798999999993</v>
      </c>
      <c r="D172">
        <v>63.75</v>
      </c>
      <c r="E172">
        <v>64.3125</v>
      </c>
      <c r="F172">
        <v>719000</v>
      </c>
      <c r="G172">
        <v>45.044407</v>
      </c>
      <c r="H172" s="25">
        <f t="shared" si="2"/>
        <v>-1.7191959697467007E-2</v>
      </c>
    </row>
    <row r="173" spans="1:8" x14ac:dyDescent="0.3">
      <c r="A173" s="1">
        <v>35191</v>
      </c>
      <c r="B173">
        <v>64.5625</v>
      </c>
      <c r="C173">
        <v>65.593697000000006</v>
      </c>
      <c r="D173">
        <v>63.078097999999997</v>
      </c>
      <c r="E173">
        <v>65.375</v>
      </c>
      <c r="F173">
        <v>888500</v>
      </c>
      <c r="G173">
        <v>45.788578000000001</v>
      </c>
      <c r="H173" s="25">
        <f t="shared" si="2"/>
        <v>1.6520830210951631E-2</v>
      </c>
    </row>
    <row r="174" spans="1:8" x14ac:dyDescent="0.3">
      <c r="A174" s="1">
        <v>35198</v>
      </c>
      <c r="B174">
        <v>65.531197000000006</v>
      </c>
      <c r="C174">
        <v>67.3125</v>
      </c>
      <c r="D174">
        <v>65.468697000000006</v>
      </c>
      <c r="E174">
        <v>67.1875</v>
      </c>
      <c r="F174">
        <v>581600</v>
      </c>
      <c r="G174">
        <v>47.058052000000004</v>
      </c>
      <c r="H174" s="25">
        <f t="shared" si="2"/>
        <v>2.7724687147960836E-2</v>
      </c>
    </row>
    <row r="175" spans="1:8" x14ac:dyDescent="0.3">
      <c r="A175" s="1">
        <v>35205</v>
      </c>
      <c r="B175">
        <v>67.656197000000006</v>
      </c>
      <c r="C175">
        <v>68.4375</v>
      </c>
      <c r="D175">
        <v>66.984298999999993</v>
      </c>
      <c r="E175">
        <v>68.171798999999993</v>
      </c>
      <c r="F175">
        <v>797200</v>
      </c>
      <c r="G175">
        <v>47.747456</v>
      </c>
      <c r="H175" s="25">
        <f t="shared" si="2"/>
        <v>1.4650075187982559E-2</v>
      </c>
    </row>
    <row r="176" spans="1:8" x14ac:dyDescent="0.3">
      <c r="A176" s="1">
        <v>35213</v>
      </c>
      <c r="B176">
        <v>68.375</v>
      </c>
      <c r="C176">
        <v>68.375</v>
      </c>
      <c r="D176">
        <v>66.75</v>
      </c>
      <c r="E176">
        <v>66.875</v>
      </c>
      <c r="F176">
        <v>731300</v>
      </c>
      <c r="G176">
        <v>46.839176000000002</v>
      </c>
      <c r="H176" s="25">
        <f t="shared" si="2"/>
        <v>-1.9022584156106581E-2</v>
      </c>
    </row>
    <row r="177" spans="1:8" x14ac:dyDescent="0.3">
      <c r="A177" s="1">
        <v>35219</v>
      </c>
      <c r="B177">
        <v>66.890602000000001</v>
      </c>
      <c r="C177">
        <v>68.5</v>
      </c>
      <c r="D177">
        <v>66.1875</v>
      </c>
      <c r="E177">
        <v>67.625</v>
      </c>
      <c r="F177">
        <v>700800</v>
      </c>
      <c r="G177">
        <v>47.364474999999999</v>
      </c>
      <c r="H177" s="25">
        <f t="shared" si="2"/>
        <v>1.1214949639592131E-2</v>
      </c>
    </row>
    <row r="178" spans="1:8" x14ac:dyDescent="0.3">
      <c r="A178" s="1">
        <v>35226</v>
      </c>
      <c r="B178">
        <v>67.531197000000006</v>
      </c>
      <c r="C178">
        <v>68.031197000000006</v>
      </c>
      <c r="D178">
        <v>66.718697000000006</v>
      </c>
      <c r="E178">
        <v>66.9375</v>
      </c>
      <c r="F178">
        <v>1065600</v>
      </c>
      <c r="G178">
        <v>46.882953999999998</v>
      </c>
      <c r="H178" s="25">
        <f t="shared" si="2"/>
        <v>-1.0166290241789833E-2</v>
      </c>
    </row>
    <row r="179" spans="1:8" x14ac:dyDescent="0.3">
      <c r="A179" s="1">
        <v>35233</v>
      </c>
      <c r="B179">
        <v>66.968697000000006</v>
      </c>
      <c r="C179">
        <v>67.218697000000006</v>
      </c>
      <c r="D179">
        <v>66.1875</v>
      </c>
      <c r="E179">
        <v>66.8125</v>
      </c>
      <c r="F179">
        <v>835700</v>
      </c>
      <c r="G179">
        <v>47.043354000000001</v>
      </c>
      <c r="H179" s="25">
        <f t="shared" si="2"/>
        <v>3.4212861245901394E-3</v>
      </c>
    </row>
    <row r="180" spans="1:8" x14ac:dyDescent="0.3">
      <c r="A180" s="1">
        <v>35240</v>
      </c>
      <c r="B180">
        <v>66.968697000000006</v>
      </c>
      <c r="C180">
        <v>67.5</v>
      </c>
      <c r="D180">
        <v>66.156197000000006</v>
      </c>
      <c r="E180">
        <v>67.109298999999993</v>
      </c>
      <c r="F180">
        <v>772000</v>
      </c>
      <c r="G180">
        <v>47.252335000000002</v>
      </c>
      <c r="H180" s="25">
        <f t="shared" si="2"/>
        <v>4.4423065583292232E-3</v>
      </c>
    </row>
    <row r="181" spans="1:8" x14ac:dyDescent="0.3">
      <c r="A181" s="1">
        <v>35247</v>
      </c>
      <c r="B181">
        <v>67.281197000000006</v>
      </c>
      <c r="C181">
        <v>67.703102000000001</v>
      </c>
      <c r="D181">
        <v>65.375</v>
      </c>
      <c r="E181">
        <v>65.578102000000001</v>
      </c>
      <c r="F181">
        <v>502900</v>
      </c>
      <c r="G181">
        <v>46.174202000000001</v>
      </c>
      <c r="H181" s="25">
        <f t="shared" si="2"/>
        <v>-2.2816502083971124E-2</v>
      </c>
    </row>
    <row r="182" spans="1:8" x14ac:dyDescent="0.3">
      <c r="A182" s="1">
        <v>35254</v>
      </c>
      <c r="B182">
        <v>65.625</v>
      </c>
      <c r="C182">
        <v>65.984298999999993</v>
      </c>
      <c r="D182">
        <v>63.875</v>
      </c>
      <c r="E182">
        <v>64.5625</v>
      </c>
      <c r="F182">
        <v>1138000</v>
      </c>
      <c r="G182">
        <v>45.459105999999998</v>
      </c>
      <c r="H182" s="25">
        <f t="shared" si="2"/>
        <v>-1.5486916265493922E-2</v>
      </c>
    </row>
    <row r="183" spans="1:8" x14ac:dyDescent="0.3">
      <c r="A183" s="1">
        <v>35261</v>
      </c>
      <c r="B183">
        <v>64.718697000000006</v>
      </c>
      <c r="C183">
        <v>64.718697000000006</v>
      </c>
      <c r="D183">
        <v>60.375</v>
      </c>
      <c r="E183">
        <v>63.968699999999998</v>
      </c>
      <c r="F183">
        <v>2016200</v>
      </c>
      <c r="G183">
        <v>45.041007999999998</v>
      </c>
      <c r="H183" s="25">
        <f t="shared" si="2"/>
        <v>-9.1972332231962106E-3</v>
      </c>
    </row>
    <row r="184" spans="1:8" x14ac:dyDescent="0.3">
      <c r="A184" s="1">
        <v>35268</v>
      </c>
      <c r="B184">
        <v>63.531199999999998</v>
      </c>
      <c r="C184">
        <v>63.9375</v>
      </c>
      <c r="D184">
        <v>61.625</v>
      </c>
      <c r="E184">
        <v>63.718699999999998</v>
      </c>
      <c r="F184">
        <v>1419000</v>
      </c>
      <c r="G184">
        <v>44.864978999999998</v>
      </c>
      <c r="H184" s="25">
        <f t="shared" si="2"/>
        <v>-3.9081940617314848E-3</v>
      </c>
    </row>
    <row r="185" spans="1:8" x14ac:dyDescent="0.3">
      <c r="A185" s="1">
        <v>35275</v>
      </c>
      <c r="B185">
        <v>63.625</v>
      </c>
      <c r="C185">
        <v>66.593697000000006</v>
      </c>
      <c r="D185">
        <v>62.9375</v>
      </c>
      <c r="E185">
        <v>66.5625</v>
      </c>
      <c r="F185">
        <v>1240000</v>
      </c>
      <c r="G185">
        <v>46.867328999999998</v>
      </c>
      <c r="H185" s="25">
        <f t="shared" si="2"/>
        <v>4.4630579231966117E-2</v>
      </c>
    </row>
    <row r="186" spans="1:8" x14ac:dyDescent="0.3">
      <c r="A186" s="1">
        <v>35282</v>
      </c>
      <c r="B186">
        <v>66.578102000000001</v>
      </c>
      <c r="C186">
        <v>66.765602000000001</v>
      </c>
      <c r="D186">
        <v>65.796798999999993</v>
      </c>
      <c r="E186">
        <v>66.218697000000006</v>
      </c>
      <c r="F186">
        <v>768300</v>
      </c>
      <c r="G186">
        <v>46.625252000000003</v>
      </c>
      <c r="H186" s="25">
        <f t="shared" si="2"/>
        <v>-5.1651546005533344E-3</v>
      </c>
    </row>
    <row r="187" spans="1:8" x14ac:dyDescent="0.3">
      <c r="A187" s="1">
        <v>35289</v>
      </c>
      <c r="B187">
        <v>66.25</v>
      </c>
      <c r="C187">
        <v>66.875</v>
      </c>
      <c r="D187">
        <v>66</v>
      </c>
      <c r="E187">
        <v>66.843697000000006</v>
      </c>
      <c r="F187">
        <v>642100</v>
      </c>
      <c r="G187">
        <v>47.065319000000002</v>
      </c>
      <c r="H187" s="25">
        <f t="shared" si="2"/>
        <v>9.438383303536968E-3</v>
      </c>
    </row>
    <row r="188" spans="1:8" x14ac:dyDescent="0.3">
      <c r="A188" s="1">
        <v>35296</v>
      </c>
      <c r="B188">
        <v>66.859298999999993</v>
      </c>
      <c r="C188">
        <v>67.343697000000006</v>
      </c>
      <c r="D188">
        <v>66.375</v>
      </c>
      <c r="E188">
        <v>66.859298999999993</v>
      </c>
      <c r="F188">
        <v>538000</v>
      </c>
      <c r="G188">
        <v>47.076304999999998</v>
      </c>
      <c r="H188" s="25">
        <f t="shared" si="2"/>
        <v>2.3342028129036407E-4</v>
      </c>
    </row>
    <row r="189" spans="1:8" x14ac:dyDescent="0.3">
      <c r="A189" s="1">
        <v>35303</v>
      </c>
      <c r="B189">
        <v>66.703102000000001</v>
      </c>
      <c r="C189">
        <v>67</v>
      </c>
      <c r="D189">
        <v>65.125</v>
      </c>
      <c r="E189">
        <v>65.328102000000001</v>
      </c>
      <c r="F189">
        <v>716500</v>
      </c>
      <c r="G189">
        <v>45.998176999999998</v>
      </c>
      <c r="H189" s="25">
        <f t="shared" si="2"/>
        <v>-2.2901712443234468E-2</v>
      </c>
    </row>
    <row r="190" spans="1:8" x14ac:dyDescent="0.3">
      <c r="A190" s="1">
        <v>35311</v>
      </c>
      <c r="B190">
        <v>64.468697000000006</v>
      </c>
      <c r="C190">
        <v>66.75</v>
      </c>
      <c r="D190">
        <v>64.375</v>
      </c>
      <c r="E190">
        <v>65.9375</v>
      </c>
      <c r="F190">
        <v>1033400</v>
      </c>
      <c r="G190">
        <v>46.427258000000002</v>
      </c>
      <c r="H190" s="25">
        <f t="shared" si="2"/>
        <v>9.3282175074025364E-3</v>
      </c>
    </row>
    <row r="191" spans="1:8" x14ac:dyDescent="0.3">
      <c r="A191" s="1">
        <v>35317</v>
      </c>
      <c r="B191">
        <v>66.1875</v>
      </c>
      <c r="C191">
        <v>68.625</v>
      </c>
      <c r="D191">
        <v>66.078102000000001</v>
      </c>
      <c r="E191">
        <v>68.5625</v>
      </c>
      <c r="F191">
        <v>964900</v>
      </c>
      <c r="G191">
        <v>48.275547000000003</v>
      </c>
      <c r="H191" s="25">
        <f t="shared" si="2"/>
        <v>3.9810427744839005E-2</v>
      </c>
    </row>
    <row r="192" spans="1:8" x14ac:dyDescent="0.3">
      <c r="A192" s="1">
        <v>35324</v>
      </c>
      <c r="B192">
        <v>68.656197000000006</v>
      </c>
      <c r="C192">
        <v>69.156197000000006</v>
      </c>
      <c r="D192">
        <v>68.218697000000006</v>
      </c>
      <c r="E192">
        <v>68.640602000000001</v>
      </c>
      <c r="F192">
        <v>681700</v>
      </c>
      <c r="G192">
        <v>48.579265999999997</v>
      </c>
      <c r="H192" s="25">
        <f t="shared" si="2"/>
        <v>6.2913632029895084E-3</v>
      </c>
    </row>
    <row r="193" spans="1:8" x14ac:dyDescent="0.3">
      <c r="A193" s="1">
        <v>35331</v>
      </c>
      <c r="B193">
        <v>68.468697000000006</v>
      </c>
      <c r="C193">
        <v>69.25</v>
      </c>
      <c r="D193">
        <v>68.156197000000006</v>
      </c>
      <c r="E193">
        <v>68.6875</v>
      </c>
      <c r="F193">
        <v>854100</v>
      </c>
      <c r="G193">
        <v>48.612456999999999</v>
      </c>
      <c r="H193" s="25">
        <f t="shared" si="2"/>
        <v>6.8323387183344408E-4</v>
      </c>
    </row>
    <row r="194" spans="1:8" x14ac:dyDescent="0.3">
      <c r="A194" s="1">
        <v>35338</v>
      </c>
      <c r="B194">
        <v>68.781197000000006</v>
      </c>
      <c r="C194">
        <v>70.343697000000006</v>
      </c>
      <c r="D194">
        <v>68.4375</v>
      </c>
      <c r="E194">
        <v>70.343697000000006</v>
      </c>
      <c r="F194">
        <v>568900</v>
      </c>
      <c r="G194">
        <v>49.784602999999997</v>
      </c>
      <c r="H194" s="25">
        <f t="shared" si="2"/>
        <v>2.4112050127398366E-2</v>
      </c>
    </row>
    <row r="195" spans="1:8" x14ac:dyDescent="0.3">
      <c r="A195" s="1">
        <v>35345</v>
      </c>
      <c r="B195">
        <v>70.3125</v>
      </c>
      <c r="C195">
        <v>70.6875</v>
      </c>
      <c r="D195">
        <v>69.375</v>
      </c>
      <c r="E195">
        <v>70.3125</v>
      </c>
      <c r="F195">
        <v>608700</v>
      </c>
      <c r="G195">
        <v>49.762523999999999</v>
      </c>
      <c r="H195" s="25">
        <f t="shared" si="2"/>
        <v>-4.4349053059633547E-4</v>
      </c>
    </row>
    <row r="196" spans="1:8" x14ac:dyDescent="0.3">
      <c r="A196" s="1">
        <v>35352</v>
      </c>
      <c r="B196">
        <v>70.3125</v>
      </c>
      <c r="C196">
        <v>71.3125</v>
      </c>
      <c r="D196">
        <v>69.9375</v>
      </c>
      <c r="E196">
        <v>71.218697000000006</v>
      </c>
      <c r="F196">
        <v>611300</v>
      </c>
      <c r="G196">
        <v>50.403869999999998</v>
      </c>
      <c r="H196" s="25">
        <f t="shared" ref="H196:H259" si="3">G196/G195-1</f>
        <v>1.2888132442799627E-2</v>
      </c>
    </row>
    <row r="197" spans="1:8" x14ac:dyDescent="0.3">
      <c r="A197" s="1">
        <v>35359</v>
      </c>
      <c r="B197">
        <v>71.281197000000006</v>
      </c>
      <c r="C197">
        <v>71.625</v>
      </c>
      <c r="D197">
        <v>70.125</v>
      </c>
      <c r="E197">
        <v>70.3125</v>
      </c>
      <c r="F197">
        <v>682300</v>
      </c>
      <c r="G197">
        <v>49.762523999999999</v>
      </c>
      <c r="H197" s="25">
        <f t="shared" si="3"/>
        <v>-1.2724142015285711E-2</v>
      </c>
    </row>
    <row r="198" spans="1:8" x14ac:dyDescent="0.3">
      <c r="A198" s="1">
        <v>35366</v>
      </c>
      <c r="B198">
        <v>70.375</v>
      </c>
      <c r="C198">
        <v>71.156197000000006</v>
      </c>
      <c r="D198">
        <v>69.703102000000001</v>
      </c>
      <c r="E198">
        <v>70.593697000000006</v>
      </c>
      <c r="F198">
        <v>766800</v>
      </c>
      <c r="G198">
        <v>49.961536000000002</v>
      </c>
      <c r="H198" s="25">
        <f t="shared" si="3"/>
        <v>3.9992344439763183E-3</v>
      </c>
    </row>
    <row r="199" spans="1:8" x14ac:dyDescent="0.3">
      <c r="A199" s="1">
        <v>35373</v>
      </c>
      <c r="B199">
        <v>70.6875</v>
      </c>
      <c r="C199">
        <v>73.4375</v>
      </c>
      <c r="D199">
        <v>70.531197000000006</v>
      </c>
      <c r="E199">
        <v>73.421798999999993</v>
      </c>
      <c r="F199">
        <v>1367800</v>
      </c>
      <c r="G199">
        <v>51.963081000000003</v>
      </c>
      <c r="H199" s="25">
        <f t="shared" si="3"/>
        <v>4.0061718678945368E-2</v>
      </c>
    </row>
    <row r="200" spans="1:8" x14ac:dyDescent="0.3">
      <c r="A200" s="1">
        <v>35380</v>
      </c>
      <c r="B200">
        <v>73.25</v>
      </c>
      <c r="C200">
        <v>74.5</v>
      </c>
      <c r="D200">
        <v>73.015602000000001</v>
      </c>
      <c r="E200">
        <v>74.031197000000006</v>
      </c>
      <c r="F200">
        <v>933400</v>
      </c>
      <c r="G200">
        <v>52.394371</v>
      </c>
      <c r="H200" s="25">
        <f t="shared" si="3"/>
        <v>8.2999312531140124E-3</v>
      </c>
    </row>
    <row r="201" spans="1:8" x14ac:dyDescent="0.3">
      <c r="A201" s="1">
        <v>35387</v>
      </c>
      <c r="B201">
        <v>74.171798999999993</v>
      </c>
      <c r="C201">
        <v>75.25</v>
      </c>
      <c r="D201">
        <v>73.734298999999993</v>
      </c>
      <c r="E201">
        <v>75.171798999999993</v>
      </c>
      <c r="F201">
        <v>979100</v>
      </c>
      <c r="G201">
        <v>53.201613999999999</v>
      </c>
      <c r="H201" s="25">
        <f t="shared" si="3"/>
        <v>1.5407055845751083E-2</v>
      </c>
    </row>
    <row r="202" spans="1:8" x14ac:dyDescent="0.3">
      <c r="A202" s="1">
        <v>35394</v>
      </c>
      <c r="B202">
        <v>75.25</v>
      </c>
      <c r="C202">
        <v>76.6875</v>
      </c>
      <c r="D202">
        <v>75.078102000000001</v>
      </c>
      <c r="E202">
        <v>76.015602000000001</v>
      </c>
      <c r="F202">
        <v>1716500</v>
      </c>
      <c r="G202">
        <v>53.798800999999997</v>
      </c>
      <c r="H202" s="25">
        <f t="shared" si="3"/>
        <v>1.1224979001576818E-2</v>
      </c>
    </row>
    <row r="203" spans="1:8" x14ac:dyDescent="0.3">
      <c r="A203" s="1">
        <v>35401</v>
      </c>
      <c r="B203">
        <v>75.921798999999993</v>
      </c>
      <c r="C203">
        <v>76.578102000000001</v>
      </c>
      <c r="D203">
        <v>72.656197000000006</v>
      </c>
      <c r="E203">
        <v>74.3125</v>
      </c>
      <c r="F203">
        <v>2118600</v>
      </c>
      <c r="G203">
        <v>52.59346</v>
      </c>
      <c r="H203" s="25">
        <f t="shared" si="3"/>
        <v>-2.2404607121262687E-2</v>
      </c>
    </row>
    <row r="204" spans="1:8" x14ac:dyDescent="0.3">
      <c r="A204" s="1">
        <v>35408</v>
      </c>
      <c r="B204">
        <v>74.6875</v>
      </c>
      <c r="C204">
        <v>75.671798999999993</v>
      </c>
      <c r="D204">
        <v>72.406197000000006</v>
      </c>
      <c r="E204">
        <v>73.3125</v>
      </c>
      <c r="F204">
        <v>1852500</v>
      </c>
      <c r="G204">
        <v>51.885727000000003</v>
      </c>
      <c r="H204" s="25">
        <f t="shared" si="3"/>
        <v>-1.3456673130081143E-2</v>
      </c>
    </row>
    <row r="205" spans="1:8" x14ac:dyDescent="0.3">
      <c r="A205" s="1">
        <v>35415</v>
      </c>
      <c r="B205">
        <v>73.5</v>
      </c>
      <c r="C205">
        <v>75.718697000000006</v>
      </c>
      <c r="D205">
        <v>71.875</v>
      </c>
      <c r="E205">
        <v>74.843697000000006</v>
      </c>
      <c r="F205">
        <v>1866700</v>
      </c>
      <c r="G205">
        <v>53.229717000000001</v>
      </c>
      <c r="H205" s="25">
        <f t="shared" si="3"/>
        <v>2.5902884621815225E-2</v>
      </c>
    </row>
    <row r="206" spans="1:8" x14ac:dyDescent="0.3">
      <c r="A206" s="1">
        <v>35422</v>
      </c>
      <c r="B206">
        <v>75.093697000000006</v>
      </c>
      <c r="C206">
        <v>76.031197000000006</v>
      </c>
      <c r="D206">
        <v>74.328102000000001</v>
      </c>
      <c r="E206">
        <v>75.875</v>
      </c>
      <c r="F206">
        <v>922800</v>
      </c>
      <c r="G206">
        <v>53.963191999999999</v>
      </c>
      <c r="H206" s="25">
        <f t="shared" si="3"/>
        <v>1.3779427006910483E-2</v>
      </c>
    </row>
    <row r="207" spans="1:8" x14ac:dyDescent="0.3">
      <c r="A207" s="1">
        <v>35429</v>
      </c>
      <c r="B207">
        <v>76.125</v>
      </c>
      <c r="C207">
        <v>76.125</v>
      </c>
      <c r="D207">
        <v>72.75</v>
      </c>
      <c r="E207">
        <v>75.093697000000006</v>
      </c>
      <c r="F207">
        <v>1556800</v>
      </c>
      <c r="G207">
        <v>53.407519999999998</v>
      </c>
      <c r="H207" s="25">
        <f t="shared" si="3"/>
        <v>-1.0297241126877799E-2</v>
      </c>
    </row>
    <row r="208" spans="1:8" x14ac:dyDescent="0.3">
      <c r="A208" s="1">
        <v>35436</v>
      </c>
      <c r="B208">
        <v>75.093697000000006</v>
      </c>
      <c r="C208">
        <v>76.25</v>
      </c>
      <c r="D208">
        <v>74.125</v>
      </c>
      <c r="E208">
        <v>76.125</v>
      </c>
      <c r="F208">
        <v>1580100</v>
      </c>
      <c r="G208">
        <v>54.140994999999997</v>
      </c>
      <c r="H208" s="25">
        <f t="shared" si="3"/>
        <v>1.3733552877946753E-2</v>
      </c>
    </row>
    <row r="209" spans="1:8" x14ac:dyDescent="0.3">
      <c r="A209" s="1">
        <v>35443</v>
      </c>
      <c r="B209">
        <v>76.5</v>
      </c>
      <c r="C209">
        <v>77.75</v>
      </c>
      <c r="D209">
        <v>75.640602000000001</v>
      </c>
      <c r="E209">
        <v>77.5625</v>
      </c>
      <c r="F209">
        <v>1594400</v>
      </c>
      <c r="G209">
        <v>55.163361000000002</v>
      </c>
      <c r="H209" s="25">
        <f t="shared" si="3"/>
        <v>1.8883398799744988E-2</v>
      </c>
    </row>
    <row r="210" spans="1:8" x14ac:dyDescent="0.3">
      <c r="A210" s="1">
        <v>35450</v>
      </c>
      <c r="B210">
        <v>77.75</v>
      </c>
      <c r="C210">
        <v>79.6875</v>
      </c>
      <c r="D210">
        <v>76.75</v>
      </c>
      <c r="E210">
        <v>76.75</v>
      </c>
      <c r="F210">
        <v>2130800</v>
      </c>
      <c r="G210">
        <v>54.585503000000003</v>
      </c>
      <c r="H210" s="25">
        <f t="shared" si="3"/>
        <v>-1.0475395072464866E-2</v>
      </c>
    </row>
    <row r="211" spans="1:8" x14ac:dyDescent="0.3">
      <c r="A211" s="1">
        <v>35457</v>
      </c>
      <c r="B211">
        <v>76.875</v>
      </c>
      <c r="C211">
        <v>79.406197000000006</v>
      </c>
      <c r="D211">
        <v>76</v>
      </c>
      <c r="E211">
        <v>78.406197000000006</v>
      </c>
      <c r="F211">
        <v>2588300</v>
      </c>
      <c r="G211">
        <v>55.763409000000003</v>
      </c>
      <c r="H211" s="25">
        <f t="shared" si="3"/>
        <v>2.1579099490939946E-2</v>
      </c>
    </row>
    <row r="212" spans="1:8" x14ac:dyDescent="0.3">
      <c r="A212" s="1">
        <v>35464</v>
      </c>
      <c r="B212">
        <v>78.718697000000006</v>
      </c>
      <c r="C212">
        <v>79.468697000000006</v>
      </c>
      <c r="D212">
        <v>77.125</v>
      </c>
      <c r="E212">
        <v>79.218697000000006</v>
      </c>
      <c r="F212">
        <v>1693700</v>
      </c>
      <c r="G212">
        <v>56.341267000000002</v>
      </c>
      <c r="H212" s="25">
        <f t="shared" si="3"/>
        <v>1.0362673487196661E-2</v>
      </c>
    </row>
    <row r="213" spans="1:8" x14ac:dyDescent="0.3">
      <c r="A213" s="1">
        <v>35471</v>
      </c>
      <c r="B213">
        <v>79.25</v>
      </c>
      <c r="C213">
        <v>81.5625</v>
      </c>
      <c r="D213">
        <v>78.125</v>
      </c>
      <c r="E213">
        <v>81.1875</v>
      </c>
      <c r="F213">
        <v>1645400</v>
      </c>
      <c r="G213">
        <v>57.741504999999997</v>
      </c>
      <c r="H213" s="25">
        <f t="shared" si="3"/>
        <v>2.4852795731412858E-2</v>
      </c>
    </row>
    <row r="214" spans="1:8" x14ac:dyDescent="0.3">
      <c r="A214" s="1">
        <v>35479</v>
      </c>
      <c r="B214">
        <v>81.343697000000006</v>
      </c>
      <c r="C214">
        <v>82</v>
      </c>
      <c r="D214">
        <v>80.140602000000001</v>
      </c>
      <c r="E214">
        <v>80.375</v>
      </c>
      <c r="F214">
        <v>1129800</v>
      </c>
      <c r="G214">
        <v>57.163643</v>
      </c>
      <c r="H214" s="25">
        <f t="shared" si="3"/>
        <v>-1.0007740532568365E-2</v>
      </c>
    </row>
    <row r="215" spans="1:8" x14ac:dyDescent="0.3">
      <c r="A215" s="1">
        <v>35485</v>
      </c>
      <c r="B215">
        <v>79.968697000000006</v>
      </c>
      <c r="C215">
        <v>81.531197000000006</v>
      </c>
      <c r="D215">
        <v>79.0625</v>
      </c>
      <c r="E215">
        <v>79.156197000000006</v>
      </c>
      <c r="F215">
        <v>1762600</v>
      </c>
      <c r="G215">
        <v>56.296818000000002</v>
      </c>
      <c r="H215" s="25">
        <f t="shared" si="3"/>
        <v>-1.5163921585613416E-2</v>
      </c>
    </row>
    <row r="216" spans="1:8" x14ac:dyDescent="0.3">
      <c r="A216" s="1">
        <v>35492</v>
      </c>
      <c r="B216">
        <v>78.75</v>
      </c>
      <c r="C216">
        <v>81.156197000000006</v>
      </c>
      <c r="D216">
        <v>78.6875</v>
      </c>
      <c r="E216">
        <v>80.843697000000006</v>
      </c>
      <c r="F216">
        <v>1466300</v>
      </c>
      <c r="G216">
        <v>57.496986</v>
      </c>
      <c r="H216" s="25">
        <f t="shared" si="3"/>
        <v>2.1318576122721478E-2</v>
      </c>
    </row>
    <row r="217" spans="1:8" x14ac:dyDescent="0.3">
      <c r="A217" s="1">
        <v>35499</v>
      </c>
      <c r="B217">
        <v>80.9375</v>
      </c>
      <c r="C217">
        <v>81.796798999999993</v>
      </c>
      <c r="D217">
        <v>79.0625</v>
      </c>
      <c r="E217">
        <v>79.6875</v>
      </c>
      <c r="F217">
        <v>1382300</v>
      </c>
      <c r="G217">
        <v>56.674686000000001</v>
      </c>
      <c r="H217" s="25">
        <f t="shared" si="3"/>
        <v>-1.4301619218788253E-2</v>
      </c>
    </row>
    <row r="218" spans="1:8" x14ac:dyDescent="0.3">
      <c r="A218" s="1">
        <v>35506</v>
      </c>
      <c r="B218">
        <v>79.25</v>
      </c>
      <c r="C218">
        <v>80.109298999999993</v>
      </c>
      <c r="D218">
        <v>77.875</v>
      </c>
      <c r="E218">
        <v>78.4375</v>
      </c>
      <c r="F218">
        <v>2098900</v>
      </c>
      <c r="G218">
        <v>55.999305999999997</v>
      </c>
      <c r="H218" s="25">
        <f t="shared" si="3"/>
        <v>-1.1916784152981474E-2</v>
      </c>
    </row>
    <row r="219" spans="1:8" x14ac:dyDescent="0.3">
      <c r="A219" s="1">
        <v>35513</v>
      </c>
      <c r="B219">
        <v>78.5</v>
      </c>
      <c r="C219">
        <v>79.968697000000006</v>
      </c>
      <c r="D219">
        <v>76.156197000000006</v>
      </c>
      <c r="E219">
        <v>77</v>
      </c>
      <c r="F219">
        <v>2126300</v>
      </c>
      <c r="G219">
        <v>54.973022</v>
      </c>
      <c r="H219" s="25">
        <f t="shared" si="3"/>
        <v>-1.8326727120511088E-2</v>
      </c>
    </row>
    <row r="220" spans="1:8" x14ac:dyDescent="0.3">
      <c r="A220" s="1">
        <v>35520</v>
      </c>
      <c r="B220">
        <v>76.906197000000006</v>
      </c>
      <c r="C220">
        <v>77.125</v>
      </c>
      <c r="D220">
        <v>74.156197000000006</v>
      </c>
      <c r="E220">
        <v>75.843697000000006</v>
      </c>
      <c r="F220">
        <v>3229000</v>
      </c>
      <c r="G220">
        <v>54.147499000000003</v>
      </c>
      <c r="H220" s="25">
        <f t="shared" si="3"/>
        <v>-1.5016875004615793E-2</v>
      </c>
    </row>
    <row r="221" spans="1:8" x14ac:dyDescent="0.3">
      <c r="A221" s="1">
        <v>35527</v>
      </c>
      <c r="B221">
        <v>76.1875</v>
      </c>
      <c r="C221">
        <v>77.046798999999993</v>
      </c>
      <c r="D221">
        <v>73.375</v>
      </c>
      <c r="E221">
        <v>73.375</v>
      </c>
      <c r="F221">
        <v>2618000</v>
      </c>
      <c r="G221">
        <v>52.385010000000001</v>
      </c>
      <c r="H221" s="25">
        <f t="shared" si="3"/>
        <v>-3.254977667574277E-2</v>
      </c>
    </row>
    <row r="222" spans="1:8" x14ac:dyDescent="0.3">
      <c r="A222" s="1">
        <v>35534</v>
      </c>
      <c r="B222">
        <v>73.734298999999993</v>
      </c>
      <c r="C222">
        <v>77</v>
      </c>
      <c r="D222">
        <v>73.3125</v>
      </c>
      <c r="E222">
        <v>76.5625</v>
      </c>
      <c r="F222">
        <v>2422000</v>
      </c>
      <c r="G222">
        <v>54.660679000000002</v>
      </c>
      <c r="H222" s="25">
        <f t="shared" si="3"/>
        <v>4.3441224884752438E-2</v>
      </c>
    </row>
    <row r="223" spans="1:8" x14ac:dyDescent="0.3">
      <c r="A223" s="1">
        <v>35541</v>
      </c>
      <c r="B223">
        <v>76.75</v>
      </c>
      <c r="C223">
        <v>78.281197000000006</v>
      </c>
      <c r="D223">
        <v>75.468697000000006</v>
      </c>
      <c r="E223">
        <v>76.531197000000006</v>
      </c>
      <c r="F223">
        <v>2473600</v>
      </c>
      <c r="G223">
        <v>54.638328999999999</v>
      </c>
      <c r="H223" s="25">
        <f t="shared" si="3"/>
        <v>-4.0888624892498893E-4</v>
      </c>
    </row>
    <row r="224" spans="1:8" x14ac:dyDescent="0.3">
      <c r="A224" s="1">
        <v>35548</v>
      </c>
      <c r="B224">
        <v>76.5</v>
      </c>
      <c r="C224">
        <v>81.671798999999993</v>
      </c>
      <c r="D224">
        <v>76.375</v>
      </c>
      <c r="E224">
        <v>81.4375</v>
      </c>
      <c r="F224">
        <v>2366700</v>
      </c>
      <c r="G224">
        <v>58.141112999999997</v>
      </c>
      <c r="H224" s="25">
        <f t="shared" si="3"/>
        <v>6.4108549146881799E-2</v>
      </c>
    </row>
    <row r="225" spans="1:8" x14ac:dyDescent="0.3">
      <c r="A225" s="1">
        <v>35555</v>
      </c>
      <c r="B225">
        <v>81.656197000000006</v>
      </c>
      <c r="C225">
        <v>83.5625</v>
      </c>
      <c r="D225">
        <v>81.1875</v>
      </c>
      <c r="E225">
        <v>82.625</v>
      </c>
      <c r="F225">
        <v>2633200</v>
      </c>
      <c r="G225">
        <v>58.988911000000002</v>
      </c>
      <c r="H225" s="25">
        <f t="shared" si="3"/>
        <v>1.4581729799359122E-2</v>
      </c>
    </row>
    <row r="226" spans="1:8" x14ac:dyDescent="0.3">
      <c r="A226" s="1">
        <v>35562</v>
      </c>
      <c r="B226">
        <v>82.9375</v>
      </c>
      <c r="C226">
        <v>84.593697000000006</v>
      </c>
      <c r="D226">
        <v>82.875</v>
      </c>
      <c r="E226">
        <v>83.218697000000006</v>
      </c>
      <c r="F226">
        <v>1828600</v>
      </c>
      <c r="G226">
        <v>59.412773000000001</v>
      </c>
      <c r="H226" s="25">
        <f t="shared" si="3"/>
        <v>7.185452194565789E-3</v>
      </c>
    </row>
    <row r="227" spans="1:8" x14ac:dyDescent="0.3">
      <c r="A227" s="1">
        <v>35569</v>
      </c>
      <c r="B227">
        <v>83.3125</v>
      </c>
      <c r="C227">
        <v>85.218697000000006</v>
      </c>
      <c r="D227">
        <v>82.75</v>
      </c>
      <c r="E227">
        <v>84.781197000000006</v>
      </c>
      <c r="F227">
        <v>1178400</v>
      </c>
      <c r="G227">
        <v>60.528294000000002</v>
      </c>
      <c r="H227" s="25">
        <f t="shared" si="3"/>
        <v>1.8775777390494852E-2</v>
      </c>
    </row>
    <row r="228" spans="1:8" x14ac:dyDescent="0.3">
      <c r="A228" s="1">
        <v>35577</v>
      </c>
      <c r="B228">
        <v>84.375</v>
      </c>
      <c r="C228">
        <v>85.5625</v>
      </c>
      <c r="D228">
        <v>83.125</v>
      </c>
      <c r="E228">
        <v>85.156197000000006</v>
      </c>
      <c r="F228">
        <v>1418400</v>
      </c>
      <c r="G228">
        <v>60.796021000000003</v>
      </c>
      <c r="H228" s="25">
        <f t="shared" si="3"/>
        <v>4.4231710875577424E-3</v>
      </c>
    </row>
    <row r="229" spans="1:8" x14ac:dyDescent="0.3">
      <c r="A229" s="1">
        <v>35583</v>
      </c>
      <c r="B229">
        <v>85.343697000000006</v>
      </c>
      <c r="C229">
        <v>86.4375</v>
      </c>
      <c r="D229">
        <v>84.078102000000001</v>
      </c>
      <c r="E229">
        <v>86.375</v>
      </c>
      <c r="F229">
        <v>1359200</v>
      </c>
      <c r="G229">
        <v>61.666167999999999</v>
      </c>
      <c r="H229" s="25">
        <f t="shared" si="3"/>
        <v>1.4312564962104979E-2</v>
      </c>
    </row>
    <row r="230" spans="1:8" x14ac:dyDescent="0.3">
      <c r="A230" s="1">
        <v>35590</v>
      </c>
      <c r="B230">
        <v>86.4375</v>
      </c>
      <c r="C230">
        <v>90</v>
      </c>
      <c r="D230">
        <v>86.343697000000006</v>
      </c>
      <c r="E230">
        <v>89.718697000000006</v>
      </c>
      <c r="F230">
        <v>2224100</v>
      </c>
      <c r="G230">
        <v>64.053352000000004</v>
      </c>
      <c r="H230" s="25">
        <f t="shared" si="3"/>
        <v>3.8711404931144777E-2</v>
      </c>
    </row>
    <row r="231" spans="1:8" x14ac:dyDescent="0.3">
      <c r="A231" s="1">
        <v>35597</v>
      </c>
      <c r="B231">
        <v>89.75</v>
      </c>
      <c r="C231">
        <v>90.5</v>
      </c>
      <c r="D231">
        <v>88.9375</v>
      </c>
      <c r="E231">
        <v>89.578102000000001</v>
      </c>
      <c r="F231">
        <v>1649400</v>
      </c>
      <c r="G231">
        <v>64.202003000000005</v>
      </c>
      <c r="H231" s="25">
        <f t="shared" si="3"/>
        <v>2.3207372504097101E-3</v>
      </c>
    </row>
    <row r="232" spans="1:8" x14ac:dyDescent="0.3">
      <c r="A232" s="1">
        <v>35604</v>
      </c>
      <c r="B232">
        <v>89.406197000000006</v>
      </c>
      <c r="C232">
        <v>90.25</v>
      </c>
      <c r="D232">
        <v>87.343697000000006</v>
      </c>
      <c r="E232">
        <v>88.906197000000006</v>
      </c>
      <c r="F232">
        <v>3756600</v>
      </c>
      <c r="G232">
        <v>63.720440000000004</v>
      </c>
      <c r="H232" s="25">
        <f t="shared" si="3"/>
        <v>-7.5007472897691274E-3</v>
      </c>
    </row>
    <row r="233" spans="1:8" x14ac:dyDescent="0.3">
      <c r="A233" s="1">
        <v>35611</v>
      </c>
      <c r="B233">
        <v>88.906197000000006</v>
      </c>
      <c r="C233">
        <v>92.156197000000006</v>
      </c>
      <c r="D233">
        <v>87.875</v>
      </c>
      <c r="E233">
        <v>92.0625</v>
      </c>
      <c r="F233">
        <v>2158700</v>
      </c>
      <c r="G233">
        <v>65.982613000000001</v>
      </c>
      <c r="H233" s="25">
        <f t="shared" si="3"/>
        <v>3.5501528238034652E-2</v>
      </c>
    </row>
    <row r="234" spans="1:8" x14ac:dyDescent="0.3">
      <c r="A234" s="1">
        <v>35618</v>
      </c>
      <c r="B234">
        <v>92.375</v>
      </c>
      <c r="C234">
        <v>92.5</v>
      </c>
      <c r="D234">
        <v>90.031197000000006</v>
      </c>
      <c r="E234">
        <v>91.781197000000006</v>
      </c>
      <c r="F234">
        <v>2855300</v>
      </c>
      <c r="G234">
        <v>65.780997999999997</v>
      </c>
      <c r="H234" s="25">
        <f t="shared" si="3"/>
        <v>-3.0555776868067541E-3</v>
      </c>
    </row>
    <row r="235" spans="1:8" x14ac:dyDescent="0.3">
      <c r="A235" s="1">
        <v>35625</v>
      </c>
      <c r="B235">
        <v>91.890602000000001</v>
      </c>
      <c r="C235">
        <v>94.093697000000006</v>
      </c>
      <c r="D235">
        <v>91.0625</v>
      </c>
      <c r="E235">
        <v>91.296798999999993</v>
      </c>
      <c r="F235">
        <v>2909500</v>
      </c>
      <c r="G235">
        <v>65.433823000000004</v>
      </c>
      <c r="H235" s="25">
        <f t="shared" si="3"/>
        <v>-5.2777399333465702E-3</v>
      </c>
    </row>
    <row r="236" spans="1:8" x14ac:dyDescent="0.3">
      <c r="A236" s="1">
        <v>35632</v>
      </c>
      <c r="B236">
        <v>91.281197000000006</v>
      </c>
      <c r="C236">
        <v>94.8125</v>
      </c>
      <c r="D236">
        <v>90.6875</v>
      </c>
      <c r="E236">
        <v>94.031197000000006</v>
      </c>
      <c r="F236">
        <v>3555100</v>
      </c>
      <c r="G236">
        <v>67.393608</v>
      </c>
      <c r="H236" s="25">
        <f t="shared" si="3"/>
        <v>2.9950641887453111E-2</v>
      </c>
    </row>
    <row r="237" spans="1:8" x14ac:dyDescent="0.3">
      <c r="A237" s="1">
        <v>35639</v>
      </c>
      <c r="B237">
        <v>94.25</v>
      </c>
      <c r="C237">
        <v>96.031197000000006</v>
      </c>
      <c r="D237">
        <v>93.421798999999993</v>
      </c>
      <c r="E237">
        <v>94.9375</v>
      </c>
      <c r="F237">
        <v>3917600</v>
      </c>
      <c r="G237">
        <v>68.043166999999997</v>
      </c>
      <c r="H237" s="25">
        <f t="shared" si="3"/>
        <v>9.6382879515812814E-3</v>
      </c>
    </row>
    <row r="238" spans="1:8" x14ac:dyDescent="0.3">
      <c r="A238" s="1">
        <v>35646</v>
      </c>
      <c r="B238">
        <v>94.781197000000006</v>
      </c>
      <c r="C238">
        <v>96.625</v>
      </c>
      <c r="D238">
        <v>92.406197000000006</v>
      </c>
      <c r="E238">
        <v>93.375</v>
      </c>
      <c r="F238">
        <v>3407800</v>
      </c>
      <c r="G238">
        <v>66.923302000000007</v>
      </c>
      <c r="H238" s="25">
        <f t="shared" si="3"/>
        <v>-1.6458155159062349E-2</v>
      </c>
    </row>
    <row r="239" spans="1:8" x14ac:dyDescent="0.3">
      <c r="A239" s="1">
        <v>35653</v>
      </c>
      <c r="B239">
        <v>93.75</v>
      </c>
      <c r="C239">
        <v>94.546798999999993</v>
      </c>
      <c r="D239">
        <v>89.625</v>
      </c>
      <c r="E239">
        <v>89.781197000000006</v>
      </c>
      <c r="F239">
        <v>5568100</v>
      </c>
      <c r="G239">
        <v>64.347565000000003</v>
      </c>
      <c r="H239" s="25">
        <f t="shared" si="3"/>
        <v>-3.8487894694735791E-2</v>
      </c>
    </row>
    <row r="240" spans="1:8" x14ac:dyDescent="0.3">
      <c r="A240" s="1">
        <v>35660</v>
      </c>
      <c r="B240">
        <v>90.375</v>
      </c>
      <c r="C240">
        <v>94.3125</v>
      </c>
      <c r="D240">
        <v>89.343697000000006</v>
      </c>
      <c r="E240">
        <v>92.5625</v>
      </c>
      <c r="F240">
        <v>5297300</v>
      </c>
      <c r="G240">
        <v>66.340964999999997</v>
      </c>
      <c r="H240" s="25">
        <f t="shared" si="3"/>
        <v>3.0978639207248859E-2</v>
      </c>
    </row>
    <row r="241" spans="1:8" x14ac:dyDescent="0.3">
      <c r="A241" s="1">
        <v>35667</v>
      </c>
      <c r="B241">
        <v>92.781197000000006</v>
      </c>
      <c r="C241">
        <v>93.406197000000006</v>
      </c>
      <c r="D241">
        <v>89.718697000000006</v>
      </c>
      <c r="E241">
        <v>90.375</v>
      </c>
      <c r="F241">
        <v>4120500</v>
      </c>
      <c r="G241">
        <v>64.773155000000003</v>
      </c>
      <c r="H241" s="25">
        <f t="shared" si="3"/>
        <v>-2.3632607695712515E-2</v>
      </c>
    </row>
    <row r="242" spans="1:8" x14ac:dyDescent="0.3">
      <c r="A242" s="1">
        <v>35675</v>
      </c>
      <c r="B242">
        <v>90.6875</v>
      </c>
      <c r="C242">
        <v>94.4375</v>
      </c>
      <c r="D242">
        <v>90.593697000000006</v>
      </c>
      <c r="E242">
        <v>93.140602000000001</v>
      </c>
      <c r="F242">
        <v>4060800</v>
      </c>
      <c r="G242">
        <v>66.755302</v>
      </c>
      <c r="H242" s="25">
        <f t="shared" si="3"/>
        <v>3.0601365642911826E-2</v>
      </c>
    </row>
    <row r="243" spans="1:8" x14ac:dyDescent="0.3">
      <c r="A243" s="1">
        <v>35681</v>
      </c>
      <c r="B243">
        <v>93.718697000000006</v>
      </c>
      <c r="C243">
        <v>94.281197000000006</v>
      </c>
      <c r="D243">
        <v>90.25</v>
      </c>
      <c r="E243">
        <v>92.656197000000006</v>
      </c>
      <c r="F243">
        <v>4015200</v>
      </c>
      <c r="G243">
        <v>66.408118999999999</v>
      </c>
      <c r="H243" s="25">
        <f t="shared" si="3"/>
        <v>-5.2008303400380429E-3</v>
      </c>
    </row>
    <row r="244" spans="1:8" x14ac:dyDescent="0.3">
      <c r="A244" s="1">
        <v>35688</v>
      </c>
      <c r="B244">
        <v>92.656197000000006</v>
      </c>
      <c r="C244">
        <v>96.375</v>
      </c>
      <c r="D244">
        <v>92.1875</v>
      </c>
      <c r="E244">
        <v>95.031197000000006</v>
      </c>
      <c r="F244">
        <v>3574200</v>
      </c>
      <c r="G244">
        <v>68.360152999999997</v>
      </c>
      <c r="H244" s="25">
        <f t="shared" si="3"/>
        <v>2.939450822270695E-2</v>
      </c>
    </row>
    <row r="245" spans="1:8" x14ac:dyDescent="0.3">
      <c r="A245" s="1">
        <v>35695</v>
      </c>
      <c r="B245">
        <v>95.5</v>
      </c>
      <c r="C245">
        <v>96.203102000000001</v>
      </c>
      <c r="D245">
        <v>93.625</v>
      </c>
      <c r="E245">
        <v>94.468697000000006</v>
      </c>
      <c r="F245">
        <v>3649700</v>
      </c>
      <c r="G245">
        <v>67.955528000000001</v>
      </c>
      <c r="H245" s="25">
        <f t="shared" si="3"/>
        <v>-5.9190183497687121E-3</v>
      </c>
    </row>
    <row r="246" spans="1:8" x14ac:dyDescent="0.3">
      <c r="A246" s="1">
        <v>35702</v>
      </c>
      <c r="B246">
        <v>94.5</v>
      </c>
      <c r="C246">
        <v>97.75</v>
      </c>
      <c r="D246">
        <v>94.156197000000006</v>
      </c>
      <c r="E246">
        <v>96.640602000000001</v>
      </c>
      <c r="F246">
        <v>3769500</v>
      </c>
      <c r="G246">
        <v>69.517876000000001</v>
      </c>
      <c r="H246" s="25">
        <f t="shared" si="3"/>
        <v>2.2990741827508154E-2</v>
      </c>
    </row>
    <row r="247" spans="1:8" x14ac:dyDescent="0.3">
      <c r="A247" s="1">
        <v>35709</v>
      </c>
      <c r="B247">
        <v>97.3125</v>
      </c>
      <c r="C247">
        <v>98.5</v>
      </c>
      <c r="D247">
        <v>96.218697000000006</v>
      </c>
      <c r="E247">
        <v>96.875</v>
      </c>
      <c r="F247">
        <v>3002000</v>
      </c>
      <c r="G247">
        <v>69.686485000000005</v>
      </c>
      <c r="H247" s="25">
        <f t="shared" si="3"/>
        <v>2.425404941888587E-3</v>
      </c>
    </row>
    <row r="248" spans="1:8" x14ac:dyDescent="0.3">
      <c r="A248" s="1">
        <v>35716</v>
      </c>
      <c r="B248">
        <v>97.343697000000006</v>
      </c>
      <c r="C248">
        <v>97.546798999999993</v>
      </c>
      <c r="D248">
        <v>93</v>
      </c>
      <c r="E248">
        <v>94.281197000000006</v>
      </c>
      <c r="F248">
        <v>4847400</v>
      </c>
      <c r="G248">
        <v>67.820648000000006</v>
      </c>
      <c r="H248" s="25">
        <f t="shared" si="3"/>
        <v>-2.6774732575477134E-2</v>
      </c>
    </row>
    <row r="249" spans="1:8" x14ac:dyDescent="0.3">
      <c r="A249" s="1">
        <v>35723</v>
      </c>
      <c r="B249">
        <v>94.843697000000006</v>
      </c>
      <c r="C249">
        <v>97.5</v>
      </c>
      <c r="D249">
        <v>93.671798999999993</v>
      </c>
      <c r="E249">
        <v>94</v>
      </c>
      <c r="F249">
        <v>5635900</v>
      </c>
      <c r="G249">
        <v>67.618369999999999</v>
      </c>
      <c r="H249" s="25">
        <f t="shared" si="3"/>
        <v>-2.9825430155135946E-3</v>
      </c>
    </row>
    <row r="250" spans="1:8" x14ac:dyDescent="0.3">
      <c r="A250" s="1">
        <v>35730</v>
      </c>
      <c r="B250">
        <v>93.015602000000001</v>
      </c>
      <c r="C250">
        <v>93.9375</v>
      </c>
      <c r="D250">
        <v>84.375</v>
      </c>
      <c r="E250">
        <v>92.0625</v>
      </c>
      <c r="F250">
        <v>11473700</v>
      </c>
      <c r="G250">
        <v>66.224639999999994</v>
      </c>
      <c r="H250" s="25">
        <f t="shared" si="3"/>
        <v>-2.06117065525242E-2</v>
      </c>
    </row>
    <row r="251" spans="1:8" x14ac:dyDescent="0.3">
      <c r="A251" s="1">
        <v>35737</v>
      </c>
      <c r="B251">
        <v>93.1875</v>
      </c>
      <c r="C251">
        <v>95.281197000000006</v>
      </c>
      <c r="D251">
        <v>91.4375</v>
      </c>
      <c r="E251">
        <v>92.9375</v>
      </c>
      <c r="F251">
        <v>5613100</v>
      </c>
      <c r="G251">
        <v>66.854065000000006</v>
      </c>
      <c r="H251" s="25">
        <f t="shared" si="3"/>
        <v>9.5043929268623373E-3</v>
      </c>
    </row>
    <row r="252" spans="1:8" x14ac:dyDescent="0.3">
      <c r="A252" s="1">
        <v>35744</v>
      </c>
      <c r="B252">
        <v>93.625</v>
      </c>
      <c r="C252">
        <v>93.843697000000006</v>
      </c>
      <c r="D252">
        <v>90.093697000000006</v>
      </c>
      <c r="E252">
        <v>93.0625</v>
      </c>
      <c r="F252">
        <v>5750600</v>
      </c>
      <c r="G252">
        <v>66.943984999999998</v>
      </c>
      <c r="H252" s="25">
        <f t="shared" si="3"/>
        <v>1.3450191846970938E-3</v>
      </c>
    </row>
    <row r="253" spans="1:8" x14ac:dyDescent="0.3">
      <c r="A253" s="1">
        <v>35751</v>
      </c>
      <c r="B253">
        <v>94.375</v>
      </c>
      <c r="C253">
        <v>96.8125</v>
      </c>
      <c r="D253">
        <v>92.75</v>
      </c>
      <c r="E253">
        <v>96.75</v>
      </c>
      <c r="F253">
        <v>4646100</v>
      </c>
      <c r="G253">
        <v>69.596564999999998</v>
      </c>
      <c r="H253" s="25">
        <f t="shared" si="3"/>
        <v>3.9623873601190684E-2</v>
      </c>
    </row>
    <row r="254" spans="1:8" x14ac:dyDescent="0.3">
      <c r="A254" s="1">
        <v>35758</v>
      </c>
      <c r="B254">
        <v>96</v>
      </c>
      <c r="C254">
        <v>96.343697000000006</v>
      </c>
      <c r="D254">
        <v>94.625</v>
      </c>
      <c r="E254">
        <v>95.625</v>
      </c>
      <c r="F254">
        <v>3277000</v>
      </c>
      <c r="G254">
        <v>68.787307999999996</v>
      </c>
      <c r="H254" s="25">
        <f t="shared" si="3"/>
        <v>-1.1627829620614261E-2</v>
      </c>
    </row>
    <row r="255" spans="1:8" x14ac:dyDescent="0.3">
      <c r="A255" s="1">
        <v>35765</v>
      </c>
      <c r="B255">
        <v>96.218697000000006</v>
      </c>
      <c r="C255">
        <v>99</v>
      </c>
      <c r="D255">
        <v>96.031197000000006</v>
      </c>
      <c r="E255">
        <v>98.9375</v>
      </c>
      <c r="F255">
        <v>3291900</v>
      </c>
      <c r="G255">
        <v>71.170135000000002</v>
      </c>
      <c r="H255" s="25">
        <f t="shared" si="3"/>
        <v>3.4640503739439943E-2</v>
      </c>
    </row>
    <row r="256" spans="1:8" x14ac:dyDescent="0.3">
      <c r="A256" s="1">
        <v>35772</v>
      </c>
      <c r="B256">
        <v>98.968697000000006</v>
      </c>
      <c r="C256">
        <v>99</v>
      </c>
      <c r="D256">
        <v>94.906197000000006</v>
      </c>
      <c r="E256">
        <v>95.75</v>
      </c>
      <c r="F256">
        <v>3420300</v>
      </c>
      <c r="G256">
        <v>68.877228000000002</v>
      </c>
      <c r="H256" s="25">
        <f t="shared" si="3"/>
        <v>-3.2217263603616875E-2</v>
      </c>
    </row>
    <row r="257" spans="1:8" x14ac:dyDescent="0.3">
      <c r="A257" s="1">
        <v>35779</v>
      </c>
      <c r="B257">
        <v>96.25</v>
      </c>
      <c r="C257">
        <v>97.875</v>
      </c>
      <c r="D257">
        <v>92.375</v>
      </c>
      <c r="E257">
        <v>94.781197000000006</v>
      </c>
      <c r="F257">
        <v>4602200</v>
      </c>
      <c r="G257">
        <v>68.451629999999994</v>
      </c>
      <c r="H257" s="25">
        <f t="shared" si="3"/>
        <v>-6.1790814229633062E-3</v>
      </c>
    </row>
    <row r="258" spans="1:8" x14ac:dyDescent="0.3">
      <c r="A258" s="1">
        <v>35786</v>
      </c>
      <c r="B258">
        <v>95.4375</v>
      </c>
      <c r="C258">
        <v>95.906197000000006</v>
      </c>
      <c r="D258">
        <v>93.25</v>
      </c>
      <c r="E258">
        <v>93.781197000000006</v>
      </c>
      <c r="F258">
        <v>3133500</v>
      </c>
      <c r="G258">
        <v>67.729423999999995</v>
      </c>
      <c r="H258" s="25">
        <f t="shared" si="3"/>
        <v>-1.0550603396880409E-2</v>
      </c>
    </row>
    <row r="259" spans="1:8" x14ac:dyDescent="0.3">
      <c r="A259" s="1">
        <v>35793</v>
      </c>
      <c r="B259">
        <v>94.593697000000006</v>
      </c>
      <c r="C259">
        <v>97.656197000000006</v>
      </c>
      <c r="D259">
        <v>94.4375</v>
      </c>
      <c r="E259">
        <v>97.5625</v>
      </c>
      <c r="F259">
        <v>3104100</v>
      </c>
      <c r="G259">
        <v>70.460303999999994</v>
      </c>
      <c r="H259" s="25">
        <f t="shared" si="3"/>
        <v>4.0320437392173947E-2</v>
      </c>
    </row>
    <row r="260" spans="1:8" x14ac:dyDescent="0.3">
      <c r="A260" s="1">
        <v>35800</v>
      </c>
      <c r="B260">
        <v>97.843697000000006</v>
      </c>
      <c r="C260">
        <v>98.4375</v>
      </c>
      <c r="D260">
        <v>91.906197000000006</v>
      </c>
      <c r="E260">
        <v>92.3125</v>
      </c>
      <c r="F260">
        <v>5172100</v>
      </c>
      <c r="G260">
        <v>66.668716000000003</v>
      </c>
      <c r="H260" s="25">
        <f t="shared" ref="H260:H323" si="4">G260/G259-1</f>
        <v>-5.3811689486891634E-2</v>
      </c>
    </row>
    <row r="261" spans="1:8" x14ac:dyDescent="0.3">
      <c r="A261" s="1">
        <v>35807</v>
      </c>
      <c r="B261">
        <v>91.125</v>
      </c>
      <c r="C261">
        <v>96.6875</v>
      </c>
      <c r="D261">
        <v>90.906197000000006</v>
      </c>
      <c r="E261">
        <v>96.3125</v>
      </c>
      <c r="F261">
        <v>5668600</v>
      </c>
      <c r="G261">
        <v>69.557548999999995</v>
      </c>
      <c r="H261" s="25">
        <f t="shared" si="4"/>
        <v>4.3331163000049244E-2</v>
      </c>
    </row>
    <row r="262" spans="1:8" x14ac:dyDescent="0.3">
      <c r="A262" s="1">
        <v>35815</v>
      </c>
      <c r="B262">
        <v>96.6875</v>
      </c>
      <c r="C262">
        <v>98.015602000000001</v>
      </c>
      <c r="D262">
        <v>95</v>
      </c>
      <c r="E262">
        <v>95.9375</v>
      </c>
      <c r="F262">
        <v>5171200</v>
      </c>
      <c r="G262">
        <v>69.286720000000003</v>
      </c>
      <c r="H262" s="25">
        <f t="shared" si="4"/>
        <v>-3.8935960782631174E-3</v>
      </c>
    </row>
    <row r="263" spans="1:8" x14ac:dyDescent="0.3">
      <c r="A263" s="1">
        <v>35821</v>
      </c>
      <c r="B263">
        <v>96.375</v>
      </c>
      <c r="C263">
        <v>99.5625</v>
      </c>
      <c r="D263">
        <v>95.406197000000006</v>
      </c>
      <c r="E263">
        <v>98.3125</v>
      </c>
      <c r="F263">
        <v>5466500</v>
      </c>
      <c r="G263">
        <v>71.001960999999994</v>
      </c>
      <c r="H263" s="25">
        <f t="shared" si="4"/>
        <v>2.4755696329686216E-2</v>
      </c>
    </row>
    <row r="264" spans="1:8" x14ac:dyDescent="0.3">
      <c r="A264" s="1">
        <v>35828</v>
      </c>
      <c r="B264">
        <v>99.906197000000006</v>
      </c>
      <c r="C264">
        <v>101.625</v>
      </c>
      <c r="D264">
        <v>99.718697000000006</v>
      </c>
      <c r="E264">
        <v>101.625</v>
      </c>
      <c r="F264">
        <v>4533400</v>
      </c>
      <c r="G264">
        <v>73.394272000000001</v>
      </c>
      <c r="H264" s="25">
        <f t="shared" si="4"/>
        <v>3.3693590519281669E-2</v>
      </c>
    </row>
    <row r="265" spans="1:8" x14ac:dyDescent="0.3">
      <c r="A265" s="1">
        <v>35835</v>
      </c>
      <c r="B265">
        <v>101.71869700000001</v>
      </c>
      <c r="C265">
        <v>102.9375</v>
      </c>
      <c r="D265">
        <v>100.71869700000001</v>
      </c>
      <c r="E265">
        <v>102</v>
      </c>
      <c r="F265">
        <v>3436300</v>
      </c>
      <c r="G265">
        <v>73.665099999999995</v>
      </c>
      <c r="H265" s="25">
        <f t="shared" si="4"/>
        <v>3.6900427324899621E-3</v>
      </c>
    </row>
    <row r="266" spans="1:8" x14ac:dyDescent="0.3">
      <c r="A266" s="1">
        <v>35843</v>
      </c>
      <c r="B266">
        <v>102.8125</v>
      </c>
      <c r="C266">
        <v>103.71869700000001</v>
      </c>
      <c r="D266">
        <v>102.15619700000001</v>
      </c>
      <c r="E266">
        <v>103.65619700000001</v>
      </c>
      <c r="F266">
        <v>3289400</v>
      </c>
      <c r="G266">
        <v>74.861214000000004</v>
      </c>
      <c r="H266" s="25">
        <f t="shared" si="4"/>
        <v>1.6237186944699777E-2</v>
      </c>
    </row>
    <row r="267" spans="1:8" x14ac:dyDescent="0.3">
      <c r="A267" s="1">
        <v>35849</v>
      </c>
      <c r="B267">
        <v>104.25</v>
      </c>
      <c r="C267">
        <v>105.53119700000001</v>
      </c>
      <c r="D267">
        <v>102.9375</v>
      </c>
      <c r="E267">
        <v>105.125</v>
      </c>
      <c r="F267">
        <v>3345300</v>
      </c>
      <c r="G267">
        <v>75.921988999999996</v>
      </c>
      <c r="H267" s="25">
        <f t="shared" si="4"/>
        <v>1.4169887760569821E-2</v>
      </c>
    </row>
    <row r="268" spans="1:8" x14ac:dyDescent="0.3">
      <c r="A268" s="1">
        <v>35856</v>
      </c>
      <c r="B268">
        <v>105.25</v>
      </c>
      <c r="C268">
        <v>105.9375</v>
      </c>
      <c r="D268">
        <v>103.15619700000001</v>
      </c>
      <c r="E268">
        <v>105.9375</v>
      </c>
      <c r="F268">
        <v>5233900</v>
      </c>
      <c r="G268">
        <v>76.508788999999993</v>
      </c>
      <c r="H268" s="25">
        <f t="shared" si="4"/>
        <v>7.7289861307505703E-3</v>
      </c>
    </row>
    <row r="269" spans="1:8" x14ac:dyDescent="0.3">
      <c r="A269" s="1">
        <v>35863</v>
      </c>
      <c r="B269">
        <v>105.53119700000001</v>
      </c>
      <c r="C269">
        <v>108</v>
      </c>
      <c r="D269">
        <v>105.25</v>
      </c>
      <c r="E269">
        <v>107.09369700000001</v>
      </c>
      <c r="F269">
        <v>3671000</v>
      </c>
      <c r="G269">
        <v>77.343795999999998</v>
      </c>
      <c r="H269" s="25">
        <f t="shared" si="4"/>
        <v>1.0913870300574224E-2</v>
      </c>
    </row>
    <row r="270" spans="1:8" x14ac:dyDescent="0.3">
      <c r="A270" s="1">
        <v>35870</v>
      </c>
      <c r="B270">
        <v>107.84369700000001</v>
      </c>
      <c r="C270">
        <v>110.1875</v>
      </c>
      <c r="D270">
        <v>107.53119700000001</v>
      </c>
      <c r="E270">
        <v>109.875</v>
      </c>
      <c r="F270">
        <v>3085500</v>
      </c>
      <c r="G270">
        <v>79.580475000000007</v>
      </c>
      <c r="H270" s="25">
        <f t="shared" si="4"/>
        <v>2.8918660780497651E-2</v>
      </c>
    </row>
    <row r="271" spans="1:8" x14ac:dyDescent="0.3">
      <c r="A271" s="1">
        <v>35877</v>
      </c>
      <c r="B271">
        <v>109.71869700000001</v>
      </c>
      <c r="C271">
        <v>111.53119700000001</v>
      </c>
      <c r="D271">
        <v>109</v>
      </c>
      <c r="E271">
        <v>109.625</v>
      </c>
      <c r="F271">
        <v>3665800</v>
      </c>
      <c r="G271">
        <v>79.399405999999999</v>
      </c>
      <c r="H271" s="25">
        <f t="shared" si="4"/>
        <v>-2.2752942854388225E-3</v>
      </c>
    </row>
    <row r="272" spans="1:8" x14ac:dyDescent="0.3">
      <c r="A272" s="1">
        <v>35884</v>
      </c>
      <c r="B272">
        <v>109.625</v>
      </c>
      <c r="C272">
        <v>112.8125</v>
      </c>
      <c r="D272">
        <v>108.96869700000001</v>
      </c>
      <c r="E272">
        <v>112.59369700000001</v>
      </c>
      <c r="F272">
        <v>3934500</v>
      </c>
      <c r="G272">
        <v>81.549576000000002</v>
      </c>
      <c r="H272" s="25">
        <f t="shared" si="4"/>
        <v>2.7080429291876706E-2</v>
      </c>
    </row>
    <row r="273" spans="1:8" x14ac:dyDescent="0.3">
      <c r="A273" s="1">
        <v>35891</v>
      </c>
      <c r="B273">
        <v>113.25</v>
      </c>
      <c r="C273">
        <v>113.375</v>
      </c>
      <c r="D273">
        <v>109.75</v>
      </c>
      <c r="E273">
        <v>111.1875</v>
      </c>
      <c r="F273">
        <v>4867500</v>
      </c>
      <c r="G273">
        <v>80.531097000000003</v>
      </c>
      <c r="H273" s="25">
        <f t="shared" si="4"/>
        <v>-1.2489077809552329E-2</v>
      </c>
    </row>
    <row r="274" spans="1:8" x14ac:dyDescent="0.3">
      <c r="A274" s="1">
        <v>35898</v>
      </c>
      <c r="B274">
        <v>111.375</v>
      </c>
      <c r="C274">
        <v>112.4375</v>
      </c>
      <c r="D274">
        <v>110</v>
      </c>
      <c r="E274">
        <v>112.28119700000001</v>
      </c>
      <c r="F274">
        <v>4872600</v>
      </c>
      <c r="G274">
        <v>81.323241999999993</v>
      </c>
      <c r="H274" s="25">
        <f t="shared" si="4"/>
        <v>9.836510733238768E-3</v>
      </c>
    </row>
    <row r="275" spans="1:8" x14ac:dyDescent="0.3">
      <c r="A275" s="1">
        <v>35905</v>
      </c>
      <c r="B275">
        <v>112</v>
      </c>
      <c r="C275">
        <v>113.4375</v>
      </c>
      <c r="D275">
        <v>110.34369700000001</v>
      </c>
      <c r="E275">
        <v>110.8125</v>
      </c>
      <c r="F275">
        <v>5349800</v>
      </c>
      <c r="G275">
        <v>80.259490999999997</v>
      </c>
      <c r="H275" s="25">
        <f t="shared" si="4"/>
        <v>-1.3080528688219295E-2</v>
      </c>
    </row>
    <row r="276" spans="1:8" x14ac:dyDescent="0.3">
      <c r="A276" s="1">
        <v>35912</v>
      </c>
      <c r="B276">
        <v>109.375</v>
      </c>
      <c r="C276">
        <v>112.59369700000001</v>
      </c>
      <c r="D276">
        <v>107.625</v>
      </c>
      <c r="E276">
        <v>112.59369700000001</v>
      </c>
      <c r="F276">
        <v>8283600</v>
      </c>
      <c r="G276">
        <v>81.549576000000002</v>
      </c>
      <c r="H276" s="25">
        <f t="shared" si="4"/>
        <v>1.6073924515668914E-2</v>
      </c>
    </row>
    <row r="277" spans="1:8" x14ac:dyDescent="0.3">
      <c r="A277" s="1">
        <v>35919</v>
      </c>
      <c r="B277">
        <v>112.71869700000001</v>
      </c>
      <c r="C277">
        <v>113.3125</v>
      </c>
      <c r="D277">
        <v>109.34369700000001</v>
      </c>
      <c r="E277">
        <v>111.125</v>
      </c>
      <c r="F277">
        <v>6020200</v>
      </c>
      <c r="G277">
        <v>80.485825000000006</v>
      </c>
      <c r="H277" s="25">
        <f t="shared" si="4"/>
        <v>-1.3044224779292457E-2</v>
      </c>
    </row>
    <row r="278" spans="1:8" x14ac:dyDescent="0.3">
      <c r="A278" s="1">
        <v>35926</v>
      </c>
      <c r="B278">
        <v>111.5625</v>
      </c>
      <c r="C278">
        <v>112.6875</v>
      </c>
      <c r="D278">
        <v>110.34369700000001</v>
      </c>
      <c r="E278">
        <v>111.03119700000001</v>
      </c>
      <c r="F278">
        <v>5545300</v>
      </c>
      <c r="G278">
        <v>80.417884999999998</v>
      </c>
      <c r="H278" s="25">
        <f t="shared" si="4"/>
        <v>-8.4412379446952013E-4</v>
      </c>
    </row>
    <row r="279" spans="1:8" x14ac:dyDescent="0.3">
      <c r="A279" s="1">
        <v>35933</v>
      </c>
      <c r="B279">
        <v>110.71869700000001</v>
      </c>
      <c r="C279">
        <v>112.78119700000001</v>
      </c>
      <c r="D279">
        <v>109.828102</v>
      </c>
      <c r="E279">
        <v>111.25</v>
      </c>
      <c r="F279">
        <v>5529200</v>
      </c>
      <c r="G279">
        <v>80.576363000000001</v>
      </c>
      <c r="H279" s="25">
        <f t="shared" si="4"/>
        <v>1.970681024501042E-3</v>
      </c>
    </row>
    <row r="280" spans="1:8" x14ac:dyDescent="0.3">
      <c r="A280" s="1">
        <v>35941</v>
      </c>
      <c r="B280">
        <v>112.09369700000001</v>
      </c>
      <c r="C280">
        <v>112.09369700000001</v>
      </c>
      <c r="D280">
        <v>107.578102</v>
      </c>
      <c r="E280">
        <v>109.03119700000001</v>
      </c>
      <c r="F280">
        <v>6695500</v>
      </c>
      <c r="G280">
        <v>78.969322000000005</v>
      </c>
      <c r="H280" s="25">
        <f t="shared" si="4"/>
        <v>-1.9944322877913923E-2</v>
      </c>
    </row>
    <row r="281" spans="1:8" x14ac:dyDescent="0.3">
      <c r="A281" s="1">
        <v>35947</v>
      </c>
      <c r="B281">
        <v>108.96869700000001</v>
      </c>
      <c r="C281">
        <v>112</v>
      </c>
      <c r="D281">
        <v>107.875</v>
      </c>
      <c r="E281">
        <v>112</v>
      </c>
      <c r="F281">
        <v>6853500</v>
      </c>
      <c r="G281">
        <v>81.119575999999995</v>
      </c>
      <c r="H281" s="25">
        <f t="shared" si="4"/>
        <v>2.7228978868528042E-2</v>
      </c>
    </row>
    <row r="282" spans="1:8" x14ac:dyDescent="0.3">
      <c r="A282" s="1">
        <v>35954</v>
      </c>
      <c r="B282">
        <v>111.9375</v>
      </c>
      <c r="C282">
        <v>113.0625</v>
      </c>
      <c r="D282">
        <v>108.25</v>
      </c>
      <c r="E282">
        <v>110.4375</v>
      </c>
      <c r="F282">
        <v>6181500</v>
      </c>
      <c r="G282">
        <v>79.987885000000006</v>
      </c>
      <c r="H282" s="25">
        <f t="shared" si="4"/>
        <v>-1.3950898855782823E-2</v>
      </c>
    </row>
    <row r="283" spans="1:8" x14ac:dyDescent="0.3">
      <c r="A283" s="1">
        <v>35961</v>
      </c>
      <c r="B283">
        <v>108.8125</v>
      </c>
      <c r="C283">
        <v>111.78119700000001</v>
      </c>
      <c r="D283">
        <v>107.5</v>
      </c>
      <c r="E283">
        <v>110.0625</v>
      </c>
      <c r="F283">
        <v>7431400</v>
      </c>
      <c r="G283">
        <v>79.969948000000002</v>
      </c>
      <c r="H283" s="25">
        <f t="shared" si="4"/>
        <v>-2.2424645932317411E-4</v>
      </c>
    </row>
    <row r="284" spans="1:8" x14ac:dyDescent="0.3">
      <c r="A284" s="1">
        <v>35968</v>
      </c>
      <c r="B284">
        <v>110.25</v>
      </c>
      <c r="C284">
        <v>114.4375</v>
      </c>
      <c r="D284">
        <v>110.0625</v>
      </c>
      <c r="E284">
        <v>113.6875</v>
      </c>
      <c r="F284">
        <v>5884500</v>
      </c>
      <c r="G284">
        <v>82.603827999999993</v>
      </c>
      <c r="H284" s="25">
        <f t="shared" si="4"/>
        <v>3.2935872360452034E-2</v>
      </c>
    </row>
    <row r="285" spans="1:8" x14ac:dyDescent="0.3">
      <c r="A285" s="1">
        <v>35975</v>
      </c>
      <c r="B285">
        <v>114.25</v>
      </c>
      <c r="C285">
        <v>114.9375</v>
      </c>
      <c r="D285">
        <v>113.0625</v>
      </c>
      <c r="E285">
        <v>114.84369700000001</v>
      </c>
      <c r="F285">
        <v>4307900</v>
      </c>
      <c r="G285">
        <v>83.443900999999997</v>
      </c>
      <c r="H285" s="25">
        <f t="shared" si="4"/>
        <v>1.016990399040596E-2</v>
      </c>
    </row>
    <row r="286" spans="1:8" x14ac:dyDescent="0.3">
      <c r="A286" s="1">
        <v>35982</v>
      </c>
      <c r="B286">
        <v>114.78119700000001</v>
      </c>
      <c r="C286">
        <v>116.9375</v>
      </c>
      <c r="D286">
        <v>114.5625</v>
      </c>
      <c r="E286">
        <v>116.46869700000001</v>
      </c>
      <c r="F286">
        <v>5946400</v>
      </c>
      <c r="G286">
        <v>84.624602999999993</v>
      </c>
      <c r="H286" s="25">
        <f t="shared" si="4"/>
        <v>1.414965007448532E-2</v>
      </c>
    </row>
    <row r="287" spans="1:8" x14ac:dyDescent="0.3">
      <c r="A287" s="1">
        <v>35989</v>
      </c>
      <c r="B287">
        <v>116.5625</v>
      </c>
      <c r="C287">
        <v>119</v>
      </c>
      <c r="D287">
        <v>116.0625</v>
      </c>
      <c r="E287">
        <v>118.5625</v>
      </c>
      <c r="F287">
        <v>5674200</v>
      </c>
      <c r="G287">
        <v>86.145934999999994</v>
      </c>
      <c r="H287" s="25">
        <f t="shared" si="4"/>
        <v>1.7977419640007097E-2</v>
      </c>
    </row>
    <row r="288" spans="1:8" x14ac:dyDescent="0.3">
      <c r="A288" s="1">
        <v>35996</v>
      </c>
      <c r="B288">
        <v>118.75</v>
      </c>
      <c r="C288">
        <v>119.23429899999999</v>
      </c>
      <c r="D288">
        <v>112.875</v>
      </c>
      <c r="E288">
        <v>114.09369700000001</v>
      </c>
      <c r="F288">
        <v>8985100</v>
      </c>
      <c r="G288">
        <v>82.898964000000007</v>
      </c>
      <c r="H288" s="25">
        <f t="shared" si="4"/>
        <v>-3.7691517307229749E-2</v>
      </c>
    </row>
    <row r="289" spans="1:8" x14ac:dyDescent="0.3">
      <c r="A289" s="1">
        <v>36003</v>
      </c>
      <c r="B289">
        <v>113.625</v>
      </c>
      <c r="C289">
        <v>115</v>
      </c>
      <c r="D289">
        <v>111.3125</v>
      </c>
      <c r="E289">
        <v>111.78119700000001</v>
      </c>
      <c r="F289">
        <v>9051500</v>
      </c>
      <c r="G289">
        <v>81.218727000000001</v>
      </c>
      <c r="H289" s="25">
        <f t="shared" si="4"/>
        <v>-2.0268492137006766E-2</v>
      </c>
    </row>
    <row r="290" spans="1:8" x14ac:dyDescent="0.3">
      <c r="A290" s="1">
        <v>36010</v>
      </c>
      <c r="B290">
        <v>111.78119700000001</v>
      </c>
      <c r="C290">
        <v>112.42179899999999</v>
      </c>
      <c r="D290">
        <v>105.59369700000001</v>
      </c>
      <c r="E290">
        <v>109.125</v>
      </c>
      <c r="F290">
        <v>14492900</v>
      </c>
      <c r="G290">
        <v>79.288773000000006</v>
      </c>
      <c r="H290" s="25">
        <f t="shared" si="4"/>
        <v>-2.3762426121256452E-2</v>
      </c>
    </row>
    <row r="291" spans="1:8" x14ac:dyDescent="0.3">
      <c r="A291" s="1">
        <v>36017</v>
      </c>
      <c r="B291">
        <v>108.75</v>
      </c>
      <c r="C291">
        <v>109.65619700000001</v>
      </c>
      <c r="D291">
        <v>105.5</v>
      </c>
      <c r="E291">
        <v>106.125</v>
      </c>
      <c r="F291">
        <v>9884100</v>
      </c>
      <c r="G291">
        <v>77.109015999999997</v>
      </c>
      <c r="H291" s="25">
        <f t="shared" si="4"/>
        <v>-2.7491370058154496E-2</v>
      </c>
    </row>
    <row r="292" spans="1:8" x14ac:dyDescent="0.3">
      <c r="A292" s="1">
        <v>36024</v>
      </c>
      <c r="B292">
        <v>106</v>
      </c>
      <c r="C292">
        <v>111.09369700000001</v>
      </c>
      <c r="D292">
        <v>105.5</v>
      </c>
      <c r="E292">
        <v>108.5625</v>
      </c>
      <c r="F292">
        <v>9848100</v>
      </c>
      <c r="G292">
        <v>78.880065999999999</v>
      </c>
      <c r="H292" s="25">
        <f t="shared" si="4"/>
        <v>2.2968131249399004E-2</v>
      </c>
    </row>
    <row r="293" spans="1:8" x14ac:dyDescent="0.3">
      <c r="A293" s="1">
        <v>36031</v>
      </c>
      <c r="B293">
        <v>109.25</v>
      </c>
      <c r="C293">
        <v>111.25</v>
      </c>
      <c r="D293">
        <v>102.15619700000001</v>
      </c>
      <c r="E293">
        <v>103.375</v>
      </c>
      <c r="F293">
        <v>14970600</v>
      </c>
      <c r="G293">
        <v>75.110900999999998</v>
      </c>
      <c r="H293" s="25">
        <f t="shared" si="4"/>
        <v>-4.7783491966145175E-2</v>
      </c>
    </row>
    <row r="294" spans="1:8" x14ac:dyDescent="0.3">
      <c r="A294" s="1">
        <v>36038</v>
      </c>
      <c r="B294">
        <v>103.75</v>
      </c>
      <c r="C294">
        <v>104.015602</v>
      </c>
      <c r="D294">
        <v>93.625</v>
      </c>
      <c r="E294">
        <v>97.75</v>
      </c>
      <c r="F294">
        <v>19249900</v>
      </c>
      <c r="G294">
        <v>71.023848999999998</v>
      </c>
      <c r="H294" s="25">
        <f t="shared" si="4"/>
        <v>-5.4413566414281189E-2</v>
      </c>
    </row>
    <row r="295" spans="1:8" x14ac:dyDescent="0.3">
      <c r="A295" s="1">
        <v>36046</v>
      </c>
      <c r="B295">
        <v>100.875</v>
      </c>
      <c r="C295">
        <v>103.125</v>
      </c>
      <c r="D295">
        <v>96.8125</v>
      </c>
      <c r="E295">
        <v>101.6875</v>
      </c>
      <c r="F295">
        <v>16781300</v>
      </c>
      <c r="G295">
        <v>73.884788999999998</v>
      </c>
      <c r="H295" s="25">
        <f t="shared" si="4"/>
        <v>4.0281398998806672E-2</v>
      </c>
    </row>
    <row r="296" spans="1:8" x14ac:dyDescent="0.3">
      <c r="A296" s="1">
        <v>36052</v>
      </c>
      <c r="B296">
        <v>102.875</v>
      </c>
      <c r="C296">
        <v>105.25</v>
      </c>
      <c r="D296">
        <v>101.09369700000001</v>
      </c>
      <c r="E296">
        <v>102.09369700000001</v>
      </c>
      <c r="F296">
        <v>10002800</v>
      </c>
      <c r="G296">
        <v>74.441933000000006</v>
      </c>
      <c r="H296" s="25">
        <f t="shared" si="4"/>
        <v>7.540713150036904E-3</v>
      </c>
    </row>
    <row r="297" spans="1:8" x14ac:dyDescent="0.3">
      <c r="A297" s="1">
        <v>36059</v>
      </c>
      <c r="B297">
        <v>99.625</v>
      </c>
      <c r="C297">
        <v>107</v>
      </c>
      <c r="D297">
        <v>98.9375</v>
      </c>
      <c r="E297">
        <v>104.25</v>
      </c>
      <c r="F297">
        <v>10234000</v>
      </c>
      <c r="G297">
        <v>76.014206000000001</v>
      </c>
      <c r="H297" s="25">
        <f t="shared" si="4"/>
        <v>2.1120797602071972E-2</v>
      </c>
    </row>
    <row r="298" spans="1:8" x14ac:dyDescent="0.3">
      <c r="A298" s="1">
        <v>36066</v>
      </c>
      <c r="B298">
        <v>105.3125</v>
      </c>
      <c r="C298">
        <v>106.3125</v>
      </c>
      <c r="D298">
        <v>97.218697000000006</v>
      </c>
      <c r="E298">
        <v>100.71869700000001</v>
      </c>
      <c r="F298">
        <v>11012300</v>
      </c>
      <c r="G298">
        <v>73.439346</v>
      </c>
      <c r="H298" s="25">
        <f t="shared" si="4"/>
        <v>-3.3873405189551065E-2</v>
      </c>
    </row>
    <row r="299" spans="1:8" x14ac:dyDescent="0.3">
      <c r="A299" s="1">
        <v>36073</v>
      </c>
      <c r="B299">
        <v>99.593697000000006</v>
      </c>
      <c r="C299">
        <v>101.28119700000001</v>
      </c>
      <c r="D299">
        <v>92.218697000000006</v>
      </c>
      <c r="E299">
        <v>98.531197000000006</v>
      </c>
      <c r="F299">
        <v>14622000</v>
      </c>
      <c r="G299">
        <v>71.844322000000005</v>
      </c>
      <c r="H299" s="25">
        <f t="shared" si="4"/>
        <v>-2.1718929795480402E-2</v>
      </c>
    </row>
    <row r="300" spans="1:8" x14ac:dyDescent="0.3">
      <c r="A300" s="1">
        <v>36080</v>
      </c>
      <c r="B300">
        <v>100.625</v>
      </c>
      <c r="C300">
        <v>107.25</v>
      </c>
      <c r="D300">
        <v>98.75</v>
      </c>
      <c r="E300">
        <v>106</v>
      </c>
      <c r="F300">
        <v>12211400</v>
      </c>
      <c r="G300">
        <v>77.290222</v>
      </c>
      <c r="H300" s="25">
        <f t="shared" si="4"/>
        <v>7.5801397360253375E-2</v>
      </c>
    </row>
    <row r="301" spans="1:8" x14ac:dyDescent="0.3">
      <c r="A301" s="1">
        <v>36087</v>
      </c>
      <c r="B301">
        <v>105.6875</v>
      </c>
      <c r="C301">
        <v>108.79679899999999</v>
      </c>
      <c r="D301">
        <v>105.5</v>
      </c>
      <c r="E301">
        <v>106.84369700000001</v>
      </c>
      <c r="F301">
        <v>9244100</v>
      </c>
      <c r="G301">
        <v>77.905403000000007</v>
      </c>
      <c r="H301" s="25">
        <f t="shared" si="4"/>
        <v>7.9593638636463737E-3</v>
      </c>
    </row>
    <row r="302" spans="1:8" x14ac:dyDescent="0.3">
      <c r="A302" s="1">
        <v>36094</v>
      </c>
      <c r="B302">
        <v>107.71869700000001</v>
      </c>
      <c r="C302">
        <v>110.90619700000001</v>
      </c>
      <c r="D302">
        <v>106.03119700000001</v>
      </c>
      <c r="E302">
        <v>110</v>
      </c>
      <c r="F302">
        <v>8215400</v>
      </c>
      <c r="G302">
        <v>80.206833000000003</v>
      </c>
      <c r="H302" s="25">
        <f t="shared" si="4"/>
        <v>2.9541340027468888E-2</v>
      </c>
    </row>
    <row r="303" spans="1:8" x14ac:dyDescent="0.3">
      <c r="A303" s="1">
        <v>36101</v>
      </c>
      <c r="B303">
        <v>110.8125</v>
      </c>
      <c r="C303">
        <v>114.5625</v>
      </c>
      <c r="D303">
        <v>110.1875</v>
      </c>
      <c r="E303">
        <v>114.125</v>
      </c>
      <c r="F303">
        <v>6733400</v>
      </c>
      <c r="G303">
        <v>83.214591999999996</v>
      </c>
      <c r="H303" s="25">
        <f t="shared" si="4"/>
        <v>3.7500034442202512E-2</v>
      </c>
    </row>
    <row r="304" spans="1:8" x14ac:dyDescent="0.3">
      <c r="A304" s="1">
        <v>36108</v>
      </c>
      <c r="B304">
        <v>113.9375</v>
      </c>
      <c r="C304">
        <v>114.25</v>
      </c>
      <c r="D304">
        <v>111.6875</v>
      </c>
      <c r="E304">
        <v>113.21869700000001</v>
      </c>
      <c r="F304">
        <v>8421600</v>
      </c>
      <c r="G304">
        <v>82.553757000000004</v>
      </c>
      <c r="H304" s="25">
        <f t="shared" si="4"/>
        <v>-7.9413355772987027E-3</v>
      </c>
    </row>
    <row r="305" spans="1:8" x14ac:dyDescent="0.3">
      <c r="A305" s="1">
        <v>36115</v>
      </c>
      <c r="B305">
        <v>114.21869700000001</v>
      </c>
      <c r="C305">
        <v>116.75</v>
      </c>
      <c r="D305">
        <v>112.890602</v>
      </c>
      <c r="E305">
        <v>116.625</v>
      </c>
      <c r="F305">
        <v>6092300</v>
      </c>
      <c r="G305">
        <v>85.037475999999998</v>
      </c>
      <c r="H305" s="25">
        <f t="shared" si="4"/>
        <v>3.0086080758262579E-2</v>
      </c>
    </row>
    <row r="306" spans="1:8" x14ac:dyDescent="0.3">
      <c r="A306" s="1">
        <v>36122</v>
      </c>
      <c r="B306">
        <v>117.46869700000001</v>
      </c>
      <c r="C306">
        <v>119.71869700000001</v>
      </c>
      <c r="D306">
        <v>117.15619700000001</v>
      </c>
      <c r="E306">
        <v>119.5</v>
      </c>
      <c r="F306">
        <v>5356600</v>
      </c>
      <c r="G306">
        <v>87.133788999999993</v>
      </c>
      <c r="H306" s="25">
        <f t="shared" si="4"/>
        <v>2.4651637120556069E-2</v>
      </c>
    </row>
    <row r="307" spans="1:8" x14ac:dyDescent="0.3">
      <c r="A307" s="1">
        <v>36129</v>
      </c>
      <c r="B307">
        <v>119.015602</v>
      </c>
      <c r="C307">
        <v>119.375</v>
      </c>
      <c r="D307">
        <v>115.09369700000001</v>
      </c>
      <c r="E307">
        <v>118.375</v>
      </c>
      <c r="F307">
        <v>9527200</v>
      </c>
      <c r="G307">
        <v>86.313491999999997</v>
      </c>
      <c r="H307" s="25">
        <f t="shared" si="4"/>
        <v>-9.4142239126085991E-3</v>
      </c>
    </row>
    <row r="308" spans="1:8" x14ac:dyDescent="0.3">
      <c r="A308" s="1">
        <v>36136</v>
      </c>
      <c r="B308">
        <v>118.0625</v>
      </c>
      <c r="C308">
        <v>119.75</v>
      </c>
      <c r="D308">
        <v>115.5625</v>
      </c>
      <c r="E308">
        <v>117.125</v>
      </c>
      <c r="F308">
        <v>6777000</v>
      </c>
      <c r="G308">
        <v>85.402045999999999</v>
      </c>
      <c r="H308" s="25">
        <f t="shared" si="4"/>
        <v>-1.0559716434598632E-2</v>
      </c>
    </row>
    <row r="309" spans="1:8" x14ac:dyDescent="0.3">
      <c r="A309" s="1">
        <v>36143</v>
      </c>
      <c r="B309">
        <v>116.15619700000001</v>
      </c>
      <c r="C309">
        <v>119.125</v>
      </c>
      <c r="D309">
        <v>113.75</v>
      </c>
      <c r="E309">
        <v>118.5</v>
      </c>
      <c r="F309">
        <v>7626000</v>
      </c>
      <c r="G309">
        <v>86.691672999999994</v>
      </c>
      <c r="H309" s="25">
        <f t="shared" si="4"/>
        <v>1.5100656956157588E-2</v>
      </c>
    </row>
    <row r="310" spans="1:8" x14ac:dyDescent="0.3">
      <c r="A310" s="1">
        <v>36150</v>
      </c>
      <c r="B310">
        <v>119.25</v>
      </c>
      <c r="C310">
        <v>123.25</v>
      </c>
      <c r="D310">
        <v>119</v>
      </c>
      <c r="E310">
        <v>122.6875</v>
      </c>
      <c r="F310">
        <v>5834900</v>
      </c>
      <c r="G310">
        <v>89.755142000000006</v>
      </c>
      <c r="H310" s="25">
        <f t="shared" si="4"/>
        <v>3.5337523132123794E-2</v>
      </c>
    </row>
    <row r="311" spans="1:8" x14ac:dyDescent="0.3">
      <c r="A311" s="1">
        <v>36157</v>
      </c>
      <c r="B311">
        <v>123.25</v>
      </c>
      <c r="C311">
        <v>124.75</v>
      </c>
      <c r="D311">
        <v>122</v>
      </c>
      <c r="E311">
        <v>123.3125</v>
      </c>
      <c r="F311">
        <v>5435100</v>
      </c>
      <c r="G311">
        <v>90.212378999999999</v>
      </c>
      <c r="H311" s="25">
        <f t="shared" si="4"/>
        <v>5.0942708106906931E-3</v>
      </c>
    </row>
    <row r="312" spans="1:8" x14ac:dyDescent="0.3">
      <c r="A312" s="1">
        <v>36164</v>
      </c>
      <c r="B312">
        <v>123.375</v>
      </c>
      <c r="C312">
        <v>128.5</v>
      </c>
      <c r="D312">
        <v>121.71869700000001</v>
      </c>
      <c r="E312">
        <v>127.75</v>
      </c>
      <c r="F312">
        <v>7389600</v>
      </c>
      <c r="G312">
        <v>93.458748</v>
      </c>
      <c r="H312" s="25">
        <f t="shared" si="4"/>
        <v>3.5985848460996728E-2</v>
      </c>
    </row>
    <row r="313" spans="1:8" x14ac:dyDescent="0.3">
      <c r="A313" s="1">
        <v>36171</v>
      </c>
      <c r="B313">
        <v>127.6875</v>
      </c>
      <c r="C313">
        <v>127.6875</v>
      </c>
      <c r="D313">
        <v>120.375</v>
      </c>
      <c r="E313">
        <v>124.375</v>
      </c>
      <c r="F313">
        <v>9075200</v>
      </c>
      <c r="G313">
        <v>90.989677</v>
      </c>
      <c r="H313" s="25">
        <f t="shared" si="4"/>
        <v>-2.6418832402933523E-2</v>
      </c>
    </row>
    <row r="314" spans="1:8" x14ac:dyDescent="0.3">
      <c r="A314" s="1">
        <v>36179</v>
      </c>
      <c r="B314">
        <v>125.29679899999999</v>
      </c>
      <c r="C314">
        <v>127.9375</v>
      </c>
      <c r="D314">
        <v>121.78119700000001</v>
      </c>
      <c r="E314">
        <v>122.5625</v>
      </c>
      <c r="F314">
        <v>6882300</v>
      </c>
      <c r="G314">
        <v>89.663696000000002</v>
      </c>
      <c r="H314" s="25">
        <f t="shared" si="4"/>
        <v>-1.4572872920518232E-2</v>
      </c>
    </row>
    <row r="315" spans="1:8" x14ac:dyDescent="0.3">
      <c r="A315" s="1">
        <v>36185</v>
      </c>
      <c r="B315">
        <v>123.28119700000001</v>
      </c>
      <c r="C315">
        <v>128.29679899999999</v>
      </c>
      <c r="D315">
        <v>121.90619700000001</v>
      </c>
      <c r="E315">
        <v>127.65619700000001</v>
      </c>
      <c r="F315">
        <v>6313000</v>
      </c>
      <c r="G315">
        <v>93.390120999999994</v>
      </c>
      <c r="H315" s="25">
        <f t="shared" si="4"/>
        <v>4.1560020010774412E-2</v>
      </c>
    </row>
    <row r="316" spans="1:8" x14ac:dyDescent="0.3">
      <c r="A316" s="1">
        <v>36192</v>
      </c>
      <c r="B316">
        <v>128.6875</v>
      </c>
      <c r="C316">
        <v>128.6875</v>
      </c>
      <c r="D316">
        <v>123.21869700000001</v>
      </c>
      <c r="E316">
        <v>124.0625</v>
      </c>
      <c r="F316">
        <v>8837800</v>
      </c>
      <c r="G316">
        <v>90.761062999999993</v>
      </c>
      <c r="H316" s="25">
        <f t="shared" si="4"/>
        <v>-2.8151350184030699E-2</v>
      </c>
    </row>
    <row r="317" spans="1:8" x14ac:dyDescent="0.3">
      <c r="A317" s="1">
        <v>36199</v>
      </c>
      <c r="B317">
        <v>125.09369700000001</v>
      </c>
      <c r="C317">
        <v>126.09369700000001</v>
      </c>
      <c r="D317">
        <v>121.328102</v>
      </c>
      <c r="E317">
        <v>123.625</v>
      </c>
      <c r="F317">
        <v>8861800</v>
      </c>
      <c r="G317">
        <v>90.440994000000003</v>
      </c>
      <c r="H317" s="25">
        <f t="shared" si="4"/>
        <v>-3.5265012266326723E-3</v>
      </c>
    </row>
    <row r="318" spans="1:8" x14ac:dyDescent="0.3">
      <c r="A318" s="1">
        <v>36207</v>
      </c>
      <c r="B318">
        <v>124.75</v>
      </c>
      <c r="C318">
        <v>125.75</v>
      </c>
      <c r="D318">
        <v>122.21869700000001</v>
      </c>
      <c r="E318">
        <v>124.25</v>
      </c>
      <c r="F318">
        <v>7283600</v>
      </c>
      <c r="G318">
        <v>90.898231999999993</v>
      </c>
      <c r="H318" s="25">
        <f t="shared" si="4"/>
        <v>5.0556498748786094E-3</v>
      </c>
    </row>
    <row r="319" spans="1:8" x14ac:dyDescent="0.3">
      <c r="A319" s="1">
        <v>36213</v>
      </c>
      <c r="B319">
        <v>124.4375</v>
      </c>
      <c r="C319">
        <v>128.843704</v>
      </c>
      <c r="D319">
        <v>122.6875</v>
      </c>
      <c r="E319">
        <v>123.5625</v>
      </c>
      <c r="F319">
        <v>9398300</v>
      </c>
      <c r="G319">
        <v>90.395270999999994</v>
      </c>
      <c r="H319" s="25">
        <f t="shared" si="4"/>
        <v>-5.5332319334879809E-3</v>
      </c>
    </row>
    <row r="320" spans="1:8" x14ac:dyDescent="0.3">
      <c r="A320" s="1">
        <v>36220</v>
      </c>
      <c r="B320">
        <v>123.65619700000001</v>
      </c>
      <c r="C320">
        <v>128.125</v>
      </c>
      <c r="D320">
        <v>121.78119700000001</v>
      </c>
      <c r="E320">
        <v>127.54679899999999</v>
      </c>
      <c r="F320">
        <v>8819900</v>
      </c>
      <c r="G320">
        <v>93.310089000000005</v>
      </c>
      <c r="H320" s="25">
        <f t="shared" si="4"/>
        <v>3.2245248758643763E-2</v>
      </c>
    </row>
    <row r="321" spans="1:8" x14ac:dyDescent="0.3">
      <c r="A321" s="1">
        <v>36227</v>
      </c>
      <c r="B321">
        <v>128.281204</v>
      </c>
      <c r="C321">
        <v>131.1875</v>
      </c>
      <c r="D321">
        <v>127.25</v>
      </c>
      <c r="E321">
        <v>129.375</v>
      </c>
      <c r="F321">
        <v>5703100</v>
      </c>
      <c r="G321">
        <v>94.647552000000005</v>
      </c>
      <c r="H321" s="25">
        <f t="shared" si="4"/>
        <v>1.4333530428847885E-2</v>
      </c>
    </row>
    <row r="322" spans="1:8" x14ac:dyDescent="0.3">
      <c r="A322" s="1">
        <v>36234</v>
      </c>
      <c r="B322">
        <v>129.9375</v>
      </c>
      <c r="C322">
        <v>132.625</v>
      </c>
      <c r="D322">
        <v>129.5</v>
      </c>
      <c r="E322">
        <v>129.6875</v>
      </c>
      <c r="F322">
        <v>4699800</v>
      </c>
      <c r="G322">
        <v>95.106300000000005</v>
      </c>
      <c r="H322" s="25">
        <f t="shared" si="4"/>
        <v>4.8469082433320043E-3</v>
      </c>
    </row>
    <row r="323" spans="1:8" x14ac:dyDescent="0.3">
      <c r="A323" s="1">
        <v>36241</v>
      </c>
      <c r="B323">
        <v>130.0625</v>
      </c>
      <c r="C323">
        <v>130.593704</v>
      </c>
      <c r="D323">
        <v>125.625</v>
      </c>
      <c r="E323">
        <v>128.5625</v>
      </c>
      <c r="F323">
        <v>6679500</v>
      </c>
      <c r="G323">
        <v>94.281281000000007</v>
      </c>
      <c r="H323" s="25">
        <f t="shared" si="4"/>
        <v>-8.6747039891152955E-3</v>
      </c>
    </row>
    <row r="324" spans="1:8" x14ac:dyDescent="0.3">
      <c r="A324" s="1">
        <v>36248</v>
      </c>
      <c r="B324">
        <v>129.156204</v>
      </c>
      <c r="C324">
        <v>131.60929899999999</v>
      </c>
      <c r="D324">
        <v>128.125</v>
      </c>
      <c r="E324">
        <v>129.343704</v>
      </c>
      <c r="F324">
        <v>6590600</v>
      </c>
      <c r="G324">
        <v>94.854179000000002</v>
      </c>
      <c r="H324" s="25">
        <f t="shared" ref="H324:H387" si="5">G324/G323-1</f>
        <v>6.076476623180227E-3</v>
      </c>
    </row>
    <row r="325" spans="1:8" x14ac:dyDescent="0.3">
      <c r="A325" s="1">
        <v>36255</v>
      </c>
      <c r="B325">
        <v>130.9375</v>
      </c>
      <c r="C325">
        <v>135.5</v>
      </c>
      <c r="D325">
        <v>130.25</v>
      </c>
      <c r="E325">
        <v>134.875</v>
      </c>
      <c r="F325">
        <v>5539100</v>
      </c>
      <c r="G325">
        <v>98.910552999999993</v>
      </c>
      <c r="H325" s="25">
        <f t="shared" si="5"/>
        <v>4.276431510729739E-2</v>
      </c>
    </row>
    <row r="326" spans="1:8" x14ac:dyDescent="0.3">
      <c r="A326" s="1">
        <v>36262</v>
      </c>
      <c r="B326">
        <v>133.468704</v>
      </c>
      <c r="C326">
        <v>136.468704</v>
      </c>
      <c r="D326">
        <v>131</v>
      </c>
      <c r="E326">
        <v>131.531204</v>
      </c>
      <c r="F326">
        <v>9492500</v>
      </c>
      <c r="G326">
        <v>96.458382</v>
      </c>
      <c r="H326" s="25">
        <f t="shared" si="5"/>
        <v>-2.4791803560131664E-2</v>
      </c>
    </row>
    <row r="327" spans="1:8" x14ac:dyDescent="0.3">
      <c r="A327" s="1">
        <v>36269</v>
      </c>
      <c r="B327">
        <v>132.6875</v>
      </c>
      <c r="C327">
        <v>136.75</v>
      </c>
      <c r="D327">
        <v>128.375</v>
      </c>
      <c r="E327">
        <v>135.8125</v>
      </c>
      <c r="F327">
        <v>7759900</v>
      </c>
      <c r="G327">
        <v>99.598067999999998</v>
      </c>
      <c r="H327" s="25">
        <f t="shared" si="5"/>
        <v>3.2549644052706661E-2</v>
      </c>
    </row>
    <row r="328" spans="1:8" x14ac:dyDescent="0.3">
      <c r="A328" s="1">
        <v>36276</v>
      </c>
      <c r="B328">
        <v>136.5</v>
      </c>
      <c r="C328">
        <v>137.5</v>
      </c>
      <c r="D328">
        <v>131.5</v>
      </c>
      <c r="E328">
        <v>133.25</v>
      </c>
      <c r="F328">
        <v>7022800</v>
      </c>
      <c r="G328">
        <v>97.718863999999996</v>
      </c>
      <c r="H328" s="25">
        <f t="shared" si="5"/>
        <v>-1.8867876031490871E-2</v>
      </c>
    </row>
    <row r="329" spans="1:8" x14ac:dyDescent="0.3">
      <c r="A329" s="1">
        <v>36283</v>
      </c>
      <c r="B329">
        <v>133.4375</v>
      </c>
      <c r="C329">
        <v>135.843704</v>
      </c>
      <c r="D329">
        <v>131.843704</v>
      </c>
      <c r="E329">
        <v>135</v>
      </c>
      <c r="F329">
        <v>10687800</v>
      </c>
      <c r="G329">
        <v>99.002219999999994</v>
      </c>
      <c r="H329" s="25">
        <f t="shared" si="5"/>
        <v>1.3133144896158466E-2</v>
      </c>
    </row>
    <row r="330" spans="1:8" x14ac:dyDescent="0.3">
      <c r="A330" s="1">
        <v>36290</v>
      </c>
      <c r="B330">
        <v>134.843704</v>
      </c>
      <c r="C330">
        <v>138</v>
      </c>
      <c r="D330">
        <v>131.5</v>
      </c>
      <c r="E330">
        <v>133.781204</v>
      </c>
      <c r="F330">
        <v>7860400</v>
      </c>
      <c r="G330">
        <v>98.108421000000007</v>
      </c>
      <c r="H330" s="25">
        <f t="shared" si="5"/>
        <v>-9.0280702796360357E-3</v>
      </c>
    </row>
    <row r="331" spans="1:8" x14ac:dyDescent="0.3">
      <c r="A331" s="1">
        <v>36297</v>
      </c>
      <c r="B331">
        <v>133.625</v>
      </c>
      <c r="C331">
        <v>135.593704</v>
      </c>
      <c r="D331">
        <v>132.375</v>
      </c>
      <c r="E331">
        <v>133.343704</v>
      </c>
      <c r="F331">
        <v>6125500</v>
      </c>
      <c r="G331">
        <v>97.787582</v>
      </c>
      <c r="H331" s="25">
        <f t="shared" si="5"/>
        <v>-3.2702493499513485E-3</v>
      </c>
    </row>
    <row r="332" spans="1:8" x14ac:dyDescent="0.3">
      <c r="A332" s="1">
        <v>36304</v>
      </c>
      <c r="B332">
        <v>133.843704</v>
      </c>
      <c r="C332">
        <v>133.843704</v>
      </c>
      <c r="D332">
        <v>128</v>
      </c>
      <c r="E332">
        <v>130.20309399999999</v>
      </c>
      <c r="F332">
        <v>11839500</v>
      </c>
      <c r="G332">
        <v>95.484413000000004</v>
      </c>
      <c r="H332" s="25">
        <f t="shared" si="5"/>
        <v>-2.3552775852459407E-2</v>
      </c>
    </row>
    <row r="333" spans="1:8" x14ac:dyDescent="0.3">
      <c r="A333" s="1">
        <v>36312</v>
      </c>
      <c r="B333">
        <v>130.125</v>
      </c>
      <c r="C333">
        <v>133.35929899999999</v>
      </c>
      <c r="D333">
        <v>128.01559399999999</v>
      </c>
      <c r="E333">
        <v>133.218704</v>
      </c>
      <c r="F333">
        <v>7387700</v>
      </c>
      <c r="G333">
        <v>97.695908000000003</v>
      </c>
      <c r="H333" s="25">
        <f t="shared" si="5"/>
        <v>2.3160795888225172E-2</v>
      </c>
    </row>
    <row r="334" spans="1:8" x14ac:dyDescent="0.3">
      <c r="A334" s="1">
        <v>36318</v>
      </c>
      <c r="B334">
        <v>133.4375</v>
      </c>
      <c r="C334">
        <v>134.1875</v>
      </c>
      <c r="D334">
        <v>129.093704</v>
      </c>
      <c r="E334">
        <v>129.8125</v>
      </c>
      <c r="F334">
        <v>7494000</v>
      </c>
      <c r="G334">
        <v>95.197968000000003</v>
      </c>
      <c r="H334" s="25">
        <f t="shared" si="5"/>
        <v>-2.5568522276286143E-2</v>
      </c>
    </row>
    <row r="335" spans="1:8" x14ac:dyDescent="0.3">
      <c r="A335" s="1">
        <v>36325</v>
      </c>
      <c r="B335">
        <v>130.6875</v>
      </c>
      <c r="C335">
        <v>135.5625</v>
      </c>
      <c r="D335">
        <v>129.54679899999999</v>
      </c>
      <c r="E335">
        <v>134.3125</v>
      </c>
      <c r="F335">
        <v>6285600</v>
      </c>
      <c r="G335">
        <v>98.795387000000005</v>
      </c>
      <c r="H335" s="25">
        <f t="shared" si="5"/>
        <v>3.7788821290807295E-2</v>
      </c>
    </row>
    <row r="336" spans="1:8" x14ac:dyDescent="0.3">
      <c r="A336" s="1">
        <v>36332</v>
      </c>
      <c r="B336">
        <v>134.468704</v>
      </c>
      <c r="C336">
        <v>135.25</v>
      </c>
      <c r="D336">
        <v>130.656204</v>
      </c>
      <c r="E336">
        <v>131.70309399999999</v>
      </c>
      <c r="F336">
        <v>6680300</v>
      </c>
      <c r="G336">
        <v>96.876007000000001</v>
      </c>
      <c r="H336" s="25">
        <f t="shared" si="5"/>
        <v>-1.942783016781946E-2</v>
      </c>
    </row>
    <row r="337" spans="1:8" x14ac:dyDescent="0.3">
      <c r="A337" s="1">
        <v>36339</v>
      </c>
      <c r="B337">
        <v>132.6875</v>
      </c>
      <c r="C337">
        <v>139.5</v>
      </c>
      <c r="D337">
        <v>132.5</v>
      </c>
      <c r="E337">
        <v>139.406204</v>
      </c>
      <c r="F337">
        <v>8510700</v>
      </c>
      <c r="G337">
        <v>102.542137</v>
      </c>
      <c r="H337" s="25">
        <f t="shared" si="5"/>
        <v>5.8488475892694458E-2</v>
      </c>
    </row>
    <row r="338" spans="1:8" x14ac:dyDescent="0.3">
      <c r="A338" s="1">
        <v>36347</v>
      </c>
      <c r="B338">
        <v>139.25</v>
      </c>
      <c r="C338">
        <v>140.75</v>
      </c>
      <c r="D338">
        <v>138.51559399999999</v>
      </c>
      <c r="E338">
        <v>140.5</v>
      </c>
      <c r="F338">
        <v>6132500</v>
      </c>
      <c r="G338">
        <v>103.346687</v>
      </c>
      <c r="H338" s="25">
        <f t="shared" si="5"/>
        <v>7.8460428418807293E-3</v>
      </c>
    </row>
    <row r="339" spans="1:8" x14ac:dyDescent="0.3">
      <c r="A339" s="1">
        <v>36353</v>
      </c>
      <c r="B339">
        <v>140.9375</v>
      </c>
      <c r="C339">
        <v>142.156204</v>
      </c>
      <c r="D339">
        <v>138.656204</v>
      </c>
      <c r="E339">
        <v>141.8125</v>
      </c>
      <c r="F339">
        <v>4185300</v>
      </c>
      <c r="G339">
        <v>104.312119</v>
      </c>
      <c r="H339" s="25">
        <f t="shared" si="5"/>
        <v>9.3416831059132122E-3</v>
      </c>
    </row>
    <row r="340" spans="1:8" x14ac:dyDescent="0.3">
      <c r="A340" s="1">
        <v>36360</v>
      </c>
      <c r="B340">
        <v>142.1875</v>
      </c>
      <c r="C340">
        <v>142.25</v>
      </c>
      <c r="D340">
        <v>135.125</v>
      </c>
      <c r="E340">
        <v>135.75</v>
      </c>
      <c r="F340">
        <v>5709500</v>
      </c>
      <c r="G340">
        <v>99.852760000000004</v>
      </c>
      <c r="H340" s="25">
        <f t="shared" si="5"/>
        <v>-4.2750152549388742E-2</v>
      </c>
    </row>
    <row r="341" spans="1:8" x14ac:dyDescent="0.3">
      <c r="A341" s="1">
        <v>36367</v>
      </c>
      <c r="B341">
        <v>134.875</v>
      </c>
      <c r="C341">
        <v>137.3125</v>
      </c>
      <c r="D341">
        <v>132.5625</v>
      </c>
      <c r="E341">
        <v>132.75</v>
      </c>
      <c r="F341">
        <v>5590400</v>
      </c>
      <c r="G341">
        <v>97.646072000000004</v>
      </c>
      <c r="H341" s="25">
        <f t="shared" si="5"/>
        <v>-2.2099419184807734E-2</v>
      </c>
    </row>
    <row r="342" spans="1:8" x14ac:dyDescent="0.3">
      <c r="A342" s="1">
        <v>36374</v>
      </c>
      <c r="B342">
        <v>132.75</v>
      </c>
      <c r="C342">
        <v>134.75</v>
      </c>
      <c r="D342">
        <v>128.843704</v>
      </c>
      <c r="E342">
        <v>130.375</v>
      </c>
      <c r="F342">
        <v>7173700</v>
      </c>
      <c r="G342">
        <v>95.899108999999996</v>
      </c>
      <c r="H342" s="25">
        <f t="shared" si="5"/>
        <v>-1.7890765744268844E-2</v>
      </c>
    </row>
    <row r="343" spans="1:8" x14ac:dyDescent="0.3">
      <c r="A343" s="1">
        <v>36381</v>
      </c>
      <c r="B343">
        <v>130.593704</v>
      </c>
      <c r="C343">
        <v>133.25</v>
      </c>
      <c r="D343">
        <v>127</v>
      </c>
      <c r="E343">
        <v>133.156204</v>
      </c>
      <c r="F343">
        <v>7251400</v>
      </c>
      <c r="G343">
        <v>97.944862000000001</v>
      </c>
      <c r="H343" s="25">
        <f t="shared" si="5"/>
        <v>2.1332346268201574E-2</v>
      </c>
    </row>
    <row r="344" spans="1:8" x14ac:dyDescent="0.3">
      <c r="A344" s="1">
        <v>36388</v>
      </c>
      <c r="B344">
        <v>133.125</v>
      </c>
      <c r="C344">
        <v>134.843704</v>
      </c>
      <c r="D344">
        <v>131.6875</v>
      </c>
      <c r="E344">
        <v>133.906204</v>
      </c>
      <c r="F344">
        <v>4640400</v>
      </c>
      <c r="G344">
        <v>98.496536000000006</v>
      </c>
      <c r="H344" s="25">
        <f t="shared" si="5"/>
        <v>5.632495556530559E-3</v>
      </c>
    </row>
    <row r="345" spans="1:8" x14ac:dyDescent="0.3">
      <c r="A345" s="1">
        <v>36395</v>
      </c>
      <c r="B345">
        <v>134.8125</v>
      </c>
      <c r="C345">
        <v>138.781204</v>
      </c>
      <c r="D345">
        <v>134.656204</v>
      </c>
      <c r="E345">
        <v>135.0625</v>
      </c>
      <c r="F345">
        <v>6298400</v>
      </c>
      <c r="G345">
        <v>99.347060999999997</v>
      </c>
      <c r="H345" s="25">
        <f t="shared" si="5"/>
        <v>8.6350752477222237E-3</v>
      </c>
    </row>
    <row r="346" spans="1:8" x14ac:dyDescent="0.3">
      <c r="A346" s="1">
        <v>36402</v>
      </c>
      <c r="B346">
        <v>135.343704</v>
      </c>
      <c r="C346">
        <v>136.5</v>
      </c>
      <c r="D346">
        <v>130.656204</v>
      </c>
      <c r="E346">
        <v>135.968704</v>
      </c>
      <c r="F346">
        <v>8605300</v>
      </c>
      <c r="G346">
        <v>100.013634</v>
      </c>
      <c r="H346" s="25">
        <f t="shared" si="5"/>
        <v>6.709539198144876E-3</v>
      </c>
    </row>
    <row r="347" spans="1:8" x14ac:dyDescent="0.3">
      <c r="A347" s="1">
        <v>36410</v>
      </c>
      <c r="B347">
        <v>136.0625</v>
      </c>
      <c r="C347">
        <v>136.625</v>
      </c>
      <c r="D347">
        <v>133.6875</v>
      </c>
      <c r="E347">
        <v>135.875</v>
      </c>
      <c r="F347">
        <v>4958100</v>
      </c>
      <c r="G347">
        <v>99.944710000000001</v>
      </c>
      <c r="H347" s="25">
        <f t="shared" si="5"/>
        <v>-6.8914604182856998E-4</v>
      </c>
    </row>
    <row r="348" spans="1:8" x14ac:dyDescent="0.3">
      <c r="A348" s="1">
        <v>36416</v>
      </c>
      <c r="B348">
        <v>135.125</v>
      </c>
      <c r="C348">
        <v>135.468704</v>
      </c>
      <c r="D348">
        <v>130.3125</v>
      </c>
      <c r="E348">
        <v>133.75</v>
      </c>
      <c r="F348">
        <v>7392100</v>
      </c>
      <c r="G348">
        <v>98.658721999999997</v>
      </c>
      <c r="H348" s="25">
        <f t="shared" si="5"/>
        <v>-1.2866994161071732E-2</v>
      </c>
    </row>
    <row r="349" spans="1:8" x14ac:dyDescent="0.3">
      <c r="A349" s="1">
        <v>36423</v>
      </c>
      <c r="B349">
        <v>133.9375</v>
      </c>
      <c r="C349">
        <v>134</v>
      </c>
      <c r="D349">
        <v>126.3125</v>
      </c>
      <c r="E349">
        <v>127.75</v>
      </c>
      <c r="F349">
        <v>10229000</v>
      </c>
      <c r="G349">
        <v>94.232910000000004</v>
      </c>
      <c r="H349" s="25">
        <f t="shared" si="5"/>
        <v>-4.4859814827116762E-2</v>
      </c>
    </row>
    <row r="350" spans="1:8" x14ac:dyDescent="0.3">
      <c r="A350" s="1">
        <v>36430</v>
      </c>
      <c r="B350">
        <v>128.75</v>
      </c>
      <c r="C350">
        <v>129.75</v>
      </c>
      <c r="D350">
        <v>125.5625</v>
      </c>
      <c r="E350">
        <v>128.468704</v>
      </c>
      <c r="F350">
        <v>8848000</v>
      </c>
      <c r="G350">
        <v>94.763053999999997</v>
      </c>
      <c r="H350" s="25">
        <f t="shared" si="5"/>
        <v>5.6258901481445189E-3</v>
      </c>
    </row>
    <row r="351" spans="1:8" x14ac:dyDescent="0.3">
      <c r="A351" s="1">
        <v>36437</v>
      </c>
      <c r="B351">
        <v>129.1875</v>
      </c>
      <c r="C351">
        <v>133.875</v>
      </c>
      <c r="D351">
        <v>128.6875</v>
      </c>
      <c r="E351">
        <v>133.875</v>
      </c>
      <c r="F351">
        <v>8967100</v>
      </c>
      <c r="G351">
        <v>98.750930999999994</v>
      </c>
      <c r="H351" s="25">
        <f t="shared" si="5"/>
        <v>4.2082613757889131E-2</v>
      </c>
    </row>
    <row r="352" spans="1:8" x14ac:dyDescent="0.3">
      <c r="A352" s="1">
        <v>36444</v>
      </c>
      <c r="B352">
        <v>133.593704</v>
      </c>
      <c r="C352">
        <v>134.125</v>
      </c>
      <c r="D352">
        <v>124.5</v>
      </c>
      <c r="E352">
        <v>124.875</v>
      </c>
      <c r="F352">
        <v>9647600</v>
      </c>
      <c r="G352">
        <v>92.112212999999997</v>
      </c>
      <c r="H352" s="25">
        <f t="shared" si="5"/>
        <v>-6.722689024572337E-2</v>
      </c>
    </row>
    <row r="353" spans="1:8" x14ac:dyDescent="0.3">
      <c r="A353" s="1">
        <v>36451</v>
      </c>
      <c r="B353">
        <v>124.9375</v>
      </c>
      <c r="C353">
        <v>131.218704</v>
      </c>
      <c r="D353">
        <v>123.4375</v>
      </c>
      <c r="E353">
        <v>130.093704</v>
      </c>
      <c r="F353">
        <v>10265200</v>
      </c>
      <c r="G353">
        <v>95.961708000000002</v>
      </c>
      <c r="H353" s="25">
        <f t="shared" si="5"/>
        <v>4.179136375759418E-2</v>
      </c>
    </row>
    <row r="354" spans="1:8" x14ac:dyDescent="0.3">
      <c r="A354" s="1">
        <v>36458</v>
      </c>
      <c r="B354">
        <v>129.3125</v>
      </c>
      <c r="C354">
        <v>137.6875</v>
      </c>
      <c r="D354">
        <v>127.8125</v>
      </c>
      <c r="E354">
        <v>137</v>
      </c>
      <c r="F354">
        <v>8260400</v>
      </c>
      <c r="G354">
        <v>101.056038</v>
      </c>
      <c r="H354" s="25">
        <f t="shared" si="5"/>
        <v>5.3087112622047128E-2</v>
      </c>
    </row>
    <row r="355" spans="1:8" x14ac:dyDescent="0.3">
      <c r="A355" s="1">
        <v>36465</v>
      </c>
      <c r="B355">
        <v>136.5</v>
      </c>
      <c r="C355">
        <v>139.10929899999999</v>
      </c>
      <c r="D355">
        <v>134.593704</v>
      </c>
      <c r="E355">
        <v>137.875</v>
      </c>
      <c r="F355">
        <v>6616900</v>
      </c>
      <c r="G355">
        <v>101.701469</v>
      </c>
      <c r="H355" s="25">
        <f t="shared" si="5"/>
        <v>6.3868623070300057E-3</v>
      </c>
    </row>
    <row r="356" spans="1:8" x14ac:dyDescent="0.3">
      <c r="A356" s="1">
        <v>36472</v>
      </c>
      <c r="B356">
        <v>137</v>
      </c>
      <c r="C356">
        <v>139.98429899999999</v>
      </c>
      <c r="D356">
        <v>136.07809399999999</v>
      </c>
      <c r="E356">
        <v>139.75</v>
      </c>
      <c r="F356">
        <v>6437100</v>
      </c>
      <c r="G356">
        <v>103.084534</v>
      </c>
      <c r="H356" s="25">
        <f t="shared" si="5"/>
        <v>1.3599262759911523E-2</v>
      </c>
    </row>
    <row r="357" spans="1:8" x14ac:dyDescent="0.3">
      <c r="A357" s="1">
        <v>36479</v>
      </c>
      <c r="B357">
        <v>139.843704</v>
      </c>
      <c r="C357">
        <v>143</v>
      </c>
      <c r="D357">
        <v>139.406204</v>
      </c>
      <c r="E357">
        <v>142.5</v>
      </c>
      <c r="F357">
        <v>5702800</v>
      </c>
      <c r="G357">
        <v>105.113029</v>
      </c>
      <c r="H357" s="25">
        <f t="shared" si="5"/>
        <v>1.9677976135585862E-2</v>
      </c>
    </row>
    <row r="358" spans="1:8" x14ac:dyDescent="0.3">
      <c r="A358" s="1">
        <v>36486</v>
      </c>
      <c r="B358">
        <v>142.4375</v>
      </c>
      <c r="C358">
        <v>143</v>
      </c>
      <c r="D358">
        <v>140</v>
      </c>
      <c r="E358">
        <v>141.4375</v>
      </c>
      <c r="F358">
        <v>4056700</v>
      </c>
      <c r="G358">
        <v>104.329292</v>
      </c>
      <c r="H358" s="25">
        <f t="shared" si="5"/>
        <v>-7.4561356233012743E-3</v>
      </c>
    </row>
    <row r="359" spans="1:8" x14ac:dyDescent="0.3">
      <c r="A359" s="1">
        <v>36493</v>
      </c>
      <c r="B359">
        <v>140.875</v>
      </c>
      <c r="C359">
        <v>145.343704</v>
      </c>
      <c r="D359">
        <v>139</v>
      </c>
      <c r="E359">
        <v>143.843704</v>
      </c>
      <c r="F359">
        <v>7750900</v>
      </c>
      <c r="G359">
        <v>106.104195</v>
      </c>
      <c r="H359" s="25">
        <f t="shared" si="5"/>
        <v>1.7012508816795169E-2</v>
      </c>
    </row>
    <row r="360" spans="1:8" x14ac:dyDescent="0.3">
      <c r="A360" s="1">
        <v>36500</v>
      </c>
      <c r="B360">
        <v>143.531204</v>
      </c>
      <c r="C360">
        <v>143.718704</v>
      </c>
      <c r="D360">
        <v>139.375</v>
      </c>
      <c r="E360">
        <v>141.875</v>
      </c>
      <c r="F360">
        <v>6013300</v>
      </c>
      <c r="G360">
        <v>104.652008</v>
      </c>
      <c r="H360" s="25">
        <f t="shared" si="5"/>
        <v>-1.3686423991059016E-2</v>
      </c>
    </row>
    <row r="361" spans="1:8" x14ac:dyDescent="0.3">
      <c r="A361" s="1">
        <v>36507</v>
      </c>
      <c r="B361">
        <v>141.4375</v>
      </c>
      <c r="C361">
        <v>143.3125</v>
      </c>
      <c r="D361">
        <v>140.031204</v>
      </c>
      <c r="E361">
        <v>142.6875</v>
      </c>
      <c r="F361">
        <v>5491800</v>
      </c>
      <c r="G361">
        <v>105.50968899999999</v>
      </c>
      <c r="H361" s="25">
        <f t="shared" si="5"/>
        <v>8.195552253521976E-3</v>
      </c>
    </row>
    <row r="362" spans="1:8" x14ac:dyDescent="0.3">
      <c r="A362" s="1">
        <v>36514</v>
      </c>
      <c r="B362">
        <v>142.5625</v>
      </c>
      <c r="C362">
        <v>146.48429899999999</v>
      </c>
      <c r="D362">
        <v>141.093704</v>
      </c>
      <c r="E362">
        <v>146.48429899999999</v>
      </c>
      <c r="F362">
        <v>5922300</v>
      </c>
      <c r="G362">
        <v>108.317215</v>
      </c>
      <c r="H362" s="25">
        <f t="shared" si="5"/>
        <v>2.6609177096522441E-2</v>
      </c>
    </row>
    <row r="363" spans="1:8" x14ac:dyDescent="0.3">
      <c r="A363" s="1">
        <v>36521</v>
      </c>
      <c r="B363">
        <v>146.5</v>
      </c>
      <c r="C363">
        <v>147.5625</v>
      </c>
      <c r="D363">
        <v>145.0625</v>
      </c>
      <c r="E363">
        <v>146.875</v>
      </c>
      <c r="F363">
        <v>3318100</v>
      </c>
      <c r="G363">
        <v>108.606117</v>
      </c>
      <c r="H363" s="25">
        <f t="shared" si="5"/>
        <v>2.6671845283319229E-3</v>
      </c>
    </row>
    <row r="364" spans="1:8" x14ac:dyDescent="0.3">
      <c r="A364" s="1">
        <v>36528</v>
      </c>
      <c r="B364">
        <v>148.25</v>
      </c>
      <c r="C364">
        <v>148.25</v>
      </c>
      <c r="D364">
        <v>137.25</v>
      </c>
      <c r="E364">
        <v>145.75</v>
      </c>
      <c r="F364">
        <v>8545100</v>
      </c>
      <c r="G364">
        <v>107.77424600000001</v>
      </c>
      <c r="H364" s="25">
        <f t="shared" si="5"/>
        <v>-7.659522529472218E-3</v>
      </c>
    </row>
    <row r="365" spans="1:8" x14ac:dyDescent="0.3">
      <c r="A365" s="1">
        <v>36535</v>
      </c>
      <c r="B365">
        <v>146.25</v>
      </c>
      <c r="C365">
        <v>147.468704</v>
      </c>
      <c r="D365">
        <v>142.875</v>
      </c>
      <c r="E365">
        <v>146.968704</v>
      </c>
      <c r="F365">
        <v>6549700</v>
      </c>
      <c r="G365">
        <v>108.67540700000001</v>
      </c>
      <c r="H365" s="25">
        <f t="shared" si="5"/>
        <v>8.361561629482539E-3</v>
      </c>
    </row>
    <row r="366" spans="1:8" x14ac:dyDescent="0.3">
      <c r="A366" s="1">
        <v>36543</v>
      </c>
      <c r="B366">
        <v>145.343704</v>
      </c>
      <c r="C366">
        <v>147</v>
      </c>
      <c r="D366">
        <v>143.8125</v>
      </c>
      <c r="E366">
        <v>144.4375</v>
      </c>
      <c r="F366">
        <v>6172800</v>
      </c>
      <c r="G366">
        <v>106.803719</v>
      </c>
      <c r="H366" s="25">
        <f t="shared" si="5"/>
        <v>-1.7222737431293988E-2</v>
      </c>
    </row>
    <row r="367" spans="1:8" x14ac:dyDescent="0.3">
      <c r="A367" s="1">
        <v>36549</v>
      </c>
      <c r="B367">
        <v>145.656204</v>
      </c>
      <c r="C367">
        <v>145.843704</v>
      </c>
      <c r="D367">
        <v>135.531204</v>
      </c>
      <c r="E367">
        <v>135.875</v>
      </c>
      <c r="F367">
        <v>9167200</v>
      </c>
      <c r="G367">
        <v>100.47221399999999</v>
      </c>
      <c r="H367" s="25">
        <f t="shared" si="5"/>
        <v>-5.9281690368853224E-2</v>
      </c>
    </row>
    <row r="368" spans="1:8" x14ac:dyDescent="0.3">
      <c r="A368" s="1">
        <v>36556</v>
      </c>
      <c r="B368">
        <v>135.8125</v>
      </c>
      <c r="C368">
        <v>144</v>
      </c>
      <c r="D368">
        <v>135</v>
      </c>
      <c r="E368">
        <v>142.593704</v>
      </c>
      <c r="F368">
        <v>7663400</v>
      </c>
      <c r="G368">
        <v>105.440331</v>
      </c>
      <c r="H368" s="25">
        <f t="shared" si="5"/>
        <v>4.9447671174042362E-2</v>
      </c>
    </row>
    <row r="369" spans="1:8" x14ac:dyDescent="0.3">
      <c r="A369" s="1">
        <v>36563</v>
      </c>
      <c r="B369">
        <v>142.5625</v>
      </c>
      <c r="C369">
        <v>144.5625</v>
      </c>
      <c r="D369">
        <v>138.031204</v>
      </c>
      <c r="E369">
        <v>138.6875</v>
      </c>
      <c r="F369">
        <v>7166800</v>
      </c>
      <c r="G369">
        <v>102.55191000000001</v>
      </c>
      <c r="H369" s="25">
        <f t="shared" si="5"/>
        <v>-2.7393891621982802E-2</v>
      </c>
    </row>
    <row r="370" spans="1:8" x14ac:dyDescent="0.3">
      <c r="A370" s="1">
        <v>36570</v>
      </c>
      <c r="B370">
        <v>139.781204</v>
      </c>
      <c r="C370">
        <v>141.218704</v>
      </c>
      <c r="D370">
        <v>134.625</v>
      </c>
      <c r="E370">
        <v>135.3125</v>
      </c>
      <c r="F370">
        <v>9089100</v>
      </c>
      <c r="G370">
        <v>100.056274</v>
      </c>
      <c r="H370" s="25">
        <f t="shared" si="5"/>
        <v>-2.4335343924847486E-2</v>
      </c>
    </row>
    <row r="371" spans="1:8" x14ac:dyDescent="0.3">
      <c r="A371" s="1">
        <v>36578</v>
      </c>
      <c r="B371">
        <v>135.1875</v>
      </c>
      <c r="C371">
        <v>137.468704</v>
      </c>
      <c r="D371">
        <v>133.093704</v>
      </c>
      <c r="E371">
        <v>133.32809399999999</v>
      </c>
      <c r="F371">
        <v>14117300</v>
      </c>
      <c r="G371">
        <v>98.588913000000005</v>
      </c>
      <c r="H371" s="25">
        <f t="shared" si="5"/>
        <v>-1.4665357216879782E-2</v>
      </c>
    </row>
    <row r="372" spans="1:8" x14ac:dyDescent="0.3">
      <c r="A372" s="1">
        <v>36584</v>
      </c>
      <c r="B372">
        <v>133.375</v>
      </c>
      <c r="C372">
        <v>141.718704</v>
      </c>
      <c r="D372">
        <v>132.718704</v>
      </c>
      <c r="E372">
        <v>141.125</v>
      </c>
      <c r="F372">
        <v>9775700</v>
      </c>
      <c r="G372">
        <v>104.354309</v>
      </c>
      <c r="H372" s="25">
        <f t="shared" si="5"/>
        <v>5.8479151707454102E-2</v>
      </c>
    </row>
    <row r="373" spans="1:8" x14ac:dyDescent="0.3">
      <c r="A373" s="1">
        <v>36591</v>
      </c>
      <c r="B373">
        <v>140.8125</v>
      </c>
      <c r="C373">
        <v>142</v>
      </c>
      <c r="D373">
        <v>135.031204</v>
      </c>
      <c r="E373">
        <v>140.125</v>
      </c>
      <c r="F373">
        <v>11452600</v>
      </c>
      <c r="G373">
        <v>103.614861</v>
      </c>
      <c r="H373" s="25">
        <f t="shared" si="5"/>
        <v>-7.0859364321984586E-3</v>
      </c>
    </row>
    <row r="374" spans="1:8" x14ac:dyDescent="0.3">
      <c r="A374" s="1">
        <v>36598</v>
      </c>
      <c r="B374">
        <v>136.6875</v>
      </c>
      <c r="C374">
        <v>148</v>
      </c>
      <c r="D374">
        <v>135.6875</v>
      </c>
      <c r="E374">
        <v>146.9375</v>
      </c>
      <c r="F374">
        <v>12995900</v>
      </c>
      <c r="G374">
        <v>108.928482</v>
      </c>
      <c r="H374" s="25">
        <f t="shared" si="5"/>
        <v>5.1282421736781547E-2</v>
      </c>
    </row>
    <row r="375" spans="1:8" x14ac:dyDescent="0.3">
      <c r="A375" s="1">
        <v>36605</v>
      </c>
      <c r="B375">
        <v>146.875</v>
      </c>
      <c r="C375">
        <v>155.75</v>
      </c>
      <c r="D375">
        <v>144.5</v>
      </c>
      <c r="E375">
        <v>153.5625</v>
      </c>
      <c r="F375">
        <v>11498400</v>
      </c>
      <c r="G375">
        <v>113.83976</v>
      </c>
      <c r="H375" s="25">
        <f t="shared" si="5"/>
        <v>4.5087179310917103E-2</v>
      </c>
    </row>
    <row r="376" spans="1:8" x14ac:dyDescent="0.3">
      <c r="A376" s="1">
        <v>36612</v>
      </c>
      <c r="B376">
        <v>153.375</v>
      </c>
      <c r="C376">
        <v>153.781204</v>
      </c>
      <c r="D376">
        <v>147.125</v>
      </c>
      <c r="E376">
        <v>150.375</v>
      </c>
      <c r="F376">
        <v>8124300</v>
      </c>
      <c r="G376">
        <v>111.47678399999999</v>
      </c>
      <c r="H376" s="25">
        <f t="shared" si="5"/>
        <v>-2.0757036030293885E-2</v>
      </c>
    </row>
    <row r="377" spans="1:8" x14ac:dyDescent="0.3">
      <c r="A377" s="1">
        <v>36619</v>
      </c>
      <c r="B377">
        <v>150.125</v>
      </c>
      <c r="C377">
        <v>153</v>
      </c>
      <c r="D377">
        <v>141.39059399999999</v>
      </c>
      <c r="E377">
        <v>151.4375</v>
      </c>
      <c r="F377">
        <v>9776600</v>
      </c>
      <c r="G377">
        <v>112.264442</v>
      </c>
      <c r="H377" s="25">
        <f t="shared" si="5"/>
        <v>7.0656684893242172E-3</v>
      </c>
    </row>
    <row r="378" spans="1:8" x14ac:dyDescent="0.3">
      <c r="A378" s="1">
        <v>36626</v>
      </c>
      <c r="B378">
        <v>151.75</v>
      </c>
      <c r="C378">
        <v>153.10929899999999</v>
      </c>
      <c r="D378">
        <v>133.5</v>
      </c>
      <c r="E378">
        <v>136</v>
      </c>
      <c r="F378">
        <v>14247900</v>
      </c>
      <c r="G378">
        <v>100.82023599999999</v>
      </c>
      <c r="H378" s="25">
        <f t="shared" si="5"/>
        <v>-0.10193972192905043</v>
      </c>
    </row>
    <row r="379" spans="1:8" x14ac:dyDescent="0.3">
      <c r="A379" s="1">
        <v>36633</v>
      </c>
      <c r="B379">
        <v>135.1875</v>
      </c>
      <c r="C379">
        <v>145.125</v>
      </c>
      <c r="D379">
        <v>134.6875</v>
      </c>
      <c r="E379">
        <v>143.8125</v>
      </c>
      <c r="F379">
        <v>12519600</v>
      </c>
      <c r="G379">
        <v>106.611839</v>
      </c>
      <c r="H379" s="25">
        <f t="shared" si="5"/>
        <v>5.7444846687325857E-2</v>
      </c>
    </row>
    <row r="380" spans="1:8" x14ac:dyDescent="0.3">
      <c r="A380" s="1">
        <v>36640</v>
      </c>
      <c r="B380">
        <v>141.5</v>
      </c>
      <c r="C380">
        <v>148.75</v>
      </c>
      <c r="D380">
        <v>140.5</v>
      </c>
      <c r="E380">
        <v>145.093704</v>
      </c>
      <c r="F380">
        <v>11808900</v>
      </c>
      <c r="G380">
        <v>107.56162999999999</v>
      </c>
      <c r="H380" s="25">
        <f t="shared" si="5"/>
        <v>8.9088698676325073E-3</v>
      </c>
    </row>
    <row r="381" spans="1:8" x14ac:dyDescent="0.3">
      <c r="A381" s="1">
        <v>36647</v>
      </c>
      <c r="B381">
        <v>146.5625</v>
      </c>
      <c r="C381">
        <v>148.48429899999999</v>
      </c>
      <c r="D381">
        <v>139.781204</v>
      </c>
      <c r="E381">
        <v>143.531204</v>
      </c>
      <c r="F381">
        <v>8639300</v>
      </c>
      <c r="G381">
        <v>106.403305</v>
      </c>
      <c r="H381" s="25">
        <f t="shared" si="5"/>
        <v>-1.0768942419336569E-2</v>
      </c>
    </row>
    <row r="382" spans="1:8" x14ac:dyDescent="0.3">
      <c r="A382" s="1">
        <v>36654</v>
      </c>
      <c r="B382">
        <v>142.75</v>
      </c>
      <c r="C382">
        <v>143.468704</v>
      </c>
      <c r="D382">
        <v>137.75</v>
      </c>
      <c r="E382">
        <v>142.8125</v>
      </c>
      <c r="F382">
        <v>6806000</v>
      </c>
      <c r="G382">
        <v>105.870514</v>
      </c>
      <c r="H382" s="25">
        <f t="shared" si="5"/>
        <v>-5.0072786742855202E-3</v>
      </c>
    </row>
    <row r="383" spans="1:8" x14ac:dyDescent="0.3">
      <c r="A383" s="1">
        <v>36661</v>
      </c>
      <c r="B383">
        <v>142.75</v>
      </c>
      <c r="C383">
        <v>147.718704</v>
      </c>
      <c r="D383">
        <v>140.406204</v>
      </c>
      <c r="E383">
        <v>141.125</v>
      </c>
      <c r="F383">
        <v>5876900</v>
      </c>
      <c r="G383">
        <v>104.61953</v>
      </c>
      <c r="H383" s="25">
        <f t="shared" si="5"/>
        <v>-1.1816170081123789E-2</v>
      </c>
    </row>
    <row r="384" spans="1:8" x14ac:dyDescent="0.3">
      <c r="A384" s="1">
        <v>36668</v>
      </c>
      <c r="B384">
        <v>141.25</v>
      </c>
      <c r="C384">
        <v>141.8125</v>
      </c>
      <c r="D384">
        <v>136.5</v>
      </c>
      <c r="E384">
        <v>138</v>
      </c>
      <c r="F384">
        <v>8598600</v>
      </c>
      <c r="G384">
        <v>102.302887</v>
      </c>
      <c r="H384" s="25">
        <f t="shared" si="5"/>
        <v>-2.2143504181293849E-2</v>
      </c>
    </row>
    <row r="385" spans="1:8" x14ac:dyDescent="0.3">
      <c r="A385" s="1">
        <v>36676</v>
      </c>
      <c r="B385">
        <v>140</v>
      </c>
      <c r="C385">
        <v>149.093704</v>
      </c>
      <c r="D385">
        <v>139.468704</v>
      </c>
      <c r="E385">
        <v>147.843704</v>
      </c>
      <c r="F385">
        <v>7335700</v>
      </c>
      <c r="G385">
        <v>109.600273</v>
      </c>
      <c r="H385" s="25">
        <f t="shared" si="5"/>
        <v>7.1331183449397706E-2</v>
      </c>
    </row>
    <row r="386" spans="1:8" x14ac:dyDescent="0.3">
      <c r="A386" s="1">
        <v>36682</v>
      </c>
      <c r="B386">
        <v>147.468704</v>
      </c>
      <c r="C386">
        <v>148.218704</v>
      </c>
      <c r="D386">
        <v>145.625</v>
      </c>
      <c r="E386">
        <v>146.593704</v>
      </c>
      <c r="F386">
        <v>5116900</v>
      </c>
      <c r="G386">
        <v>108.673615</v>
      </c>
      <c r="H386" s="25">
        <f t="shared" si="5"/>
        <v>-8.4548876990480082E-3</v>
      </c>
    </row>
    <row r="387" spans="1:8" x14ac:dyDescent="0.3">
      <c r="A387" s="1">
        <v>36689</v>
      </c>
      <c r="B387">
        <v>146.968704</v>
      </c>
      <c r="C387">
        <v>148.875</v>
      </c>
      <c r="D387">
        <v>144.625</v>
      </c>
      <c r="E387">
        <v>146.593704</v>
      </c>
      <c r="F387">
        <v>5621400</v>
      </c>
      <c r="G387">
        <v>108.929474</v>
      </c>
      <c r="H387" s="25">
        <f t="shared" si="5"/>
        <v>2.3543801317367219E-3</v>
      </c>
    </row>
    <row r="388" spans="1:8" x14ac:dyDescent="0.3">
      <c r="A388" s="1">
        <v>36696</v>
      </c>
      <c r="B388">
        <v>146.468704</v>
      </c>
      <c r="C388">
        <v>149.156204</v>
      </c>
      <c r="D388">
        <v>143.875</v>
      </c>
      <c r="E388">
        <v>144.375</v>
      </c>
      <c r="F388">
        <v>5411100</v>
      </c>
      <c r="G388">
        <v>107.280815</v>
      </c>
      <c r="H388" s="25">
        <f t="shared" ref="H388:H451" si="6">G388/G387-1</f>
        <v>-1.5135104755945039E-2</v>
      </c>
    </row>
    <row r="389" spans="1:8" x14ac:dyDescent="0.3">
      <c r="A389" s="1">
        <v>36703</v>
      </c>
      <c r="B389">
        <v>145.375</v>
      </c>
      <c r="C389">
        <v>146.98429899999999</v>
      </c>
      <c r="D389">
        <v>143.51559399999999</v>
      </c>
      <c r="E389">
        <v>145.281204</v>
      </c>
      <c r="F389">
        <v>5694800</v>
      </c>
      <c r="G389">
        <v>107.954193</v>
      </c>
      <c r="H389" s="25">
        <f t="shared" si="6"/>
        <v>6.2767793104478997E-3</v>
      </c>
    </row>
    <row r="390" spans="1:8" x14ac:dyDescent="0.3">
      <c r="A390" s="1">
        <v>36710</v>
      </c>
      <c r="B390">
        <v>145.4375</v>
      </c>
      <c r="C390">
        <v>148.781204</v>
      </c>
      <c r="D390">
        <v>144.218704</v>
      </c>
      <c r="E390">
        <v>148.093704</v>
      </c>
      <c r="F390">
        <v>3295700</v>
      </c>
      <c r="G390">
        <v>110.04407500000001</v>
      </c>
      <c r="H390" s="25">
        <f t="shared" si="6"/>
        <v>1.9358970151349242E-2</v>
      </c>
    </row>
    <row r="391" spans="1:8" x14ac:dyDescent="0.3">
      <c r="A391" s="1">
        <v>36717</v>
      </c>
      <c r="B391">
        <v>147.875</v>
      </c>
      <c r="C391">
        <v>151.25</v>
      </c>
      <c r="D391">
        <v>147.156204</v>
      </c>
      <c r="E391">
        <v>151.25</v>
      </c>
      <c r="F391">
        <v>4965700</v>
      </c>
      <c r="G391">
        <v>112.389427</v>
      </c>
      <c r="H391" s="25">
        <f t="shared" si="6"/>
        <v>2.1312842149838529E-2</v>
      </c>
    </row>
    <row r="392" spans="1:8" x14ac:dyDescent="0.3">
      <c r="A392" s="1">
        <v>36724</v>
      </c>
      <c r="B392">
        <v>150.98429899999999</v>
      </c>
      <c r="C392">
        <v>151.98429899999999</v>
      </c>
      <c r="D392">
        <v>147.6875</v>
      </c>
      <c r="E392">
        <v>147.6875</v>
      </c>
      <c r="F392">
        <v>5434600</v>
      </c>
      <c r="G392">
        <v>109.74224100000001</v>
      </c>
      <c r="H392" s="25">
        <f t="shared" si="6"/>
        <v>-2.3553692466107057E-2</v>
      </c>
    </row>
    <row r="393" spans="1:8" x14ac:dyDescent="0.3">
      <c r="A393" s="1">
        <v>36731</v>
      </c>
      <c r="B393">
        <v>148.125</v>
      </c>
      <c r="C393">
        <v>148.85929899999999</v>
      </c>
      <c r="D393">
        <v>141.51559399999999</v>
      </c>
      <c r="E393">
        <v>142.093704</v>
      </c>
      <c r="F393">
        <v>7266000</v>
      </c>
      <c r="G393">
        <v>105.585655</v>
      </c>
      <c r="H393" s="25">
        <f t="shared" si="6"/>
        <v>-3.7875898670594932E-2</v>
      </c>
    </row>
    <row r="394" spans="1:8" x14ac:dyDescent="0.3">
      <c r="A394" s="1">
        <v>36738</v>
      </c>
      <c r="B394">
        <v>142.9375</v>
      </c>
      <c r="C394">
        <v>146.718704</v>
      </c>
      <c r="D394">
        <v>142.0625</v>
      </c>
      <c r="E394">
        <v>146.375</v>
      </c>
      <c r="F394">
        <v>4989100</v>
      </c>
      <c r="G394">
        <v>108.76696</v>
      </c>
      <c r="H394" s="25">
        <f t="shared" si="6"/>
        <v>3.0130087273692485E-2</v>
      </c>
    </row>
    <row r="395" spans="1:8" x14ac:dyDescent="0.3">
      <c r="A395" s="1">
        <v>36745</v>
      </c>
      <c r="B395">
        <v>146.718704</v>
      </c>
      <c r="C395">
        <v>149.218704</v>
      </c>
      <c r="D395">
        <v>145.5625</v>
      </c>
      <c r="E395">
        <v>147.406204</v>
      </c>
      <c r="F395">
        <v>4497000</v>
      </c>
      <c r="G395">
        <v>109.53321800000001</v>
      </c>
      <c r="H395" s="25">
        <f t="shared" si="6"/>
        <v>7.0449518861244176E-3</v>
      </c>
    </row>
    <row r="396" spans="1:8" x14ac:dyDescent="0.3">
      <c r="A396" s="1">
        <v>36752</v>
      </c>
      <c r="B396">
        <v>147.781204</v>
      </c>
      <c r="C396">
        <v>150.4375</v>
      </c>
      <c r="D396">
        <v>147.0625</v>
      </c>
      <c r="E396">
        <v>149.6875</v>
      </c>
      <c r="F396">
        <v>4800300</v>
      </c>
      <c r="G396">
        <v>111.22837800000001</v>
      </c>
      <c r="H396" s="25">
        <f t="shared" si="6"/>
        <v>1.5476218365099159E-2</v>
      </c>
    </row>
    <row r="397" spans="1:8" x14ac:dyDescent="0.3">
      <c r="A397" s="1">
        <v>36759</v>
      </c>
      <c r="B397">
        <v>150.031204</v>
      </c>
      <c r="C397">
        <v>151.625</v>
      </c>
      <c r="D397">
        <v>149.281204</v>
      </c>
      <c r="E397">
        <v>151.25</v>
      </c>
      <c r="F397">
        <v>3658000</v>
      </c>
      <c r="G397">
        <v>112.389427</v>
      </c>
      <c r="H397" s="25">
        <f t="shared" si="6"/>
        <v>1.0438424266152602E-2</v>
      </c>
    </row>
    <row r="398" spans="1:8" x14ac:dyDescent="0.3">
      <c r="A398" s="1">
        <v>36766</v>
      </c>
      <c r="B398">
        <v>151.25</v>
      </c>
      <c r="C398">
        <v>153.593704</v>
      </c>
      <c r="D398">
        <v>150.343704</v>
      </c>
      <c r="E398">
        <v>152.5</v>
      </c>
      <c r="F398">
        <v>4219900</v>
      </c>
      <c r="G398">
        <v>113.318268</v>
      </c>
      <c r="H398" s="25">
        <f t="shared" si="6"/>
        <v>8.2644873703290322E-3</v>
      </c>
    </row>
    <row r="399" spans="1:8" x14ac:dyDescent="0.3">
      <c r="A399" s="1">
        <v>36774</v>
      </c>
      <c r="B399">
        <v>151.875</v>
      </c>
      <c r="C399">
        <v>152.20309399999999</v>
      </c>
      <c r="D399">
        <v>149.32809399999999</v>
      </c>
      <c r="E399">
        <v>149.8125</v>
      </c>
      <c r="F399">
        <v>3894100</v>
      </c>
      <c r="G399">
        <v>111.32126599999999</v>
      </c>
      <c r="H399" s="25">
        <f t="shared" si="6"/>
        <v>-1.7622948490529478E-2</v>
      </c>
    </row>
    <row r="400" spans="1:8" x14ac:dyDescent="0.3">
      <c r="A400" s="1">
        <v>36780</v>
      </c>
      <c r="B400">
        <v>149.75</v>
      </c>
      <c r="C400">
        <v>151.1875</v>
      </c>
      <c r="D400">
        <v>146</v>
      </c>
      <c r="E400">
        <v>146</v>
      </c>
      <c r="F400">
        <v>4776200</v>
      </c>
      <c r="G400">
        <v>108.760864</v>
      </c>
      <c r="H400" s="25">
        <f t="shared" si="6"/>
        <v>-2.3000115719129521E-2</v>
      </c>
    </row>
    <row r="401" spans="1:8" x14ac:dyDescent="0.3">
      <c r="A401" s="1">
        <v>36787</v>
      </c>
      <c r="B401">
        <v>146.375</v>
      </c>
      <c r="C401">
        <v>146.968704</v>
      </c>
      <c r="D401">
        <v>142.42179899999999</v>
      </c>
      <c r="E401">
        <v>145.281204</v>
      </c>
      <c r="F401">
        <v>6393800</v>
      </c>
      <c r="G401">
        <v>108.225403</v>
      </c>
      <c r="H401" s="25">
        <f t="shared" si="6"/>
        <v>-4.9232874795845927E-3</v>
      </c>
    </row>
    <row r="402" spans="1:8" x14ac:dyDescent="0.3">
      <c r="A402" s="1">
        <v>36794</v>
      </c>
      <c r="B402">
        <v>145.9375</v>
      </c>
      <c r="C402">
        <v>146.32809399999999</v>
      </c>
      <c r="D402">
        <v>142.125</v>
      </c>
      <c r="E402">
        <v>143.625</v>
      </c>
      <c r="F402">
        <v>7716900</v>
      </c>
      <c r="G402">
        <v>106.99163799999999</v>
      </c>
      <c r="H402" s="25">
        <f t="shared" si="6"/>
        <v>-1.1399957549707684E-2</v>
      </c>
    </row>
    <row r="403" spans="1:8" x14ac:dyDescent="0.3">
      <c r="A403" s="1">
        <v>36801</v>
      </c>
      <c r="B403">
        <v>144.281204</v>
      </c>
      <c r="C403">
        <v>145.75</v>
      </c>
      <c r="D403">
        <v>139.75</v>
      </c>
      <c r="E403">
        <v>141.0625</v>
      </c>
      <c r="F403">
        <v>7119100</v>
      </c>
      <c r="G403">
        <v>105.082733</v>
      </c>
      <c r="H403" s="25">
        <f t="shared" si="6"/>
        <v>-1.784162795974753E-2</v>
      </c>
    </row>
    <row r="404" spans="1:8" x14ac:dyDescent="0.3">
      <c r="A404" s="1">
        <v>36808</v>
      </c>
      <c r="B404">
        <v>141.3125</v>
      </c>
      <c r="C404">
        <v>141.3125</v>
      </c>
      <c r="D404">
        <v>132.781204</v>
      </c>
      <c r="E404">
        <v>137.5625</v>
      </c>
      <c r="F404">
        <v>9014800</v>
      </c>
      <c r="G404">
        <v>102.47545599999999</v>
      </c>
      <c r="H404" s="25">
        <f t="shared" si="6"/>
        <v>-2.4811659590163182E-2</v>
      </c>
    </row>
    <row r="405" spans="1:8" x14ac:dyDescent="0.3">
      <c r="A405" s="1">
        <v>36815</v>
      </c>
      <c r="B405">
        <v>137.406204</v>
      </c>
      <c r="C405">
        <v>141.1875</v>
      </c>
      <c r="D405">
        <v>130.156204</v>
      </c>
      <c r="E405">
        <v>139.906204</v>
      </c>
      <c r="F405">
        <v>8105700</v>
      </c>
      <c r="G405">
        <v>104.221367</v>
      </c>
      <c r="H405" s="25">
        <f t="shared" si="6"/>
        <v>1.7037357706415124E-2</v>
      </c>
    </row>
    <row r="406" spans="1:8" x14ac:dyDescent="0.3">
      <c r="A406" s="1">
        <v>36822</v>
      </c>
      <c r="B406">
        <v>139.9375</v>
      </c>
      <c r="C406">
        <v>141.9375</v>
      </c>
      <c r="D406">
        <v>134.031204</v>
      </c>
      <c r="E406">
        <v>139.281204</v>
      </c>
      <c r="F406">
        <v>7857400</v>
      </c>
      <c r="G406">
        <v>103.75578299999999</v>
      </c>
      <c r="H406" s="25">
        <f t="shared" si="6"/>
        <v>-4.4672605378511809E-3</v>
      </c>
    </row>
    <row r="407" spans="1:8" x14ac:dyDescent="0.3">
      <c r="A407" s="1">
        <v>36829</v>
      </c>
      <c r="B407">
        <v>138.4375</v>
      </c>
      <c r="C407">
        <v>143.906204</v>
      </c>
      <c r="D407">
        <v>138.156204</v>
      </c>
      <c r="E407">
        <v>142.781204</v>
      </c>
      <c r="F407">
        <v>8248400</v>
      </c>
      <c r="G407">
        <v>106.36306</v>
      </c>
      <c r="H407" s="25">
        <f t="shared" si="6"/>
        <v>2.5128980039599513E-2</v>
      </c>
    </row>
    <row r="408" spans="1:8" x14ac:dyDescent="0.3">
      <c r="A408" s="1">
        <v>36836</v>
      </c>
      <c r="B408">
        <v>143.156204</v>
      </c>
      <c r="C408">
        <v>144.29679899999999</v>
      </c>
      <c r="D408">
        <v>136.531204</v>
      </c>
      <c r="E408">
        <v>136.625</v>
      </c>
      <c r="F408">
        <v>6920300</v>
      </c>
      <c r="G408">
        <v>101.77707700000001</v>
      </c>
      <c r="H408" s="25">
        <f t="shared" si="6"/>
        <v>-4.3116313126004502E-2</v>
      </c>
    </row>
    <row r="409" spans="1:8" x14ac:dyDescent="0.3">
      <c r="A409" s="1">
        <v>36843</v>
      </c>
      <c r="B409">
        <v>135.625</v>
      </c>
      <c r="C409">
        <v>140.10929899999999</v>
      </c>
      <c r="D409">
        <v>133.01559399999999</v>
      </c>
      <c r="E409">
        <v>136.64059399999999</v>
      </c>
      <c r="F409">
        <v>9405400</v>
      </c>
      <c r="G409">
        <v>101.78868900000001</v>
      </c>
      <c r="H409" s="25">
        <f t="shared" si="6"/>
        <v>1.1409248862581656E-4</v>
      </c>
    </row>
    <row r="410" spans="1:8" x14ac:dyDescent="0.3">
      <c r="A410" s="1">
        <v>36850</v>
      </c>
      <c r="B410">
        <v>135.75</v>
      </c>
      <c r="C410">
        <v>136.375</v>
      </c>
      <c r="D410">
        <v>132.125</v>
      </c>
      <c r="E410">
        <v>134.843704</v>
      </c>
      <c r="F410">
        <v>5572800</v>
      </c>
      <c r="G410">
        <v>100.450119</v>
      </c>
      <c r="H410" s="25">
        <f t="shared" si="6"/>
        <v>-1.3150478831690293E-2</v>
      </c>
    </row>
    <row r="411" spans="1:8" x14ac:dyDescent="0.3">
      <c r="A411" s="1">
        <v>36857</v>
      </c>
      <c r="B411">
        <v>136.468704</v>
      </c>
      <c r="C411">
        <v>136.6875</v>
      </c>
      <c r="D411">
        <v>129.75</v>
      </c>
      <c r="E411">
        <v>132.218704</v>
      </c>
      <c r="F411">
        <v>7406200</v>
      </c>
      <c r="G411">
        <v>98.494658999999999</v>
      </c>
      <c r="H411" s="25">
        <f t="shared" si="6"/>
        <v>-1.9466975444797696E-2</v>
      </c>
    </row>
    <row r="412" spans="1:8" x14ac:dyDescent="0.3">
      <c r="A412" s="1">
        <v>36864</v>
      </c>
      <c r="B412">
        <v>131.875</v>
      </c>
      <c r="C412">
        <v>139.468704</v>
      </c>
      <c r="D412">
        <v>131.5</v>
      </c>
      <c r="E412">
        <v>133.968704</v>
      </c>
      <c r="F412">
        <v>9114600</v>
      </c>
      <c r="G412">
        <v>99.798302000000007</v>
      </c>
      <c r="H412" s="25">
        <f t="shared" si="6"/>
        <v>1.323567199719955E-2</v>
      </c>
    </row>
    <row r="413" spans="1:8" x14ac:dyDescent="0.3">
      <c r="A413" s="1">
        <v>36871</v>
      </c>
      <c r="B413">
        <v>137.375</v>
      </c>
      <c r="C413">
        <v>139.5625</v>
      </c>
      <c r="D413">
        <v>130.5625</v>
      </c>
      <c r="E413">
        <v>130.968704</v>
      </c>
      <c r="F413">
        <v>6848500</v>
      </c>
      <c r="G413">
        <v>97.862746999999999</v>
      </c>
      <c r="H413" s="25">
        <f t="shared" si="6"/>
        <v>-1.939466865879147E-2</v>
      </c>
    </row>
    <row r="414" spans="1:8" x14ac:dyDescent="0.3">
      <c r="A414" s="1">
        <v>36878</v>
      </c>
      <c r="B414">
        <v>132.0625</v>
      </c>
      <c r="C414">
        <v>134.968704</v>
      </c>
      <c r="D414">
        <v>125.53119700000001</v>
      </c>
      <c r="E414">
        <v>130.9375</v>
      </c>
      <c r="F414">
        <v>10272100</v>
      </c>
      <c r="G414">
        <v>97.839432000000002</v>
      </c>
      <c r="H414" s="25">
        <f t="shared" si="6"/>
        <v>-2.3824183067333582E-4</v>
      </c>
    </row>
    <row r="415" spans="1:8" x14ac:dyDescent="0.3">
      <c r="A415" s="1">
        <v>36886</v>
      </c>
      <c r="B415">
        <v>130.843704</v>
      </c>
      <c r="C415">
        <v>134.281204</v>
      </c>
      <c r="D415">
        <v>130.281204</v>
      </c>
      <c r="E415">
        <v>131.1875</v>
      </c>
      <c r="F415">
        <v>6663100</v>
      </c>
      <c r="G415">
        <v>98.026236999999995</v>
      </c>
      <c r="H415" s="25">
        <f t="shared" si="6"/>
        <v>1.9093017629128184E-3</v>
      </c>
    </row>
    <row r="416" spans="1:8" x14ac:dyDescent="0.3">
      <c r="A416" s="1">
        <v>36893</v>
      </c>
      <c r="B416">
        <v>132</v>
      </c>
      <c r="C416">
        <v>136</v>
      </c>
      <c r="D416">
        <v>127.5625</v>
      </c>
      <c r="E416">
        <v>129.1875</v>
      </c>
      <c r="F416">
        <v>12574800</v>
      </c>
      <c r="G416">
        <v>96.531791999999996</v>
      </c>
      <c r="H416" s="25">
        <f t="shared" si="6"/>
        <v>-1.5245357220026734E-2</v>
      </c>
    </row>
    <row r="417" spans="1:8" x14ac:dyDescent="0.3">
      <c r="A417" s="1">
        <v>36899</v>
      </c>
      <c r="B417">
        <v>129.875</v>
      </c>
      <c r="C417">
        <v>133.718704</v>
      </c>
      <c r="D417">
        <v>127.6875</v>
      </c>
      <c r="E417">
        <v>132</v>
      </c>
      <c r="F417">
        <v>7112500</v>
      </c>
      <c r="G417">
        <v>98.633353999999997</v>
      </c>
      <c r="H417" s="25">
        <f t="shared" si="6"/>
        <v>2.1770672194710849E-2</v>
      </c>
    </row>
    <row r="418" spans="1:8" x14ac:dyDescent="0.3">
      <c r="A418" s="1">
        <v>36907</v>
      </c>
      <c r="B418">
        <v>132</v>
      </c>
      <c r="C418">
        <v>136.1875</v>
      </c>
      <c r="D418">
        <v>131.51559399999999</v>
      </c>
      <c r="E418">
        <v>134.01559399999999</v>
      </c>
      <c r="F418">
        <v>8070700</v>
      </c>
      <c r="G418">
        <v>100.13945</v>
      </c>
      <c r="H418" s="25">
        <f t="shared" si="6"/>
        <v>1.526964195093683E-2</v>
      </c>
    </row>
    <row r="419" spans="1:8" x14ac:dyDescent="0.3">
      <c r="A419" s="1">
        <v>36913</v>
      </c>
      <c r="B419">
        <v>134.25</v>
      </c>
      <c r="C419">
        <v>137.3125</v>
      </c>
      <c r="D419">
        <v>133.5625</v>
      </c>
      <c r="E419">
        <v>135.875</v>
      </c>
      <c r="F419">
        <v>7933800</v>
      </c>
      <c r="G419">
        <v>101.528839</v>
      </c>
      <c r="H419" s="25">
        <f t="shared" si="6"/>
        <v>1.3874541951249153E-2</v>
      </c>
    </row>
    <row r="420" spans="1:8" x14ac:dyDescent="0.3">
      <c r="A420" s="1">
        <v>36920</v>
      </c>
      <c r="B420">
        <v>135.5</v>
      </c>
      <c r="C420">
        <v>138.699997</v>
      </c>
      <c r="D420">
        <v>134.75</v>
      </c>
      <c r="E420">
        <v>134.800003</v>
      </c>
      <c r="F420">
        <v>7999500</v>
      </c>
      <c r="G420">
        <v>100.725578</v>
      </c>
      <c r="H420" s="25">
        <f t="shared" si="6"/>
        <v>-7.9116535549077494E-3</v>
      </c>
    </row>
    <row r="421" spans="1:8" x14ac:dyDescent="0.3">
      <c r="A421" s="1">
        <v>36927</v>
      </c>
      <c r="B421">
        <v>134.800003</v>
      </c>
      <c r="C421">
        <v>136.699997</v>
      </c>
      <c r="D421">
        <v>131.259995</v>
      </c>
      <c r="E421">
        <v>131.83999600000001</v>
      </c>
      <c r="F421">
        <v>6612900</v>
      </c>
      <c r="G421">
        <v>98.513794000000004</v>
      </c>
      <c r="H421" s="25">
        <f t="shared" si="6"/>
        <v>-2.1958513854345885E-2</v>
      </c>
    </row>
    <row r="422" spans="1:8" x14ac:dyDescent="0.3">
      <c r="A422" s="1">
        <v>36934</v>
      </c>
      <c r="B422">
        <v>131.699997</v>
      </c>
      <c r="C422">
        <v>134.16999799999999</v>
      </c>
      <c r="D422">
        <v>129.300003</v>
      </c>
      <c r="E422">
        <v>130.39999399999999</v>
      </c>
      <c r="F422">
        <v>6631300</v>
      </c>
      <c r="G422">
        <v>97.437790000000007</v>
      </c>
      <c r="H422" s="25">
        <f t="shared" si="6"/>
        <v>-1.0922368901963075E-2</v>
      </c>
    </row>
    <row r="423" spans="1:8" x14ac:dyDescent="0.3">
      <c r="A423" s="1">
        <v>36942</v>
      </c>
      <c r="B423">
        <v>131.03999300000001</v>
      </c>
      <c r="C423">
        <v>131.13999899999999</v>
      </c>
      <c r="D423">
        <v>121.800003</v>
      </c>
      <c r="E423">
        <v>124.959999</v>
      </c>
      <c r="F423">
        <v>14531300</v>
      </c>
      <c r="G423">
        <v>93.372910000000005</v>
      </c>
      <c r="H423" s="25">
        <f t="shared" si="6"/>
        <v>-4.1717694951825202E-2</v>
      </c>
    </row>
    <row r="424" spans="1:8" x14ac:dyDescent="0.3">
      <c r="A424" s="1">
        <v>36948</v>
      </c>
      <c r="B424">
        <v>125.800003</v>
      </c>
      <c r="C424">
        <v>127.839996</v>
      </c>
      <c r="D424">
        <v>121.75</v>
      </c>
      <c r="E424">
        <v>123.610001</v>
      </c>
      <c r="F424">
        <v>12996100</v>
      </c>
      <c r="G424">
        <v>92.364159000000001</v>
      </c>
      <c r="H424" s="25">
        <f t="shared" si="6"/>
        <v>-1.0803465373415144E-2</v>
      </c>
    </row>
    <row r="425" spans="1:8" x14ac:dyDescent="0.3">
      <c r="A425" s="1">
        <v>36955</v>
      </c>
      <c r="B425">
        <v>124.150002</v>
      </c>
      <c r="C425">
        <v>127.75</v>
      </c>
      <c r="D425">
        <v>123.110001</v>
      </c>
      <c r="E425">
        <v>123.360001</v>
      </c>
      <c r="F425">
        <v>6931400</v>
      </c>
      <c r="G425">
        <v>92.177352999999997</v>
      </c>
      <c r="H425" s="25">
        <f t="shared" si="6"/>
        <v>-2.0224944612986517E-3</v>
      </c>
    </row>
    <row r="426" spans="1:8" x14ac:dyDescent="0.3">
      <c r="A426" s="1">
        <v>36962</v>
      </c>
      <c r="B426">
        <v>122.339996</v>
      </c>
      <c r="C426">
        <v>122.5</v>
      </c>
      <c r="D426">
        <v>114.80999799999999</v>
      </c>
      <c r="E426">
        <v>115.010002</v>
      </c>
      <c r="F426">
        <v>23125800</v>
      </c>
      <c r="G426">
        <v>86.169433999999995</v>
      </c>
      <c r="H426" s="25">
        <f t="shared" si="6"/>
        <v>-6.5177820847166279E-2</v>
      </c>
    </row>
    <row r="427" spans="1:8" x14ac:dyDescent="0.3">
      <c r="A427" s="1">
        <v>36969</v>
      </c>
      <c r="B427">
        <v>115.760002</v>
      </c>
      <c r="C427">
        <v>118.459999</v>
      </c>
      <c r="D427">
        <v>108.040001</v>
      </c>
      <c r="E427">
        <v>114.480003</v>
      </c>
      <c r="F427">
        <v>17128500</v>
      </c>
      <c r="G427">
        <v>85.772339000000002</v>
      </c>
      <c r="H427" s="25">
        <f t="shared" si="6"/>
        <v>-4.6083046106580872E-3</v>
      </c>
    </row>
    <row r="428" spans="1:8" x14ac:dyDescent="0.3">
      <c r="A428" s="1">
        <v>36976</v>
      </c>
      <c r="B428">
        <v>115.699997</v>
      </c>
      <c r="C428">
        <v>118.650002</v>
      </c>
      <c r="D428">
        <v>112.139999</v>
      </c>
      <c r="E428">
        <v>116.69000200000001</v>
      </c>
      <c r="F428">
        <v>11004300</v>
      </c>
      <c r="G428">
        <v>87.428145999999998</v>
      </c>
      <c r="H428" s="25">
        <f t="shared" si="6"/>
        <v>1.9304673503190761E-2</v>
      </c>
    </row>
    <row r="429" spans="1:8" x14ac:dyDescent="0.3">
      <c r="A429" s="1">
        <v>36983</v>
      </c>
      <c r="B429">
        <v>116.300003</v>
      </c>
      <c r="C429">
        <v>117.379997</v>
      </c>
      <c r="D429">
        <v>109.300003</v>
      </c>
      <c r="E429">
        <v>113.300003</v>
      </c>
      <c r="F429">
        <v>14948300</v>
      </c>
      <c r="G429">
        <v>84.888244999999998</v>
      </c>
      <c r="H429" s="25">
        <f t="shared" si="6"/>
        <v>-2.9051296592747189E-2</v>
      </c>
    </row>
    <row r="430" spans="1:8" x14ac:dyDescent="0.3">
      <c r="A430" s="1">
        <v>36990</v>
      </c>
      <c r="B430">
        <v>114</v>
      </c>
      <c r="C430">
        <v>118.989998</v>
      </c>
      <c r="D430">
        <v>112.779999</v>
      </c>
      <c r="E430">
        <v>118.849998</v>
      </c>
      <c r="F430">
        <v>12215800</v>
      </c>
      <c r="G430">
        <v>89.046493999999996</v>
      </c>
      <c r="H430" s="25">
        <f t="shared" si="6"/>
        <v>4.8984980193665262E-2</v>
      </c>
    </row>
    <row r="431" spans="1:8" x14ac:dyDescent="0.3">
      <c r="A431" s="1">
        <v>36997</v>
      </c>
      <c r="B431">
        <v>118.290001</v>
      </c>
      <c r="C431">
        <v>126</v>
      </c>
      <c r="D431">
        <v>116.910004</v>
      </c>
      <c r="E431">
        <v>124.5</v>
      </c>
      <c r="F431">
        <v>14438500</v>
      </c>
      <c r="G431">
        <v>93.279662999999999</v>
      </c>
      <c r="H431" s="25">
        <f t="shared" si="6"/>
        <v>4.753886211398739E-2</v>
      </c>
    </row>
    <row r="432" spans="1:8" x14ac:dyDescent="0.3">
      <c r="A432" s="1">
        <v>37004</v>
      </c>
      <c r="B432">
        <v>123.650002</v>
      </c>
      <c r="C432">
        <v>125.839996</v>
      </c>
      <c r="D432">
        <v>120.949997</v>
      </c>
      <c r="E432">
        <v>125.779999</v>
      </c>
      <c r="F432">
        <v>9054900</v>
      </c>
      <c r="G432">
        <v>94.238686000000001</v>
      </c>
      <c r="H432" s="25">
        <f t="shared" si="6"/>
        <v>1.0281158498610887E-2</v>
      </c>
    </row>
    <row r="433" spans="1:8" x14ac:dyDescent="0.3">
      <c r="A433" s="1">
        <v>37011</v>
      </c>
      <c r="B433">
        <v>126.449997</v>
      </c>
      <c r="C433">
        <v>127.69000200000001</v>
      </c>
      <c r="D433">
        <v>123.44000200000001</v>
      </c>
      <c r="E433">
        <v>127.339996</v>
      </c>
      <c r="F433">
        <v>10597800</v>
      </c>
      <c r="G433">
        <v>95.407486000000006</v>
      </c>
      <c r="H433" s="25">
        <f t="shared" si="6"/>
        <v>1.2402549840306643E-2</v>
      </c>
    </row>
    <row r="434" spans="1:8" x14ac:dyDescent="0.3">
      <c r="A434" s="1">
        <v>37018</v>
      </c>
      <c r="B434">
        <v>126.860001</v>
      </c>
      <c r="C434">
        <v>127.5</v>
      </c>
      <c r="D434">
        <v>124.400002</v>
      </c>
      <c r="E434">
        <v>125.150002</v>
      </c>
      <c r="F434">
        <v>7650400</v>
      </c>
      <c r="G434">
        <v>93.766670000000005</v>
      </c>
      <c r="H434" s="25">
        <f t="shared" si="6"/>
        <v>-1.7197979621850656E-2</v>
      </c>
    </row>
    <row r="435" spans="1:8" x14ac:dyDescent="0.3">
      <c r="A435" s="1">
        <v>37025</v>
      </c>
      <c r="B435">
        <v>124.900002</v>
      </c>
      <c r="C435">
        <v>130.08000200000001</v>
      </c>
      <c r="D435">
        <v>124.459999</v>
      </c>
      <c r="E435">
        <v>129.740005</v>
      </c>
      <c r="F435">
        <v>10222500</v>
      </c>
      <c r="G435">
        <v>97.205658</v>
      </c>
      <c r="H435" s="25">
        <f t="shared" si="6"/>
        <v>3.6676017181798137E-2</v>
      </c>
    </row>
    <row r="436" spans="1:8" x14ac:dyDescent="0.3">
      <c r="A436" s="1">
        <v>37032</v>
      </c>
      <c r="B436">
        <v>129.83999600000001</v>
      </c>
      <c r="C436">
        <v>132.08999600000001</v>
      </c>
      <c r="D436">
        <v>127.900002</v>
      </c>
      <c r="E436">
        <v>128.10000600000001</v>
      </c>
      <c r="F436">
        <v>9506500</v>
      </c>
      <c r="G436">
        <v>95.976912999999996</v>
      </c>
      <c r="H436" s="25">
        <f t="shared" si="6"/>
        <v>-1.2640673652967838E-2</v>
      </c>
    </row>
    <row r="437" spans="1:8" x14ac:dyDescent="0.3">
      <c r="A437" s="1">
        <v>37040</v>
      </c>
      <c r="B437">
        <v>128.220001</v>
      </c>
      <c r="C437">
        <v>128.35000600000001</v>
      </c>
      <c r="D437">
        <v>125</v>
      </c>
      <c r="E437">
        <v>126.730003</v>
      </c>
      <c r="F437">
        <v>9442000</v>
      </c>
      <c r="G437">
        <v>94.950462000000002</v>
      </c>
      <c r="H437" s="25">
        <f t="shared" si="6"/>
        <v>-1.0694769897423129E-2</v>
      </c>
    </row>
    <row r="438" spans="1:8" x14ac:dyDescent="0.3">
      <c r="A438" s="1">
        <v>37046</v>
      </c>
      <c r="B438">
        <v>126.800003</v>
      </c>
      <c r="C438">
        <v>129.229996</v>
      </c>
      <c r="D438">
        <v>126.08000199999999</v>
      </c>
      <c r="E438">
        <v>127</v>
      </c>
      <c r="F438">
        <v>8465900</v>
      </c>
      <c r="G438">
        <v>95.152748000000003</v>
      </c>
      <c r="H438" s="25">
        <f t="shared" si="6"/>
        <v>2.1304372378936343E-3</v>
      </c>
    </row>
    <row r="439" spans="1:8" x14ac:dyDescent="0.3">
      <c r="A439" s="1">
        <v>37053</v>
      </c>
      <c r="B439">
        <v>126.709999</v>
      </c>
      <c r="C439">
        <v>126.989998</v>
      </c>
      <c r="D439">
        <v>120.400002</v>
      </c>
      <c r="E439">
        <v>121.849998</v>
      </c>
      <c r="F439">
        <v>10686000</v>
      </c>
      <c r="G439">
        <v>91.553848000000002</v>
      </c>
      <c r="H439" s="25">
        <f t="shared" si="6"/>
        <v>-3.7822344342593239E-2</v>
      </c>
    </row>
    <row r="440" spans="1:8" x14ac:dyDescent="0.3">
      <c r="A440" s="1">
        <v>37060</v>
      </c>
      <c r="B440">
        <v>121.650002</v>
      </c>
      <c r="C440">
        <v>124.30999799999999</v>
      </c>
      <c r="D440">
        <v>120.889999</v>
      </c>
      <c r="E440">
        <v>122.849998</v>
      </c>
      <c r="F440">
        <v>10471700</v>
      </c>
      <c r="G440">
        <v>92.305214000000007</v>
      </c>
      <c r="H440" s="25">
        <f t="shared" si="6"/>
        <v>8.206820536915016E-3</v>
      </c>
    </row>
    <row r="441" spans="1:8" x14ac:dyDescent="0.3">
      <c r="A441" s="1">
        <v>37067</v>
      </c>
      <c r="B441">
        <v>123.279999</v>
      </c>
      <c r="C441">
        <v>124.010002</v>
      </c>
      <c r="D441">
        <v>120.57</v>
      </c>
      <c r="E441">
        <v>122.599998</v>
      </c>
      <c r="F441">
        <v>9322200</v>
      </c>
      <c r="G441">
        <v>92.117371000000006</v>
      </c>
      <c r="H441" s="25">
        <f t="shared" si="6"/>
        <v>-2.0350204702412888E-3</v>
      </c>
    </row>
    <row r="442" spans="1:8" x14ac:dyDescent="0.3">
      <c r="A442" s="1">
        <v>37074</v>
      </c>
      <c r="B442">
        <v>122.800003</v>
      </c>
      <c r="C442">
        <v>124.32</v>
      </c>
      <c r="D442">
        <v>119.050003</v>
      </c>
      <c r="E442">
        <v>119.050003</v>
      </c>
      <c r="F442">
        <v>7252200</v>
      </c>
      <c r="G442">
        <v>89.450027000000006</v>
      </c>
      <c r="H442" s="25">
        <f t="shared" si="6"/>
        <v>-2.8955928410071552E-2</v>
      </c>
    </row>
    <row r="443" spans="1:8" x14ac:dyDescent="0.3">
      <c r="A443" s="1">
        <v>37081</v>
      </c>
      <c r="B443">
        <v>119.489998</v>
      </c>
      <c r="C443">
        <v>122.32</v>
      </c>
      <c r="D443">
        <v>117.089996</v>
      </c>
      <c r="E443">
        <v>122.239998</v>
      </c>
      <c r="F443">
        <v>10947000</v>
      </c>
      <c r="G443">
        <v>91.846878000000004</v>
      </c>
      <c r="H443" s="25">
        <f t="shared" si="6"/>
        <v>2.6795419525138753E-2</v>
      </c>
    </row>
    <row r="444" spans="1:8" x14ac:dyDescent="0.3">
      <c r="A444" s="1">
        <v>37088</v>
      </c>
      <c r="B444">
        <v>121.769997</v>
      </c>
      <c r="C444">
        <v>122.980003</v>
      </c>
      <c r="D444">
        <v>119.83000199999999</v>
      </c>
      <c r="E444">
        <v>121.339996</v>
      </c>
      <c r="F444">
        <v>7776600</v>
      </c>
      <c r="G444">
        <v>91.170647000000002</v>
      </c>
      <c r="H444" s="25">
        <f t="shared" si="6"/>
        <v>-7.3625910289515373E-3</v>
      </c>
    </row>
    <row r="445" spans="1:8" x14ac:dyDescent="0.3">
      <c r="A445" s="1">
        <v>37095</v>
      </c>
      <c r="B445">
        <v>121.800003</v>
      </c>
      <c r="C445">
        <v>121.879997</v>
      </c>
      <c r="D445">
        <v>116.75</v>
      </c>
      <c r="E445">
        <v>120.80999799999999</v>
      </c>
      <c r="F445">
        <v>10759900</v>
      </c>
      <c r="G445">
        <v>90.772423000000003</v>
      </c>
      <c r="H445" s="25">
        <f t="shared" si="6"/>
        <v>-4.3678970491456415E-3</v>
      </c>
    </row>
    <row r="446" spans="1:8" x14ac:dyDescent="0.3">
      <c r="A446" s="1">
        <v>37102</v>
      </c>
      <c r="B446">
        <v>121.19000200000001</v>
      </c>
      <c r="C446">
        <v>123.25</v>
      </c>
      <c r="D446">
        <v>120.300003</v>
      </c>
      <c r="E446">
        <v>121.94000200000001</v>
      </c>
      <c r="F446">
        <v>10858600</v>
      </c>
      <c r="G446">
        <v>91.621475000000004</v>
      </c>
      <c r="H446" s="25">
        <f t="shared" si="6"/>
        <v>9.3536337572479589E-3</v>
      </c>
    </row>
    <row r="447" spans="1:8" x14ac:dyDescent="0.3">
      <c r="A447" s="1">
        <v>37109</v>
      </c>
      <c r="B447">
        <v>121.349998</v>
      </c>
      <c r="C447">
        <v>121.510002</v>
      </c>
      <c r="D447">
        <v>117.339996</v>
      </c>
      <c r="E447">
        <v>119.290001</v>
      </c>
      <c r="F447">
        <v>11578100</v>
      </c>
      <c r="G447">
        <v>89.630356000000006</v>
      </c>
      <c r="H447" s="25">
        <f t="shared" si="6"/>
        <v>-2.1732012063765627E-2</v>
      </c>
    </row>
    <row r="448" spans="1:8" x14ac:dyDescent="0.3">
      <c r="A448" s="1">
        <v>37116</v>
      </c>
      <c r="B448">
        <v>119.599998</v>
      </c>
      <c r="C448">
        <v>120.349998</v>
      </c>
      <c r="D448">
        <v>116.010002</v>
      </c>
      <c r="E448">
        <v>116.75</v>
      </c>
      <c r="F448">
        <v>10293900</v>
      </c>
      <c r="G448">
        <v>87.721885999999998</v>
      </c>
      <c r="H448" s="25">
        <f t="shared" si="6"/>
        <v>-2.1292674548788026E-2</v>
      </c>
    </row>
    <row r="449" spans="1:8" x14ac:dyDescent="0.3">
      <c r="A449" s="1">
        <v>37123</v>
      </c>
      <c r="B449">
        <v>116.800003</v>
      </c>
      <c r="C449">
        <v>119.129997</v>
      </c>
      <c r="D449">
        <v>115.779999</v>
      </c>
      <c r="E449">
        <v>119.019997</v>
      </c>
      <c r="F449">
        <v>11416400</v>
      </c>
      <c r="G449">
        <v>89.427482999999995</v>
      </c>
      <c r="H449" s="25">
        <f t="shared" si="6"/>
        <v>1.9443232216872275E-2</v>
      </c>
    </row>
    <row r="450" spans="1:8" x14ac:dyDescent="0.3">
      <c r="A450" s="1">
        <v>37130</v>
      </c>
      <c r="B450">
        <v>118.970001</v>
      </c>
      <c r="C450">
        <v>119.199997</v>
      </c>
      <c r="D450">
        <v>112.040001</v>
      </c>
      <c r="E450">
        <v>114.150002</v>
      </c>
      <c r="F450">
        <v>13865900</v>
      </c>
      <c r="G450">
        <v>85.768332999999998</v>
      </c>
      <c r="H450" s="25">
        <f t="shared" si="6"/>
        <v>-4.0917510783569755E-2</v>
      </c>
    </row>
    <row r="451" spans="1:8" x14ac:dyDescent="0.3">
      <c r="A451" s="1">
        <v>37138</v>
      </c>
      <c r="B451">
        <v>113.849998</v>
      </c>
      <c r="C451">
        <v>116.16999800000001</v>
      </c>
      <c r="D451">
        <v>108.629997</v>
      </c>
      <c r="E451">
        <v>108.720001</v>
      </c>
      <c r="F451">
        <v>25184300</v>
      </c>
      <c r="G451">
        <v>81.688423</v>
      </c>
      <c r="H451" s="25">
        <f t="shared" si="6"/>
        <v>-4.7568955315943962E-2</v>
      </c>
    </row>
    <row r="452" spans="1:8" x14ac:dyDescent="0.3">
      <c r="A452" s="1">
        <v>37144</v>
      </c>
      <c r="B452">
        <v>107.699997</v>
      </c>
      <c r="C452">
        <v>110.349998</v>
      </c>
      <c r="D452">
        <v>93.800003000000004</v>
      </c>
      <c r="E452">
        <v>97.279999000000004</v>
      </c>
      <c r="F452">
        <v>34431900</v>
      </c>
      <c r="G452">
        <v>73.367064999999997</v>
      </c>
      <c r="H452" s="25">
        <f t="shared" ref="H452:H515" si="7">G452/G451-1</f>
        <v>-0.1018670417961185</v>
      </c>
    </row>
    <row r="453" spans="1:8" x14ac:dyDescent="0.3">
      <c r="A453" s="1">
        <v>37158</v>
      </c>
      <c r="B453">
        <v>99.720000999999996</v>
      </c>
      <c r="C453">
        <v>109.620003</v>
      </c>
      <c r="D453">
        <v>99.059997999999993</v>
      </c>
      <c r="E453">
        <v>104.44000200000001</v>
      </c>
      <c r="F453">
        <v>22365400</v>
      </c>
      <c r="G453">
        <v>78.767028999999994</v>
      </c>
      <c r="H453" s="25">
        <f t="shared" si="7"/>
        <v>7.3602017472008674E-2</v>
      </c>
    </row>
    <row r="454" spans="1:8" x14ac:dyDescent="0.3">
      <c r="A454" s="1">
        <v>37165</v>
      </c>
      <c r="B454">
        <v>103.900002</v>
      </c>
      <c r="C454">
        <v>108.970001</v>
      </c>
      <c r="D454">
        <v>102.83000199999999</v>
      </c>
      <c r="E454">
        <v>107.230003</v>
      </c>
      <c r="F454">
        <v>26961300</v>
      </c>
      <c r="G454">
        <v>80.871207999999996</v>
      </c>
      <c r="H454" s="25">
        <f t="shared" si="7"/>
        <v>2.6713956673419803E-2</v>
      </c>
    </row>
    <row r="455" spans="1:8" x14ac:dyDescent="0.3">
      <c r="A455" s="1">
        <v>37172</v>
      </c>
      <c r="B455">
        <v>106.269997</v>
      </c>
      <c r="C455">
        <v>110.300003</v>
      </c>
      <c r="D455">
        <v>105.519997</v>
      </c>
      <c r="E455">
        <v>109.5</v>
      </c>
      <c r="F455">
        <v>20660100</v>
      </c>
      <c r="G455">
        <v>82.583198999999993</v>
      </c>
      <c r="H455" s="25">
        <f t="shared" si="7"/>
        <v>2.1169351149051607E-2</v>
      </c>
    </row>
    <row r="456" spans="1:8" x14ac:dyDescent="0.3">
      <c r="A456" s="1">
        <v>37179</v>
      </c>
      <c r="B456">
        <v>108.629997</v>
      </c>
      <c r="C456">
        <v>111.150002</v>
      </c>
      <c r="D456">
        <v>106.010002</v>
      </c>
      <c r="E456">
        <v>107.349998</v>
      </c>
      <c r="F456">
        <v>19942900</v>
      </c>
      <c r="G456">
        <v>80.961699999999993</v>
      </c>
      <c r="H456" s="25">
        <f t="shared" si="7"/>
        <v>-1.9634732241360586E-2</v>
      </c>
    </row>
    <row r="457" spans="1:8" x14ac:dyDescent="0.3">
      <c r="A457" s="1">
        <v>37186</v>
      </c>
      <c r="B457">
        <v>107.300003</v>
      </c>
      <c r="C457">
        <v>111.790001</v>
      </c>
      <c r="D457">
        <v>106.739998</v>
      </c>
      <c r="E457">
        <v>110.32</v>
      </c>
      <c r="F457">
        <v>20351900</v>
      </c>
      <c r="G457">
        <v>83.201629999999994</v>
      </c>
      <c r="H457" s="25">
        <f t="shared" si="7"/>
        <v>2.7666538622583392E-2</v>
      </c>
    </row>
    <row r="458" spans="1:8" x14ac:dyDescent="0.3">
      <c r="A458" s="1">
        <v>37193</v>
      </c>
      <c r="B458">
        <v>110.160004</v>
      </c>
      <c r="C458">
        <v>110.550003</v>
      </c>
      <c r="D458">
        <v>105.55999799999999</v>
      </c>
      <c r="E458">
        <v>109.25</v>
      </c>
      <c r="F458">
        <v>24082600</v>
      </c>
      <c r="G458">
        <v>82.394653000000005</v>
      </c>
      <c r="H458" s="25">
        <f t="shared" si="7"/>
        <v>-9.6990527709611696E-3</v>
      </c>
    </row>
    <row r="459" spans="1:8" x14ac:dyDescent="0.3">
      <c r="A459" s="1">
        <v>37200</v>
      </c>
      <c r="B459">
        <v>110.120003</v>
      </c>
      <c r="C459">
        <v>114.08000199999999</v>
      </c>
      <c r="D459">
        <v>109.849998</v>
      </c>
      <c r="E459">
        <v>112.720001</v>
      </c>
      <c r="F459">
        <v>19470100</v>
      </c>
      <c r="G459">
        <v>85.011673000000002</v>
      </c>
      <c r="H459" s="25">
        <f t="shared" si="7"/>
        <v>3.1762012517972504E-2</v>
      </c>
    </row>
    <row r="460" spans="1:8" x14ac:dyDescent="0.3">
      <c r="A460" s="1">
        <v>37207</v>
      </c>
      <c r="B460">
        <v>111</v>
      </c>
      <c r="C460">
        <v>115.400002</v>
      </c>
      <c r="D460">
        <v>110</v>
      </c>
      <c r="E460">
        <v>114.360001</v>
      </c>
      <c r="F460">
        <v>19308200</v>
      </c>
      <c r="G460">
        <v>86.248535000000004</v>
      </c>
      <c r="H460" s="25">
        <f t="shared" si="7"/>
        <v>1.4549319597557009E-2</v>
      </c>
    </row>
    <row r="461" spans="1:8" x14ac:dyDescent="0.3">
      <c r="A461" s="1">
        <v>37214</v>
      </c>
      <c r="B461">
        <v>114.91999800000001</v>
      </c>
      <c r="C461">
        <v>115.849998</v>
      </c>
      <c r="D461">
        <v>113.510002</v>
      </c>
      <c r="E461">
        <v>115.68</v>
      </c>
      <c r="F461">
        <v>12005600</v>
      </c>
      <c r="G461">
        <v>87.244063999999995</v>
      </c>
      <c r="H461" s="25">
        <f t="shared" si="7"/>
        <v>1.1542561273649277E-2</v>
      </c>
    </row>
    <row r="462" spans="1:8" x14ac:dyDescent="0.3">
      <c r="A462" s="1">
        <v>37221</v>
      </c>
      <c r="B462">
        <v>115.75</v>
      </c>
      <c r="C462">
        <v>116.900002</v>
      </c>
      <c r="D462">
        <v>113</v>
      </c>
      <c r="E462">
        <v>114.050003</v>
      </c>
      <c r="F462">
        <v>16643500</v>
      </c>
      <c r="G462">
        <v>86.014740000000003</v>
      </c>
      <c r="H462" s="25">
        <f t="shared" si="7"/>
        <v>-1.4090631999903014E-2</v>
      </c>
    </row>
    <row r="463" spans="1:8" x14ac:dyDescent="0.3">
      <c r="A463" s="1">
        <v>37228</v>
      </c>
      <c r="B463">
        <v>113.650002</v>
      </c>
      <c r="C463">
        <v>118</v>
      </c>
      <c r="D463">
        <v>113.010002</v>
      </c>
      <c r="E463">
        <v>116.55999799999999</v>
      </c>
      <c r="F463">
        <v>18899000</v>
      </c>
      <c r="G463">
        <v>87.907745000000006</v>
      </c>
      <c r="H463" s="25">
        <f t="shared" si="7"/>
        <v>2.200791399241564E-2</v>
      </c>
    </row>
    <row r="464" spans="1:8" x14ac:dyDescent="0.3">
      <c r="A464" s="1">
        <v>37235</v>
      </c>
      <c r="B464">
        <v>115.849998</v>
      </c>
      <c r="C464">
        <v>116.389999</v>
      </c>
      <c r="D464">
        <v>112</v>
      </c>
      <c r="E464">
        <v>113.129997</v>
      </c>
      <c r="F464">
        <v>17323200</v>
      </c>
      <c r="G464">
        <v>85.320892000000001</v>
      </c>
      <c r="H464" s="25">
        <f t="shared" si="7"/>
        <v>-2.9426906582577073E-2</v>
      </c>
    </row>
    <row r="465" spans="1:8" x14ac:dyDescent="0.3">
      <c r="A465" s="1">
        <v>37242</v>
      </c>
      <c r="B465">
        <v>112.989998</v>
      </c>
      <c r="C465">
        <v>115.91999800000001</v>
      </c>
      <c r="D465">
        <v>112.900002</v>
      </c>
      <c r="E465">
        <v>114.949997</v>
      </c>
      <c r="F465">
        <v>15327700</v>
      </c>
      <c r="G465">
        <v>86.991698999999997</v>
      </c>
      <c r="H465" s="25">
        <f t="shared" si="7"/>
        <v>1.9582624616723443E-2</v>
      </c>
    </row>
    <row r="466" spans="1:8" x14ac:dyDescent="0.3">
      <c r="A466" s="1">
        <v>37249</v>
      </c>
      <c r="B466">
        <v>114.83000199999999</v>
      </c>
      <c r="C466">
        <v>116.75</v>
      </c>
      <c r="D466">
        <v>114.610001</v>
      </c>
      <c r="E466">
        <v>116</v>
      </c>
      <c r="F466">
        <v>9008600</v>
      </c>
      <c r="G466">
        <v>87.786315999999999</v>
      </c>
      <c r="H466" s="25">
        <f t="shared" si="7"/>
        <v>9.1344002834110594E-3</v>
      </c>
    </row>
    <row r="467" spans="1:8" x14ac:dyDescent="0.3">
      <c r="A467" s="1">
        <v>37256</v>
      </c>
      <c r="B467">
        <v>116.150002</v>
      </c>
      <c r="C467">
        <v>117.980003</v>
      </c>
      <c r="D467">
        <v>113.80999799999999</v>
      </c>
      <c r="E467">
        <v>117.620003</v>
      </c>
      <c r="F467">
        <v>17288700</v>
      </c>
      <c r="G467">
        <v>89.012298999999999</v>
      </c>
      <c r="H467" s="25">
        <f t="shared" si="7"/>
        <v>1.3965536496599373E-2</v>
      </c>
    </row>
    <row r="468" spans="1:8" x14ac:dyDescent="0.3">
      <c r="A468" s="1">
        <v>37263</v>
      </c>
      <c r="B468">
        <v>117.699997</v>
      </c>
      <c r="C468">
        <v>117.989998</v>
      </c>
      <c r="D468">
        <v>114.699997</v>
      </c>
      <c r="E468">
        <v>114.94000200000001</v>
      </c>
      <c r="F468">
        <v>13786400</v>
      </c>
      <c r="G468">
        <v>86.984131000000005</v>
      </c>
      <c r="H468" s="25">
        <f t="shared" si="7"/>
        <v>-2.278525577684487E-2</v>
      </c>
    </row>
    <row r="469" spans="1:8" x14ac:dyDescent="0.3">
      <c r="A469" s="1">
        <v>37270</v>
      </c>
      <c r="B469">
        <v>114.650002</v>
      </c>
      <c r="C469">
        <v>115.389999</v>
      </c>
      <c r="D469">
        <v>112.66999800000001</v>
      </c>
      <c r="E469">
        <v>113.150002</v>
      </c>
      <c r="F469">
        <v>16779800</v>
      </c>
      <c r="G469">
        <v>85.629501000000005</v>
      </c>
      <c r="H469" s="25">
        <f t="shared" si="7"/>
        <v>-1.5573300375904209E-2</v>
      </c>
    </row>
    <row r="470" spans="1:8" x14ac:dyDescent="0.3">
      <c r="A470" s="1">
        <v>37278</v>
      </c>
      <c r="B470">
        <v>113.75</v>
      </c>
      <c r="C470">
        <v>114.25</v>
      </c>
      <c r="D470">
        <v>112.019997</v>
      </c>
      <c r="E470">
        <v>113.550003</v>
      </c>
      <c r="F470">
        <v>12270400</v>
      </c>
      <c r="G470">
        <v>85.932213000000004</v>
      </c>
      <c r="H470" s="25">
        <f t="shared" si="7"/>
        <v>3.5351367982396908E-3</v>
      </c>
    </row>
    <row r="471" spans="1:8" x14ac:dyDescent="0.3">
      <c r="A471" s="1">
        <v>37284</v>
      </c>
      <c r="B471">
        <v>113.900002</v>
      </c>
      <c r="C471">
        <v>114.19000200000001</v>
      </c>
      <c r="D471">
        <v>108.400002</v>
      </c>
      <c r="E471">
        <v>112.650002</v>
      </c>
      <c r="F471">
        <v>21753900</v>
      </c>
      <c r="G471">
        <v>85.251114000000001</v>
      </c>
      <c r="H471" s="25">
        <f t="shared" si="7"/>
        <v>-7.926003255612657E-3</v>
      </c>
    </row>
    <row r="472" spans="1:8" x14ac:dyDescent="0.3">
      <c r="A472" s="1">
        <v>37291</v>
      </c>
      <c r="B472">
        <v>112.230003</v>
      </c>
      <c r="C472">
        <v>112.230003</v>
      </c>
      <c r="D472">
        <v>108</v>
      </c>
      <c r="E472">
        <v>110.089996</v>
      </c>
      <c r="F472">
        <v>26013300</v>
      </c>
      <c r="G472">
        <v>83.313750999999996</v>
      </c>
      <c r="H472" s="25">
        <f t="shared" si="7"/>
        <v>-2.2725368726560058E-2</v>
      </c>
    </row>
    <row r="473" spans="1:8" x14ac:dyDescent="0.3">
      <c r="A473" s="1">
        <v>37298</v>
      </c>
      <c r="B473">
        <v>110.050003</v>
      </c>
      <c r="C473">
        <v>112.970001</v>
      </c>
      <c r="D473">
        <v>109.82</v>
      </c>
      <c r="E473">
        <v>110.889999</v>
      </c>
      <c r="F473">
        <v>17667300</v>
      </c>
      <c r="G473">
        <v>83.919182000000006</v>
      </c>
      <c r="H473" s="25">
        <f t="shared" si="7"/>
        <v>7.2668796295105587E-3</v>
      </c>
    </row>
    <row r="474" spans="1:8" x14ac:dyDescent="0.3">
      <c r="A474" s="1">
        <v>37306</v>
      </c>
      <c r="B474">
        <v>110.150002</v>
      </c>
      <c r="C474">
        <v>110.629997</v>
      </c>
      <c r="D474">
        <v>107.82</v>
      </c>
      <c r="E474">
        <v>109.639999</v>
      </c>
      <c r="F474">
        <v>24523100</v>
      </c>
      <c r="G474">
        <v>82.973206000000005</v>
      </c>
      <c r="H474" s="25">
        <f t="shared" si="7"/>
        <v>-1.1272464500428514E-2</v>
      </c>
    </row>
    <row r="475" spans="1:8" x14ac:dyDescent="0.3">
      <c r="A475" s="1">
        <v>37312</v>
      </c>
      <c r="B475">
        <v>109.739998</v>
      </c>
      <c r="C475">
        <v>113.849998</v>
      </c>
      <c r="D475">
        <v>109.699997</v>
      </c>
      <c r="E475">
        <v>113.739998</v>
      </c>
      <c r="F475">
        <v>23686400</v>
      </c>
      <c r="G475">
        <v>86.075996000000004</v>
      </c>
      <c r="H475" s="25">
        <f t="shared" si="7"/>
        <v>3.7395083902145521E-2</v>
      </c>
    </row>
    <row r="476" spans="1:8" x14ac:dyDescent="0.3">
      <c r="A476" s="1">
        <v>37319</v>
      </c>
      <c r="B476">
        <v>113.900002</v>
      </c>
      <c r="C476">
        <v>117.900002</v>
      </c>
      <c r="D476">
        <v>113.650002</v>
      </c>
      <c r="E476">
        <v>116.989998</v>
      </c>
      <c r="F476">
        <v>21861500</v>
      </c>
      <c r="G476">
        <v>88.535529999999994</v>
      </c>
      <c r="H476" s="25">
        <f t="shared" si="7"/>
        <v>2.8573982460801117E-2</v>
      </c>
    </row>
    <row r="477" spans="1:8" x14ac:dyDescent="0.3">
      <c r="A477" s="1">
        <v>37326</v>
      </c>
      <c r="B477">
        <v>116.889999</v>
      </c>
      <c r="C477">
        <v>117.900002</v>
      </c>
      <c r="D477">
        <v>115.629997</v>
      </c>
      <c r="E477">
        <v>116.650002</v>
      </c>
      <c r="F477">
        <v>16467700</v>
      </c>
      <c r="G477">
        <v>88.531097000000003</v>
      </c>
      <c r="H477" s="25">
        <f t="shared" si="7"/>
        <v>-5.007029381298711E-5</v>
      </c>
    </row>
    <row r="478" spans="1:8" x14ac:dyDescent="0.3">
      <c r="A478" s="1">
        <v>37333</v>
      </c>
      <c r="B478">
        <v>117.099998</v>
      </c>
      <c r="C478">
        <v>117.739998</v>
      </c>
      <c r="D478">
        <v>114.120003</v>
      </c>
      <c r="E478">
        <v>115.040001</v>
      </c>
      <c r="F478">
        <v>18731500</v>
      </c>
      <c r="G478">
        <v>87.309196</v>
      </c>
      <c r="H478" s="25">
        <f t="shared" si="7"/>
        <v>-1.3801941254607986E-2</v>
      </c>
    </row>
    <row r="479" spans="1:8" x14ac:dyDescent="0.3">
      <c r="A479" s="1">
        <v>37340</v>
      </c>
      <c r="B479">
        <v>115.089996</v>
      </c>
      <c r="C479">
        <v>115.769997</v>
      </c>
      <c r="D479">
        <v>113.300003</v>
      </c>
      <c r="E479">
        <v>114.519997</v>
      </c>
      <c r="F479">
        <v>18500100</v>
      </c>
      <c r="G479">
        <v>86.914542999999995</v>
      </c>
      <c r="H479" s="25">
        <f t="shared" si="7"/>
        <v>-4.5201767749643018E-3</v>
      </c>
    </row>
    <row r="480" spans="1:8" x14ac:dyDescent="0.3">
      <c r="A480" s="1">
        <v>37347</v>
      </c>
      <c r="B480">
        <v>114.230003</v>
      </c>
      <c r="C480">
        <v>115.099998</v>
      </c>
      <c r="D480">
        <v>112.160004</v>
      </c>
      <c r="E480">
        <v>112.69000200000001</v>
      </c>
      <c r="F480">
        <v>20398500</v>
      </c>
      <c r="G480">
        <v>85.525672999999998</v>
      </c>
      <c r="H480" s="25">
        <f t="shared" si="7"/>
        <v>-1.597971929737918E-2</v>
      </c>
    </row>
    <row r="481" spans="1:8" x14ac:dyDescent="0.3">
      <c r="A481" s="1">
        <v>37354</v>
      </c>
      <c r="B481">
        <v>111.32</v>
      </c>
      <c r="C481">
        <v>113.540001</v>
      </c>
      <c r="D481">
        <v>110.040001</v>
      </c>
      <c r="E481">
        <v>111.41999800000001</v>
      </c>
      <c r="F481">
        <v>17839200</v>
      </c>
      <c r="G481">
        <v>84.561806000000004</v>
      </c>
      <c r="H481" s="25">
        <f t="shared" si="7"/>
        <v>-1.1269914239669165E-2</v>
      </c>
    </row>
    <row r="482" spans="1:8" x14ac:dyDescent="0.3">
      <c r="A482" s="1">
        <v>37361</v>
      </c>
      <c r="B482">
        <v>111.620003</v>
      </c>
      <c r="C482">
        <v>113.66999800000001</v>
      </c>
      <c r="D482">
        <v>110.199997</v>
      </c>
      <c r="E482">
        <v>112.879997</v>
      </c>
      <c r="F482">
        <v>16211900</v>
      </c>
      <c r="G482">
        <v>85.669867999999994</v>
      </c>
      <c r="H482" s="25">
        <f t="shared" si="7"/>
        <v>1.3103575389579403E-2</v>
      </c>
    </row>
    <row r="483" spans="1:8" x14ac:dyDescent="0.3">
      <c r="A483" s="1">
        <v>37368</v>
      </c>
      <c r="B483">
        <v>112.379997</v>
      </c>
      <c r="C483">
        <v>112.43</v>
      </c>
      <c r="D483">
        <v>107.290001</v>
      </c>
      <c r="E483">
        <v>107.389999</v>
      </c>
      <c r="F483">
        <v>19002700</v>
      </c>
      <c r="G483">
        <v>81.503258000000002</v>
      </c>
      <c r="H483" s="25">
        <f t="shared" si="7"/>
        <v>-4.8635653319787919E-2</v>
      </c>
    </row>
    <row r="484" spans="1:8" x14ac:dyDescent="0.3">
      <c r="A484" s="1">
        <v>37375</v>
      </c>
      <c r="B484">
        <v>107.93</v>
      </c>
      <c r="C484">
        <v>109.910004</v>
      </c>
      <c r="D484">
        <v>106.629997</v>
      </c>
      <c r="E484">
        <v>107.58000199999999</v>
      </c>
      <c r="F484">
        <v>19125100</v>
      </c>
      <c r="G484">
        <v>81.647452999999999</v>
      </c>
      <c r="H484" s="25">
        <f t="shared" si="7"/>
        <v>1.76919307937351E-3</v>
      </c>
    </row>
    <row r="485" spans="1:8" x14ac:dyDescent="0.3">
      <c r="A485" s="1">
        <v>37382</v>
      </c>
      <c r="B485">
        <v>107.639999</v>
      </c>
      <c r="C485">
        <v>109.360001</v>
      </c>
      <c r="D485">
        <v>104.900002</v>
      </c>
      <c r="E485">
        <v>105.720001</v>
      </c>
      <c r="F485">
        <v>22100400</v>
      </c>
      <c r="G485">
        <v>80.235816999999997</v>
      </c>
      <c r="H485" s="25">
        <f t="shared" si="7"/>
        <v>-1.7289406443578903E-2</v>
      </c>
    </row>
    <row r="486" spans="1:8" x14ac:dyDescent="0.3">
      <c r="A486" s="1">
        <v>37389</v>
      </c>
      <c r="B486">
        <v>106.220001</v>
      </c>
      <c r="C486">
        <v>111.25</v>
      </c>
      <c r="D486">
        <v>105.790001</v>
      </c>
      <c r="E486">
        <v>110.900002</v>
      </c>
      <c r="F486">
        <v>26865900</v>
      </c>
      <c r="G486">
        <v>84.167159999999996</v>
      </c>
      <c r="H486" s="25">
        <f t="shared" si="7"/>
        <v>4.8997357377192241E-2</v>
      </c>
    </row>
    <row r="487" spans="1:8" x14ac:dyDescent="0.3">
      <c r="A487" s="1">
        <v>37396</v>
      </c>
      <c r="B487">
        <v>110.639999</v>
      </c>
      <c r="C487">
        <v>110.69000200000001</v>
      </c>
      <c r="D487">
        <v>108</v>
      </c>
      <c r="E487">
        <v>108.69000200000001</v>
      </c>
      <c r="F487">
        <v>14462400</v>
      </c>
      <c r="G487">
        <v>82.489891</v>
      </c>
      <c r="H487" s="25">
        <f t="shared" si="7"/>
        <v>-1.9927831710134902E-2</v>
      </c>
    </row>
    <row r="488" spans="1:8" x14ac:dyDescent="0.3">
      <c r="A488" s="1">
        <v>37404</v>
      </c>
      <c r="B488">
        <v>109.050003</v>
      </c>
      <c r="C488">
        <v>109.129997</v>
      </c>
      <c r="D488">
        <v>105.900002</v>
      </c>
      <c r="E488">
        <v>107.220001</v>
      </c>
      <c r="F488">
        <v>19263600</v>
      </c>
      <c r="G488">
        <v>81.374236999999994</v>
      </c>
      <c r="H488" s="25">
        <f t="shared" si="7"/>
        <v>-1.3524736018865724E-2</v>
      </c>
    </row>
    <row r="489" spans="1:8" x14ac:dyDescent="0.3">
      <c r="A489" s="1">
        <v>37410</v>
      </c>
      <c r="B489">
        <v>107.089996</v>
      </c>
      <c r="C489">
        <v>107.599998</v>
      </c>
      <c r="D489">
        <v>101.720001</v>
      </c>
      <c r="E489">
        <v>103.339996</v>
      </c>
      <c r="F489">
        <v>23723700</v>
      </c>
      <c r="G489">
        <v>78.429519999999997</v>
      </c>
      <c r="H489" s="25">
        <f t="shared" si="7"/>
        <v>-3.6187337768832095E-2</v>
      </c>
    </row>
    <row r="490" spans="1:8" x14ac:dyDescent="0.3">
      <c r="A490" s="1">
        <v>37417</v>
      </c>
      <c r="B490">
        <v>103.239998</v>
      </c>
      <c r="C490">
        <v>104.540001</v>
      </c>
      <c r="D490">
        <v>98.5</v>
      </c>
      <c r="E490">
        <v>101.400002</v>
      </c>
      <c r="F490">
        <v>26065600</v>
      </c>
      <c r="G490">
        <v>76.957168999999993</v>
      </c>
      <c r="H490" s="25">
        <f t="shared" si="7"/>
        <v>-1.87729186663389E-2</v>
      </c>
    </row>
    <row r="491" spans="1:8" x14ac:dyDescent="0.3">
      <c r="A491" s="1">
        <v>37424</v>
      </c>
      <c r="B491">
        <v>101.91999800000001</v>
      </c>
      <c r="C491">
        <v>105.029999</v>
      </c>
      <c r="D491">
        <v>98.68</v>
      </c>
      <c r="E491">
        <v>99.279999000000004</v>
      </c>
      <c r="F491">
        <v>23539600</v>
      </c>
      <c r="G491">
        <v>75.611923000000004</v>
      </c>
      <c r="H491" s="25">
        <f t="shared" si="7"/>
        <v>-1.7480450716683582E-2</v>
      </c>
    </row>
    <row r="492" spans="1:8" x14ac:dyDescent="0.3">
      <c r="A492" s="1">
        <v>37431</v>
      </c>
      <c r="B492">
        <v>98.610000999999997</v>
      </c>
      <c r="C492">
        <v>100.889999</v>
      </c>
      <c r="D492">
        <v>95.190002000000007</v>
      </c>
      <c r="E492">
        <v>98.959998999999996</v>
      </c>
      <c r="F492">
        <v>33647700</v>
      </c>
      <c r="G492">
        <v>75.368210000000005</v>
      </c>
      <c r="H492" s="25">
        <f t="shared" si="7"/>
        <v>-3.2232085937028421E-3</v>
      </c>
    </row>
    <row r="493" spans="1:8" x14ac:dyDescent="0.3">
      <c r="A493" s="1">
        <v>37438</v>
      </c>
      <c r="B493">
        <v>99.18</v>
      </c>
      <c r="C493">
        <v>99.800003000000004</v>
      </c>
      <c r="D493">
        <v>93.720000999999996</v>
      </c>
      <c r="E493">
        <v>99.309997999999993</v>
      </c>
      <c r="F493">
        <v>26015800</v>
      </c>
      <c r="G493">
        <v>75.634765999999999</v>
      </c>
      <c r="H493" s="25">
        <f t="shared" si="7"/>
        <v>3.5367166077049372E-3</v>
      </c>
    </row>
    <row r="494" spans="1:8" x14ac:dyDescent="0.3">
      <c r="A494" s="1">
        <v>37445</v>
      </c>
      <c r="B494">
        <v>98.980002999999996</v>
      </c>
      <c r="C494">
        <v>99.699996999999996</v>
      </c>
      <c r="D494">
        <v>90.32</v>
      </c>
      <c r="E494">
        <v>91.849997999999999</v>
      </c>
      <c r="F494">
        <v>39351300</v>
      </c>
      <c r="G494">
        <v>69.953209000000001</v>
      </c>
      <c r="H494" s="25">
        <f t="shared" si="7"/>
        <v>-7.5118325876753489E-2</v>
      </c>
    </row>
    <row r="495" spans="1:8" x14ac:dyDescent="0.3">
      <c r="A495" s="1">
        <v>37452</v>
      </c>
      <c r="B495">
        <v>91.639999000000003</v>
      </c>
      <c r="C495">
        <v>93.300003000000004</v>
      </c>
      <c r="D495">
        <v>84.300003000000004</v>
      </c>
      <c r="E495">
        <v>84.709998999999996</v>
      </c>
      <c r="F495">
        <v>57941900</v>
      </c>
      <c r="G495">
        <v>64.515366</v>
      </c>
      <c r="H495" s="25">
        <f t="shared" si="7"/>
        <v>-7.773543312358977E-2</v>
      </c>
    </row>
    <row r="496" spans="1:8" x14ac:dyDescent="0.3">
      <c r="A496" s="1">
        <v>37459</v>
      </c>
      <c r="B496">
        <v>84.099997999999999</v>
      </c>
      <c r="C496">
        <v>85.93</v>
      </c>
      <c r="D496">
        <v>77.680000000000007</v>
      </c>
      <c r="E496">
        <v>85.599997999999999</v>
      </c>
      <c r="F496">
        <v>77604800</v>
      </c>
      <c r="G496">
        <v>65.193191999999996</v>
      </c>
      <c r="H496" s="25">
        <f t="shared" si="7"/>
        <v>1.0506427259515227E-2</v>
      </c>
    </row>
    <row r="497" spans="1:8" x14ac:dyDescent="0.3">
      <c r="A497" s="1">
        <v>37466</v>
      </c>
      <c r="B497">
        <v>87.5</v>
      </c>
      <c r="C497">
        <v>91.550003000000004</v>
      </c>
      <c r="D497">
        <v>85.620002999999997</v>
      </c>
      <c r="E497">
        <v>86.790001000000004</v>
      </c>
      <c r="F497">
        <v>52807900</v>
      </c>
      <c r="G497">
        <v>66.099502999999999</v>
      </c>
      <c r="H497" s="25">
        <f t="shared" si="7"/>
        <v>1.390192706011395E-2</v>
      </c>
    </row>
    <row r="498" spans="1:8" x14ac:dyDescent="0.3">
      <c r="A498" s="1">
        <v>37473</v>
      </c>
      <c r="B498">
        <v>86.489998</v>
      </c>
      <c r="C498">
        <v>91.940002000000007</v>
      </c>
      <c r="D498">
        <v>83.550003000000004</v>
      </c>
      <c r="E498">
        <v>91.290001000000004</v>
      </c>
      <c r="F498">
        <v>49085900</v>
      </c>
      <c r="G498">
        <v>69.526718000000002</v>
      </c>
      <c r="H498" s="25">
        <f t="shared" si="7"/>
        <v>5.1849330848977804E-2</v>
      </c>
    </row>
    <row r="499" spans="1:8" x14ac:dyDescent="0.3">
      <c r="A499" s="1">
        <v>37480</v>
      </c>
      <c r="B499">
        <v>89.989998</v>
      </c>
      <c r="C499">
        <v>94.080001999999993</v>
      </c>
      <c r="D499">
        <v>88.019997000000004</v>
      </c>
      <c r="E499">
        <v>93.220000999999996</v>
      </c>
      <c r="F499">
        <v>43004900</v>
      </c>
      <c r="G499">
        <v>70.996612999999996</v>
      </c>
      <c r="H499" s="25">
        <f t="shared" si="7"/>
        <v>2.1141440906213838E-2</v>
      </c>
    </row>
    <row r="500" spans="1:8" x14ac:dyDescent="0.3">
      <c r="A500" s="1">
        <v>37487</v>
      </c>
      <c r="B500">
        <v>93.459998999999996</v>
      </c>
      <c r="C500">
        <v>97.150002000000001</v>
      </c>
      <c r="D500">
        <v>93.099997999999999</v>
      </c>
      <c r="E500">
        <v>94.599997999999999</v>
      </c>
      <c r="F500">
        <v>35184600</v>
      </c>
      <c r="G500">
        <v>72.047623000000002</v>
      </c>
      <c r="H500" s="25">
        <f t="shared" si="7"/>
        <v>1.4803663943799839E-2</v>
      </c>
    </row>
    <row r="501" spans="1:8" x14ac:dyDescent="0.3">
      <c r="A501" s="1">
        <v>37494</v>
      </c>
      <c r="B501">
        <v>94.910004000000001</v>
      </c>
      <c r="C501">
        <v>96.25</v>
      </c>
      <c r="D501">
        <v>90.809997999999993</v>
      </c>
      <c r="E501">
        <v>91.779999000000004</v>
      </c>
      <c r="F501">
        <v>36293700</v>
      </c>
      <c r="G501">
        <v>69.899901999999997</v>
      </c>
      <c r="H501" s="25">
        <f t="shared" si="7"/>
        <v>-2.9809741259611111E-2</v>
      </c>
    </row>
    <row r="502" spans="1:8" x14ac:dyDescent="0.3">
      <c r="A502" s="1">
        <v>37502</v>
      </c>
      <c r="B502">
        <v>90.730002999999996</v>
      </c>
      <c r="C502">
        <v>91</v>
      </c>
      <c r="D502">
        <v>87.5</v>
      </c>
      <c r="E502">
        <v>90</v>
      </c>
      <c r="F502">
        <v>58389700</v>
      </c>
      <c r="G502">
        <v>68.544250000000005</v>
      </c>
      <c r="H502" s="25">
        <f t="shared" si="7"/>
        <v>-1.9394190280838886E-2</v>
      </c>
    </row>
    <row r="503" spans="1:8" x14ac:dyDescent="0.3">
      <c r="A503" s="1">
        <v>37508</v>
      </c>
      <c r="B503">
        <v>89.099997999999999</v>
      </c>
      <c r="C503">
        <v>93.330001999999993</v>
      </c>
      <c r="D503">
        <v>88.25</v>
      </c>
      <c r="E503">
        <v>89.669998000000007</v>
      </c>
      <c r="F503">
        <v>37571700</v>
      </c>
      <c r="G503">
        <v>68.292914999999994</v>
      </c>
      <c r="H503" s="25">
        <f t="shared" si="7"/>
        <v>-3.666755417121248E-3</v>
      </c>
    </row>
    <row r="504" spans="1:8" x14ac:dyDescent="0.3">
      <c r="A504" s="1">
        <v>37515</v>
      </c>
      <c r="B504">
        <v>89.309997999999993</v>
      </c>
      <c r="C504">
        <v>91.190002000000007</v>
      </c>
      <c r="D504">
        <v>84.050003000000004</v>
      </c>
      <c r="E504">
        <v>84.349997999999999</v>
      </c>
      <c r="F504">
        <v>45066500</v>
      </c>
      <c r="G504">
        <v>64.529174999999995</v>
      </c>
      <c r="H504" s="25">
        <f t="shared" si="7"/>
        <v>-5.5111719861423381E-2</v>
      </c>
    </row>
    <row r="505" spans="1:8" x14ac:dyDescent="0.3">
      <c r="A505" s="1">
        <v>37522</v>
      </c>
      <c r="B505">
        <v>83.650002000000001</v>
      </c>
      <c r="C505">
        <v>85.970000999999996</v>
      </c>
      <c r="D505">
        <v>81.849997999999999</v>
      </c>
      <c r="E505">
        <v>82.75</v>
      </c>
      <c r="F505">
        <v>58796300</v>
      </c>
      <c r="G505">
        <v>63.305149</v>
      </c>
      <c r="H505" s="25">
        <f t="shared" si="7"/>
        <v>-1.8968567318580987E-2</v>
      </c>
    </row>
    <row r="506" spans="1:8" x14ac:dyDescent="0.3">
      <c r="A506" s="1">
        <v>37529</v>
      </c>
      <c r="B506">
        <v>82</v>
      </c>
      <c r="C506">
        <v>85.769997000000004</v>
      </c>
      <c r="D506">
        <v>79.580001999999993</v>
      </c>
      <c r="E506">
        <v>80.800003000000004</v>
      </c>
      <c r="F506">
        <v>64214800</v>
      </c>
      <c r="G506">
        <v>61.813369999999999</v>
      </c>
      <c r="H506" s="25">
        <f t="shared" si="7"/>
        <v>-2.3564892012180594E-2</v>
      </c>
    </row>
    <row r="507" spans="1:8" x14ac:dyDescent="0.3">
      <c r="A507" s="1">
        <v>37536</v>
      </c>
      <c r="B507">
        <v>80.059997999999993</v>
      </c>
      <c r="C507">
        <v>84.730002999999996</v>
      </c>
      <c r="D507">
        <v>77.069999999999993</v>
      </c>
      <c r="E507">
        <v>84.160004000000001</v>
      </c>
      <c r="F507">
        <v>74346500</v>
      </c>
      <c r="G507">
        <v>64.383826999999997</v>
      </c>
      <c r="H507" s="25">
        <f t="shared" si="7"/>
        <v>4.1584158896368129E-2</v>
      </c>
    </row>
    <row r="508" spans="1:8" x14ac:dyDescent="0.3">
      <c r="A508" s="1">
        <v>37543</v>
      </c>
      <c r="B508">
        <v>83.199996999999996</v>
      </c>
      <c r="C508">
        <v>89.300003000000004</v>
      </c>
      <c r="D508">
        <v>83.040001000000004</v>
      </c>
      <c r="E508">
        <v>88.639999000000003</v>
      </c>
      <c r="F508">
        <v>60382500</v>
      </c>
      <c r="G508">
        <v>67.811096000000006</v>
      </c>
      <c r="H508" s="25">
        <f t="shared" si="7"/>
        <v>5.3231831031106847E-2</v>
      </c>
    </row>
    <row r="509" spans="1:8" x14ac:dyDescent="0.3">
      <c r="A509" s="1">
        <v>37550</v>
      </c>
      <c r="B509">
        <v>88.120002999999997</v>
      </c>
      <c r="C509">
        <v>90.900002000000001</v>
      </c>
      <c r="D509">
        <v>87.57</v>
      </c>
      <c r="E509">
        <v>90.199996999999996</v>
      </c>
      <c r="F509">
        <v>48078200</v>
      </c>
      <c r="G509">
        <v>69.004524000000004</v>
      </c>
      <c r="H509" s="25">
        <f t="shared" si="7"/>
        <v>1.7599302627404834E-2</v>
      </c>
    </row>
    <row r="510" spans="1:8" x14ac:dyDescent="0.3">
      <c r="A510" s="1">
        <v>37557</v>
      </c>
      <c r="B510">
        <v>91.150002000000001</v>
      </c>
      <c r="C510">
        <v>91.290001000000004</v>
      </c>
      <c r="D510">
        <v>87</v>
      </c>
      <c r="E510">
        <v>90.269997000000004</v>
      </c>
      <c r="F510">
        <v>46822400</v>
      </c>
      <c r="G510">
        <v>69.058075000000002</v>
      </c>
      <c r="H510" s="25">
        <f t="shared" si="7"/>
        <v>7.7605056735108313E-4</v>
      </c>
    </row>
    <row r="511" spans="1:8" x14ac:dyDescent="0.3">
      <c r="A511" s="1">
        <v>37564</v>
      </c>
      <c r="B511">
        <v>91.800003000000004</v>
      </c>
      <c r="C511">
        <v>93.07</v>
      </c>
      <c r="D511">
        <v>89.519997000000004</v>
      </c>
      <c r="E511">
        <v>89.650002000000001</v>
      </c>
      <c r="F511">
        <v>48168300</v>
      </c>
      <c r="G511">
        <v>68.583770999999999</v>
      </c>
      <c r="H511" s="25">
        <f t="shared" si="7"/>
        <v>-6.8681902876673862E-3</v>
      </c>
    </row>
    <row r="512" spans="1:8" x14ac:dyDescent="0.3">
      <c r="A512" s="1">
        <v>37571</v>
      </c>
      <c r="B512">
        <v>89.510002</v>
      </c>
      <c r="C512">
        <v>91.550003000000004</v>
      </c>
      <c r="D512">
        <v>87.449996999999996</v>
      </c>
      <c r="E512">
        <v>91.400002000000001</v>
      </c>
      <c r="F512">
        <v>41234000</v>
      </c>
      <c r="G512">
        <v>69.922545999999997</v>
      </c>
      <c r="H512" s="25">
        <f t="shared" si="7"/>
        <v>1.9520288553395604E-2</v>
      </c>
    </row>
    <row r="513" spans="1:8" x14ac:dyDescent="0.3">
      <c r="A513" s="1">
        <v>37578</v>
      </c>
      <c r="B513">
        <v>92.150002000000001</v>
      </c>
      <c r="C513">
        <v>94.269997000000004</v>
      </c>
      <c r="D513">
        <v>89.760002</v>
      </c>
      <c r="E513">
        <v>93.419998000000007</v>
      </c>
      <c r="F513">
        <v>37214300</v>
      </c>
      <c r="G513">
        <v>71.467879999999994</v>
      </c>
      <c r="H513" s="25">
        <f t="shared" si="7"/>
        <v>2.2100654057991553E-2</v>
      </c>
    </row>
    <row r="514" spans="1:8" x14ac:dyDescent="0.3">
      <c r="A514" s="1">
        <v>37585</v>
      </c>
      <c r="B514">
        <v>93.43</v>
      </c>
      <c r="C514">
        <v>94.949996999999996</v>
      </c>
      <c r="D514">
        <v>91.620002999999997</v>
      </c>
      <c r="E514">
        <v>93.980002999999996</v>
      </c>
      <c r="F514">
        <v>33320200</v>
      </c>
      <c r="G514">
        <v>71.896293999999997</v>
      </c>
      <c r="H514" s="25">
        <f t="shared" si="7"/>
        <v>5.9944971083514265E-3</v>
      </c>
    </row>
    <row r="515" spans="1:8" x14ac:dyDescent="0.3">
      <c r="A515" s="1">
        <v>37592</v>
      </c>
      <c r="B515">
        <v>95.470000999999996</v>
      </c>
      <c r="C515">
        <v>96.050003000000004</v>
      </c>
      <c r="D515">
        <v>89.980002999999996</v>
      </c>
      <c r="E515">
        <v>92.029999000000004</v>
      </c>
      <c r="F515">
        <v>46981800</v>
      </c>
      <c r="G515">
        <v>70.404503000000005</v>
      </c>
      <c r="H515" s="25">
        <f t="shared" si="7"/>
        <v>-2.0749205793555769E-2</v>
      </c>
    </row>
    <row r="516" spans="1:8" x14ac:dyDescent="0.3">
      <c r="A516" s="1">
        <v>37599</v>
      </c>
      <c r="B516">
        <v>91.07</v>
      </c>
      <c r="C516">
        <v>91.620002999999997</v>
      </c>
      <c r="D516">
        <v>89.269997000000004</v>
      </c>
      <c r="E516">
        <v>89.339995999999999</v>
      </c>
      <c r="F516">
        <v>36127600</v>
      </c>
      <c r="G516">
        <v>68.346610999999996</v>
      </c>
      <c r="H516" s="25">
        <f t="shared" ref="H516:H579" si="8">G516/G515-1</f>
        <v>-2.9229550842792107E-2</v>
      </c>
    </row>
    <row r="517" spans="1:8" x14ac:dyDescent="0.3">
      <c r="A517" s="1">
        <v>37606</v>
      </c>
      <c r="B517">
        <v>89.82</v>
      </c>
      <c r="C517">
        <v>91.790001000000004</v>
      </c>
      <c r="D517">
        <v>88.599997999999999</v>
      </c>
      <c r="E517">
        <v>89.989998</v>
      </c>
      <c r="F517">
        <v>35101200</v>
      </c>
      <c r="G517">
        <v>69.182175000000001</v>
      </c>
      <c r="H517" s="25">
        <f t="shared" si="8"/>
        <v>1.2225390370855571E-2</v>
      </c>
    </row>
    <row r="518" spans="1:8" x14ac:dyDescent="0.3">
      <c r="A518" s="1">
        <v>37613</v>
      </c>
      <c r="B518">
        <v>89.589995999999999</v>
      </c>
      <c r="C518">
        <v>90.610000999999997</v>
      </c>
      <c r="D518">
        <v>87.379997000000003</v>
      </c>
      <c r="E518">
        <v>87.379997000000003</v>
      </c>
      <c r="F518">
        <v>18306900</v>
      </c>
      <c r="G518">
        <v>67.175667000000004</v>
      </c>
      <c r="H518" s="25">
        <f t="shared" si="8"/>
        <v>-2.9003251198737146E-2</v>
      </c>
    </row>
    <row r="519" spans="1:8" x14ac:dyDescent="0.3">
      <c r="A519" s="1">
        <v>37620</v>
      </c>
      <c r="B519">
        <v>87.790001000000004</v>
      </c>
      <c r="C519">
        <v>91.379997000000003</v>
      </c>
      <c r="D519">
        <v>87.110000999999997</v>
      </c>
      <c r="E519">
        <v>91.349997999999999</v>
      </c>
      <c r="F519">
        <v>35185800</v>
      </c>
      <c r="G519">
        <v>70.227706999999995</v>
      </c>
      <c r="H519" s="25">
        <f t="shared" si="8"/>
        <v>4.5433713371241913E-2</v>
      </c>
    </row>
    <row r="520" spans="1:8" x14ac:dyDescent="0.3">
      <c r="A520" s="1">
        <v>37627</v>
      </c>
      <c r="B520">
        <v>91.239998</v>
      </c>
      <c r="C520">
        <v>93.639999000000003</v>
      </c>
      <c r="D520">
        <v>91.050003000000004</v>
      </c>
      <c r="E520">
        <v>93.059997999999993</v>
      </c>
      <c r="F520">
        <v>38180100</v>
      </c>
      <c r="G520">
        <v>71.542312999999993</v>
      </c>
      <c r="H520" s="25">
        <f t="shared" si="8"/>
        <v>1.8719192981767163E-2</v>
      </c>
    </row>
    <row r="521" spans="1:8" x14ac:dyDescent="0.3">
      <c r="A521" s="1">
        <v>37634</v>
      </c>
      <c r="B521">
        <v>93.540001000000004</v>
      </c>
      <c r="C521">
        <v>93.860000999999997</v>
      </c>
      <c r="D521">
        <v>90.150002000000001</v>
      </c>
      <c r="E521">
        <v>90.660004000000001</v>
      </c>
      <c r="F521">
        <v>35265000</v>
      </c>
      <c r="G521">
        <v>69.697258000000005</v>
      </c>
      <c r="H521" s="25">
        <f t="shared" si="8"/>
        <v>-2.5789702941250825E-2</v>
      </c>
    </row>
    <row r="522" spans="1:8" x14ac:dyDescent="0.3">
      <c r="A522" s="1">
        <v>37642</v>
      </c>
      <c r="B522">
        <v>90.870002999999997</v>
      </c>
      <c r="C522">
        <v>90.919998000000007</v>
      </c>
      <c r="D522">
        <v>86.169998000000007</v>
      </c>
      <c r="E522">
        <v>86.379997000000003</v>
      </c>
      <c r="F522">
        <v>50916600</v>
      </c>
      <c r="G522">
        <v>66.406891000000002</v>
      </c>
      <c r="H522" s="25">
        <f t="shared" si="8"/>
        <v>-4.7209418195476305E-2</v>
      </c>
    </row>
    <row r="523" spans="1:8" x14ac:dyDescent="0.3">
      <c r="A523" s="1">
        <v>37648</v>
      </c>
      <c r="B523">
        <v>85.730002999999996</v>
      </c>
      <c r="C523">
        <v>87.18</v>
      </c>
      <c r="D523">
        <v>84.150002000000001</v>
      </c>
      <c r="E523">
        <v>86.059997999999993</v>
      </c>
      <c r="F523">
        <v>52737700</v>
      </c>
      <c r="G523">
        <v>66.160881000000003</v>
      </c>
      <c r="H523" s="25">
        <f t="shared" si="8"/>
        <v>-3.7045854171970927E-3</v>
      </c>
    </row>
    <row r="524" spans="1:8" x14ac:dyDescent="0.3">
      <c r="A524" s="1">
        <v>37655</v>
      </c>
      <c r="B524">
        <v>86.139999000000003</v>
      </c>
      <c r="C524">
        <v>86.809997999999993</v>
      </c>
      <c r="D524">
        <v>82.970000999999996</v>
      </c>
      <c r="E524">
        <v>83.419998000000007</v>
      </c>
      <c r="F524">
        <v>47080600</v>
      </c>
      <c r="G524">
        <v>64.131309999999999</v>
      </c>
      <c r="H524" s="25">
        <f t="shared" si="8"/>
        <v>-3.0676299488817338E-2</v>
      </c>
    </row>
    <row r="525" spans="1:8" x14ac:dyDescent="0.3">
      <c r="A525" s="1">
        <v>37662</v>
      </c>
      <c r="B525">
        <v>83.459998999999996</v>
      </c>
      <c r="C525">
        <v>84.879997000000003</v>
      </c>
      <c r="D525">
        <v>81</v>
      </c>
      <c r="E525">
        <v>84.150002000000001</v>
      </c>
      <c r="F525">
        <v>49141100</v>
      </c>
      <c r="G525">
        <v>64.692520000000002</v>
      </c>
      <c r="H525" s="25">
        <f t="shared" si="8"/>
        <v>8.7509517581974006E-3</v>
      </c>
    </row>
    <row r="526" spans="1:8" x14ac:dyDescent="0.3">
      <c r="A526" s="1">
        <v>37670</v>
      </c>
      <c r="B526">
        <v>84.529999000000004</v>
      </c>
      <c r="C526">
        <v>85.800003000000004</v>
      </c>
      <c r="D526">
        <v>83.459998999999996</v>
      </c>
      <c r="E526">
        <v>85.18</v>
      </c>
      <c r="F526">
        <v>40290100</v>
      </c>
      <c r="G526">
        <v>65.484359999999995</v>
      </c>
      <c r="H526" s="25">
        <f t="shared" si="8"/>
        <v>1.2240054955348745E-2</v>
      </c>
    </row>
    <row r="527" spans="1:8" x14ac:dyDescent="0.3">
      <c r="A527" s="1">
        <v>37676</v>
      </c>
      <c r="B527">
        <v>84.93</v>
      </c>
      <c r="C527">
        <v>85.230002999999996</v>
      </c>
      <c r="D527">
        <v>82.220000999999996</v>
      </c>
      <c r="E527">
        <v>84.900002000000001</v>
      </c>
      <c r="F527">
        <v>43995800</v>
      </c>
      <c r="G527">
        <v>65.269103999999999</v>
      </c>
      <c r="H527" s="25">
        <f t="shared" si="8"/>
        <v>-3.2871360428657903E-3</v>
      </c>
    </row>
    <row r="528" spans="1:8" x14ac:dyDescent="0.3">
      <c r="A528" s="1">
        <v>37683</v>
      </c>
      <c r="B528">
        <v>85.260002</v>
      </c>
      <c r="C528">
        <v>85.779999000000004</v>
      </c>
      <c r="D528">
        <v>81.430000000000007</v>
      </c>
      <c r="E528">
        <v>83.32</v>
      </c>
      <c r="F528">
        <v>44618800</v>
      </c>
      <c r="G528">
        <v>64.054435999999995</v>
      </c>
      <c r="H528" s="25">
        <f t="shared" si="8"/>
        <v>-1.8610152822076453E-2</v>
      </c>
    </row>
    <row r="529" spans="1:8" x14ac:dyDescent="0.3">
      <c r="A529" s="1">
        <v>37690</v>
      </c>
      <c r="B529">
        <v>82.599997999999999</v>
      </c>
      <c r="C529">
        <v>84.769997000000004</v>
      </c>
      <c r="D529">
        <v>79.379997000000003</v>
      </c>
      <c r="E529">
        <v>84.129997000000003</v>
      </c>
      <c r="F529">
        <v>57529200</v>
      </c>
      <c r="G529">
        <v>64.677138999999997</v>
      </c>
      <c r="H529" s="25">
        <f t="shared" si="8"/>
        <v>9.7214656608639594E-3</v>
      </c>
    </row>
    <row r="530" spans="1:8" x14ac:dyDescent="0.3">
      <c r="A530" s="1">
        <v>37697</v>
      </c>
      <c r="B530">
        <v>83.459998999999996</v>
      </c>
      <c r="C530">
        <v>89.879997000000003</v>
      </c>
      <c r="D530">
        <v>83.220000999999996</v>
      </c>
      <c r="E530">
        <v>89.669998000000007</v>
      </c>
      <c r="F530">
        <v>65425500</v>
      </c>
      <c r="G530">
        <v>69.214127000000005</v>
      </c>
      <c r="H530" s="25">
        <f t="shared" si="8"/>
        <v>7.0148248208691033E-2</v>
      </c>
    </row>
    <row r="531" spans="1:8" x14ac:dyDescent="0.3">
      <c r="A531" s="1">
        <v>37704</v>
      </c>
      <c r="B531">
        <v>88.019997000000004</v>
      </c>
      <c r="C531">
        <v>88.260002</v>
      </c>
      <c r="D531">
        <v>85.989998</v>
      </c>
      <c r="E531">
        <v>86.709998999999996</v>
      </c>
      <c r="F531">
        <v>51576600</v>
      </c>
      <c r="G531">
        <v>66.929366999999999</v>
      </c>
      <c r="H531" s="25">
        <f t="shared" si="8"/>
        <v>-3.3010024095225576E-2</v>
      </c>
    </row>
    <row r="532" spans="1:8" x14ac:dyDescent="0.3">
      <c r="A532" s="1">
        <v>37711</v>
      </c>
      <c r="B532">
        <v>85.349997999999999</v>
      </c>
      <c r="C532">
        <v>88.989998</v>
      </c>
      <c r="D532">
        <v>84.400002000000001</v>
      </c>
      <c r="E532">
        <v>88.220000999999996</v>
      </c>
      <c r="F532">
        <v>50026000</v>
      </c>
      <c r="G532">
        <v>68.094902000000005</v>
      </c>
      <c r="H532" s="25">
        <f t="shared" si="8"/>
        <v>1.7414403456109229E-2</v>
      </c>
    </row>
    <row r="533" spans="1:8" x14ac:dyDescent="0.3">
      <c r="A533" s="1">
        <v>37718</v>
      </c>
      <c r="B533">
        <v>90.339995999999999</v>
      </c>
      <c r="C533">
        <v>90.849997999999999</v>
      </c>
      <c r="D533">
        <v>85.709998999999996</v>
      </c>
      <c r="E533">
        <v>87.150002000000001</v>
      </c>
      <c r="F533">
        <v>50935700</v>
      </c>
      <c r="G533">
        <v>67.268996999999999</v>
      </c>
      <c r="H533" s="25">
        <f t="shared" si="8"/>
        <v>-1.2128734688538145E-2</v>
      </c>
    </row>
    <row r="534" spans="1:8" x14ac:dyDescent="0.3">
      <c r="A534" s="1">
        <v>37725</v>
      </c>
      <c r="B534">
        <v>87.470000999999996</v>
      </c>
      <c r="C534">
        <v>90.059997999999993</v>
      </c>
      <c r="D534">
        <v>87</v>
      </c>
      <c r="E534">
        <v>89.559997999999993</v>
      </c>
      <c r="F534">
        <v>43903100</v>
      </c>
      <c r="G534">
        <v>69.129219000000006</v>
      </c>
      <c r="H534" s="25">
        <f t="shared" si="8"/>
        <v>2.7653482034227572E-2</v>
      </c>
    </row>
    <row r="535" spans="1:8" x14ac:dyDescent="0.3">
      <c r="A535" s="1">
        <v>37732</v>
      </c>
      <c r="B535">
        <v>89.860000999999997</v>
      </c>
      <c r="C535">
        <v>92.349997999999999</v>
      </c>
      <c r="D535">
        <v>88.889999000000003</v>
      </c>
      <c r="E535">
        <v>90.230002999999996</v>
      </c>
      <c r="F535">
        <v>45930600</v>
      </c>
      <c r="G535">
        <v>69.646377999999999</v>
      </c>
      <c r="H535" s="25">
        <f t="shared" si="8"/>
        <v>7.4810479198381685E-3</v>
      </c>
    </row>
    <row r="536" spans="1:8" x14ac:dyDescent="0.3">
      <c r="A536" s="1">
        <v>37739</v>
      </c>
      <c r="B536">
        <v>90.440002000000007</v>
      </c>
      <c r="C536">
        <v>93.470000999999996</v>
      </c>
      <c r="D536">
        <v>90.300003000000004</v>
      </c>
      <c r="E536">
        <v>93.209998999999996</v>
      </c>
      <c r="F536">
        <v>49520200</v>
      </c>
      <c r="G536">
        <v>71.946563999999995</v>
      </c>
      <c r="H536" s="25">
        <f t="shared" si="8"/>
        <v>3.3026642103340942E-2</v>
      </c>
    </row>
    <row r="537" spans="1:8" x14ac:dyDescent="0.3">
      <c r="A537" s="1">
        <v>37746</v>
      </c>
      <c r="B537">
        <v>93.470000999999996</v>
      </c>
      <c r="C537">
        <v>94.379997000000003</v>
      </c>
      <c r="D537">
        <v>92.279999000000004</v>
      </c>
      <c r="E537">
        <v>93.730002999999996</v>
      </c>
      <c r="F537">
        <v>39086100</v>
      </c>
      <c r="G537">
        <v>72.347945999999993</v>
      </c>
      <c r="H537" s="25">
        <f t="shared" si="8"/>
        <v>5.5788904665412531E-3</v>
      </c>
    </row>
    <row r="538" spans="1:8" x14ac:dyDescent="0.3">
      <c r="A538" s="1">
        <v>37753</v>
      </c>
      <c r="B538">
        <v>93.5</v>
      </c>
      <c r="C538">
        <v>95.449996999999996</v>
      </c>
      <c r="D538">
        <v>93.279999000000004</v>
      </c>
      <c r="E538">
        <v>94.870002999999997</v>
      </c>
      <c r="F538">
        <v>37979000</v>
      </c>
      <c r="G538">
        <v>73.227881999999994</v>
      </c>
      <c r="H538" s="25">
        <f t="shared" si="8"/>
        <v>1.2162556764223842E-2</v>
      </c>
    </row>
    <row r="539" spans="1:8" x14ac:dyDescent="0.3">
      <c r="A539" s="1">
        <v>37760</v>
      </c>
      <c r="B539">
        <v>94.150002000000001</v>
      </c>
      <c r="C539">
        <v>94.419998000000007</v>
      </c>
      <c r="D539">
        <v>91.589995999999999</v>
      </c>
      <c r="E539">
        <v>93.760002</v>
      </c>
      <c r="F539">
        <v>42184400</v>
      </c>
      <c r="G539">
        <v>72.371100999999996</v>
      </c>
      <c r="H539" s="25">
        <f t="shared" si="8"/>
        <v>-1.1700201843882319E-2</v>
      </c>
    </row>
    <row r="540" spans="1:8" x14ac:dyDescent="0.3">
      <c r="A540" s="1">
        <v>37768</v>
      </c>
      <c r="B540">
        <v>93.300003000000004</v>
      </c>
      <c r="C540">
        <v>97.089995999999999</v>
      </c>
      <c r="D540">
        <v>93.07</v>
      </c>
      <c r="E540">
        <v>96.949996999999996</v>
      </c>
      <c r="F540">
        <v>46205000</v>
      </c>
      <c r="G540">
        <v>74.833382</v>
      </c>
      <c r="H540" s="25">
        <f t="shared" si="8"/>
        <v>3.40229866062145E-2</v>
      </c>
    </row>
    <row r="541" spans="1:8" x14ac:dyDescent="0.3">
      <c r="A541" s="1">
        <v>37774</v>
      </c>
      <c r="B541">
        <v>97.529999000000004</v>
      </c>
      <c r="C541">
        <v>101.400002</v>
      </c>
      <c r="D541">
        <v>96.669998000000007</v>
      </c>
      <c r="E541">
        <v>99.260002</v>
      </c>
      <c r="F541">
        <v>48907900</v>
      </c>
      <c r="G541">
        <v>76.616416999999998</v>
      </c>
      <c r="H541" s="25">
        <f t="shared" si="8"/>
        <v>2.3826732834285158E-2</v>
      </c>
    </row>
    <row r="542" spans="1:8" x14ac:dyDescent="0.3">
      <c r="A542" s="1">
        <v>37781</v>
      </c>
      <c r="B542">
        <v>98.769997000000004</v>
      </c>
      <c r="C542">
        <v>100.900002</v>
      </c>
      <c r="D542">
        <v>97.769997000000004</v>
      </c>
      <c r="E542">
        <v>99.559997999999993</v>
      </c>
      <c r="F542">
        <v>38090900</v>
      </c>
      <c r="G542">
        <v>76.847977</v>
      </c>
      <c r="H542" s="25">
        <f t="shared" si="8"/>
        <v>3.0223287523352127E-3</v>
      </c>
    </row>
    <row r="543" spans="1:8" x14ac:dyDescent="0.3">
      <c r="A543" s="1">
        <v>37788</v>
      </c>
      <c r="B543">
        <v>99.959998999999996</v>
      </c>
      <c r="C543">
        <v>102.18</v>
      </c>
      <c r="D543">
        <v>99.419998000000007</v>
      </c>
      <c r="E543">
        <v>99.440002000000007</v>
      </c>
      <c r="F543">
        <v>38749100</v>
      </c>
      <c r="G543">
        <v>77.032616000000004</v>
      </c>
      <c r="H543" s="25">
        <f t="shared" si="8"/>
        <v>2.4026527074356707E-3</v>
      </c>
    </row>
    <row r="544" spans="1:8" x14ac:dyDescent="0.3">
      <c r="A544" s="1">
        <v>37795</v>
      </c>
      <c r="B544">
        <v>99.449996999999996</v>
      </c>
      <c r="C544">
        <v>99.660004000000001</v>
      </c>
      <c r="D544">
        <v>96.959998999999996</v>
      </c>
      <c r="E544">
        <v>97.660004000000001</v>
      </c>
      <c r="F544">
        <v>41176100</v>
      </c>
      <c r="G544">
        <v>75.653717</v>
      </c>
      <c r="H544" s="25">
        <f t="shared" si="8"/>
        <v>-1.7900196976304183E-2</v>
      </c>
    </row>
    <row r="545" spans="1:8" x14ac:dyDescent="0.3">
      <c r="A545" s="1">
        <v>37802</v>
      </c>
      <c r="B545">
        <v>98.220000999999996</v>
      </c>
      <c r="C545">
        <v>99.849997999999999</v>
      </c>
      <c r="D545">
        <v>96.43</v>
      </c>
      <c r="E545">
        <v>98.739998</v>
      </c>
      <c r="F545">
        <v>37531600</v>
      </c>
      <c r="G545">
        <v>76.490348999999995</v>
      </c>
      <c r="H545" s="25">
        <f t="shared" si="8"/>
        <v>1.1058703169865236E-2</v>
      </c>
    </row>
    <row r="546" spans="1:8" x14ac:dyDescent="0.3">
      <c r="A546" s="1">
        <v>37809</v>
      </c>
      <c r="B546">
        <v>99.650002000000001</v>
      </c>
      <c r="C546">
        <v>101.400002</v>
      </c>
      <c r="D546">
        <v>98.629997000000003</v>
      </c>
      <c r="E546">
        <v>100.239998</v>
      </c>
      <c r="F546">
        <v>37725200</v>
      </c>
      <c r="G546">
        <v>77.652343999999999</v>
      </c>
      <c r="H546" s="25">
        <f t="shared" si="8"/>
        <v>1.5191393622743243E-2</v>
      </c>
    </row>
    <row r="547" spans="1:8" x14ac:dyDescent="0.3">
      <c r="A547" s="1">
        <v>37816</v>
      </c>
      <c r="B547">
        <v>101.199997</v>
      </c>
      <c r="C547">
        <v>101.900002</v>
      </c>
      <c r="D547">
        <v>98.160004000000001</v>
      </c>
      <c r="E547">
        <v>99.510002</v>
      </c>
      <c r="F547">
        <v>42506800</v>
      </c>
      <c r="G547">
        <v>77.086844999999997</v>
      </c>
      <c r="H547" s="25">
        <f t="shared" si="8"/>
        <v>-7.2824459748440651E-3</v>
      </c>
    </row>
    <row r="548" spans="1:8" x14ac:dyDescent="0.3">
      <c r="A548" s="1">
        <v>37823</v>
      </c>
      <c r="B548">
        <v>99.449996999999996</v>
      </c>
      <c r="C548">
        <v>100.339996</v>
      </c>
      <c r="D548">
        <v>97.849997999999999</v>
      </c>
      <c r="E548">
        <v>100.230003</v>
      </c>
      <c r="F548">
        <v>41233400</v>
      </c>
      <c r="G548">
        <v>77.644599999999997</v>
      </c>
      <c r="H548" s="25">
        <f t="shared" si="8"/>
        <v>7.2354109186851812E-3</v>
      </c>
    </row>
    <row r="549" spans="1:8" x14ac:dyDescent="0.3">
      <c r="A549" s="1">
        <v>37830</v>
      </c>
      <c r="B549">
        <v>100.370003</v>
      </c>
      <c r="C549">
        <v>100.980003</v>
      </c>
      <c r="D549">
        <v>98.239998</v>
      </c>
      <c r="E549">
        <v>98.510002</v>
      </c>
      <c r="F549">
        <v>44095200</v>
      </c>
      <c r="G549">
        <v>76.312179999999998</v>
      </c>
      <c r="H549" s="25">
        <f t="shared" si="8"/>
        <v>-1.716049796122332E-2</v>
      </c>
    </row>
    <row r="550" spans="1:8" x14ac:dyDescent="0.3">
      <c r="A550" s="1">
        <v>37837</v>
      </c>
      <c r="B550">
        <v>98.309997999999993</v>
      </c>
      <c r="C550">
        <v>99</v>
      </c>
      <c r="D550">
        <v>96.339995999999999</v>
      </c>
      <c r="E550">
        <v>98.279999000000004</v>
      </c>
      <c r="F550">
        <v>47502200</v>
      </c>
      <c r="G550">
        <v>76.134003000000007</v>
      </c>
      <c r="H550" s="25">
        <f t="shared" si="8"/>
        <v>-2.3348435334961115E-3</v>
      </c>
    </row>
    <row r="551" spans="1:8" x14ac:dyDescent="0.3">
      <c r="A551" s="1">
        <v>37844</v>
      </c>
      <c r="B551">
        <v>98.260002</v>
      </c>
      <c r="C551">
        <v>99.849997999999999</v>
      </c>
      <c r="D551">
        <v>97.839995999999999</v>
      </c>
      <c r="E551">
        <v>99.620002999999997</v>
      </c>
      <c r="F551">
        <v>32432200</v>
      </c>
      <c r="G551">
        <v>77.172058000000007</v>
      </c>
      <c r="H551" s="25">
        <f t="shared" si="8"/>
        <v>1.3634577969058093E-2</v>
      </c>
    </row>
    <row r="552" spans="1:8" x14ac:dyDescent="0.3">
      <c r="A552" s="1">
        <v>37851</v>
      </c>
      <c r="B552">
        <v>99.93</v>
      </c>
      <c r="C552">
        <v>101.82</v>
      </c>
      <c r="D552">
        <v>99.730002999999996</v>
      </c>
      <c r="E552">
        <v>99.769997000000004</v>
      </c>
      <c r="F552">
        <v>36028200</v>
      </c>
      <c r="G552">
        <v>77.288253999999995</v>
      </c>
      <c r="H552" s="25">
        <f t="shared" si="8"/>
        <v>1.5056745020327611E-3</v>
      </c>
    </row>
    <row r="553" spans="1:8" x14ac:dyDescent="0.3">
      <c r="A553" s="1">
        <v>37858</v>
      </c>
      <c r="B553">
        <v>99.709998999999996</v>
      </c>
      <c r="C553">
        <v>101.480003</v>
      </c>
      <c r="D553">
        <v>98.830001999999993</v>
      </c>
      <c r="E553">
        <v>101.44000200000001</v>
      </c>
      <c r="F553">
        <v>28713400</v>
      </c>
      <c r="G553">
        <v>78.581947</v>
      </c>
      <c r="H553" s="25">
        <f t="shared" si="8"/>
        <v>1.6738546066780158E-2</v>
      </c>
    </row>
    <row r="554" spans="1:8" x14ac:dyDescent="0.3">
      <c r="A554" s="1">
        <v>37866</v>
      </c>
      <c r="B554">
        <v>101.639999</v>
      </c>
      <c r="C554">
        <v>103.699997</v>
      </c>
      <c r="D554">
        <v>101.050003</v>
      </c>
      <c r="E554">
        <v>102.83000199999999</v>
      </c>
      <c r="F554">
        <v>38587400</v>
      </c>
      <c r="G554">
        <v>79.658730000000006</v>
      </c>
      <c r="H554" s="25">
        <f t="shared" si="8"/>
        <v>1.3702676519328438E-2</v>
      </c>
    </row>
    <row r="555" spans="1:8" x14ac:dyDescent="0.3">
      <c r="A555" s="1">
        <v>37872</v>
      </c>
      <c r="B555">
        <v>103.040001</v>
      </c>
      <c r="C555">
        <v>103.879997</v>
      </c>
      <c r="D555">
        <v>101.349998</v>
      </c>
      <c r="E555">
        <v>102.449997</v>
      </c>
      <c r="F555">
        <v>38902400</v>
      </c>
      <c r="G555">
        <v>79.364356999999998</v>
      </c>
      <c r="H555" s="25">
        <f t="shared" si="8"/>
        <v>-3.6954267284955433E-3</v>
      </c>
    </row>
    <row r="556" spans="1:8" x14ac:dyDescent="0.3">
      <c r="A556" s="1">
        <v>37879</v>
      </c>
      <c r="B556">
        <v>102.519997</v>
      </c>
      <c r="C556">
        <v>104.699997</v>
      </c>
      <c r="D556">
        <v>101.949997</v>
      </c>
      <c r="E556">
        <v>103.66999800000001</v>
      </c>
      <c r="F556">
        <v>31133200</v>
      </c>
      <c r="G556">
        <v>80.617728999999997</v>
      </c>
      <c r="H556" s="25">
        <f t="shared" si="8"/>
        <v>1.5792630941368291E-2</v>
      </c>
    </row>
    <row r="557" spans="1:8" x14ac:dyDescent="0.3">
      <c r="A557" s="1">
        <v>37886</v>
      </c>
      <c r="B557">
        <v>102.849998</v>
      </c>
      <c r="C557">
        <v>103.290001</v>
      </c>
      <c r="D557">
        <v>99.849997999999999</v>
      </c>
      <c r="E557">
        <v>99.949996999999996</v>
      </c>
      <c r="F557">
        <v>41289800</v>
      </c>
      <c r="G557">
        <v>77.724914999999996</v>
      </c>
      <c r="H557" s="25">
        <f t="shared" si="8"/>
        <v>-3.5883099609516411E-2</v>
      </c>
    </row>
    <row r="558" spans="1:8" x14ac:dyDescent="0.3">
      <c r="A558" s="1">
        <v>37893</v>
      </c>
      <c r="B558">
        <v>100.300003</v>
      </c>
      <c r="C558">
        <v>104.279999</v>
      </c>
      <c r="D558">
        <v>99.25</v>
      </c>
      <c r="E558">
        <v>103.389999</v>
      </c>
      <c r="F558">
        <v>53346400</v>
      </c>
      <c r="G558">
        <v>80.399994000000007</v>
      </c>
      <c r="H558" s="25">
        <f t="shared" si="8"/>
        <v>3.4417265043004797E-2</v>
      </c>
    </row>
    <row r="559" spans="1:8" x14ac:dyDescent="0.3">
      <c r="A559" s="1">
        <v>37900</v>
      </c>
      <c r="B559">
        <v>103.480003</v>
      </c>
      <c r="C559">
        <v>105.220001</v>
      </c>
      <c r="D559">
        <v>102.910004</v>
      </c>
      <c r="E559">
        <v>104.57</v>
      </c>
      <c r="F559">
        <v>31299900</v>
      </c>
      <c r="G559">
        <v>81.317604000000003</v>
      </c>
      <c r="H559" s="25">
        <f t="shared" si="8"/>
        <v>1.141306055321345E-2</v>
      </c>
    </row>
    <row r="560" spans="1:8" x14ac:dyDescent="0.3">
      <c r="A560" s="1">
        <v>37907</v>
      </c>
      <c r="B560">
        <v>104.709999</v>
      </c>
      <c r="C560">
        <v>105.889999</v>
      </c>
      <c r="D560">
        <v>103.980003</v>
      </c>
      <c r="E560">
        <v>104.260002</v>
      </c>
      <c r="F560">
        <v>33378800</v>
      </c>
      <c r="G560">
        <v>81.076537999999999</v>
      </c>
      <c r="H560" s="25">
        <f t="shared" si="8"/>
        <v>-2.9644995442807964E-3</v>
      </c>
    </row>
    <row r="561" spans="1:8" x14ac:dyDescent="0.3">
      <c r="A561" s="1">
        <v>37914</v>
      </c>
      <c r="B561">
        <v>104.449997</v>
      </c>
      <c r="C561">
        <v>105.279999</v>
      </c>
      <c r="D561">
        <v>102.18</v>
      </c>
      <c r="E561">
        <v>103.58000199999999</v>
      </c>
      <c r="F561">
        <v>37170900</v>
      </c>
      <c r="G561">
        <v>80.547745000000006</v>
      </c>
      <c r="H561" s="25">
        <f t="shared" si="8"/>
        <v>-6.5221457778573688E-3</v>
      </c>
    </row>
    <row r="562" spans="1:8" x14ac:dyDescent="0.3">
      <c r="A562" s="1">
        <v>37921</v>
      </c>
      <c r="B562">
        <v>103.739998</v>
      </c>
      <c r="C562">
        <v>105.970001</v>
      </c>
      <c r="D562">
        <v>103.269997</v>
      </c>
      <c r="E562">
        <v>105.300003</v>
      </c>
      <c r="F562">
        <v>32651300</v>
      </c>
      <c r="G562">
        <v>81.885283999999999</v>
      </c>
      <c r="H562" s="25">
        <f t="shared" si="8"/>
        <v>1.6605542464286138E-2</v>
      </c>
    </row>
    <row r="563" spans="1:8" x14ac:dyDescent="0.3">
      <c r="A563" s="1">
        <v>37928</v>
      </c>
      <c r="B563">
        <v>105.75</v>
      </c>
      <c r="C563">
        <v>106.720001</v>
      </c>
      <c r="D563">
        <v>104.900002</v>
      </c>
      <c r="E563">
        <v>105.610001</v>
      </c>
      <c r="F563">
        <v>32537000</v>
      </c>
      <c r="G563">
        <v>82.126350000000002</v>
      </c>
      <c r="H563" s="25">
        <f t="shared" si="8"/>
        <v>2.9439477794326319E-3</v>
      </c>
    </row>
    <row r="564" spans="1:8" x14ac:dyDescent="0.3">
      <c r="A564" s="1">
        <v>37935</v>
      </c>
      <c r="B564">
        <v>105.739998</v>
      </c>
      <c r="C564">
        <v>106.949997</v>
      </c>
      <c r="D564">
        <v>104.800003</v>
      </c>
      <c r="E564">
        <v>105.459999</v>
      </c>
      <c r="F564">
        <v>31792500</v>
      </c>
      <c r="G564">
        <v>82.009704999999997</v>
      </c>
      <c r="H564" s="25">
        <f t="shared" si="8"/>
        <v>-1.4203115078169626E-3</v>
      </c>
    </row>
    <row r="565" spans="1:8" x14ac:dyDescent="0.3">
      <c r="A565" s="1">
        <v>37942</v>
      </c>
      <c r="B565">
        <v>104.910004</v>
      </c>
      <c r="C565">
        <v>105.449997</v>
      </c>
      <c r="D565">
        <v>103.620003</v>
      </c>
      <c r="E565">
        <v>104.209999</v>
      </c>
      <c r="F565">
        <v>39791700</v>
      </c>
      <c r="G565">
        <v>81.037659000000005</v>
      </c>
      <c r="H565" s="25">
        <f t="shared" si="8"/>
        <v>-1.1852816687975998E-2</v>
      </c>
    </row>
    <row r="566" spans="1:8" x14ac:dyDescent="0.3">
      <c r="A566" s="1">
        <v>37949</v>
      </c>
      <c r="B566">
        <v>104.69000200000001</v>
      </c>
      <c r="C566">
        <v>106.660004</v>
      </c>
      <c r="D566">
        <v>104.68</v>
      </c>
      <c r="E566">
        <v>106.449997</v>
      </c>
      <c r="F566">
        <v>27511800</v>
      </c>
      <c r="G566">
        <v>82.779563999999993</v>
      </c>
      <c r="H566" s="25">
        <f t="shared" si="8"/>
        <v>2.1495006414239848E-2</v>
      </c>
    </row>
    <row r="567" spans="1:8" x14ac:dyDescent="0.3">
      <c r="A567" s="1">
        <v>37956</v>
      </c>
      <c r="B567">
        <v>106.849998</v>
      </c>
      <c r="C567">
        <v>108.08000199999999</v>
      </c>
      <c r="D567">
        <v>106.620003</v>
      </c>
      <c r="E567">
        <v>106.849998</v>
      </c>
      <c r="F567">
        <v>35608700</v>
      </c>
      <c r="G567">
        <v>83.090621999999996</v>
      </c>
      <c r="H567" s="25">
        <f t="shared" si="8"/>
        <v>3.7576665661105402E-3</v>
      </c>
    </row>
    <row r="568" spans="1:8" x14ac:dyDescent="0.3">
      <c r="A568" s="1">
        <v>37963</v>
      </c>
      <c r="B568">
        <v>106.739998</v>
      </c>
      <c r="C568">
        <v>108.199997</v>
      </c>
      <c r="D568">
        <v>105.959999</v>
      </c>
      <c r="E568">
        <v>108.139999</v>
      </c>
      <c r="F568">
        <v>38488100</v>
      </c>
      <c r="G568">
        <v>84.093772999999999</v>
      </c>
      <c r="H568" s="25">
        <f t="shared" si="8"/>
        <v>1.2072974974239647E-2</v>
      </c>
    </row>
    <row r="569" spans="1:8" x14ac:dyDescent="0.3">
      <c r="A569" s="1">
        <v>37970</v>
      </c>
      <c r="B569">
        <v>109.16999800000001</v>
      </c>
      <c r="C569">
        <v>109.730003</v>
      </c>
      <c r="D569">
        <v>107.480003</v>
      </c>
      <c r="E569">
        <v>108.900002</v>
      </c>
      <c r="F569">
        <v>33120900</v>
      </c>
      <c r="G569">
        <v>85.08493</v>
      </c>
      <c r="H569" s="25">
        <f t="shared" si="8"/>
        <v>1.1786330481330598E-2</v>
      </c>
    </row>
    <row r="570" spans="1:8" x14ac:dyDescent="0.3">
      <c r="A570" s="1">
        <v>37977</v>
      </c>
      <c r="B570">
        <v>108.790001</v>
      </c>
      <c r="C570">
        <v>110.08000199999999</v>
      </c>
      <c r="D570">
        <v>108.779999</v>
      </c>
      <c r="E570">
        <v>109.699997</v>
      </c>
      <c r="F570">
        <v>17179100</v>
      </c>
      <c r="G570">
        <v>85.709975999999997</v>
      </c>
      <c r="H570" s="25">
        <f t="shared" si="8"/>
        <v>7.3461422604448323E-3</v>
      </c>
    </row>
    <row r="571" spans="1:8" x14ac:dyDescent="0.3">
      <c r="A571" s="1">
        <v>37984</v>
      </c>
      <c r="B571">
        <v>110.099998</v>
      </c>
      <c r="C571">
        <v>112.19000200000001</v>
      </c>
      <c r="D571">
        <v>109.779999</v>
      </c>
      <c r="E571">
        <v>111.230003</v>
      </c>
      <c r="F571">
        <v>27904300</v>
      </c>
      <c r="G571">
        <v>86.905388000000002</v>
      </c>
      <c r="H571" s="25">
        <f t="shared" si="8"/>
        <v>1.3947174597272127E-2</v>
      </c>
    </row>
    <row r="572" spans="1:8" x14ac:dyDescent="0.3">
      <c r="A572" s="1">
        <v>37991</v>
      </c>
      <c r="B572">
        <v>111.69000200000001</v>
      </c>
      <c r="C572">
        <v>113.5</v>
      </c>
      <c r="D572">
        <v>111.589996</v>
      </c>
      <c r="E572">
        <v>112.389999</v>
      </c>
      <c r="F572">
        <v>33825100</v>
      </c>
      <c r="G572">
        <v>87.811706999999998</v>
      </c>
      <c r="H572" s="25">
        <f t="shared" si="8"/>
        <v>1.0428801031300727E-2</v>
      </c>
    </row>
    <row r="573" spans="1:8" x14ac:dyDescent="0.3">
      <c r="A573" s="1">
        <v>37998</v>
      </c>
      <c r="B573">
        <v>112.550003</v>
      </c>
      <c r="C573">
        <v>114.30999799999999</v>
      </c>
      <c r="D573">
        <v>111.760002</v>
      </c>
      <c r="E573">
        <v>114.230003</v>
      </c>
      <c r="F573">
        <v>37249600</v>
      </c>
      <c r="G573">
        <v>89.249329000000003</v>
      </c>
      <c r="H573" s="25">
        <f t="shared" si="8"/>
        <v>1.6371643931258451E-2</v>
      </c>
    </row>
    <row r="574" spans="1:8" x14ac:dyDescent="0.3">
      <c r="A574" s="1">
        <v>38006</v>
      </c>
      <c r="B574">
        <v>114.529999</v>
      </c>
      <c r="C574">
        <v>115.379997</v>
      </c>
      <c r="D574">
        <v>113.720001</v>
      </c>
      <c r="E574">
        <v>114.43</v>
      </c>
      <c r="F574">
        <v>33680400</v>
      </c>
      <c r="G574">
        <v>89.405586</v>
      </c>
      <c r="H574" s="25">
        <f t="shared" si="8"/>
        <v>1.7507918743007167E-3</v>
      </c>
    </row>
    <row r="575" spans="1:8" x14ac:dyDescent="0.3">
      <c r="A575" s="1">
        <v>38012</v>
      </c>
      <c r="B575">
        <v>114.389999</v>
      </c>
      <c r="C575">
        <v>116.5</v>
      </c>
      <c r="D575">
        <v>112.55999799999999</v>
      </c>
      <c r="E575">
        <v>113.480003</v>
      </c>
      <c r="F575">
        <v>41901200</v>
      </c>
      <c r="G575">
        <v>88.663337999999996</v>
      </c>
      <c r="H575" s="25">
        <f t="shared" si="8"/>
        <v>-8.3020315978914461E-3</v>
      </c>
    </row>
    <row r="576" spans="1:8" x14ac:dyDescent="0.3">
      <c r="A576" s="1">
        <v>38019</v>
      </c>
      <c r="B576">
        <v>113.699997</v>
      </c>
      <c r="C576">
        <v>114.699997</v>
      </c>
      <c r="D576">
        <v>112.779999</v>
      </c>
      <c r="E576">
        <v>114.449997</v>
      </c>
      <c r="F576">
        <v>35540200</v>
      </c>
      <c r="G576">
        <v>89.421211</v>
      </c>
      <c r="H576" s="25">
        <f t="shared" si="8"/>
        <v>8.5477607441308834E-3</v>
      </c>
    </row>
    <row r="577" spans="1:8" x14ac:dyDescent="0.3">
      <c r="A577" s="1">
        <v>38026</v>
      </c>
      <c r="B577">
        <v>114.66999800000001</v>
      </c>
      <c r="C577">
        <v>116.389999</v>
      </c>
      <c r="D577">
        <v>114.16999800000001</v>
      </c>
      <c r="E577">
        <v>115.129997</v>
      </c>
      <c r="F577">
        <v>33655900</v>
      </c>
      <c r="G577">
        <v>89.952499000000003</v>
      </c>
      <c r="H577" s="25">
        <f t="shared" si="8"/>
        <v>5.9414091361389421E-3</v>
      </c>
    </row>
    <row r="578" spans="1:8" x14ac:dyDescent="0.3">
      <c r="A578" s="1">
        <v>38034</v>
      </c>
      <c r="B578">
        <v>115.849998</v>
      </c>
      <c r="C578">
        <v>116.599998</v>
      </c>
      <c r="D578">
        <v>114.32</v>
      </c>
      <c r="E578">
        <v>114.879997</v>
      </c>
      <c r="F578">
        <v>37619300</v>
      </c>
      <c r="G578">
        <v>89.757171999999997</v>
      </c>
      <c r="H578" s="25">
        <f t="shared" si="8"/>
        <v>-2.1714460651059975E-3</v>
      </c>
    </row>
    <row r="579" spans="1:8" x14ac:dyDescent="0.3">
      <c r="A579" s="1">
        <v>38040</v>
      </c>
      <c r="B579">
        <v>115.220001</v>
      </c>
      <c r="C579">
        <v>115.739998</v>
      </c>
      <c r="D579">
        <v>113.029999</v>
      </c>
      <c r="E579">
        <v>115.019997</v>
      </c>
      <c r="F579">
        <v>36103700</v>
      </c>
      <c r="G579">
        <v>89.866553999999994</v>
      </c>
      <c r="H579" s="25">
        <f t="shared" si="8"/>
        <v>1.2186435642156379E-3</v>
      </c>
    </row>
    <row r="580" spans="1:8" x14ac:dyDescent="0.3">
      <c r="A580" s="1">
        <v>38047</v>
      </c>
      <c r="B580">
        <v>115.43</v>
      </c>
      <c r="C580">
        <v>116.970001</v>
      </c>
      <c r="D580">
        <v>114.91999800000001</v>
      </c>
      <c r="E580">
        <v>116.379997</v>
      </c>
      <c r="F580">
        <v>35999800</v>
      </c>
      <c r="G580">
        <v>90.929146000000003</v>
      </c>
      <c r="H580" s="25">
        <f t="shared" ref="H580:H643" si="9">G580/G579-1</f>
        <v>1.1824109779484893E-2</v>
      </c>
    </row>
    <row r="581" spans="1:8" x14ac:dyDescent="0.3">
      <c r="A581" s="1">
        <v>38054</v>
      </c>
      <c r="B581">
        <v>116.339996</v>
      </c>
      <c r="C581">
        <v>116.620003</v>
      </c>
      <c r="D581">
        <v>111.099998</v>
      </c>
      <c r="E581">
        <v>112.58000199999999</v>
      </c>
      <c r="F581">
        <v>57969300</v>
      </c>
      <c r="G581">
        <v>87.960159000000004</v>
      </c>
      <c r="H581" s="25">
        <f t="shared" si="9"/>
        <v>-3.265165384925095E-2</v>
      </c>
    </row>
    <row r="582" spans="1:8" x14ac:dyDescent="0.3">
      <c r="A582" s="1">
        <v>38061</v>
      </c>
      <c r="B582">
        <v>112.269997</v>
      </c>
      <c r="C582">
        <v>113.269997</v>
      </c>
      <c r="D582">
        <v>110.839996</v>
      </c>
      <c r="E582">
        <v>111.05999799999999</v>
      </c>
      <c r="F582">
        <v>53553500</v>
      </c>
      <c r="G582">
        <v>87.076751999999999</v>
      </c>
      <c r="H582" s="25">
        <f t="shared" si="9"/>
        <v>-1.0043262882232895E-2</v>
      </c>
    </row>
    <row r="583" spans="1:8" x14ac:dyDescent="0.3">
      <c r="A583" s="1">
        <v>38068</v>
      </c>
      <c r="B583">
        <v>110.540001</v>
      </c>
      <c r="C583">
        <v>111.790001</v>
      </c>
      <c r="D583">
        <v>108.849998</v>
      </c>
      <c r="E583">
        <v>111.029999</v>
      </c>
      <c r="F583">
        <v>51139900</v>
      </c>
      <c r="G583">
        <v>87.053237999999993</v>
      </c>
      <c r="H583" s="25">
        <f t="shared" si="9"/>
        <v>-2.7003763300681438E-4</v>
      </c>
    </row>
    <row r="584" spans="1:8" x14ac:dyDescent="0.3">
      <c r="A584" s="1">
        <v>38075</v>
      </c>
      <c r="B584">
        <v>111.629997</v>
      </c>
      <c r="C584">
        <v>114.839996</v>
      </c>
      <c r="D584">
        <v>111.58000199999999</v>
      </c>
      <c r="E584">
        <v>114.639999</v>
      </c>
      <c r="F584">
        <v>45556500</v>
      </c>
      <c r="G584">
        <v>89.883658999999994</v>
      </c>
      <c r="H584" s="25">
        <f t="shared" si="9"/>
        <v>3.2513678583673045E-2</v>
      </c>
    </row>
    <row r="585" spans="1:8" x14ac:dyDescent="0.3">
      <c r="A585" s="1">
        <v>38082</v>
      </c>
      <c r="B585">
        <v>114.459999</v>
      </c>
      <c r="C585">
        <v>115.410004</v>
      </c>
      <c r="D585">
        <v>113.739998</v>
      </c>
      <c r="E585">
        <v>114.370003</v>
      </c>
      <c r="F585">
        <v>37873200</v>
      </c>
      <c r="G585">
        <v>89.671966999999995</v>
      </c>
      <c r="H585" s="25">
        <f t="shared" si="9"/>
        <v>-2.355177819363119E-3</v>
      </c>
    </row>
    <row r="586" spans="1:8" x14ac:dyDescent="0.3">
      <c r="A586" s="1">
        <v>38089</v>
      </c>
      <c r="B586">
        <v>114.58000199999999</v>
      </c>
      <c r="C586">
        <v>115.300003</v>
      </c>
      <c r="D586">
        <v>112.360001</v>
      </c>
      <c r="E586">
        <v>113.83000199999999</v>
      </c>
      <c r="F586">
        <v>50055900</v>
      </c>
      <c r="G586">
        <v>89.248581000000001</v>
      </c>
      <c r="H586" s="25">
        <f t="shared" si="9"/>
        <v>-4.7214978567381438E-3</v>
      </c>
    </row>
    <row r="587" spans="1:8" x14ac:dyDescent="0.3">
      <c r="A587" s="1">
        <v>38096</v>
      </c>
      <c r="B587">
        <v>113.550003</v>
      </c>
      <c r="C587">
        <v>114.66999800000001</v>
      </c>
      <c r="D587">
        <v>111.779999</v>
      </c>
      <c r="E587">
        <v>114.360001</v>
      </c>
      <c r="F587">
        <v>44644300</v>
      </c>
      <c r="G587">
        <v>89.664130999999998</v>
      </c>
      <c r="H587" s="25">
        <f t="shared" si="9"/>
        <v>4.6560964369841695E-3</v>
      </c>
    </row>
    <row r="588" spans="1:8" x14ac:dyDescent="0.3">
      <c r="A588" s="1">
        <v>38103</v>
      </c>
      <c r="B588">
        <v>114.5</v>
      </c>
      <c r="C588">
        <v>115.120003</v>
      </c>
      <c r="D588">
        <v>110.900002</v>
      </c>
      <c r="E588">
        <v>110.959999</v>
      </c>
      <c r="F588">
        <v>49507100</v>
      </c>
      <c r="G588">
        <v>86.998351999999997</v>
      </c>
      <c r="H588" s="25">
        <f t="shared" si="9"/>
        <v>-2.9730718072759732E-2</v>
      </c>
    </row>
    <row r="589" spans="1:8" x14ac:dyDescent="0.3">
      <c r="A589" s="1">
        <v>38110</v>
      </c>
      <c r="B589">
        <v>111.370003</v>
      </c>
      <c r="C589">
        <v>113.260002</v>
      </c>
      <c r="D589">
        <v>109.959999</v>
      </c>
      <c r="E589">
        <v>109.959999</v>
      </c>
      <c r="F589">
        <v>47059000</v>
      </c>
      <c r="G589">
        <v>86.214302000000004</v>
      </c>
      <c r="H589" s="25">
        <f t="shared" si="9"/>
        <v>-9.0122396801263216E-3</v>
      </c>
    </row>
    <row r="590" spans="1:8" x14ac:dyDescent="0.3">
      <c r="A590" s="1">
        <v>38117</v>
      </c>
      <c r="B590">
        <v>109.44000200000001</v>
      </c>
      <c r="C590">
        <v>110.80999799999999</v>
      </c>
      <c r="D590">
        <v>108.05999799999999</v>
      </c>
      <c r="E590">
        <v>110.040001</v>
      </c>
      <c r="F590">
        <v>65185400</v>
      </c>
      <c r="G590">
        <v>86.277023</v>
      </c>
      <c r="H590" s="25">
        <f t="shared" si="9"/>
        <v>7.2750110532693313E-4</v>
      </c>
    </row>
    <row r="591" spans="1:8" x14ac:dyDescent="0.3">
      <c r="A591" s="1">
        <v>38124</v>
      </c>
      <c r="B591">
        <v>108.889999</v>
      </c>
      <c r="C591">
        <v>111.18</v>
      </c>
      <c r="D591">
        <v>108.410004</v>
      </c>
      <c r="E591">
        <v>109.80999799999999</v>
      </c>
      <c r="F591">
        <v>45116100</v>
      </c>
      <c r="G591">
        <v>86.096687000000003</v>
      </c>
      <c r="H591" s="25">
        <f t="shared" si="9"/>
        <v>-2.0901972938959235E-3</v>
      </c>
    </row>
    <row r="592" spans="1:8" x14ac:dyDescent="0.3">
      <c r="A592" s="1">
        <v>38131</v>
      </c>
      <c r="B592">
        <v>110.529999</v>
      </c>
      <c r="C592">
        <v>113.029999</v>
      </c>
      <c r="D592">
        <v>109.599998</v>
      </c>
      <c r="E592">
        <v>112.860001</v>
      </c>
      <c r="F592">
        <v>38856100</v>
      </c>
      <c r="G592">
        <v>88.488051999999996</v>
      </c>
      <c r="H592" s="25">
        <f t="shared" si="9"/>
        <v>2.7775342853784801E-2</v>
      </c>
    </row>
    <row r="593" spans="1:8" x14ac:dyDescent="0.3">
      <c r="A593" s="1">
        <v>38139</v>
      </c>
      <c r="B593">
        <v>112.459999</v>
      </c>
      <c r="C593">
        <v>113.58000199999999</v>
      </c>
      <c r="D593">
        <v>111.870003</v>
      </c>
      <c r="E593">
        <v>112.980003</v>
      </c>
      <c r="F593">
        <v>38061600</v>
      </c>
      <c r="G593">
        <v>88.582138</v>
      </c>
      <c r="H593" s="25">
        <f t="shared" si="9"/>
        <v>1.063262190470704E-3</v>
      </c>
    </row>
    <row r="594" spans="1:8" x14ac:dyDescent="0.3">
      <c r="A594" s="1">
        <v>38145</v>
      </c>
      <c r="B594">
        <v>113.43</v>
      </c>
      <c r="C594">
        <v>114.91999800000001</v>
      </c>
      <c r="D594">
        <v>113.41999800000001</v>
      </c>
      <c r="E594">
        <v>114.349998</v>
      </c>
      <c r="F594">
        <v>30734700</v>
      </c>
      <c r="G594">
        <v>89.656288000000004</v>
      </c>
      <c r="H594" s="25">
        <f t="shared" si="9"/>
        <v>1.212603380604782E-2</v>
      </c>
    </row>
    <row r="595" spans="1:8" x14ac:dyDescent="0.3">
      <c r="A595" s="1">
        <v>38152</v>
      </c>
      <c r="B595">
        <v>113.82</v>
      </c>
      <c r="C595">
        <v>114.449997</v>
      </c>
      <c r="D595">
        <v>112.870003</v>
      </c>
      <c r="E595">
        <v>113.629997</v>
      </c>
      <c r="F595">
        <v>31782700</v>
      </c>
      <c r="G595">
        <v>89.416977000000003</v>
      </c>
      <c r="H595" s="25">
        <f t="shared" si="9"/>
        <v>-2.6692048638016219E-3</v>
      </c>
    </row>
    <row r="596" spans="1:8" x14ac:dyDescent="0.3">
      <c r="A596" s="1">
        <v>38159</v>
      </c>
      <c r="B596">
        <v>113.75</v>
      </c>
      <c r="C596">
        <v>114.94000200000001</v>
      </c>
      <c r="D596">
        <v>112.66999800000001</v>
      </c>
      <c r="E596">
        <v>113.839996</v>
      </c>
      <c r="F596">
        <v>33261600</v>
      </c>
      <c r="G596">
        <v>89.582222000000002</v>
      </c>
      <c r="H596" s="25">
        <f t="shared" si="9"/>
        <v>1.8480271369496482E-3</v>
      </c>
    </row>
    <row r="597" spans="1:8" x14ac:dyDescent="0.3">
      <c r="A597" s="1">
        <v>38166</v>
      </c>
      <c r="B597">
        <v>114.519997</v>
      </c>
      <c r="C597">
        <v>114.790001</v>
      </c>
      <c r="D597">
        <v>112.58000199999999</v>
      </c>
      <c r="E597">
        <v>112.879997</v>
      </c>
      <c r="F597">
        <v>42764600</v>
      </c>
      <c r="G597">
        <v>88.826790000000003</v>
      </c>
      <c r="H597" s="25">
        <f t="shared" si="9"/>
        <v>-8.4328339165331556E-3</v>
      </c>
    </row>
    <row r="598" spans="1:8" x14ac:dyDescent="0.3">
      <c r="A598" s="1">
        <v>38174</v>
      </c>
      <c r="B598">
        <v>112.370003</v>
      </c>
      <c r="C598">
        <v>112.57</v>
      </c>
      <c r="D598">
        <v>111.199997</v>
      </c>
      <c r="E598">
        <v>111.730003</v>
      </c>
      <c r="F598">
        <v>35310500</v>
      </c>
      <c r="G598">
        <v>87.921843999999993</v>
      </c>
      <c r="H598" s="25">
        <f t="shared" si="9"/>
        <v>-1.018775979634079E-2</v>
      </c>
    </row>
    <row r="599" spans="1:8" x14ac:dyDescent="0.3">
      <c r="A599" s="1">
        <v>38180</v>
      </c>
      <c r="B599">
        <v>111.519997</v>
      </c>
      <c r="C599">
        <v>112.389999</v>
      </c>
      <c r="D599">
        <v>110.44000200000001</v>
      </c>
      <c r="E599">
        <v>110.709999</v>
      </c>
      <c r="F599">
        <v>39161400</v>
      </c>
      <c r="G599">
        <v>87.119185999999999</v>
      </c>
      <c r="H599" s="25">
        <f t="shared" si="9"/>
        <v>-9.1292216300649098E-3</v>
      </c>
    </row>
    <row r="600" spans="1:8" x14ac:dyDescent="0.3">
      <c r="A600" s="1">
        <v>38187</v>
      </c>
      <c r="B600">
        <v>110.75</v>
      </c>
      <c r="C600">
        <v>112.05999799999999</v>
      </c>
      <c r="D600">
        <v>108.69000200000001</v>
      </c>
      <c r="E600">
        <v>108.959999</v>
      </c>
      <c r="F600">
        <v>52920200</v>
      </c>
      <c r="G600">
        <v>85.742087999999995</v>
      </c>
      <c r="H600" s="25">
        <f t="shared" si="9"/>
        <v>-1.5807057701388572E-2</v>
      </c>
    </row>
    <row r="601" spans="1:8" x14ac:dyDescent="0.3">
      <c r="A601" s="1">
        <v>38194</v>
      </c>
      <c r="B601">
        <v>109.19000200000001</v>
      </c>
      <c r="C601">
        <v>110.900002</v>
      </c>
      <c r="D601">
        <v>108.209999</v>
      </c>
      <c r="E601">
        <v>110.839996</v>
      </c>
      <c r="F601">
        <v>52123700</v>
      </c>
      <c r="G601">
        <v>87.221480999999997</v>
      </c>
      <c r="H601" s="25">
        <f t="shared" si="9"/>
        <v>1.725398849629145E-2</v>
      </c>
    </row>
    <row r="602" spans="1:8" x14ac:dyDescent="0.3">
      <c r="A602" s="1">
        <v>38201</v>
      </c>
      <c r="B602">
        <v>110.19000200000001</v>
      </c>
      <c r="C602">
        <v>111.360001</v>
      </c>
      <c r="D602">
        <v>106.620003</v>
      </c>
      <c r="E602">
        <v>106.849998</v>
      </c>
      <c r="F602">
        <v>49095200</v>
      </c>
      <c r="G602">
        <v>84.081703000000005</v>
      </c>
      <c r="H602" s="25">
        <f t="shared" si="9"/>
        <v>-3.5997760689250313E-2</v>
      </c>
    </row>
    <row r="603" spans="1:8" x14ac:dyDescent="0.3">
      <c r="A603" s="1">
        <v>38208</v>
      </c>
      <c r="B603">
        <v>107.019997</v>
      </c>
      <c r="C603">
        <v>108.410004</v>
      </c>
      <c r="D603">
        <v>106.589996</v>
      </c>
      <c r="E603">
        <v>107.19000200000001</v>
      </c>
      <c r="F603">
        <v>47586100</v>
      </c>
      <c r="G603">
        <v>84.349258000000006</v>
      </c>
      <c r="H603" s="25">
        <f t="shared" si="9"/>
        <v>3.1820835027569494E-3</v>
      </c>
    </row>
    <row r="604" spans="1:8" x14ac:dyDescent="0.3">
      <c r="A604" s="1">
        <v>38215</v>
      </c>
      <c r="B604">
        <v>107.139999</v>
      </c>
      <c r="C604">
        <v>110.629997</v>
      </c>
      <c r="D604">
        <v>107.099998</v>
      </c>
      <c r="E604">
        <v>110.480003</v>
      </c>
      <c r="F604">
        <v>42870200</v>
      </c>
      <c r="G604">
        <v>86.938202000000004</v>
      </c>
      <c r="H604" s="25">
        <f t="shared" si="9"/>
        <v>3.069314492369335E-2</v>
      </c>
    </row>
    <row r="605" spans="1:8" x14ac:dyDescent="0.3">
      <c r="A605" s="1">
        <v>38222</v>
      </c>
      <c r="B605">
        <v>110.550003</v>
      </c>
      <c r="C605">
        <v>111.629997</v>
      </c>
      <c r="D605">
        <v>109.849998</v>
      </c>
      <c r="E605">
        <v>111.449997</v>
      </c>
      <c r="F605">
        <v>30856400</v>
      </c>
      <c r="G605">
        <v>87.701499999999996</v>
      </c>
      <c r="H605" s="25">
        <f t="shared" si="9"/>
        <v>8.7797766970150182E-3</v>
      </c>
    </row>
    <row r="606" spans="1:8" x14ac:dyDescent="0.3">
      <c r="A606" s="1">
        <v>38229</v>
      </c>
      <c r="B606">
        <v>111.220001</v>
      </c>
      <c r="C606">
        <v>112.82</v>
      </c>
      <c r="D606">
        <v>110.099998</v>
      </c>
      <c r="E606">
        <v>112.120003</v>
      </c>
      <c r="F606">
        <v>39369400</v>
      </c>
      <c r="G606">
        <v>88.228736999999995</v>
      </c>
      <c r="H606" s="25">
        <f t="shared" si="9"/>
        <v>6.0117215783082045E-3</v>
      </c>
    </row>
    <row r="607" spans="1:8" x14ac:dyDescent="0.3">
      <c r="A607" s="1">
        <v>38237</v>
      </c>
      <c r="B607">
        <v>112.540001</v>
      </c>
      <c r="C607">
        <v>113.269997</v>
      </c>
      <c r="D607">
        <v>112.029999</v>
      </c>
      <c r="E607">
        <v>113.05999799999999</v>
      </c>
      <c r="F607">
        <v>33129300</v>
      </c>
      <c r="G607">
        <v>88.968429999999998</v>
      </c>
      <c r="H607" s="25">
        <f t="shared" si="9"/>
        <v>8.3838103678171016E-3</v>
      </c>
    </row>
    <row r="608" spans="1:8" x14ac:dyDescent="0.3">
      <c r="A608" s="1">
        <v>38243</v>
      </c>
      <c r="B608">
        <v>113.30999799999999</v>
      </c>
      <c r="C608">
        <v>113.739998</v>
      </c>
      <c r="D608">
        <v>112.68</v>
      </c>
      <c r="E608">
        <v>113.150002</v>
      </c>
      <c r="F608">
        <v>33667300</v>
      </c>
      <c r="G608">
        <v>89.409889000000007</v>
      </c>
      <c r="H608" s="25">
        <f t="shared" si="9"/>
        <v>4.9619735899577577E-3</v>
      </c>
    </row>
    <row r="609" spans="1:8" x14ac:dyDescent="0.3">
      <c r="A609" s="1">
        <v>38250</v>
      </c>
      <c r="B609">
        <v>112.66999800000001</v>
      </c>
      <c r="C609">
        <v>113.470001</v>
      </c>
      <c r="D609">
        <v>110.949997</v>
      </c>
      <c r="E609">
        <v>111.459999</v>
      </c>
      <c r="F609">
        <v>41232400</v>
      </c>
      <c r="G609">
        <v>88.074471000000003</v>
      </c>
      <c r="H609" s="25">
        <f t="shared" si="9"/>
        <v>-1.4935909382462254E-2</v>
      </c>
    </row>
    <row r="610" spans="1:8" x14ac:dyDescent="0.3">
      <c r="A610" s="1">
        <v>38257</v>
      </c>
      <c r="B610">
        <v>111.099998</v>
      </c>
      <c r="C610">
        <v>113.650002</v>
      </c>
      <c r="D610">
        <v>110.410004</v>
      </c>
      <c r="E610">
        <v>113.650002</v>
      </c>
      <c r="F610">
        <v>44140900</v>
      </c>
      <c r="G610">
        <v>89.804985000000002</v>
      </c>
      <c r="H610" s="25">
        <f t="shared" si="9"/>
        <v>1.9648304217461554E-2</v>
      </c>
    </row>
    <row r="611" spans="1:8" x14ac:dyDescent="0.3">
      <c r="A611" s="1">
        <v>38264</v>
      </c>
      <c r="B611">
        <v>114.099998</v>
      </c>
      <c r="C611">
        <v>114.68</v>
      </c>
      <c r="D611">
        <v>112.349998</v>
      </c>
      <c r="E611">
        <v>112.510002</v>
      </c>
      <c r="F611">
        <v>40710400</v>
      </c>
      <c r="G611">
        <v>88.904167000000001</v>
      </c>
      <c r="H611" s="25">
        <f t="shared" si="9"/>
        <v>-1.0030824012720485E-2</v>
      </c>
    </row>
    <row r="612" spans="1:8" x14ac:dyDescent="0.3">
      <c r="A612" s="1">
        <v>38271</v>
      </c>
      <c r="B612">
        <v>112.779999</v>
      </c>
      <c r="C612">
        <v>113.07</v>
      </c>
      <c r="D612">
        <v>110.57</v>
      </c>
      <c r="E612">
        <v>111.260002</v>
      </c>
      <c r="F612">
        <v>48752100</v>
      </c>
      <c r="G612">
        <v>87.916435000000007</v>
      </c>
      <c r="H612" s="25">
        <f t="shared" si="9"/>
        <v>-1.1110075414125342E-2</v>
      </c>
    </row>
    <row r="613" spans="1:8" x14ac:dyDescent="0.3">
      <c r="A613" s="1">
        <v>38278</v>
      </c>
      <c r="B613">
        <v>110.889999</v>
      </c>
      <c r="C613">
        <v>112.230003</v>
      </c>
      <c r="D613">
        <v>109.75</v>
      </c>
      <c r="E613">
        <v>109.989998</v>
      </c>
      <c r="F613">
        <v>51695200</v>
      </c>
      <c r="G613">
        <v>86.912887999999995</v>
      </c>
      <c r="H613" s="25">
        <f t="shared" si="9"/>
        <v>-1.1414782685399083E-2</v>
      </c>
    </row>
    <row r="614" spans="1:8" x14ac:dyDescent="0.3">
      <c r="A614" s="1">
        <v>38285</v>
      </c>
      <c r="B614">
        <v>109.75</v>
      </c>
      <c r="C614">
        <v>113.639999</v>
      </c>
      <c r="D614">
        <v>109.349998</v>
      </c>
      <c r="E614">
        <v>113.199997</v>
      </c>
      <c r="F614">
        <v>55091500</v>
      </c>
      <c r="G614">
        <v>89.449393999999998</v>
      </c>
      <c r="H614" s="25">
        <f t="shared" si="9"/>
        <v>2.9184463413527428E-2</v>
      </c>
    </row>
    <row r="615" spans="1:8" x14ac:dyDescent="0.3">
      <c r="A615" s="1">
        <v>38292</v>
      </c>
      <c r="B615">
        <v>113.55999799999999</v>
      </c>
      <c r="C615">
        <v>117.639999</v>
      </c>
      <c r="D615">
        <v>113.199997</v>
      </c>
      <c r="E615">
        <v>117.279999</v>
      </c>
      <c r="F615">
        <v>57705700</v>
      </c>
      <c r="G615">
        <v>92.673370000000006</v>
      </c>
      <c r="H615" s="25">
        <f t="shared" si="9"/>
        <v>3.6042457705191433E-2</v>
      </c>
    </row>
    <row r="616" spans="1:8" x14ac:dyDescent="0.3">
      <c r="A616" s="1">
        <v>38299</v>
      </c>
      <c r="B616">
        <v>116.980003</v>
      </c>
      <c r="C616">
        <v>119</v>
      </c>
      <c r="D616">
        <v>116.720001</v>
      </c>
      <c r="E616">
        <v>118.790001</v>
      </c>
      <c r="F616">
        <v>43446800</v>
      </c>
      <c r="G616">
        <v>93.866553999999994</v>
      </c>
      <c r="H616" s="25">
        <f t="shared" si="9"/>
        <v>1.2875154966307978E-2</v>
      </c>
    </row>
    <row r="617" spans="1:8" x14ac:dyDescent="0.3">
      <c r="A617" s="1">
        <v>38306</v>
      </c>
      <c r="B617">
        <v>118.5</v>
      </c>
      <c r="C617">
        <v>119.139999</v>
      </c>
      <c r="D617">
        <v>117.139999</v>
      </c>
      <c r="E617">
        <v>117.41999800000001</v>
      </c>
      <c r="F617">
        <v>43190200</v>
      </c>
      <c r="G617">
        <v>93.058959999999999</v>
      </c>
      <c r="H617" s="25">
        <f t="shared" si="9"/>
        <v>-8.603639588175338E-3</v>
      </c>
    </row>
    <row r="618" spans="1:8" x14ac:dyDescent="0.3">
      <c r="A618" s="1">
        <v>38313</v>
      </c>
      <c r="B618">
        <v>117.16999800000001</v>
      </c>
      <c r="C618">
        <v>118.980003</v>
      </c>
      <c r="D618">
        <v>117.029999</v>
      </c>
      <c r="E618">
        <v>118.349998</v>
      </c>
      <c r="F618">
        <v>31185300</v>
      </c>
      <c r="G618">
        <v>93.796013000000002</v>
      </c>
      <c r="H618" s="25">
        <f t="shared" si="9"/>
        <v>7.9202797882116371E-3</v>
      </c>
    </row>
    <row r="619" spans="1:8" x14ac:dyDescent="0.3">
      <c r="A619" s="1">
        <v>38320</v>
      </c>
      <c r="B619">
        <v>118.790001</v>
      </c>
      <c r="C619">
        <v>120.139999</v>
      </c>
      <c r="D619">
        <v>117.480003</v>
      </c>
      <c r="E619">
        <v>119.25</v>
      </c>
      <c r="F619">
        <v>54855100</v>
      </c>
      <c r="G619">
        <v>94.509293</v>
      </c>
      <c r="H619" s="25">
        <f t="shared" si="9"/>
        <v>7.6045876278343361E-3</v>
      </c>
    </row>
    <row r="620" spans="1:8" x14ac:dyDescent="0.3">
      <c r="A620" s="1">
        <v>38327</v>
      </c>
      <c r="B620">
        <v>119.209999</v>
      </c>
      <c r="C620">
        <v>119.639999</v>
      </c>
      <c r="D620">
        <v>117.730003</v>
      </c>
      <c r="E620">
        <v>119.33000199999999</v>
      </c>
      <c r="F620">
        <v>47544800</v>
      </c>
      <c r="G620">
        <v>94.572700999999995</v>
      </c>
      <c r="H620" s="25">
        <f t="shared" si="9"/>
        <v>6.709181498161243E-4</v>
      </c>
    </row>
    <row r="621" spans="1:8" x14ac:dyDescent="0.3">
      <c r="A621" s="1">
        <v>38334</v>
      </c>
      <c r="B621">
        <v>119.760002</v>
      </c>
      <c r="C621">
        <v>121.239998</v>
      </c>
      <c r="D621">
        <v>119.160004</v>
      </c>
      <c r="E621">
        <v>119.44000200000001</v>
      </c>
      <c r="F621">
        <v>49828900</v>
      </c>
      <c r="G621">
        <v>95.107033000000001</v>
      </c>
      <c r="H621" s="25">
        <f t="shared" si="9"/>
        <v>5.6499602353539125E-3</v>
      </c>
    </row>
    <row r="622" spans="1:8" x14ac:dyDescent="0.3">
      <c r="A622" s="1">
        <v>38341</v>
      </c>
      <c r="B622">
        <v>119.75</v>
      </c>
      <c r="C622">
        <v>121.279999</v>
      </c>
      <c r="D622">
        <v>119.16999800000001</v>
      </c>
      <c r="E622">
        <v>120.769997</v>
      </c>
      <c r="F622">
        <v>34357100</v>
      </c>
      <c r="G622">
        <v>96.166077000000001</v>
      </c>
      <c r="H622" s="25">
        <f t="shared" si="9"/>
        <v>1.1135285862613253E-2</v>
      </c>
    </row>
    <row r="623" spans="1:8" x14ac:dyDescent="0.3">
      <c r="A623" s="1">
        <v>38348</v>
      </c>
      <c r="B623">
        <v>121.199997</v>
      </c>
      <c r="C623">
        <v>121.660004</v>
      </c>
      <c r="D623">
        <v>120.389999</v>
      </c>
      <c r="E623">
        <v>120.870003</v>
      </c>
      <c r="F623">
        <v>25148600</v>
      </c>
      <c r="G623">
        <v>96.245705000000001</v>
      </c>
      <c r="H623" s="25">
        <f t="shared" si="9"/>
        <v>8.2802587444641418E-4</v>
      </c>
    </row>
    <row r="624" spans="1:8" x14ac:dyDescent="0.3">
      <c r="A624" s="1">
        <v>38355</v>
      </c>
      <c r="B624">
        <v>121.55999799999999</v>
      </c>
      <c r="C624">
        <v>121.760002</v>
      </c>
      <c r="D624">
        <v>118</v>
      </c>
      <c r="E624">
        <v>118.44000200000001</v>
      </c>
      <c r="F624">
        <v>58849000</v>
      </c>
      <c r="G624">
        <v>94.310760000000002</v>
      </c>
      <c r="H624" s="25">
        <f t="shared" si="9"/>
        <v>-2.0104221793585508E-2</v>
      </c>
    </row>
    <row r="625" spans="1:8" x14ac:dyDescent="0.3">
      <c r="A625" s="1">
        <v>38362</v>
      </c>
      <c r="B625">
        <v>118.339996</v>
      </c>
      <c r="C625">
        <v>119.459999</v>
      </c>
      <c r="D625">
        <v>117.5</v>
      </c>
      <c r="E625">
        <v>118.239998</v>
      </c>
      <c r="F625">
        <v>57990700</v>
      </c>
      <c r="G625">
        <v>94.151497000000006</v>
      </c>
      <c r="H625" s="25">
        <f t="shared" si="9"/>
        <v>-1.6887044489939385E-3</v>
      </c>
    </row>
    <row r="626" spans="1:8" x14ac:dyDescent="0.3">
      <c r="A626" s="1">
        <v>38370</v>
      </c>
      <c r="B626">
        <v>118.050003</v>
      </c>
      <c r="C626">
        <v>119.620003</v>
      </c>
      <c r="D626">
        <v>116.650002</v>
      </c>
      <c r="E626">
        <v>116.779999</v>
      </c>
      <c r="F626">
        <v>61745000</v>
      </c>
      <c r="G626">
        <v>92.988937000000007</v>
      </c>
      <c r="H626" s="25">
        <f t="shared" si="9"/>
        <v>-1.234775905899832E-2</v>
      </c>
    </row>
    <row r="627" spans="1:8" x14ac:dyDescent="0.3">
      <c r="A627" s="1">
        <v>38376</v>
      </c>
      <c r="B627">
        <v>117.089996</v>
      </c>
      <c r="C627">
        <v>117.75</v>
      </c>
      <c r="D627">
        <v>116.370003</v>
      </c>
      <c r="E627">
        <v>117.43</v>
      </c>
      <c r="F627">
        <v>60099900</v>
      </c>
      <c r="G627">
        <v>93.506523000000001</v>
      </c>
      <c r="H627" s="25">
        <f t="shared" si="9"/>
        <v>5.5661029870681666E-3</v>
      </c>
    </row>
    <row r="628" spans="1:8" x14ac:dyDescent="0.3">
      <c r="A628" s="1">
        <v>38383</v>
      </c>
      <c r="B628">
        <v>117.949997</v>
      </c>
      <c r="C628">
        <v>120.43</v>
      </c>
      <c r="D628">
        <v>117.709999</v>
      </c>
      <c r="E628">
        <v>120.230003</v>
      </c>
      <c r="F628">
        <v>50740900</v>
      </c>
      <c r="G628">
        <v>95.736091999999999</v>
      </c>
      <c r="H628" s="25">
        <f t="shared" si="9"/>
        <v>2.384399428476236E-2</v>
      </c>
    </row>
    <row r="629" spans="1:8" x14ac:dyDescent="0.3">
      <c r="A629" s="1">
        <v>38390</v>
      </c>
      <c r="B629">
        <v>120.25</v>
      </c>
      <c r="C629">
        <v>121.040001</v>
      </c>
      <c r="D629">
        <v>119.25</v>
      </c>
      <c r="E629">
        <v>120.769997</v>
      </c>
      <c r="F629">
        <v>47789300</v>
      </c>
      <c r="G629">
        <v>96.166077000000001</v>
      </c>
      <c r="H629" s="25">
        <f t="shared" si="9"/>
        <v>4.4913573451483835E-3</v>
      </c>
    </row>
    <row r="630" spans="1:8" x14ac:dyDescent="0.3">
      <c r="A630" s="1">
        <v>38397</v>
      </c>
      <c r="B630">
        <v>120.69000200000001</v>
      </c>
      <c r="C630">
        <v>121.459999</v>
      </c>
      <c r="D630">
        <v>119.900002</v>
      </c>
      <c r="E630">
        <v>120.389999</v>
      </c>
      <c r="F630">
        <v>47531000</v>
      </c>
      <c r="G630">
        <v>95.863495</v>
      </c>
      <c r="H630" s="25">
        <f t="shared" si="9"/>
        <v>-3.1464525687161515E-3</v>
      </c>
    </row>
    <row r="631" spans="1:8" x14ac:dyDescent="0.3">
      <c r="A631" s="1">
        <v>38405</v>
      </c>
      <c r="B631">
        <v>119.900002</v>
      </c>
      <c r="C631">
        <v>121.66999800000001</v>
      </c>
      <c r="D631">
        <v>118.58000199999999</v>
      </c>
      <c r="E631">
        <v>121.43</v>
      </c>
      <c r="F631">
        <v>69613400</v>
      </c>
      <c r="G631">
        <v>96.69162</v>
      </c>
      <c r="H631" s="25">
        <f t="shared" si="9"/>
        <v>8.6385855220487695E-3</v>
      </c>
    </row>
    <row r="632" spans="1:8" x14ac:dyDescent="0.3">
      <c r="A632" s="1">
        <v>38411</v>
      </c>
      <c r="B632">
        <v>121.150002</v>
      </c>
      <c r="C632">
        <v>122.83000199999999</v>
      </c>
      <c r="D632">
        <v>120.040001</v>
      </c>
      <c r="E632">
        <v>122.730003</v>
      </c>
      <c r="F632">
        <v>59660300</v>
      </c>
      <c r="G632">
        <v>97.726776000000001</v>
      </c>
      <c r="H632" s="25">
        <f t="shared" si="9"/>
        <v>1.070574678550229E-2</v>
      </c>
    </row>
    <row r="633" spans="1:8" x14ac:dyDescent="0.3">
      <c r="A633" s="1">
        <v>38418</v>
      </c>
      <c r="B633">
        <v>122.660004</v>
      </c>
      <c r="C633">
        <v>123.25</v>
      </c>
      <c r="D633">
        <v>120.160004</v>
      </c>
      <c r="E633">
        <v>120.389999</v>
      </c>
      <c r="F633">
        <v>56838700</v>
      </c>
      <c r="G633">
        <v>95.863495</v>
      </c>
      <c r="H633" s="25">
        <f t="shared" si="9"/>
        <v>-1.9066228072437408E-2</v>
      </c>
    </row>
    <row r="634" spans="1:8" x14ac:dyDescent="0.3">
      <c r="A634" s="1">
        <v>38425</v>
      </c>
      <c r="B634">
        <v>120.610001</v>
      </c>
      <c r="C634">
        <v>121.459999</v>
      </c>
      <c r="D634">
        <v>118.150002</v>
      </c>
      <c r="E634">
        <v>118.540001</v>
      </c>
      <c r="F634">
        <v>59293000</v>
      </c>
      <c r="G634">
        <v>94.761139</v>
      </c>
      <c r="H634" s="25">
        <f t="shared" si="9"/>
        <v>-1.1499226060973422E-2</v>
      </c>
    </row>
    <row r="635" spans="1:8" x14ac:dyDescent="0.3">
      <c r="A635" s="1">
        <v>38432</v>
      </c>
      <c r="B635">
        <v>118.709999</v>
      </c>
      <c r="C635">
        <v>118.93</v>
      </c>
      <c r="D635">
        <v>116.75</v>
      </c>
      <c r="E635">
        <v>117.139999</v>
      </c>
      <c r="F635">
        <v>69116600</v>
      </c>
      <c r="G635">
        <v>93.641975000000002</v>
      </c>
      <c r="H635" s="25">
        <f t="shared" si="9"/>
        <v>-1.1810368805296845E-2</v>
      </c>
    </row>
    <row r="636" spans="1:8" x14ac:dyDescent="0.3">
      <c r="A636" s="1">
        <v>38439</v>
      </c>
      <c r="B636">
        <v>117.41999800000001</v>
      </c>
      <c r="C636">
        <v>118.989998</v>
      </c>
      <c r="D636">
        <v>116.25</v>
      </c>
      <c r="E636">
        <v>117.43</v>
      </c>
      <c r="F636">
        <v>67951700</v>
      </c>
      <c r="G636">
        <v>93.873801999999998</v>
      </c>
      <c r="H636" s="25">
        <f t="shared" si="9"/>
        <v>2.4756739699263175E-3</v>
      </c>
    </row>
    <row r="637" spans="1:8" x14ac:dyDescent="0.3">
      <c r="A637" s="1">
        <v>38446</v>
      </c>
      <c r="B637">
        <v>117.360001</v>
      </c>
      <c r="C637">
        <v>119.260002</v>
      </c>
      <c r="D637">
        <v>116.739998</v>
      </c>
      <c r="E637">
        <v>118</v>
      </c>
      <c r="F637">
        <v>56442100</v>
      </c>
      <c r="G637">
        <v>94.329468000000006</v>
      </c>
      <c r="H637" s="25">
        <f t="shared" si="9"/>
        <v>4.8540273248973698E-3</v>
      </c>
    </row>
    <row r="638" spans="1:8" x14ac:dyDescent="0.3">
      <c r="A638" s="1">
        <v>38453</v>
      </c>
      <c r="B638">
        <v>118.290001</v>
      </c>
      <c r="C638">
        <v>119.05999799999999</v>
      </c>
      <c r="D638">
        <v>114.099998</v>
      </c>
      <c r="E638">
        <v>114.150002</v>
      </c>
      <c r="F638">
        <v>84367100</v>
      </c>
      <c r="G638">
        <v>91.251769999999993</v>
      </c>
      <c r="H638" s="25">
        <f t="shared" si="9"/>
        <v>-3.2627110756100253E-2</v>
      </c>
    </row>
    <row r="639" spans="1:8" x14ac:dyDescent="0.3">
      <c r="A639" s="1">
        <v>38460</v>
      </c>
      <c r="B639">
        <v>114.120003</v>
      </c>
      <c r="C639">
        <v>116.5</v>
      </c>
      <c r="D639">
        <v>113.550003</v>
      </c>
      <c r="E639">
        <v>115.57</v>
      </c>
      <c r="F639">
        <v>89699800</v>
      </c>
      <c r="G639">
        <v>92.386916999999997</v>
      </c>
      <c r="H639" s="25">
        <f t="shared" si="9"/>
        <v>1.2439725826688175E-2</v>
      </c>
    </row>
    <row r="640" spans="1:8" x14ac:dyDescent="0.3">
      <c r="A640" s="1">
        <v>38467</v>
      </c>
      <c r="B640">
        <v>115.860001</v>
      </c>
      <c r="C640">
        <v>116.769997</v>
      </c>
      <c r="D640">
        <v>113.970001</v>
      </c>
      <c r="E640">
        <v>115.75</v>
      </c>
      <c r="F640">
        <v>77103400</v>
      </c>
      <c r="G640">
        <v>92.530806999999996</v>
      </c>
      <c r="H640" s="25">
        <f t="shared" si="9"/>
        <v>1.5574716060715588E-3</v>
      </c>
    </row>
    <row r="641" spans="1:8" x14ac:dyDescent="0.3">
      <c r="A641" s="1">
        <v>38474</v>
      </c>
      <c r="B641">
        <v>116.07</v>
      </c>
      <c r="C641">
        <v>118</v>
      </c>
      <c r="D641">
        <v>115.519997</v>
      </c>
      <c r="E641">
        <v>117.089996</v>
      </c>
      <c r="F641">
        <v>77480900</v>
      </c>
      <c r="G641">
        <v>93.602005000000005</v>
      </c>
      <c r="H641" s="25">
        <f t="shared" si="9"/>
        <v>1.1576663326842151E-2</v>
      </c>
    </row>
    <row r="642" spans="1:8" x14ac:dyDescent="0.3">
      <c r="A642" s="1">
        <v>38481</v>
      </c>
      <c r="B642">
        <v>117.209999</v>
      </c>
      <c r="C642">
        <v>118.08000199999999</v>
      </c>
      <c r="D642">
        <v>114.800003</v>
      </c>
      <c r="E642">
        <v>115.720001</v>
      </c>
      <c r="F642">
        <v>78073000</v>
      </c>
      <c r="G642">
        <v>92.506827999999999</v>
      </c>
      <c r="H642" s="25">
        <f t="shared" si="9"/>
        <v>-1.1700358341683037E-2</v>
      </c>
    </row>
    <row r="643" spans="1:8" x14ac:dyDescent="0.3">
      <c r="A643" s="1">
        <v>38488</v>
      </c>
      <c r="B643">
        <v>115.699997</v>
      </c>
      <c r="C643">
        <v>119.410004</v>
      </c>
      <c r="D643">
        <v>115.660004</v>
      </c>
      <c r="E643">
        <v>119.120003</v>
      </c>
      <c r="F643">
        <v>59267400</v>
      </c>
      <c r="G643">
        <v>95.224800000000002</v>
      </c>
      <c r="H643" s="25">
        <f t="shared" si="9"/>
        <v>2.9381312263782267E-2</v>
      </c>
    </row>
    <row r="644" spans="1:8" x14ac:dyDescent="0.3">
      <c r="A644" s="1">
        <v>38495</v>
      </c>
      <c r="B644">
        <v>119.209999</v>
      </c>
      <c r="C644">
        <v>120.25</v>
      </c>
      <c r="D644">
        <v>118.83000199999999</v>
      </c>
      <c r="E644">
        <v>120.25</v>
      </c>
      <c r="F644">
        <v>43432600</v>
      </c>
      <c r="G644">
        <v>96.128119999999996</v>
      </c>
      <c r="H644" s="25">
        <f t="shared" ref="H644:H707" si="10">G644/G643-1</f>
        <v>9.486184271324305E-3</v>
      </c>
    </row>
    <row r="645" spans="1:8" x14ac:dyDescent="0.3">
      <c r="A645" s="1">
        <v>38503</v>
      </c>
      <c r="B645">
        <v>120.08000199999999</v>
      </c>
      <c r="C645">
        <v>120.91999800000001</v>
      </c>
      <c r="D645">
        <v>119.400002</v>
      </c>
      <c r="E645">
        <v>120.150002</v>
      </c>
      <c r="F645">
        <v>53423000</v>
      </c>
      <c r="G645">
        <v>96.048180000000002</v>
      </c>
      <c r="H645" s="25">
        <f t="shared" si="10"/>
        <v>-8.3159849584069079E-4</v>
      </c>
    </row>
    <row r="646" spans="1:8" x14ac:dyDescent="0.3">
      <c r="A646" s="1">
        <v>38509</v>
      </c>
      <c r="B646">
        <v>119.949997</v>
      </c>
      <c r="C646">
        <v>121.25</v>
      </c>
      <c r="D646">
        <v>119.44000200000001</v>
      </c>
      <c r="E646">
        <v>120.199997</v>
      </c>
      <c r="F646">
        <v>48509500</v>
      </c>
      <c r="G646">
        <v>96.088149999999999</v>
      </c>
      <c r="H646" s="25">
        <f t="shared" si="10"/>
        <v>4.1614531373723729E-4</v>
      </c>
    </row>
    <row r="647" spans="1:8" x14ac:dyDescent="0.3">
      <c r="A647" s="1">
        <v>38516</v>
      </c>
      <c r="B647">
        <v>119.94000200000001</v>
      </c>
      <c r="C647">
        <v>121.900002</v>
      </c>
      <c r="D647">
        <v>119.80999799999999</v>
      </c>
      <c r="E647">
        <v>121.360001</v>
      </c>
      <c r="F647">
        <v>46905900</v>
      </c>
      <c r="G647">
        <v>97.407013000000006</v>
      </c>
      <c r="H647" s="25">
        <f t="shared" si="10"/>
        <v>1.3725553046863848E-2</v>
      </c>
    </row>
    <row r="648" spans="1:8" x14ac:dyDescent="0.3">
      <c r="A648" s="1">
        <v>38523</v>
      </c>
      <c r="B648">
        <v>121.08000199999999</v>
      </c>
      <c r="C648">
        <v>121.94000200000001</v>
      </c>
      <c r="D648">
        <v>118.839996</v>
      </c>
      <c r="E648">
        <v>118.980003</v>
      </c>
      <c r="F648">
        <v>49593400</v>
      </c>
      <c r="G648">
        <v>95.496758</v>
      </c>
      <c r="H648" s="25">
        <f t="shared" si="10"/>
        <v>-1.9611062295894488E-2</v>
      </c>
    </row>
    <row r="649" spans="1:8" x14ac:dyDescent="0.3">
      <c r="A649" s="1">
        <v>38530</v>
      </c>
      <c r="B649">
        <v>118.970001</v>
      </c>
      <c r="C649">
        <v>120.400002</v>
      </c>
      <c r="D649">
        <v>118.75</v>
      </c>
      <c r="E649">
        <v>119.529999</v>
      </c>
      <c r="F649">
        <v>48740100</v>
      </c>
      <c r="G649">
        <v>95.938202000000004</v>
      </c>
      <c r="H649" s="25">
        <f t="shared" si="10"/>
        <v>4.6226071884032383E-3</v>
      </c>
    </row>
    <row r="650" spans="1:8" x14ac:dyDescent="0.3">
      <c r="A650" s="1">
        <v>38538</v>
      </c>
      <c r="B650">
        <v>119.25</v>
      </c>
      <c r="C650">
        <v>121.32</v>
      </c>
      <c r="D650">
        <v>118.260002</v>
      </c>
      <c r="E650">
        <v>121.32</v>
      </c>
      <c r="F650">
        <v>67918100</v>
      </c>
      <c r="G650">
        <v>97.374908000000005</v>
      </c>
      <c r="H650" s="25">
        <f t="shared" si="10"/>
        <v>1.4975327555127649E-2</v>
      </c>
    </row>
    <row r="651" spans="1:8" x14ac:dyDescent="0.3">
      <c r="A651" s="1">
        <v>38544</v>
      </c>
      <c r="B651">
        <v>121.33000199999999</v>
      </c>
      <c r="C651">
        <v>123.44000200000001</v>
      </c>
      <c r="D651">
        <v>121.30999799999999</v>
      </c>
      <c r="E651">
        <v>122.839996</v>
      </c>
      <c r="F651">
        <v>52491200</v>
      </c>
      <c r="G651">
        <v>98.594902000000005</v>
      </c>
      <c r="H651" s="25">
        <f t="shared" si="10"/>
        <v>1.2528833403365081E-2</v>
      </c>
    </row>
    <row r="652" spans="1:8" x14ac:dyDescent="0.3">
      <c r="A652" s="1">
        <v>38551</v>
      </c>
      <c r="B652">
        <v>122.5</v>
      </c>
      <c r="C652">
        <v>123.730003</v>
      </c>
      <c r="D652">
        <v>122.050003</v>
      </c>
      <c r="E652">
        <v>123.540001</v>
      </c>
      <c r="F652">
        <v>67791800</v>
      </c>
      <c r="G652">
        <v>99.156745999999998</v>
      </c>
      <c r="H652" s="25">
        <f t="shared" si="10"/>
        <v>5.6985096450523631E-3</v>
      </c>
    </row>
    <row r="653" spans="1:8" x14ac:dyDescent="0.3">
      <c r="A653" s="1">
        <v>38558</v>
      </c>
      <c r="B653">
        <v>123.410004</v>
      </c>
      <c r="C653">
        <v>124.639999</v>
      </c>
      <c r="D653">
        <v>122.849998</v>
      </c>
      <c r="E653">
        <v>123.739998</v>
      </c>
      <c r="F653">
        <v>50696100</v>
      </c>
      <c r="G653">
        <v>99.317267999999999</v>
      </c>
      <c r="H653" s="25">
        <f t="shared" si="10"/>
        <v>1.618871196116034E-3</v>
      </c>
    </row>
    <row r="654" spans="1:8" x14ac:dyDescent="0.3">
      <c r="A654" s="1">
        <v>38565</v>
      </c>
      <c r="B654">
        <v>123.83000199999999</v>
      </c>
      <c r="C654">
        <v>124.739998</v>
      </c>
      <c r="D654">
        <v>122.66999800000001</v>
      </c>
      <c r="E654">
        <v>122.879997</v>
      </c>
      <c r="F654">
        <v>45370700</v>
      </c>
      <c r="G654">
        <v>98.627007000000006</v>
      </c>
      <c r="H654" s="25">
        <f t="shared" si="10"/>
        <v>-6.950060285588977E-3</v>
      </c>
    </row>
    <row r="655" spans="1:8" x14ac:dyDescent="0.3">
      <c r="A655" s="1">
        <v>38572</v>
      </c>
      <c r="B655">
        <v>123.150002</v>
      </c>
      <c r="C655">
        <v>124.5</v>
      </c>
      <c r="D655">
        <v>122.379997</v>
      </c>
      <c r="E655">
        <v>123.05999799999999</v>
      </c>
      <c r="F655">
        <v>56199300</v>
      </c>
      <c r="G655">
        <v>98.771477000000004</v>
      </c>
      <c r="H655" s="25">
        <f t="shared" si="10"/>
        <v>1.464811762968754E-3</v>
      </c>
    </row>
    <row r="656" spans="1:8" x14ac:dyDescent="0.3">
      <c r="A656" s="1">
        <v>38579</v>
      </c>
      <c r="B656">
        <v>123.220001</v>
      </c>
      <c r="C656">
        <v>123.870003</v>
      </c>
      <c r="D656">
        <v>121.839996</v>
      </c>
      <c r="E656">
        <v>122.470001</v>
      </c>
      <c r="F656">
        <v>52731200</v>
      </c>
      <c r="G656">
        <v>98.297927999999999</v>
      </c>
      <c r="H656" s="25">
        <f t="shared" si="10"/>
        <v>-4.7943901861465799E-3</v>
      </c>
    </row>
    <row r="657" spans="1:8" x14ac:dyDescent="0.3">
      <c r="A657" s="1">
        <v>38586</v>
      </c>
      <c r="B657">
        <v>122.58000199999999</v>
      </c>
      <c r="C657">
        <v>123.230003</v>
      </c>
      <c r="D657">
        <v>120.68</v>
      </c>
      <c r="E657">
        <v>120.760002</v>
      </c>
      <c r="F657">
        <v>60354600</v>
      </c>
      <c r="G657">
        <v>96.925438</v>
      </c>
      <c r="H657" s="25">
        <f t="shared" si="10"/>
        <v>-1.3962552699991804E-2</v>
      </c>
    </row>
    <row r="658" spans="1:8" x14ac:dyDescent="0.3">
      <c r="A658" s="1">
        <v>38593</v>
      </c>
      <c r="B658">
        <v>120.410004</v>
      </c>
      <c r="C658">
        <v>123.150002</v>
      </c>
      <c r="D658">
        <v>120.379997</v>
      </c>
      <c r="E658">
        <v>122.269997</v>
      </c>
      <c r="F658">
        <v>71103300</v>
      </c>
      <c r="G658">
        <v>98.137398000000005</v>
      </c>
      <c r="H658" s="25">
        <f t="shared" si="10"/>
        <v>1.2504044603853126E-2</v>
      </c>
    </row>
    <row r="659" spans="1:8" x14ac:dyDescent="0.3">
      <c r="A659" s="1">
        <v>38601</v>
      </c>
      <c r="B659">
        <v>122.660004</v>
      </c>
      <c r="C659">
        <v>124.739998</v>
      </c>
      <c r="D659">
        <v>122.650002</v>
      </c>
      <c r="E659">
        <v>124.599998</v>
      </c>
      <c r="F659">
        <v>45290900</v>
      </c>
      <c r="G659">
        <v>100.00753</v>
      </c>
      <c r="H659" s="25">
        <f t="shared" si="10"/>
        <v>1.905626232315627E-2</v>
      </c>
    </row>
    <row r="660" spans="1:8" x14ac:dyDescent="0.3">
      <c r="A660" s="1">
        <v>38607</v>
      </c>
      <c r="B660">
        <v>124.449997</v>
      </c>
      <c r="C660">
        <v>124.66999800000001</v>
      </c>
      <c r="D660">
        <v>122.870003</v>
      </c>
      <c r="E660">
        <v>123.5</v>
      </c>
      <c r="F660">
        <v>59544100</v>
      </c>
      <c r="G660">
        <v>99.546584999999993</v>
      </c>
      <c r="H660" s="25">
        <f t="shared" si="10"/>
        <v>-4.6091029345490808E-3</v>
      </c>
    </row>
    <row r="661" spans="1:8" x14ac:dyDescent="0.3">
      <c r="A661" s="1">
        <v>38614</v>
      </c>
      <c r="B661">
        <v>123.470001</v>
      </c>
      <c r="C661">
        <v>123.610001</v>
      </c>
      <c r="D661">
        <v>120.44000200000001</v>
      </c>
      <c r="E661">
        <v>121.44000200000001</v>
      </c>
      <c r="F661">
        <v>75254000</v>
      </c>
      <c r="G661">
        <v>97.886139</v>
      </c>
      <c r="H661" s="25">
        <f t="shared" si="10"/>
        <v>-1.6680090030210426E-2</v>
      </c>
    </row>
    <row r="662" spans="1:8" x14ac:dyDescent="0.3">
      <c r="A662" s="1">
        <v>38621</v>
      </c>
      <c r="B662">
        <v>122.019997</v>
      </c>
      <c r="C662">
        <v>123.040001</v>
      </c>
      <c r="D662">
        <v>121.019997</v>
      </c>
      <c r="E662">
        <v>123.040001</v>
      </c>
      <c r="F662">
        <v>61923700</v>
      </c>
      <c r="G662">
        <v>99.175803999999999</v>
      </c>
      <c r="H662" s="25">
        <f t="shared" si="10"/>
        <v>1.3175154451642968E-2</v>
      </c>
    </row>
    <row r="663" spans="1:8" x14ac:dyDescent="0.3">
      <c r="A663" s="1">
        <v>38628</v>
      </c>
      <c r="B663">
        <v>122.959999</v>
      </c>
      <c r="C663">
        <v>123.339996</v>
      </c>
      <c r="D663">
        <v>118.16999800000001</v>
      </c>
      <c r="E663">
        <v>119.610001</v>
      </c>
      <c r="F663">
        <v>86885200</v>
      </c>
      <c r="G663">
        <v>96.411072000000004</v>
      </c>
      <c r="H663" s="25">
        <f t="shared" si="10"/>
        <v>-2.7877081793055036E-2</v>
      </c>
    </row>
    <row r="664" spans="1:8" x14ac:dyDescent="0.3">
      <c r="A664" s="1">
        <v>38635</v>
      </c>
      <c r="B664">
        <v>119.68</v>
      </c>
      <c r="C664">
        <v>119.709999</v>
      </c>
      <c r="D664">
        <v>116.879997</v>
      </c>
      <c r="E664">
        <v>118.66999800000001</v>
      </c>
      <c r="F664">
        <v>83304200</v>
      </c>
      <c r="G664">
        <v>95.653389000000004</v>
      </c>
      <c r="H664" s="25">
        <f t="shared" si="10"/>
        <v>-7.8588795278616841E-3</v>
      </c>
    </row>
    <row r="665" spans="1:8" x14ac:dyDescent="0.3">
      <c r="A665" s="1">
        <v>38642</v>
      </c>
      <c r="B665">
        <v>118.800003</v>
      </c>
      <c r="C665">
        <v>119.80999799999999</v>
      </c>
      <c r="D665">
        <v>117.120003</v>
      </c>
      <c r="E665">
        <v>118.129997</v>
      </c>
      <c r="F665">
        <v>97643200</v>
      </c>
      <c r="G665">
        <v>95.218124000000003</v>
      </c>
      <c r="H665" s="25">
        <f t="shared" si="10"/>
        <v>-4.5504399222070502E-3</v>
      </c>
    </row>
    <row r="666" spans="1:8" x14ac:dyDescent="0.3">
      <c r="A666" s="1">
        <v>38649</v>
      </c>
      <c r="B666">
        <v>118.44000200000001</v>
      </c>
      <c r="C666">
        <v>120.540001</v>
      </c>
      <c r="D666">
        <v>117.93</v>
      </c>
      <c r="E666">
        <v>119.800003</v>
      </c>
      <c r="F666">
        <v>73540700</v>
      </c>
      <c r="G666">
        <v>96.564223999999996</v>
      </c>
      <c r="H666" s="25">
        <f t="shared" si="10"/>
        <v>1.4137014503667222E-2</v>
      </c>
    </row>
    <row r="667" spans="1:8" x14ac:dyDescent="0.3">
      <c r="A667" s="1">
        <v>38656</v>
      </c>
      <c r="B667">
        <v>120.290001</v>
      </c>
      <c r="C667">
        <v>122.660004</v>
      </c>
      <c r="D667">
        <v>120.129997</v>
      </c>
      <c r="E667">
        <v>122.110001</v>
      </c>
      <c r="F667">
        <v>72425900</v>
      </c>
      <c r="G667">
        <v>98.426186000000001</v>
      </c>
      <c r="H667" s="25">
        <f t="shared" si="10"/>
        <v>1.9282110111504602E-2</v>
      </c>
    </row>
    <row r="668" spans="1:8" x14ac:dyDescent="0.3">
      <c r="A668" s="1">
        <v>38663</v>
      </c>
      <c r="B668">
        <v>122.370003</v>
      </c>
      <c r="C668">
        <v>123.839996</v>
      </c>
      <c r="D668">
        <v>121.75</v>
      </c>
      <c r="E668">
        <v>123.760002</v>
      </c>
      <c r="F668">
        <v>52100000</v>
      </c>
      <c r="G668">
        <v>99.756157000000002</v>
      </c>
      <c r="H668" s="25">
        <f t="shared" si="10"/>
        <v>1.3512369563928761E-2</v>
      </c>
    </row>
    <row r="669" spans="1:8" x14ac:dyDescent="0.3">
      <c r="A669" s="1">
        <v>38670</v>
      </c>
      <c r="B669">
        <v>123.790001</v>
      </c>
      <c r="C669">
        <v>125.279999</v>
      </c>
      <c r="D669">
        <v>122.860001</v>
      </c>
      <c r="E669">
        <v>125.129997</v>
      </c>
      <c r="F669">
        <v>58794400</v>
      </c>
      <c r="G669">
        <v>100.860435</v>
      </c>
      <c r="H669" s="25">
        <f t="shared" si="10"/>
        <v>1.1069772866250105E-2</v>
      </c>
    </row>
    <row r="670" spans="1:8" x14ac:dyDescent="0.3">
      <c r="A670" s="1">
        <v>38677</v>
      </c>
      <c r="B670">
        <v>125.150002</v>
      </c>
      <c r="C670">
        <v>127.410004</v>
      </c>
      <c r="D670">
        <v>124.980003</v>
      </c>
      <c r="E670">
        <v>127.129997</v>
      </c>
      <c r="F670">
        <v>45646100</v>
      </c>
      <c r="G670">
        <v>102.472527</v>
      </c>
      <c r="H670" s="25">
        <f t="shared" si="10"/>
        <v>1.5983393289945802E-2</v>
      </c>
    </row>
    <row r="671" spans="1:8" x14ac:dyDescent="0.3">
      <c r="A671" s="1">
        <v>38684</v>
      </c>
      <c r="B671">
        <v>127.25</v>
      </c>
      <c r="C671">
        <v>127.269997</v>
      </c>
      <c r="D671">
        <v>125.290001</v>
      </c>
      <c r="E671">
        <v>126.849998</v>
      </c>
      <c r="F671">
        <v>54882400</v>
      </c>
      <c r="G671">
        <v>102.24683400000001</v>
      </c>
      <c r="H671" s="25">
        <f t="shared" si="10"/>
        <v>-2.2024732541239267E-3</v>
      </c>
    </row>
    <row r="672" spans="1:8" x14ac:dyDescent="0.3">
      <c r="A672" s="1">
        <v>38691</v>
      </c>
      <c r="B672">
        <v>126.699997</v>
      </c>
      <c r="C672">
        <v>127.739998</v>
      </c>
      <c r="D672">
        <v>125.480003</v>
      </c>
      <c r="E672">
        <v>126.33000199999999</v>
      </c>
      <c r="F672">
        <v>59475600</v>
      </c>
      <c r="G672">
        <v>101.827698</v>
      </c>
      <c r="H672" s="25">
        <f t="shared" si="10"/>
        <v>-4.099256510964544E-3</v>
      </c>
    </row>
    <row r="673" spans="1:8" x14ac:dyDescent="0.3">
      <c r="A673" s="1">
        <v>38698</v>
      </c>
      <c r="B673">
        <v>126.709999</v>
      </c>
      <c r="C673">
        <v>128.08999600000001</v>
      </c>
      <c r="D673">
        <v>125.959999</v>
      </c>
      <c r="E673">
        <v>126.360001</v>
      </c>
      <c r="F673">
        <v>60706800</v>
      </c>
      <c r="G673">
        <v>102.3918</v>
      </c>
      <c r="H673" s="25">
        <f t="shared" si="10"/>
        <v>5.5397697392707279E-3</v>
      </c>
    </row>
    <row r="674" spans="1:8" x14ac:dyDescent="0.3">
      <c r="A674" s="1">
        <v>38705</v>
      </c>
      <c r="B674">
        <v>126.730003</v>
      </c>
      <c r="C674">
        <v>126.870003</v>
      </c>
      <c r="D674">
        <v>125.480003</v>
      </c>
      <c r="E674">
        <v>126.760002</v>
      </c>
      <c r="F674">
        <v>41473600</v>
      </c>
      <c r="G674">
        <v>102.71592699999999</v>
      </c>
      <c r="H674" s="25">
        <f t="shared" si="10"/>
        <v>3.1655562261820869E-3</v>
      </c>
    </row>
    <row r="675" spans="1:8" x14ac:dyDescent="0.3">
      <c r="A675" s="1">
        <v>38713</v>
      </c>
      <c r="B675">
        <v>126.959999</v>
      </c>
      <c r="C675">
        <v>127.050003</v>
      </c>
      <c r="D675">
        <v>124.360001</v>
      </c>
      <c r="E675">
        <v>124.510002</v>
      </c>
      <c r="F675">
        <v>38174500</v>
      </c>
      <c r="G675">
        <v>100.892708</v>
      </c>
      <c r="H675" s="25">
        <f t="shared" si="10"/>
        <v>-1.7750109970773975E-2</v>
      </c>
    </row>
    <row r="676" spans="1:8" x14ac:dyDescent="0.3">
      <c r="A676" s="1">
        <v>38720</v>
      </c>
      <c r="B676">
        <v>125.19000200000001</v>
      </c>
      <c r="C676">
        <v>128.58000200000001</v>
      </c>
      <c r="D676">
        <v>124.389999</v>
      </c>
      <c r="E676">
        <v>128.44000199999999</v>
      </c>
      <c r="F676">
        <v>58837400</v>
      </c>
      <c r="G676">
        <v>104.077263</v>
      </c>
      <c r="H676" s="25">
        <f t="shared" si="10"/>
        <v>3.1563777631977263E-2</v>
      </c>
    </row>
    <row r="677" spans="1:8" x14ac:dyDescent="0.3">
      <c r="A677" s="1">
        <v>38726</v>
      </c>
      <c r="B677">
        <v>128.41999799999999</v>
      </c>
      <c r="C677">
        <v>129.44000199999999</v>
      </c>
      <c r="D677">
        <v>128.199997</v>
      </c>
      <c r="E677">
        <v>128.679993</v>
      </c>
      <c r="F677">
        <v>44690600</v>
      </c>
      <c r="G677">
        <v>104.27172899999999</v>
      </c>
      <c r="H677" s="25">
        <f t="shared" si="10"/>
        <v>1.8684772677004524E-3</v>
      </c>
    </row>
    <row r="678" spans="1:8" x14ac:dyDescent="0.3">
      <c r="A678" s="1">
        <v>38734</v>
      </c>
      <c r="B678">
        <v>128.199997</v>
      </c>
      <c r="C678">
        <v>128.89999399999999</v>
      </c>
      <c r="D678">
        <v>125.970001</v>
      </c>
      <c r="E678">
        <v>125.970001</v>
      </c>
      <c r="F678">
        <v>80905600</v>
      </c>
      <c r="G678">
        <v>102.07577499999999</v>
      </c>
      <c r="H678" s="25">
        <f t="shared" si="10"/>
        <v>-2.1059917401005213E-2</v>
      </c>
    </row>
    <row r="679" spans="1:8" x14ac:dyDescent="0.3">
      <c r="A679" s="1">
        <v>38740</v>
      </c>
      <c r="B679">
        <v>126.209999</v>
      </c>
      <c r="C679">
        <v>128.66000399999999</v>
      </c>
      <c r="D679">
        <v>125.839996</v>
      </c>
      <c r="E679">
        <v>128.53999300000001</v>
      </c>
      <c r="F679">
        <v>68967800</v>
      </c>
      <c r="G679">
        <v>104.158287</v>
      </c>
      <c r="H679" s="25">
        <f t="shared" si="10"/>
        <v>2.0401628104219638E-2</v>
      </c>
    </row>
    <row r="680" spans="1:8" x14ac:dyDescent="0.3">
      <c r="A680" s="1">
        <v>38747</v>
      </c>
      <c r="B680">
        <v>128.44000199999999</v>
      </c>
      <c r="C680">
        <v>128.80999800000001</v>
      </c>
      <c r="D680">
        <v>126.139999</v>
      </c>
      <c r="E680">
        <v>126.269997</v>
      </c>
      <c r="F680">
        <v>67974900</v>
      </c>
      <c r="G680">
        <v>102.31886299999999</v>
      </c>
      <c r="H680" s="25">
        <f t="shared" si="10"/>
        <v>-1.7659891046403309E-2</v>
      </c>
    </row>
    <row r="681" spans="1:8" s="6" customFormat="1" x14ac:dyDescent="0.3">
      <c r="A681" s="5">
        <v>38754</v>
      </c>
      <c r="B681" s="6">
        <v>126.44000200000001</v>
      </c>
      <c r="C681" s="6">
        <v>128.10000600000001</v>
      </c>
      <c r="D681" s="6">
        <v>125.400002</v>
      </c>
      <c r="E681" s="6">
        <v>126.639999</v>
      </c>
      <c r="F681" s="6">
        <v>60534800</v>
      </c>
      <c r="G681" s="6">
        <v>102.618683</v>
      </c>
      <c r="H681" s="25">
        <f t="shared" si="10"/>
        <v>2.9302514825639836E-3</v>
      </c>
    </row>
    <row r="682" spans="1:8" x14ac:dyDescent="0.3">
      <c r="A682" s="1">
        <v>38761</v>
      </c>
      <c r="B682">
        <v>126.599998</v>
      </c>
      <c r="C682">
        <v>129.21000699999999</v>
      </c>
      <c r="D682">
        <v>125.949997</v>
      </c>
      <c r="E682">
        <v>128.80999800000001</v>
      </c>
      <c r="F682">
        <v>66020900</v>
      </c>
      <c r="G682">
        <v>104.377075</v>
      </c>
      <c r="H682" s="25">
        <f t="shared" si="10"/>
        <v>1.7135203343040306E-2</v>
      </c>
    </row>
    <row r="683" spans="1:8" x14ac:dyDescent="0.3">
      <c r="A683" s="1">
        <v>38769</v>
      </c>
      <c r="B683">
        <v>129.11000100000001</v>
      </c>
      <c r="C683">
        <v>129.64999399999999</v>
      </c>
      <c r="D683">
        <v>128.279999</v>
      </c>
      <c r="E683">
        <v>129.41000399999999</v>
      </c>
      <c r="F683">
        <v>42245900</v>
      </c>
      <c r="G683">
        <v>104.863274</v>
      </c>
      <c r="H683" s="25">
        <f t="shared" si="10"/>
        <v>4.6581014078044269E-3</v>
      </c>
    </row>
    <row r="684" spans="1:8" x14ac:dyDescent="0.3">
      <c r="A684" s="1">
        <v>38775</v>
      </c>
      <c r="B684">
        <v>129.39999399999999</v>
      </c>
      <c r="C684">
        <v>130.070007</v>
      </c>
      <c r="D684">
        <v>128.13000500000001</v>
      </c>
      <c r="E684">
        <v>128.759995</v>
      </c>
      <c r="F684">
        <v>58587900</v>
      </c>
      <c r="G684">
        <v>104.336555</v>
      </c>
      <c r="H684" s="25">
        <f t="shared" si="10"/>
        <v>-5.0229120254245974E-3</v>
      </c>
    </row>
    <row r="685" spans="1:8" x14ac:dyDescent="0.3">
      <c r="A685" s="1">
        <v>38782</v>
      </c>
      <c r="B685">
        <v>129.13999899999999</v>
      </c>
      <c r="C685">
        <v>129.179993</v>
      </c>
      <c r="D685">
        <v>127.18</v>
      </c>
      <c r="E685">
        <v>128.58999600000001</v>
      </c>
      <c r="F685">
        <v>60551200</v>
      </c>
      <c r="G685">
        <v>104.198807</v>
      </c>
      <c r="H685" s="25">
        <f t="shared" si="10"/>
        <v>-1.3202276038345451E-3</v>
      </c>
    </row>
    <row r="686" spans="1:8" x14ac:dyDescent="0.3">
      <c r="A686" s="1">
        <v>38789</v>
      </c>
      <c r="B686">
        <v>128.83999600000001</v>
      </c>
      <c r="C686">
        <v>131.470001</v>
      </c>
      <c r="D686">
        <v>128.529999</v>
      </c>
      <c r="E686">
        <v>130.61999499999999</v>
      </c>
      <c r="F686">
        <v>56313700</v>
      </c>
      <c r="G686">
        <v>106.26464799999999</v>
      </c>
      <c r="H686" s="25">
        <f t="shared" si="10"/>
        <v>1.982595635667872E-2</v>
      </c>
    </row>
    <row r="687" spans="1:8" x14ac:dyDescent="0.3">
      <c r="A687" s="1">
        <v>38796</v>
      </c>
      <c r="B687">
        <v>130.63999899999999</v>
      </c>
      <c r="C687">
        <v>130.990005</v>
      </c>
      <c r="D687">
        <v>129.449997</v>
      </c>
      <c r="E687">
        <v>130.21000699999999</v>
      </c>
      <c r="F687">
        <v>54832000</v>
      </c>
      <c r="G687">
        <v>105.931107</v>
      </c>
      <c r="H687" s="25">
        <f t="shared" si="10"/>
        <v>-3.1387766889322544E-3</v>
      </c>
    </row>
    <row r="688" spans="1:8" x14ac:dyDescent="0.3">
      <c r="A688" s="1">
        <v>38803</v>
      </c>
      <c r="B688">
        <v>130.029999</v>
      </c>
      <c r="C688">
        <v>130.979996</v>
      </c>
      <c r="D688">
        <v>129.050003</v>
      </c>
      <c r="E688">
        <v>129.83000200000001</v>
      </c>
      <c r="F688">
        <v>61921100</v>
      </c>
      <c r="G688">
        <v>105.621956</v>
      </c>
      <c r="H688" s="25">
        <f t="shared" si="10"/>
        <v>-2.9184156453684329E-3</v>
      </c>
    </row>
    <row r="689" spans="1:8" x14ac:dyDescent="0.3">
      <c r="A689" s="1">
        <v>38810</v>
      </c>
      <c r="B689">
        <v>130.070007</v>
      </c>
      <c r="C689">
        <v>131.39999399999999</v>
      </c>
      <c r="D689">
        <v>129.35000600000001</v>
      </c>
      <c r="E689">
        <v>129.53999300000001</v>
      </c>
      <c r="F689">
        <v>61025600</v>
      </c>
      <c r="G689">
        <v>105.38602400000001</v>
      </c>
      <c r="H689" s="25">
        <f t="shared" si="10"/>
        <v>-2.2337401136558466E-3</v>
      </c>
    </row>
    <row r="690" spans="1:8" x14ac:dyDescent="0.3">
      <c r="A690" s="1">
        <v>38817</v>
      </c>
      <c r="B690">
        <v>129.740005</v>
      </c>
      <c r="C690">
        <v>130.08000200000001</v>
      </c>
      <c r="D690">
        <v>128.25</v>
      </c>
      <c r="E690">
        <v>128.71000699999999</v>
      </c>
      <c r="F690">
        <v>52095300</v>
      </c>
      <c r="G690">
        <v>104.71080000000001</v>
      </c>
      <c r="H690" s="25">
        <f t="shared" si="10"/>
        <v>-6.4071493958249848E-3</v>
      </c>
    </row>
    <row r="691" spans="1:8" x14ac:dyDescent="0.3">
      <c r="A691" s="1">
        <v>38824</v>
      </c>
      <c r="B691">
        <v>128.83000200000001</v>
      </c>
      <c r="C691">
        <v>131.86000100000001</v>
      </c>
      <c r="D691">
        <v>128.020004</v>
      </c>
      <c r="E691">
        <v>131.14999399999999</v>
      </c>
      <c r="F691">
        <v>80463300</v>
      </c>
      <c r="G691">
        <v>106.695824</v>
      </c>
      <c r="H691" s="25">
        <f t="shared" si="10"/>
        <v>1.8957204032439723E-2</v>
      </c>
    </row>
    <row r="692" spans="1:8" x14ac:dyDescent="0.3">
      <c r="A692" s="1">
        <v>38831</v>
      </c>
      <c r="B692">
        <v>130.88999899999999</v>
      </c>
      <c r="C692">
        <v>131.75</v>
      </c>
      <c r="D692">
        <v>129.58999600000001</v>
      </c>
      <c r="E692">
        <v>131.470001</v>
      </c>
      <c r="F692">
        <v>76900300</v>
      </c>
      <c r="G692">
        <v>106.95616099999999</v>
      </c>
      <c r="H692" s="25">
        <f t="shared" si="10"/>
        <v>2.439992403076463E-3</v>
      </c>
    </row>
    <row r="693" spans="1:8" x14ac:dyDescent="0.3">
      <c r="A693" s="1">
        <v>38838</v>
      </c>
      <c r="B693">
        <v>131.470001</v>
      </c>
      <c r="C693">
        <v>132.800003</v>
      </c>
      <c r="D693">
        <v>130.320007</v>
      </c>
      <c r="E693">
        <v>132.520004</v>
      </c>
      <c r="F693">
        <v>56076900</v>
      </c>
      <c r="G693">
        <v>107.81038700000001</v>
      </c>
      <c r="H693" s="25">
        <f t="shared" si="10"/>
        <v>7.9866927908904817E-3</v>
      </c>
    </row>
    <row r="694" spans="1:8" x14ac:dyDescent="0.3">
      <c r="A694" s="1">
        <v>38845</v>
      </c>
      <c r="B694">
        <v>132.509995</v>
      </c>
      <c r="C694">
        <v>132.770004</v>
      </c>
      <c r="D694">
        <v>129.19000199999999</v>
      </c>
      <c r="E694">
        <v>129.240005</v>
      </c>
      <c r="F694">
        <v>59322400</v>
      </c>
      <c r="G694">
        <v>105.141975</v>
      </c>
      <c r="H694" s="25">
        <f t="shared" si="10"/>
        <v>-2.4750973206320137E-2</v>
      </c>
    </row>
    <row r="695" spans="1:8" x14ac:dyDescent="0.3">
      <c r="A695" s="1">
        <v>38852</v>
      </c>
      <c r="B695">
        <v>128.78999300000001</v>
      </c>
      <c r="C695">
        <v>130</v>
      </c>
      <c r="D695">
        <v>125.800003</v>
      </c>
      <c r="E695">
        <v>127.099998</v>
      </c>
      <c r="F695">
        <v>100634400</v>
      </c>
      <c r="G695">
        <v>103.400993</v>
      </c>
      <c r="H695" s="25">
        <f t="shared" si="10"/>
        <v>-1.6558391641397274E-2</v>
      </c>
    </row>
    <row r="696" spans="1:8" x14ac:dyDescent="0.3">
      <c r="A696" s="1">
        <v>38859</v>
      </c>
      <c r="B696">
        <v>126.279999</v>
      </c>
      <c r="C696">
        <v>128.38000500000001</v>
      </c>
      <c r="D696">
        <v>124.760002</v>
      </c>
      <c r="E696">
        <v>128.38000500000001</v>
      </c>
      <c r="F696">
        <v>102646300</v>
      </c>
      <c r="G696">
        <v>104.442329</v>
      </c>
      <c r="H696" s="25">
        <f t="shared" si="10"/>
        <v>1.0070851060395514E-2</v>
      </c>
    </row>
    <row r="697" spans="1:8" x14ac:dyDescent="0.3">
      <c r="A697" s="1">
        <v>38867</v>
      </c>
      <c r="B697">
        <v>127.970001</v>
      </c>
      <c r="C697">
        <v>129.429993</v>
      </c>
      <c r="D697">
        <v>126.050003</v>
      </c>
      <c r="E697">
        <v>129</v>
      </c>
      <c r="F697">
        <v>81192600</v>
      </c>
      <c r="G697">
        <v>104.946716</v>
      </c>
      <c r="H697" s="25">
        <f t="shared" si="10"/>
        <v>4.8293350486277031E-3</v>
      </c>
    </row>
    <row r="698" spans="1:8" x14ac:dyDescent="0.3">
      <c r="A698" s="1">
        <v>38873</v>
      </c>
      <c r="B698">
        <v>128.85000600000001</v>
      </c>
      <c r="C698">
        <v>128.86000100000001</v>
      </c>
      <c r="D698">
        <v>123.870003</v>
      </c>
      <c r="E698">
        <v>125.349998</v>
      </c>
      <c r="F698">
        <v>125026500</v>
      </c>
      <c r="G698">
        <v>101.977295</v>
      </c>
      <c r="H698" s="25">
        <f t="shared" si="10"/>
        <v>-2.8294558545309711E-2</v>
      </c>
    </row>
    <row r="699" spans="1:8" x14ac:dyDescent="0.3">
      <c r="A699" s="1">
        <v>38880</v>
      </c>
      <c r="B699">
        <v>125.879997</v>
      </c>
      <c r="C699">
        <v>126.360001</v>
      </c>
      <c r="D699">
        <v>122.339996</v>
      </c>
      <c r="E699">
        <v>124.650002</v>
      </c>
      <c r="F699">
        <v>134676300</v>
      </c>
      <c r="G699">
        <v>101.856049</v>
      </c>
      <c r="H699" s="25">
        <f t="shared" si="10"/>
        <v>-1.1889509326561409E-3</v>
      </c>
    </row>
    <row r="700" spans="1:8" x14ac:dyDescent="0.3">
      <c r="A700" s="1">
        <v>38887</v>
      </c>
      <c r="B700">
        <v>125.400002</v>
      </c>
      <c r="C700">
        <v>125.699997</v>
      </c>
      <c r="D700">
        <v>123.550003</v>
      </c>
      <c r="E700">
        <v>124.44000200000001</v>
      </c>
      <c r="F700">
        <v>72996000</v>
      </c>
      <c r="G700">
        <v>101.684448</v>
      </c>
      <c r="H700" s="25">
        <f t="shared" si="10"/>
        <v>-1.6847403927869875E-3</v>
      </c>
    </row>
    <row r="701" spans="1:8" x14ac:dyDescent="0.3">
      <c r="A701" s="1">
        <v>38894</v>
      </c>
      <c r="B701">
        <v>124.540001</v>
      </c>
      <c r="C701">
        <v>127.660004</v>
      </c>
      <c r="D701">
        <v>123.650002</v>
      </c>
      <c r="E701">
        <v>127.279999</v>
      </c>
      <c r="F701">
        <v>66982100</v>
      </c>
      <c r="G701">
        <v>104.005112</v>
      </c>
      <c r="H701" s="25">
        <f t="shared" si="10"/>
        <v>2.2822211711273521E-2</v>
      </c>
    </row>
    <row r="702" spans="1:8" x14ac:dyDescent="0.3">
      <c r="A702" s="1">
        <v>38901</v>
      </c>
      <c r="B702">
        <v>127.43</v>
      </c>
      <c r="C702">
        <v>128.009995</v>
      </c>
      <c r="D702">
        <v>126.290001</v>
      </c>
      <c r="E702">
        <v>126.610001</v>
      </c>
      <c r="F702">
        <v>56323500</v>
      </c>
      <c r="G702">
        <v>103.457634</v>
      </c>
      <c r="H702" s="25">
        <f t="shared" si="10"/>
        <v>-5.2639527949356335E-3</v>
      </c>
    </row>
    <row r="703" spans="1:8" x14ac:dyDescent="0.3">
      <c r="A703" s="1">
        <v>38908</v>
      </c>
      <c r="B703">
        <v>126.94000200000001</v>
      </c>
      <c r="C703">
        <v>127.43</v>
      </c>
      <c r="D703">
        <v>122.83000199999999</v>
      </c>
      <c r="E703">
        <v>123.519997</v>
      </c>
      <c r="F703">
        <v>84562800</v>
      </c>
      <c r="G703">
        <v>100.932678</v>
      </c>
      <c r="H703" s="25">
        <f t="shared" si="10"/>
        <v>-2.4405700211547532E-2</v>
      </c>
    </row>
    <row r="704" spans="1:8" x14ac:dyDescent="0.3">
      <c r="A704" s="1">
        <v>38915</v>
      </c>
      <c r="B704">
        <v>123.519997</v>
      </c>
      <c r="C704">
        <v>126.300003</v>
      </c>
      <c r="D704">
        <v>122.389999</v>
      </c>
      <c r="E704">
        <v>123.949997</v>
      </c>
      <c r="F704">
        <v>110263000</v>
      </c>
      <c r="G704">
        <v>101.28404999999999</v>
      </c>
      <c r="H704" s="25">
        <f t="shared" si="10"/>
        <v>3.4812511365247545E-3</v>
      </c>
    </row>
    <row r="705" spans="1:8" x14ac:dyDescent="0.3">
      <c r="A705" s="1">
        <v>38922</v>
      </c>
      <c r="B705">
        <v>124.44000200000001</v>
      </c>
      <c r="C705">
        <v>128.13999899999999</v>
      </c>
      <c r="D705">
        <v>124.44000200000001</v>
      </c>
      <c r="E705">
        <v>127.980003</v>
      </c>
      <c r="F705">
        <v>88456900</v>
      </c>
      <c r="G705">
        <v>104.57711</v>
      </c>
      <c r="H705" s="25">
        <f t="shared" si="10"/>
        <v>3.2513115342445387E-2</v>
      </c>
    </row>
    <row r="706" spans="1:8" x14ac:dyDescent="0.3">
      <c r="A706" s="1">
        <v>38929</v>
      </c>
      <c r="B706">
        <v>127.660004</v>
      </c>
      <c r="C706">
        <v>129.429993</v>
      </c>
      <c r="D706">
        <v>126.599998</v>
      </c>
      <c r="E706">
        <v>128.199997</v>
      </c>
      <c r="F706">
        <v>67915500</v>
      </c>
      <c r="G706">
        <v>104.756874</v>
      </c>
      <c r="H706" s="25">
        <f t="shared" si="10"/>
        <v>1.7189612526105069E-3</v>
      </c>
    </row>
    <row r="707" spans="1:8" x14ac:dyDescent="0.3">
      <c r="A707" s="1">
        <v>38936</v>
      </c>
      <c r="B707">
        <v>127.900002</v>
      </c>
      <c r="C707">
        <v>128.60000600000001</v>
      </c>
      <c r="D707">
        <v>126.279999</v>
      </c>
      <c r="E707">
        <v>127.010002</v>
      </c>
      <c r="F707">
        <v>66398700</v>
      </c>
      <c r="G707">
        <v>103.784492</v>
      </c>
      <c r="H707" s="25">
        <f t="shared" si="10"/>
        <v>-9.2822739250504327E-3</v>
      </c>
    </row>
    <row r="708" spans="1:8" x14ac:dyDescent="0.3">
      <c r="A708" s="1">
        <v>38943</v>
      </c>
      <c r="B708">
        <v>127.629997</v>
      </c>
      <c r="C708">
        <v>130.69000199999999</v>
      </c>
      <c r="D708">
        <v>126.91999800000001</v>
      </c>
      <c r="E708">
        <v>130.69000199999999</v>
      </c>
      <c r="F708">
        <v>65400100</v>
      </c>
      <c r="G708">
        <v>106.79155</v>
      </c>
      <c r="H708" s="25">
        <f t="shared" ref="H708:H771" si="11">G708/G707-1</f>
        <v>2.8974059053061607E-2</v>
      </c>
    </row>
    <row r="709" spans="1:8" x14ac:dyDescent="0.3">
      <c r="A709" s="1">
        <v>38950</v>
      </c>
      <c r="B709">
        <v>130.179993</v>
      </c>
      <c r="C709">
        <v>130.520004</v>
      </c>
      <c r="D709">
        <v>129.19000199999999</v>
      </c>
      <c r="E709">
        <v>129.80999800000001</v>
      </c>
      <c r="F709">
        <v>53860900</v>
      </c>
      <c r="G709">
        <v>106.072464</v>
      </c>
      <c r="H709" s="25">
        <f t="shared" si="11"/>
        <v>-6.7335477385617182E-3</v>
      </c>
    </row>
    <row r="710" spans="1:8" x14ac:dyDescent="0.3">
      <c r="A710" s="1">
        <v>38957</v>
      </c>
      <c r="B710">
        <v>129.64999399999999</v>
      </c>
      <c r="C710">
        <v>131.58000200000001</v>
      </c>
      <c r="D710">
        <v>129.63999899999999</v>
      </c>
      <c r="E710">
        <v>131.41999799999999</v>
      </c>
      <c r="F710">
        <v>50171200</v>
      </c>
      <c r="G710">
        <v>107.388054</v>
      </c>
      <c r="H710" s="25">
        <f t="shared" si="11"/>
        <v>1.2402747616007126E-2</v>
      </c>
    </row>
    <row r="711" spans="1:8" x14ac:dyDescent="0.3">
      <c r="A711" s="1">
        <v>38965</v>
      </c>
      <c r="B711">
        <v>131.509995</v>
      </c>
      <c r="C711">
        <v>131.85000600000001</v>
      </c>
      <c r="D711">
        <v>129.35000600000001</v>
      </c>
      <c r="E711">
        <v>130.279999</v>
      </c>
      <c r="F711">
        <v>59377400</v>
      </c>
      <c r="G711">
        <v>106.45652</v>
      </c>
      <c r="H711" s="25">
        <f t="shared" si="11"/>
        <v>-8.6744657836894667E-3</v>
      </c>
    </row>
    <row r="712" spans="1:8" x14ac:dyDescent="0.3">
      <c r="A712" s="1">
        <v>38971</v>
      </c>
      <c r="B712">
        <v>129.86000100000001</v>
      </c>
      <c r="C712">
        <v>132.449997</v>
      </c>
      <c r="D712">
        <v>129.479996</v>
      </c>
      <c r="E712">
        <v>131.96000699999999</v>
      </c>
      <c r="F712">
        <v>67155800</v>
      </c>
      <c r="G712">
        <v>108.303551</v>
      </c>
      <c r="H712" s="25">
        <f t="shared" si="11"/>
        <v>1.7350097485809179E-2</v>
      </c>
    </row>
    <row r="713" spans="1:8" x14ac:dyDescent="0.3">
      <c r="A713" s="1">
        <v>38978</v>
      </c>
      <c r="B713">
        <v>131.78999300000001</v>
      </c>
      <c r="C713">
        <v>132.770004</v>
      </c>
      <c r="D713">
        <v>131</v>
      </c>
      <c r="E713">
        <v>131.470001</v>
      </c>
      <c r="F713">
        <v>77269300</v>
      </c>
      <c r="G713">
        <v>107.901382</v>
      </c>
      <c r="H713" s="25">
        <f t="shared" si="11"/>
        <v>-3.7133500821224796E-3</v>
      </c>
    </row>
    <row r="714" spans="1:8" x14ac:dyDescent="0.3">
      <c r="A714" s="1">
        <v>38985</v>
      </c>
      <c r="B714">
        <v>131.729996</v>
      </c>
      <c r="C714">
        <v>133.990005</v>
      </c>
      <c r="D714">
        <v>131.050003</v>
      </c>
      <c r="E714">
        <v>133.58000200000001</v>
      </c>
      <c r="F714">
        <v>71051600</v>
      </c>
      <c r="G714">
        <v>109.63312500000001</v>
      </c>
      <c r="H714" s="25">
        <f t="shared" si="11"/>
        <v>1.6049312510195701E-2</v>
      </c>
    </row>
    <row r="715" spans="1:8" x14ac:dyDescent="0.3">
      <c r="A715" s="1">
        <v>38992</v>
      </c>
      <c r="B715">
        <v>133.53999300000001</v>
      </c>
      <c r="C715">
        <v>135.41000399999999</v>
      </c>
      <c r="D715">
        <v>132.64999399999999</v>
      </c>
      <c r="E715">
        <v>135.009995</v>
      </c>
      <c r="F715">
        <v>66235100</v>
      </c>
      <c r="G715">
        <v>110.806763</v>
      </c>
      <c r="H715" s="25">
        <f t="shared" si="11"/>
        <v>1.0705140439990268E-2</v>
      </c>
    </row>
    <row r="716" spans="1:8" x14ac:dyDescent="0.3">
      <c r="A716" s="1">
        <v>38999</v>
      </c>
      <c r="B716">
        <v>134.85000600000001</v>
      </c>
      <c r="C716">
        <v>136.71000699999999</v>
      </c>
      <c r="D716">
        <v>134.300003</v>
      </c>
      <c r="E716">
        <v>136.63000500000001</v>
      </c>
      <c r="F716">
        <v>62950900</v>
      </c>
      <c r="G716">
        <v>112.136353</v>
      </c>
      <c r="H716" s="25">
        <f t="shared" si="11"/>
        <v>1.1999177342632006E-2</v>
      </c>
    </row>
    <row r="717" spans="1:8" x14ac:dyDescent="0.3">
      <c r="A717" s="1">
        <v>39006</v>
      </c>
      <c r="B717">
        <v>136.520004</v>
      </c>
      <c r="C717">
        <v>137.36999499999999</v>
      </c>
      <c r="D717">
        <v>135.66999799999999</v>
      </c>
      <c r="E717">
        <v>136.83999600000001</v>
      </c>
      <c r="F717">
        <v>66355900</v>
      </c>
      <c r="G717">
        <v>112.308701</v>
      </c>
      <c r="H717" s="25">
        <f t="shared" si="11"/>
        <v>1.5369502876556584E-3</v>
      </c>
    </row>
    <row r="718" spans="1:8" x14ac:dyDescent="0.3">
      <c r="A718" s="1">
        <v>39013</v>
      </c>
      <c r="B718">
        <v>136.55999800000001</v>
      </c>
      <c r="C718">
        <v>139</v>
      </c>
      <c r="D718">
        <v>136.38999899999999</v>
      </c>
      <c r="E718">
        <v>137.91000399999999</v>
      </c>
      <c r="F718">
        <v>68928300</v>
      </c>
      <c r="G718">
        <v>113.18689000000001</v>
      </c>
      <c r="H718" s="25">
        <f t="shared" si="11"/>
        <v>7.8194208657083042E-3</v>
      </c>
    </row>
    <row r="719" spans="1:8" x14ac:dyDescent="0.3">
      <c r="A719" s="1">
        <v>39020</v>
      </c>
      <c r="B719">
        <v>137.66000399999999</v>
      </c>
      <c r="C719">
        <v>138.30999800000001</v>
      </c>
      <c r="D719">
        <v>135.61999499999999</v>
      </c>
      <c r="E719">
        <v>136.53999300000001</v>
      </c>
      <c r="F719">
        <v>67207400</v>
      </c>
      <c r="G719">
        <v>112.062485</v>
      </c>
      <c r="H719" s="25">
        <f t="shared" si="11"/>
        <v>-9.9340568505770221E-3</v>
      </c>
    </row>
    <row r="720" spans="1:8" x14ac:dyDescent="0.3">
      <c r="A720" s="1">
        <v>39027</v>
      </c>
      <c r="B720">
        <v>136.96000699999999</v>
      </c>
      <c r="C720">
        <v>139.13999899999999</v>
      </c>
      <c r="D720">
        <v>136.86000100000001</v>
      </c>
      <c r="E720">
        <v>138.240005</v>
      </c>
      <c r="F720">
        <v>71809500</v>
      </c>
      <c r="G720">
        <v>113.457733</v>
      </c>
      <c r="H720" s="25">
        <f t="shared" si="11"/>
        <v>1.2450625202537813E-2</v>
      </c>
    </row>
    <row r="721" spans="1:8" x14ac:dyDescent="0.3">
      <c r="A721" s="1">
        <v>39034</v>
      </c>
      <c r="B721">
        <v>138.179993</v>
      </c>
      <c r="C721">
        <v>140.679993</v>
      </c>
      <c r="D721">
        <v>138.070007</v>
      </c>
      <c r="E721">
        <v>140.41999799999999</v>
      </c>
      <c r="F721">
        <v>73138800</v>
      </c>
      <c r="G721">
        <v>115.24691799999999</v>
      </c>
      <c r="H721" s="25">
        <f t="shared" si="11"/>
        <v>1.5769617043203121E-2</v>
      </c>
    </row>
    <row r="722" spans="1:8" x14ac:dyDescent="0.3">
      <c r="A722" s="1">
        <v>39041</v>
      </c>
      <c r="B722">
        <v>140.300003</v>
      </c>
      <c r="C722">
        <v>141.16000399999999</v>
      </c>
      <c r="D722">
        <v>139.94000199999999</v>
      </c>
      <c r="E722">
        <v>140.35000600000001</v>
      </c>
      <c r="F722">
        <v>49261300</v>
      </c>
      <c r="G722">
        <v>115.189476</v>
      </c>
      <c r="H722" s="25">
        <f t="shared" si="11"/>
        <v>-4.9842547633238699E-4</v>
      </c>
    </row>
    <row r="723" spans="1:8" x14ac:dyDescent="0.3">
      <c r="A723" s="1">
        <v>39048</v>
      </c>
      <c r="B723">
        <v>140.279999</v>
      </c>
      <c r="C723">
        <v>141.050003</v>
      </c>
      <c r="D723">
        <v>138.11000100000001</v>
      </c>
      <c r="E723">
        <v>140.220001</v>
      </c>
      <c r="F723">
        <v>98261400</v>
      </c>
      <c r="G723">
        <v>115.08277099999999</v>
      </c>
      <c r="H723" s="25">
        <f t="shared" si="11"/>
        <v>-9.2634330587637592E-4</v>
      </c>
    </row>
    <row r="724" spans="1:8" x14ac:dyDescent="0.3">
      <c r="A724" s="1">
        <v>39055</v>
      </c>
      <c r="B724">
        <v>140.25</v>
      </c>
      <c r="C724">
        <v>142.300003</v>
      </c>
      <c r="D724">
        <v>140.229996</v>
      </c>
      <c r="E724">
        <v>141.41999799999999</v>
      </c>
      <c r="F724">
        <v>71384700</v>
      </c>
      <c r="G724">
        <v>116.06765</v>
      </c>
      <c r="H724" s="25">
        <f t="shared" si="11"/>
        <v>8.5580056114569203E-3</v>
      </c>
    </row>
    <row r="725" spans="1:8" x14ac:dyDescent="0.3">
      <c r="A725" s="1">
        <v>39062</v>
      </c>
      <c r="B725">
        <v>141.41999799999999</v>
      </c>
      <c r="C725">
        <v>143.240005</v>
      </c>
      <c r="D725">
        <v>140.88999899999999</v>
      </c>
      <c r="E725">
        <v>142.33999600000001</v>
      </c>
      <c r="F725">
        <v>61672700</v>
      </c>
      <c r="G725">
        <v>117.473618</v>
      </c>
      <c r="H725" s="25">
        <f t="shared" si="11"/>
        <v>1.2113349413036323E-2</v>
      </c>
    </row>
    <row r="726" spans="1:8" x14ac:dyDescent="0.3">
      <c r="A726" s="1">
        <v>39069</v>
      </c>
      <c r="B726">
        <v>142.53999300000001</v>
      </c>
      <c r="C726">
        <v>142.88000500000001</v>
      </c>
      <c r="D726">
        <v>140.66999799999999</v>
      </c>
      <c r="E726">
        <v>140.75</v>
      </c>
      <c r="F726">
        <v>53243000</v>
      </c>
      <c r="G726">
        <v>116.16139200000001</v>
      </c>
      <c r="H726" s="25">
        <f t="shared" si="11"/>
        <v>-1.1170388912342788E-2</v>
      </c>
    </row>
    <row r="727" spans="1:8" x14ac:dyDescent="0.3">
      <c r="A727" s="1">
        <v>39077</v>
      </c>
      <c r="B727">
        <v>140.80999800000001</v>
      </c>
      <c r="C727">
        <v>142.699997</v>
      </c>
      <c r="D727">
        <v>140.779999</v>
      </c>
      <c r="E727">
        <v>141.61999499999999</v>
      </c>
      <c r="F727">
        <v>38793500</v>
      </c>
      <c r="G727">
        <v>116.879402</v>
      </c>
      <c r="H727" s="25">
        <f t="shared" si="11"/>
        <v>6.1811414932080311E-3</v>
      </c>
    </row>
    <row r="728" spans="1:8" x14ac:dyDescent="0.3">
      <c r="A728" s="1">
        <v>39085</v>
      </c>
      <c r="B728">
        <v>142.25</v>
      </c>
      <c r="C728">
        <v>142.86000100000001</v>
      </c>
      <c r="D728">
        <v>140.38000500000001</v>
      </c>
      <c r="E728">
        <v>140.53999300000001</v>
      </c>
      <c r="F728">
        <v>80357800</v>
      </c>
      <c r="G728">
        <v>115.98807499999999</v>
      </c>
      <c r="H728" s="25">
        <f t="shared" si="11"/>
        <v>-7.6260400442500487E-3</v>
      </c>
    </row>
    <row r="729" spans="1:8" x14ac:dyDescent="0.3">
      <c r="A729" s="1">
        <v>39090</v>
      </c>
      <c r="B729">
        <v>140.820007</v>
      </c>
      <c r="C729">
        <v>143.240005</v>
      </c>
      <c r="D729">
        <v>140.25</v>
      </c>
      <c r="E729">
        <v>143.240005</v>
      </c>
      <c r="F729">
        <v>65922100</v>
      </c>
      <c r="G729">
        <v>118.21639999999999</v>
      </c>
      <c r="H729" s="25">
        <f t="shared" si="11"/>
        <v>1.9211673268997753E-2</v>
      </c>
    </row>
    <row r="730" spans="1:8" x14ac:dyDescent="0.3">
      <c r="A730" s="1">
        <v>39098</v>
      </c>
      <c r="B730">
        <v>143.070007</v>
      </c>
      <c r="C730">
        <v>143.46000699999999</v>
      </c>
      <c r="D730">
        <v>142.30999800000001</v>
      </c>
      <c r="E730">
        <v>142.820007</v>
      </c>
      <c r="F730">
        <v>55065700</v>
      </c>
      <c r="G730">
        <v>117.86977400000001</v>
      </c>
      <c r="H730" s="25">
        <f t="shared" si="11"/>
        <v>-2.9321312440574454E-3</v>
      </c>
    </row>
    <row r="731" spans="1:8" x14ac:dyDescent="0.3">
      <c r="A731" s="1">
        <v>39104</v>
      </c>
      <c r="B731">
        <v>143.070007</v>
      </c>
      <c r="C731">
        <v>143.979996</v>
      </c>
      <c r="D731">
        <v>141.58000200000001</v>
      </c>
      <c r="E731">
        <v>142.13000500000001</v>
      </c>
      <c r="F731">
        <v>62198400</v>
      </c>
      <c r="G731">
        <v>117.300316</v>
      </c>
      <c r="H731" s="25">
        <f t="shared" si="11"/>
        <v>-4.8312470676326047E-3</v>
      </c>
    </row>
    <row r="732" spans="1:8" x14ac:dyDescent="0.3">
      <c r="A732" s="1">
        <v>39111</v>
      </c>
      <c r="B732">
        <v>142.19000199999999</v>
      </c>
      <c r="C732">
        <v>144.949997</v>
      </c>
      <c r="D732">
        <v>141.740005</v>
      </c>
      <c r="E732">
        <v>144.80999800000001</v>
      </c>
      <c r="F732">
        <v>69462000</v>
      </c>
      <c r="G732">
        <v>119.512123</v>
      </c>
      <c r="H732" s="25">
        <f t="shared" si="11"/>
        <v>1.8855933857842455E-2</v>
      </c>
    </row>
    <row r="733" spans="1:8" x14ac:dyDescent="0.3">
      <c r="A733" s="1">
        <v>39118</v>
      </c>
      <c r="B733">
        <v>144.699997</v>
      </c>
      <c r="C733">
        <v>145.36000100000001</v>
      </c>
      <c r="D733">
        <v>143.38999899999999</v>
      </c>
      <c r="E733">
        <v>143.94000199999999</v>
      </c>
      <c r="F733">
        <v>61636300</v>
      </c>
      <c r="G733">
        <v>118.794113</v>
      </c>
      <c r="H733" s="25">
        <f t="shared" si="11"/>
        <v>-6.0078424010592268E-3</v>
      </c>
    </row>
    <row r="734" spans="1:8" x14ac:dyDescent="0.3">
      <c r="A734" s="1">
        <v>39125</v>
      </c>
      <c r="B734">
        <v>143.94000199999999</v>
      </c>
      <c r="C734">
        <v>145.949997</v>
      </c>
      <c r="D734">
        <v>143.19000199999999</v>
      </c>
      <c r="E734">
        <v>145.729996</v>
      </c>
      <c r="F734">
        <v>54867000</v>
      </c>
      <c r="G734">
        <v>120.271393</v>
      </c>
      <c r="H734" s="25">
        <f t="shared" si="11"/>
        <v>1.2435633068786922E-2</v>
      </c>
    </row>
    <row r="735" spans="1:8" x14ac:dyDescent="0.3">
      <c r="A735" s="1">
        <v>39133</v>
      </c>
      <c r="B735">
        <v>145.55999800000001</v>
      </c>
      <c r="C735">
        <v>146.41999799999999</v>
      </c>
      <c r="D735">
        <v>145</v>
      </c>
      <c r="E735">
        <v>145.300003</v>
      </c>
      <c r="F735">
        <v>67979200</v>
      </c>
      <c r="G735">
        <v>119.91651899999999</v>
      </c>
      <c r="H735" s="25">
        <f t="shared" si="11"/>
        <v>-2.9506102086970243E-3</v>
      </c>
    </row>
    <row r="736" spans="1:8" x14ac:dyDescent="0.3">
      <c r="A736" s="1">
        <v>39139</v>
      </c>
      <c r="B736">
        <v>145.83000200000001</v>
      </c>
      <c r="C736">
        <v>145.949997</v>
      </c>
      <c r="D736">
        <v>138.050003</v>
      </c>
      <c r="E736">
        <v>138.66999799999999</v>
      </c>
      <c r="F736">
        <v>179319600</v>
      </c>
      <c r="G736">
        <v>114.44476299999999</v>
      </c>
      <c r="H736" s="25">
        <f t="shared" si="11"/>
        <v>-4.5629710115251076E-2</v>
      </c>
    </row>
    <row r="737" spans="1:8" x14ac:dyDescent="0.3">
      <c r="A737" s="1">
        <v>39146</v>
      </c>
      <c r="B737">
        <v>137.929993</v>
      </c>
      <c r="C737">
        <v>141.41999799999999</v>
      </c>
      <c r="D737">
        <v>137.33000200000001</v>
      </c>
      <c r="E737">
        <v>140.779999</v>
      </c>
      <c r="F737">
        <v>125577000</v>
      </c>
      <c r="G737">
        <v>116.18615</v>
      </c>
      <c r="H737" s="25">
        <f t="shared" si="11"/>
        <v>1.5215960559068931E-2</v>
      </c>
    </row>
    <row r="738" spans="1:8" x14ac:dyDescent="0.3">
      <c r="A738" s="1">
        <v>39153</v>
      </c>
      <c r="B738">
        <v>140.41999799999999</v>
      </c>
      <c r="C738">
        <v>141.33999600000001</v>
      </c>
      <c r="D738">
        <v>136.75</v>
      </c>
      <c r="E738">
        <v>138.529999</v>
      </c>
      <c r="F738">
        <v>151358600</v>
      </c>
      <c r="G738">
        <v>114.782684</v>
      </c>
      <c r="H738" s="25">
        <f t="shared" si="11"/>
        <v>-1.2079460417614318E-2</v>
      </c>
    </row>
    <row r="739" spans="1:8" x14ac:dyDescent="0.3">
      <c r="A739" s="1">
        <v>39160</v>
      </c>
      <c r="B739">
        <v>139.259995</v>
      </c>
      <c r="C739">
        <v>143.80999800000001</v>
      </c>
      <c r="D739">
        <v>139.14999399999999</v>
      </c>
      <c r="E739">
        <v>143.38999899999999</v>
      </c>
      <c r="F739">
        <v>104807200</v>
      </c>
      <c r="G739">
        <v>118.80956999999999</v>
      </c>
      <c r="H739" s="25">
        <f t="shared" si="11"/>
        <v>3.5082695923019047E-2</v>
      </c>
    </row>
    <row r="740" spans="1:8" x14ac:dyDescent="0.3">
      <c r="A740" s="1">
        <v>39167</v>
      </c>
      <c r="B740">
        <v>143.5</v>
      </c>
      <c r="C740">
        <v>143.64999399999999</v>
      </c>
      <c r="D740">
        <v>140.55999800000001</v>
      </c>
      <c r="E740">
        <v>142</v>
      </c>
      <c r="F740">
        <v>126837300</v>
      </c>
      <c r="G740">
        <v>117.65784499999999</v>
      </c>
      <c r="H740" s="25">
        <f t="shared" si="11"/>
        <v>-9.6938739867503676E-3</v>
      </c>
    </row>
    <row r="741" spans="1:8" x14ac:dyDescent="0.3">
      <c r="A741" s="1">
        <v>39174</v>
      </c>
      <c r="B741">
        <v>142.16000399999999</v>
      </c>
      <c r="C741">
        <v>144.44000199999999</v>
      </c>
      <c r="D741">
        <v>141.479996</v>
      </c>
      <c r="E741">
        <v>144.240005</v>
      </c>
      <c r="F741">
        <v>68163000</v>
      </c>
      <c r="G741">
        <v>119.513863</v>
      </c>
      <c r="H741" s="25">
        <f t="shared" si="11"/>
        <v>1.5774706735449673E-2</v>
      </c>
    </row>
    <row r="742" spans="1:8" x14ac:dyDescent="0.3">
      <c r="A742" s="1">
        <v>39181</v>
      </c>
      <c r="B742">
        <v>144.64999399999999</v>
      </c>
      <c r="C742">
        <v>145.320007</v>
      </c>
      <c r="D742">
        <v>143.33999600000001</v>
      </c>
      <c r="E742">
        <v>145.320007</v>
      </c>
      <c r="F742">
        <v>82754900</v>
      </c>
      <c r="G742">
        <v>120.40873000000001</v>
      </c>
      <c r="H742" s="25">
        <f t="shared" si="11"/>
        <v>7.4875581588389473E-3</v>
      </c>
    </row>
    <row r="743" spans="1:8" x14ac:dyDescent="0.3">
      <c r="A743" s="1">
        <v>39188</v>
      </c>
      <c r="B743">
        <v>145.83000200000001</v>
      </c>
      <c r="C743">
        <v>148.61999499999999</v>
      </c>
      <c r="D743">
        <v>145.820007</v>
      </c>
      <c r="E743">
        <v>148.61999499999999</v>
      </c>
      <c r="F743">
        <v>101379100</v>
      </c>
      <c r="G743">
        <v>123.143021</v>
      </c>
      <c r="H743" s="25">
        <f t="shared" si="11"/>
        <v>2.2708411591086497E-2</v>
      </c>
    </row>
    <row r="744" spans="1:8" x14ac:dyDescent="0.3">
      <c r="A744" s="1">
        <v>39195</v>
      </c>
      <c r="B744">
        <v>148.36999499999999</v>
      </c>
      <c r="C744">
        <v>149.800003</v>
      </c>
      <c r="D744">
        <v>147.320007</v>
      </c>
      <c r="E744">
        <v>149.529999</v>
      </c>
      <c r="F744">
        <v>99418600</v>
      </c>
      <c r="G744">
        <v>123.897026</v>
      </c>
      <c r="H744" s="25">
        <f t="shared" si="11"/>
        <v>6.1230022934064543E-3</v>
      </c>
    </row>
    <row r="745" spans="1:8" x14ac:dyDescent="0.3">
      <c r="A745" s="1">
        <v>39202</v>
      </c>
      <c r="B745">
        <v>149.63999899999999</v>
      </c>
      <c r="C745">
        <v>151.11999499999999</v>
      </c>
      <c r="D745">
        <v>147.66999799999999</v>
      </c>
      <c r="E745">
        <v>150.91999799999999</v>
      </c>
      <c r="F745">
        <v>101065000</v>
      </c>
      <c r="G745">
        <v>125.048744</v>
      </c>
      <c r="H745" s="25">
        <f t="shared" si="11"/>
        <v>9.2957679226295387E-3</v>
      </c>
    </row>
    <row r="746" spans="1:8" x14ac:dyDescent="0.3">
      <c r="A746" s="1">
        <v>39209</v>
      </c>
      <c r="B746">
        <v>150.88000500000001</v>
      </c>
      <c r="C746">
        <v>152.820007</v>
      </c>
      <c r="D746">
        <v>149.270004</v>
      </c>
      <c r="E746">
        <v>150.86000100000001</v>
      </c>
      <c r="F746">
        <v>102628400</v>
      </c>
      <c r="G746">
        <v>124.999031</v>
      </c>
      <c r="H746" s="25">
        <f t="shared" si="11"/>
        <v>-3.9754897498212038E-4</v>
      </c>
    </row>
    <row r="747" spans="1:8" x14ac:dyDescent="0.3">
      <c r="A747" s="1">
        <v>39216</v>
      </c>
      <c r="B747">
        <v>150.86000100000001</v>
      </c>
      <c r="C747">
        <v>152.61999499999999</v>
      </c>
      <c r="D747">
        <v>149.78999300000001</v>
      </c>
      <c r="E747">
        <v>152.61999499999999</v>
      </c>
      <c r="F747">
        <v>120636400</v>
      </c>
      <c r="G747">
        <v>126.45732099999999</v>
      </c>
      <c r="H747" s="25">
        <f t="shared" si="11"/>
        <v>1.1666410438013752E-2</v>
      </c>
    </row>
    <row r="748" spans="1:8" x14ac:dyDescent="0.3">
      <c r="A748" s="1">
        <v>39223</v>
      </c>
      <c r="B748">
        <v>152.58000200000001</v>
      </c>
      <c r="C748">
        <v>153.5</v>
      </c>
      <c r="D748">
        <v>150.740005</v>
      </c>
      <c r="E748">
        <v>151.69000199999999</v>
      </c>
      <c r="F748">
        <v>132300400</v>
      </c>
      <c r="G748">
        <v>125.686752</v>
      </c>
      <c r="H748" s="25">
        <f t="shared" si="11"/>
        <v>-6.0935103947046265E-3</v>
      </c>
    </row>
    <row r="749" spans="1:8" x14ac:dyDescent="0.3">
      <c r="A749" s="1">
        <v>39231</v>
      </c>
      <c r="B749">
        <v>151.94000199999999</v>
      </c>
      <c r="C749">
        <v>154.39999399999999</v>
      </c>
      <c r="D749">
        <v>151.33999600000001</v>
      </c>
      <c r="E749">
        <v>154.08000200000001</v>
      </c>
      <c r="F749">
        <v>108418000</v>
      </c>
      <c r="G749">
        <v>127.667053</v>
      </c>
      <c r="H749" s="25">
        <f t="shared" si="11"/>
        <v>1.5755845134736157E-2</v>
      </c>
    </row>
    <row r="750" spans="1:8" x14ac:dyDescent="0.3">
      <c r="A750" s="1">
        <v>39237</v>
      </c>
      <c r="B750">
        <v>153.53999300000001</v>
      </c>
      <c r="C750">
        <v>154.38999899999999</v>
      </c>
      <c r="D750">
        <v>149.05999800000001</v>
      </c>
      <c r="E750">
        <v>151.03999300000001</v>
      </c>
      <c r="F750">
        <v>155464800</v>
      </c>
      <c r="G750">
        <v>125.14816999999999</v>
      </c>
      <c r="H750" s="25">
        <f t="shared" si="11"/>
        <v>-1.9730094341568361E-2</v>
      </c>
    </row>
    <row r="751" spans="1:8" x14ac:dyDescent="0.3">
      <c r="A751" s="1">
        <v>39244</v>
      </c>
      <c r="B751">
        <v>150.929993</v>
      </c>
      <c r="C751">
        <v>153.66000399999999</v>
      </c>
      <c r="D751">
        <v>149.550003</v>
      </c>
      <c r="E751">
        <v>153.070007</v>
      </c>
      <c r="F751">
        <v>165909800</v>
      </c>
      <c r="G751">
        <v>127.376831</v>
      </c>
      <c r="H751" s="25">
        <f t="shared" si="11"/>
        <v>1.7808178897062543E-2</v>
      </c>
    </row>
    <row r="752" spans="1:8" x14ac:dyDescent="0.3">
      <c r="A752" s="1">
        <v>39251</v>
      </c>
      <c r="B752">
        <v>153.38000500000001</v>
      </c>
      <c r="C752">
        <v>153.58000200000001</v>
      </c>
      <c r="D752">
        <v>149.85000600000001</v>
      </c>
      <c r="E752">
        <v>150.550003</v>
      </c>
      <c r="F752">
        <v>157347100</v>
      </c>
      <c r="G752">
        <v>125.279816</v>
      </c>
      <c r="H752" s="25">
        <f t="shared" si="11"/>
        <v>-1.6463080322668744E-2</v>
      </c>
    </row>
    <row r="753" spans="1:8" x14ac:dyDescent="0.3">
      <c r="A753" s="1">
        <v>39258</v>
      </c>
      <c r="B753">
        <v>150.240005</v>
      </c>
      <c r="C753">
        <v>151.64999399999999</v>
      </c>
      <c r="D753">
        <v>148.05999800000001</v>
      </c>
      <c r="E753">
        <v>150.429993</v>
      </c>
      <c r="F753">
        <v>200300900</v>
      </c>
      <c r="G753">
        <v>125.179947</v>
      </c>
      <c r="H753" s="25">
        <f t="shared" si="11"/>
        <v>-7.9716751818981191E-4</v>
      </c>
    </row>
    <row r="754" spans="1:8" x14ac:dyDescent="0.3">
      <c r="A754" s="1">
        <v>39265</v>
      </c>
      <c r="B754">
        <v>150.86999499999999</v>
      </c>
      <c r="C754">
        <v>153.16999799999999</v>
      </c>
      <c r="D754">
        <v>150.770004</v>
      </c>
      <c r="E754">
        <v>152.979996</v>
      </c>
      <c r="F754">
        <v>81948300</v>
      </c>
      <c r="G754">
        <v>127.30192599999999</v>
      </c>
      <c r="H754" s="25">
        <f t="shared" si="11"/>
        <v>1.6951429129459461E-2</v>
      </c>
    </row>
    <row r="755" spans="1:8" x14ac:dyDescent="0.3">
      <c r="A755" s="1">
        <v>39272</v>
      </c>
      <c r="B755">
        <v>153.16000399999999</v>
      </c>
      <c r="C755">
        <v>155.46000699999999</v>
      </c>
      <c r="D755">
        <v>150.520004</v>
      </c>
      <c r="E755">
        <v>154.85000600000001</v>
      </c>
      <c r="F755">
        <v>134799000</v>
      </c>
      <c r="G755">
        <v>128.858047</v>
      </c>
      <c r="H755" s="25">
        <f t="shared" si="11"/>
        <v>1.2223860619359428E-2</v>
      </c>
    </row>
    <row r="756" spans="1:8" x14ac:dyDescent="0.3">
      <c r="A756" s="1">
        <v>39279</v>
      </c>
      <c r="B756">
        <v>154.990005</v>
      </c>
      <c r="C756">
        <v>155.529999</v>
      </c>
      <c r="D756">
        <v>152.83000200000001</v>
      </c>
      <c r="E756">
        <v>153.5</v>
      </c>
      <c r="F756">
        <v>170636500</v>
      </c>
      <c r="G756">
        <v>127.73465</v>
      </c>
      <c r="H756" s="25">
        <f t="shared" si="11"/>
        <v>-8.7180973649243487E-3</v>
      </c>
    </row>
    <row r="757" spans="1:8" x14ac:dyDescent="0.3">
      <c r="A757" s="1">
        <v>39286</v>
      </c>
      <c r="B757">
        <v>154.179993</v>
      </c>
      <c r="C757">
        <v>154.720001</v>
      </c>
      <c r="D757">
        <v>145.050003</v>
      </c>
      <c r="E757">
        <v>145.11000100000001</v>
      </c>
      <c r="F757">
        <v>306742100</v>
      </c>
      <c r="G757">
        <v>120.75293000000001</v>
      </c>
      <c r="H757" s="25">
        <f t="shared" si="11"/>
        <v>-5.465799608798394E-2</v>
      </c>
    </row>
    <row r="758" spans="1:8" x14ac:dyDescent="0.3">
      <c r="A758" s="1">
        <v>39293</v>
      </c>
      <c r="B758">
        <v>145.929993</v>
      </c>
      <c r="C758">
        <v>149.46000699999999</v>
      </c>
      <c r="D758">
        <v>143.199997</v>
      </c>
      <c r="E758">
        <v>143.800003</v>
      </c>
      <c r="F758">
        <v>344364100</v>
      </c>
      <c r="G758">
        <v>119.662819</v>
      </c>
      <c r="H758" s="25">
        <f t="shared" si="11"/>
        <v>-9.0276153133510562E-3</v>
      </c>
    </row>
    <row r="759" spans="1:8" x14ac:dyDescent="0.3">
      <c r="A759" s="1">
        <v>39300</v>
      </c>
      <c r="B759">
        <v>144.21000699999999</v>
      </c>
      <c r="C759">
        <v>150.58999600000001</v>
      </c>
      <c r="D759">
        <v>142.529999</v>
      </c>
      <c r="E759">
        <v>144.71000699999999</v>
      </c>
      <c r="F759">
        <v>320223900</v>
      </c>
      <c r="G759">
        <v>120.420074</v>
      </c>
      <c r="H759" s="25">
        <f t="shared" si="11"/>
        <v>6.3282396848765021E-3</v>
      </c>
    </row>
    <row r="760" spans="1:8" x14ac:dyDescent="0.3">
      <c r="A760" s="1">
        <v>39307</v>
      </c>
      <c r="B760">
        <v>146.5</v>
      </c>
      <c r="C760">
        <v>146.88999899999999</v>
      </c>
      <c r="D760">
        <v>137</v>
      </c>
      <c r="E760">
        <v>144.71000699999999</v>
      </c>
      <c r="F760">
        <v>340969500</v>
      </c>
      <c r="G760">
        <v>120.420074</v>
      </c>
      <c r="H760" s="25">
        <f t="shared" si="11"/>
        <v>0</v>
      </c>
    </row>
    <row r="761" spans="1:8" x14ac:dyDescent="0.3">
      <c r="A761" s="1">
        <v>39314</v>
      </c>
      <c r="B761">
        <v>145.16999799999999</v>
      </c>
      <c r="C761">
        <v>148.33000200000001</v>
      </c>
      <c r="D761">
        <v>143.28999300000001</v>
      </c>
      <c r="E761">
        <v>148.33000200000001</v>
      </c>
      <c r="F761">
        <v>170072100</v>
      </c>
      <c r="G761">
        <v>123.43244900000001</v>
      </c>
      <c r="H761" s="25">
        <f t="shared" si="11"/>
        <v>2.5015555130783351E-2</v>
      </c>
    </row>
    <row r="762" spans="1:8" x14ac:dyDescent="0.3">
      <c r="A762" s="1">
        <v>39321</v>
      </c>
      <c r="B762">
        <v>147.85000600000001</v>
      </c>
      <c r="C762">
        <v>148.5</v>
      </c>
      <c r="D762">
        <v>143.46000699999999</v>
      </c>
      <c r="E762">
        <v>147.58999600000001</v>
      </c>
      <c r="F762">
        <v>183552800</v>
      </c>
      <c r="G762">
        <v>122.81665</v>
      </c>
      <c r="H762" s="25">
        <f t="shared" si="11"/>
        <v>-4.9889555379396544E-3</v>
      </c>
    </row>
    <row r="763" spans="1:8" x14ac:dyDescent="0.3">
      <c r="A763" s="1">
        <v>39329</v>
      </c>
      <c r="B763">
        <v>147.449997</v>
      </c>
      <c r="C763">
        <v>149.979996</v>
      </c>
      <c r="D763">
        <v>145.259995</v>
      </c>
      <c r="E763">
        <v>146.070007</v>
      </c>
      <c r="F763">
        <v>162412400</v>
      </c>
      <c r="G763">
        <v>121.551796</v>
      </c>
      <c r="H763" s="25">
        <f t="shared" si="11"/>
        <v>-1.0298717641296973E-2</v>
      </c>
    </row>
    <row r="764" spans="1:8" x14ac:dyDescent="0.3">
      <c r="A764" s="1">
        <v>39335</v>
      </c>
      <c r="B764">
        <v>146.520004</v>
      </c>
      <c r="C764">
        <v>149.449997</v>
      </c>
      <c r="D764">
        <v>144.33000200000001</v>
      </c>
      <c r="E764">
        <v>148.89999399999999</v>
      </c>
      <c r="F764">
        <v>155986400</v>
      </c>
      <c r="G764">
        <v>123.906761</v>
      </c>
      <c r="H764" s="25">
        <f t="shared" si="11"/>
        <v>1.9374168687725568E-2</v>
      </c>
    </row>
    <row r="765" spans="1:8" x14ac:dyDescent="0.3">
      <c r="A765" s="1">
        <v>39342</v>
      </c>
      <c r="B765">
        <v>148.30999800000001</v>
      </c>
      <c r="C765">
        <v>154.38999899999999</v>
      </c>
      <c r="D765">
        <v>147.63000500000001</v>
      </c>
      <c r="E765">
        <v>151.970001</v>
      </c>
      <c r="F765">
        <v>176810900</v>
      </c>
      <c r="G765">
        <v>127.06139400000001</v>
      </c>
      <c r="H765" s="25">
        <f t="shared" si="11"/>
        <v>2.5459732580694228E-2</v>
      </c>
    </row>
    <row r="766" spans="1:8" x14ac:dyDescent="0.3">
      <c r="A766" s="1">
        <v>39349</v>
      </c>
      <c r="B766">
        <v>152.41999799999999</v>
      </c>
      <c r="C766">
        <v>153.19000199999999</v>
      </c>
      <c r="D766">
        <v>150.470001</v>
      </c>
      <c r="E766">
        <v>152.58000200000001</v>
      </c>
      <c r="F766">
        <v>130674500</v>
      </c>
      <c r="G766">
        <v>127.571411</v>
      </c>
      <c r="H766" s="25">
        <f t="shared" si="11"/>
        <v>4.0139414809190477E-3</v>
      </c>
    </row>
    <row r="767" spans="1:8" x14ac:dyDescent="0.3">
      <c r="A767" s="1">
        <v>39356</v>
      </c>
      <c r="B767">
        <v>152.60000600000001</v>
      </c>
      <c r="C767">
        <v>156.10000600000001</v>
      </c>
      <c r="D767">
        <v>152.5</v>
      </c>
      <c r="E767">
        <v>155.85000600000001</v>
      </c>
      <c r="F767">
        <v>118328200</v>
      </c>
      <c r="G767">
        <v>130.30545000000001</v>
      </c>
      <c r="H767" s="25">
        <f t="shared" si="11"/>
        <v>2.1431439682046083E-2</v>
      </c>
    </row>
    <row r="768" spans="1:8" x14ac:dyDescent="0.3">
      <c r="A768" s="1">
        <v>39363</v>
      </c>
      <c r="B768">
        <v>155.38999899999999</v>
      </c>
      <c r="C768">
        <v>157.520004</v>
      </c>
      <c r="D768">
        <v>154.53999300000001</v>
      </c>
      <c r="E768">
        <v>156.33000200000001</v>
      </c>
      <c r="F768">
        <v>125024300</v>
      </c>
      <c r="G768">
        <v>130.706772</v>
      </c>
      <c r="H768" s="25">
        <f t="shared" si="11"/>
        <v>3.0798558310491941E-3</v>
      </c>
    </row>
    <row r="769" spans="1:8" x14ac:dyDescent="0.3">
      <c r="A769" s="1">
        <v>39370</v>
      </c>
      <c r="B769">
        <v>156.270004</v>
      </c>
      <c r="C769">
        <v>156.479996</v>
      </c>
      <c r="D769">
        <v>149.66000399999999</v>
      </c>
      <c r="E769">
        <v>149.66999799999999</v>
      </c>
      <c r="F769">
        <v>197980400</v>
      </c>
      <c r="G769">
        <v>125.138367</v>
      </c>
      <c r="H769" s="25">
        <f t="shared" si="11"/>
        <v>-4.2602268534334242E-2</v>
      </c>
    </row>
    <row r="770" spans="1:8" x14ac:dyDescent="0.3">
      <c r="A770" s="1">
        <v>39377</v>
      </c>
      <c r="B770">
        <v>148.86000100000001</v>
      </c>
      <c r="C770">
        <v>153.61999499999999</v>
      </c>
      <c r="D770">
        <v>148.66000399999999</v>
      </c>
      <c r="E770">
        <v>153.61999499999999</v>
      </c>
      <c r="F770">
        <v>236525500</v>
      </c>
      <c r="G770">
        <v>128.44094799999999</v>
      </c>
      <c r="H770" s="25">
        <f t="shared" si="11"/>
        <v>2.6391434371202838E-2</v>
      </c>
    </row>
    <row r="771" spans="1:8" x14ac:dyDescent="0.3">
      <c r="A771" s="1">
        <v>39384</v>
      </c>
      <c r="B771">
        <v>153.929993</v>
      </c>
      <c r="C771">
        <v>155.270004</v>
      </c>
      <c r="D771">
        <v>149.21000699999999</v>
      </c>
      <c r="E771">
        <v>151.199997</v>
      </c>
      <c r="F771">
        <v>225009200</v>
      </c>
      <c r="G771">
        <v>126.41759500000001</v>
      </c>
      <c r="H771" s="25">
        <f t="shared" si="11"/>
        <v>-1.5753177094270487E-2</v>
      </c>
    </row>
    <row r="772" spans="1:8" x14ac:dyDescent="0.3">
      <c r="A772" s="1">
        <v>39391</v>
      </c>
      <c r="B772">
        <v>149.63999899999999</v>
      </c>
      <c r="C772">
        <v>152.11000100000001</v>
      </c>
      <c r="D772">
        <v>144.88999899999999</v>
      </c>
      <c r="E772">
        <v>145.13999899999999</v>
      </c>
      <c r="F772">
        <v>272707200</v>
      </c>
      <c r="G772">
        <v>121.35086099999999</v>
      </c>
      <c r="H772" s="25">
        <f t="shared" ref="H772:H835" si="12">G772/G771-1</f>
        <v>-4.0079341803646917E-2</v>
      </c>
    </row>
    <row r="773" spans="1:8" x14ac:dyDescent="0.3">
      <c r="A773" s="1">
        <v>39398</v>
      </c>
      <c r="B773">
        <v>145.21000699999999</v>
      </c>
      <c r="C773">
        <v>149.39999399999999</v>
      </c>
      <c r="D773">
        <v>143.699997</v>
      </c>
      <c r="E773">
        <v>145.78999300000001</v>
      </c>
      <c r="F773">
        <v>247329100</v>
      </c>
      <c r="G773">
        <v>121.894318</v>
      </c>
      <c r="H773" s="25">
        <f t="shared" si="12"/>
        <v>4.4783942653690012E-3</v>
      </c>
    </row>
    <row r="774" spans="1:8" x14ac:dyDescent="0.3">
      <c r="A774" s="1">
        <v>39405</v>
      </c>
      <c r="B774">
        <v>145.279999</v>
      </c>
      <c r="C774">
        <v>145.529999</v>
      </c>
      <c r="D774">
        <v>141.66999799999999</v>
      </c>
      <c r="E774">
        <v>144.13000500000001</v>
      </c>
      <c r="F774">
        <v>254803500</v>
      </c>
      <c r="G774">
        <v>120.506409</v>
      </c>
      <c r="H774" s="25">
        <f t="shared" si="12"/>
        <v>-1.1386166498753347E-2</v>
      </c>
    </row>
    <row r="775" spans="1:8" x14ac:dyDescent="0.3">
      <c r="A775" s="1">
        <v>39412</v>
      </c>
      <c r="B775">
        <v>144.429993</v>
      </c>
      <c r="C775">
        <v>149.86999499999999</v>
      </c>
      <c r="D775">
        <v>140.66000399999999</v>
      </c>
      <c r="E775">
        <v>148.66000399999999</v>
      </c>
      <c r="F775">
        <v>237808900</v>
      </c>
      <c r="G775">
        <v>124.293915</v>
      </c>
      <c r="H775" s="25">
        <f t="shared" si="12"/>
        <v>3.1429913408173915E-2</v>
      </c>
    </row>
    <row r="776" spans="1:8" x14ac:dyDescent="0.3">
      <c r="A776" s="1">
        <v>39419</v>
      </c>
      <c r="B776">
        <v>148.19000199999999</v>
      </c>
      <c r="C776">
        <v>151.5</v>
      </c>
      <c r="D776">
        <v>146.30999800000001</v>
      </c>
      <c r="E776">
        <v>150.91000399999999</v>
      </c>
      <c r="F776">
        <v>151506300</v>
      </c>
      <c r="G776">
        <v>126.175133</v>
      </c>
      <c r="H776" s="25">
        <f t="shared" si="12"/>
        <v>1.5135238116845917E-2</v>
      </c>
    </row>
    <row r="777" spans="1:8" x14ac:dyDescent="0.3">
      <c r="A777" s="1">
        <v>39426</v>
      </c>
      <c r="B777">
        <v>151.279999</v>
      </c>
      <c r="C777">
        <v>152.88999899999999</v>
      </c>
      <c r="D777">
        <v>147.10000600000001</v>
      </c>
      <c r="E777">
        <v>147.16999799999999</v>
      </c>
      <c r="F777">
        <v>218680100</v>
      </c>
      <c r="G777">
        <v>123.048134</v>
      </c>
      <c r="H777" s="25">
        <f t="shared" si="12"/>
        <v>-2.4783005380307421E-2</v>
      </c>
    </row>
    <row r="778" spans="1:8" x14ac:dyDescent="0.3">
      <c r="A778" s="1">
        <v>39433</v>
      </c>
      <c r="B778">
        <v>146.61000100000001</v>
      </c>
      <c r="C778">
        <v>148.41999799999999</v>
      </c>
      <c r="D778">
        <v>143.96000699999999</v>
      </c>
      <c r="E778">
        <v>148.13000500000001</v>
      </c>
      <c r="F778">
        <v>196530800</v>
      </c>
      <c r="G778">
        <v>124.50811</v>
      </c>
      <c r="H778" s="25">
        <f t="shared" si="12"/>
        <v>1.1865080375782044E-2</v>
      </c>
    </row>
    <row r="779" spans="1:8" x14ac:dyDescent="0.3">
      <c r="A779" s="1">
        <v>39440</v>
      </c>
      <c r="B779">
        <v>148.820007</v>
      </c>
      <c r="C779">
        <v>149.679993</v>
      </c>
      <c r="D779">
        <v>146.89999399999999</v>
      </c>
      <c r="E779">
        <v>147.300003</v>
      </c>
      <c r="F779">
        <v>88018500</v>
      </c>
      <c r="G779">
        <v>123.810463</v>
      </c>
      <c r="H779" s="25">
        <f t="shared" si="12"/>
        <v>-5.603225364195219E-3</v>
      </c>
    </row>
    <row r="780" spans="1:8" x14ac:dyDescent="0.3">
      <c r="A780" s="1">
        <v>39447</v>
      </c>
      <c r="B780">
        <v>147.10000600000001</v>
      </c>
      <c r="C780">
        <v>147.61000100000001</v>
      </c>
      <c r="D780">
        <v>140.91000399999999</v>
      </c>
      <c r="E780">
        <v>141.30999800000001</v>
      </c>
      <c r="F780">
        <v>167631600</v>
      </c>
      <c r="G780">
        <v>118.775665</v>
      </c>
      <c r="H780" s="25">
        <f t="shared" si="12"/>
        <v>-4.0665367675751241E-2</v>
      </c>
    </row>
    <row r="781" spans="1:8" x14ac:dyDescent="0.3">
      <c r="A781" s="1">
        <v>39454</v>
      </c>
      <c r="B781">
        <v>141.80999800000001</v>
      </c>
      <c r="C781">
        <v>142.89999399999999</v>
      </c>
      <c r="D781">
        <v>137.699997</v>
      </c>
      <c r="E781">
        <v>140.14999399999999</v>
      </c>
      <c r="F781">
        <v>293191800</v>
      </c>
      <c r="G781">
        <v>117.80064400000001</v>
      </c>
      <c r="H781" s="25">
        <f t="shared" si="12"/>
        <v>-8.2089289923150677E-3</v>
      </c>
    </row>
    <row r="782" spans="1:8" x14ac:dyDescent="0.3">
      <c r="A782" s="1">
        <v>39461</v>
      </c>
      <c r="B782">
        <v>141.16000399999999</v>
      </c>
      <c r="C782">
        <v>141.86000100000001</v>
      </c>
      <c r="D782">
        <v>131.10000600000001</v>
      </c>
      <c r="E782">
        <v>132.05999800000001</v>
      </c>
      <c r="F782">
        <v>307112400</v>
      </c>
      <c r="G782">
        <v>111.00073999999999</v>
      </c>
      <c r="H782" s="25">
        <f t="shared" si="12"/>
        <v>-5.7723827044612874E-2</v>
      </c>
    </row>
    <row r="783" spans="1:8" x14ac:dyDescent="0.3">
      <c r="A783" s="1">
        <v>39469</v>
      </c>
      <c r="B783">
        <v>127.209999</v>
      </c>
      <c r="C783">
        <v>136.759995</v>
      </c>
      <c r="D783">
        <v>126</v>
      </c>
      <c r="E783">
        <v>133.03999300000001</v>
      </c>
      <c r="F783">
        <v>369347400</v>
      </c>
      <c r="G783">
        <v>111.82446299999999</v>
      </c>
      <c r="H783" s="25">
        <f t="shared" si="12"/>
        <v>7.4208784554048446E-3</v>
      </c>
    </row>
    <row r="784" spans="1:8" x14ac:dyDescent="0.3">
      <c r="A784" s="1">
        <v>39475</v>
      </c>
      <c r="B784">
        <v>133.259995</v>
      </c>
      <c r="C784">
        <v>139.61000100000001</v>
      </c>
      <c r="D784">
        <v>132.05999800000001</v>
      </c>
      <c r="E784">
        <v>139.58000200000001</v>
      </c>
      <c r="F784">
        <v>254473300</v>
      </c>
      <c r="G784">
        <v>117.32154800000001</v>
      </c>
      <c r="H784" s="25">
        <f t="shared" si="12"/>
        <v>4.9158161394434963E-2</v>
      </c>
    </row>
    <row r="785" spans="1:8" x14ac:dyDescent="0.3">
      <c r="A785" s="1">
        <v>39482</v>
      </c>
      <c r="B785">
        <v>139.21000699999999</v>
      </c>
      <c r="C785">
        <v>139.300003</v>
      </c>
      <c r="D785">
        <v>131.729996</v>
      </c>
      <c r="E785">
        <v>133.070007</v>
      </c>
      <c r="F785">
        <v>236276200</v>
      </c>
      <c r="G785">
        <v>111.84968600000001</v>
      </c>
      <c r="H785" s="25">
        <f t="shared" si="12"/>
        <v>-4.6639872157159035E-2</v>
      </c>
    </row>
    <row r="786" spans="1:8" x14ac:dyDescent="0.3">
      <c r="A786" s="1">
        <v>39489</v>
      </c>
      <c r="B786">
        <v>133.10000600000001</v>
      </c>
      <c r="C786">
        <v>137.05999800000001</v>
      </c>
      <c r="D786">
        <v>132.03999300000001</v>
      </c>
      <c r="E786">
        <v>135.13999899999999</v>
      </c>
      <c r="F786">
        <v>199303200</v>
      </c>
      <c r="G786">
        <v>113.589584</v>
      </c>
      <c r="H786" s="25">
        <f t="shared" si="12"/>
        <v>1.5555680683806195E-2</v>
      </c>
    </row>
    <row r="787" spans="1:8" x14ac:dyDescent="0.3">
      <c r="A787" s="1">
        <v>39497</v>
      </c>
      <c r="B787">
        <v>136.720001</v>
      </c>
      <c r="C787">
        <v>137.009995</v>
      </c>
      <c r="D787">
        <v>132.86000100000001</v>
      </c>
      <c r="E787">
        <v>135.61999499999999</v>
      </c>
      <c r="F787">
        <v>192954400</v>
      </c>
      <c r="G787">
        <v>113.99303399999999</v>
      </c>
      <c r="H787" s="25">
        <f t="shared" si="12"/>
        <v>3.5518221459460708E-3</v>
      </c>
    </row>
    <row r="788" spans="1:8" x14ac:dyDescent="0.3">
      <c r="A788" s="1">
        <v>39503</v>
      </c>
      <c r="B788">
        <v>135.53999300000001</v>
      </c>
      <c r="C788">
        <v>139.13999899999999</v>
      </c>
      <c r="D788">
        <v>132.779999</v>
      </c>
      <c r="E788">
        <v>133.820007</v>
      </c>
      <c r="F788">
        <v>198893900</v>
      </c>
      <c r="G788">
        <v>112.480087</v>
      </c>
      <c r="H788" s="25">
        <f t="shared" si="12"/>
        <v>-1.3272275918193355E-2</v>
      </c>
    </row>
    <row r="789" spans="1:8" x14ac:dyDescent="0.3">
      <c r="A789" s="1">
        <v>39510</v>
      </c>
      <c r="B789">
        <v>133.13999899999999</v>
      </c>
      <c r="C789">
        <v>134.770004</v>
      </c>
      <c r="D789">
        <v>128.58000200000001</v>
      </c>
      <c r="E789">
        <v>129.71000699999999</v>
      </c>
      <c r="F789">
        <v>263404800</v>
      </c>
      <c r="G789">
        <v>109.025497</v>
      </c>
      <c r="H789" s="25">
        <f t="shared" si="12"/>
        <v>-3.0712902986997137E-2</v>
      </c>
    </row>
    <row r="790" spans="1:8" x14ac:dyDescent="0.3">
      <c r="A790" s="1">
        <v>39517</v>
      </c>
      <c r="B790">
        <v>129.83999600000001</v>
      </c>
      <c r="C790">
        <v>133.770004</v>
      </c>
      <c r="D790">
        <v>127.589996</v>
      </c>
      <c r="E790">
        <v>129.61000100000001</v>
      </c>
      <c r="F790">
        <v>328495400</v>
      </c>
      <c r="G790">
        <v>108.94143699999999</v>
      </c>
      <c r="H790" s="25">
        <f t="shared" si="12"/>
        <v>-7.7101230733223058E-4</v>
      </c>
    </row>
    <row r="791" spans="1:8" x14ac:dyDescent="0.3">
      <c r="A791" s="1">
        <v>39524</v>
      </c>
      <c r="B791">
        <v>126.57</v>
      </c>
      <c r="C791">
        <v>134.64999399999999</v>
      </c>
      <c r="D791">
        <v>126.07</v>
      </c>
      <c r="E791">
        <v>132.08000200000001</v>
      </c>
      <c r="F791">
        <v>332755000</v>
      </c>
      <c r="G791">
        <v>111.56716900000001</v>
      </c>
      <c r="H791" s="25">
        <f t="shared" si="12"/>
        <v>2.4102233936936335E-2</v>
      </c>
    </row>
    <row r="792" spans="1:8" x14ac:dyDescent="0.3">
      <c r="A792" s="1">
        <v>39531</v>
      </c>
      <c r="B792">
        <v>133.30999800000001</v>
      </c>
      <c r="C792">
        <v>135.80999800000001</v>
      </c>
      <c r="D792">
        <v>131.05999800000001</v>
      </c>
      <c r="E792">
        <v>131.509995</v>
      </c>
      <c r="F792">
        <v>200981600</v>
      </c>
      <c r="G792">
        <v>111.08569300000001</v>
      </c>
      <c r="H792" s="25">
        <f t="shared" si="12"/>
        <v>-4.3155706496416091E-3</v>
      </c>
    </row>
    <row r="793" spans="1:8" x14ac:dyDescent="0.3">
      <c r="A793" s="1">
        <v>39538</v>
      </c>
      <c r="B793">
        <v>131.28999300000001</v>
      </c>
      <c r="C793">
        <v>137.96000699999999</v>
      </c>
      <c r="D793">
        <v>131.08999600000001</v>
      </c>
      <c r="E793">
        <v>136.88999899999999</v>
      </c>
      <c r="F793">
        <v>202496300</v>
      </c>
      <c r="G793">
        <v>115.63015</v>
      </c>
      <c r="H793" s="25">
        <f t="shared" si="12"/>
        <v>4.0909471573445488E-2</v>
      </c>
    </row>
    <row r="794" spans="1:8" x14ac:dyDescent="0.3">
      <c r="A794" s="1">
        <v>39545</v>
      </c>
      <c r="B794">
        <v>137.86999499999999</v>
      </c>
      <c r="C794">
        <v>138.570007</v>
      </c>
      <c r="D794">
        <v>133.009995</v>
      </c>
      <c r="E794">
        <v>133.38000500000001</v>
      </c>
      <c r="F794">
        <v>182946900</v>
      </c>
      <c r="G794">
        <v>112.66527600000001</v>
      </c>
      <c r="H794" s="25">
        <f t="shared" si="12"/>
        <v>-2.5641011449003548E-2</v>
      </c>
    </row>
    <row r="795" spans="1:8" x14ac:dyDescent="0.3">
      <c r="A795" s="1">
        <v>39552</v>
      </c>
      <c r="B795">
        <v>133.19000199999999</v>
      </c>
      <c r="C795">
        <v>139.55999800000001</v>
      </c>
      <c r="D795">
        <v>132.33000200000001</v>
      </c>
      <c r="E795">
        <v>138.479996</v>
      </c>
      <c r="F795">
        <v>184075200</v>
      </c>
      <c r="G795">
        <v>116.973206</v>
      </c>
      <c r="H795" s="25">
        <f t="shared" si="12"/>
        <v>3.8236537049800567E-2</v>
      </c>
    </row>
    <row r="796" spans="1:8" x14ac:dyDescent="0.3">
      <c r="A796" s="1">
        <v>39559</v>
      </c>
      <c r="B796">
        <v>138.229996</v>
      </c>
      <c r="C796">
        <v>139.88999899999999</v>
      </c>
      <c r="D796">
        <v>136.89999399999999</v>
      </c>
      <c r="E796">
        <v>139.60000600000001</v>
      </c>
      <c r="F796">
        <v>178846300</v>
      </c>
      <c r="G796">
        <v>117.919273</v>
      </c>
      <c r="H796" s="25">
        <f t="shared" si="12"/>
        <v>8.0878949321094851E-3</v>
      </c>
    </row>
    <row r="797" spans="1:8" x14ac:dyDescent="0.3">
      <c r="A797" s="1">
        <v>39566</v>
      </c>
      <c r="B797">
        <v>139.88000500000001</v>
      </c>
      <c r="C797">
        <v>142.36999499999999</v>
      </c>
      <c r="D797">
        <v>138.259995</v>
      </c>
      <c r="E797">
        <v>141.509995</v>
      </c>
      <c r="F797">
        <v>161677000</v>
      </c>
      <c r="G797">
        <v>119.53263099999999</v>
      </c>
      <c r="H797" s="25">
        <f t="shared" si="12"/>
        <v>1.3681885572683239E-2</v>
      </c>
    </row>
    <row r="798" spans="1:8" x14ac:dyDescent="0.3">
      <c r="A798" s="1">
        <v>39573</v>
      </c>
      <c r="B798">
        <v>141.050003</v>
      </c>
      <c r="C798">
        <v>142.199997</v>
      </c>
      <c r="D798">
        <v>138.449997</v>
      </c>
      <c r="E798">
        <v>138.89999399999999</v>
      </c>
      <c r="F798">
        <v>165604200</v>
      </c>
      <c r="G798">
        <v>117.32798</v>
      </c>
      <c r="H798" s="25">
        <f t="shared" si="12"/>
        <v>-1.8443925993731347E-2</v>
      </c>
    </row>
    <row r="799" spans="1:8" x14ac:dyDescent="0.3">
      <c r="A799" s="1">
        <v>39580</v>
      </c>
      <c r="B799">
        <v>139.25</v>
      </c>
      <c r="C799">
        <v>142.86999499999999</v>
      </c>
      <c r="D799">
        <v>138.729996</v>
      </c>
      <c r="E799">
        <v>142.66000399999999</v>
      </c>
      <c r="F799">
        <v>172014500</v>
      </c>
      <c r="G799">
        <v>120.504036</v>
      </c>
      <c r="H799" s="25">
        <f t="shared" si="12"/>
        <v>2.7069894154829965E-2</v>
      </c>
    </row>
    <row r="800" spans="1:8" x14ac:dyDescent="0.3">
      <c r="A800" s="1">
        <v>39587</v>
      </c>
      <c r="B800">
        <v>142.80999800000001</v>
      </c>
      <c r="C800">
        <v>144.300003</v>
      </c>
      <c r="D800">
        <v>137.520004</v>
      </c>
      <c r="E800">
        <v>137.63999899999999</v>
      </c>
      <c r="F800">
        <v>189827600</v>
      </c>
      <c r="G800">
        <v>116.26366400000001</v>
      </c>
      <c r="H800" s="25">
        <f t="shared" si="12"/>
        <v>-3.5188630528524278E-2</v>
      </c>
    </row>
    <row r="801" spans="1:8" x14ac:dyDescent="0.3">
      <c r="A801" s="1">
        <v>39595</v>
      </c>
      <c r="B801">
        <v>137.800003</v>
      </c>
      <c r="C801">
        <v>140.929993</v>
      </c>
      <c r="D801">
        <v>137.529999</v>
      </c>
      <c r="E801">
        <v>140.35000600000001</v>
      </c>
      <c r="F801">
        <v>160225000</v>
      </c>
      <c r="G801">
        <v>118.552795</v>
      </c>
      <c r="H801" s="25">
        <f t="shared" si="12"/>
        <v>1.9689135205647634E-2</v>
      </c>
    </row>
    <row r="802" spans="1:8" x14ac:dyDescent="0.3">
      <c r="A802" s="1">
        <v>39601</v>
      </c>
      <c r="B802">
        <v>139.83000200000001</v>
      </c>
      <c r="C802">
        <v>140.88999899999999</v>
      </c>
      <c r="D802">
        <v>136.220001</v>
      </c>
      <c r="E802">
        <v>136.28999300000001</v>
      </c>
      <c r="F802">
        <v>264363300</v>
      </c>
      <c r="G802">
        <v>115.123329</v>
      </c>
      <c r="H802" s="25">
        <f t="shared" si="12"/>
        <v>-2.8927753242764198E-2</v>
      </c>
    </row>
    <row r="803" spans="1:8" x14ac:dyDescent="0.3">
      <c r="A803" s="1">
        <v>39608</v>
      </c>
      <c r="B803">
        <v>136.86000100000001</v>
      </c>
      <c r="C803">
        <v>137.5</v>
      </c>
      <c r="D803">
        <v>133.520004</v>
      </c>
      <c r="E803">
        <v>136.14999399999999</v>
      </c>
      <c r="F803">
        <v>253981500</v>
      </c>
      <c r="G803">
        <v>115.005066</v>
      </c>
      <c r="H803" s="25">
        <f t="shared" si="12"/>
        <v>-1.0272722394953915E-3</v>
      </c>
    </row>
    <row r="804" spans="1:8" x14ac:dyDescent="0.3">
      <c r="A804" s="1">
        <v>39615</v>
      </c>
      <c r="B804">
        <v>135.550003</v>
      </c>
      <c r="C804">
        <v>137.11999499999999</v>
      </c>
      <c r="D804">
        <v>131.220001</v>
      </c>
      <c r="E804">
        <v>131.58000200000001</v>
      </c>
      <c r="F804">
        <v>247382700</v>
      </c>
      <c r="G804">
        <v>111.70075199999999</v>
      </c>
      <c r="H804" s="25">
        <f t="shared" si="12"/>
        <v>-2.8731899514757075E-2</v>
      </c>
    </row>
    <row r="805" spans="1:8" x14ac:dyDescent="0.3">
      <c r="A805" s="1">
        <v>39622</v>
      </c>
      <c r="B805">
        <v>132.08999600000001</v>
      </c>
      <c r="C805">
        <v>133.39999399999999</v>
      </c>
      <c r="D805">
        <v>127.040001</v>
      </c>
      <c r="E805">
        <v>127.529999</v>
      </c>
      <c r="F805">
        <v>264289800</v>
      </c>
      <c r="G805">
        <v>108.26262699999999</v>
      </c>
      <c r="H805" s="25">
        <f t="shared" si="12"/>
        <v>-3.0779783828133955E-2</v>
      </c>
    </row>
    <row r="806" spans="1:8" x14ac:dyDescent="0.3">
      <c r="A806" s="1">
        <v>39629</v>
      </c>
      <c r="B806">
        <v>127.889999</v>
      </c>
      <c r="C806">
        <v>129.16000399999999</v>
      </c>
      <c r="D806">
        <v>124.989998</v>
      </c>
      <c r="E806">
        <v>126.30999799999999</v>
      </c>
      <c r="F806">
        <v>293720400</v>
      </c>
      <c r="G806">
        <v>107.226944</v>
      </c>
      <c r="H806" s="25">
        <f t="shared" si="12"/>
        <v>-9.5663945047259613E-3</v>
      </c>
    </row>
    <row r="807" spans="1:8" x14ac:dyDescent="0.3">
      <c r="A807" s="1">
        <v>39636</v>
      </c>
      <c r="B807">
        <v>126.790001</v>
      </c>
      <c r="C807">
        <v>127.739998</v>
      </c>
      <c r="D807">
        <v>122.489998</v>
      </c>
      <c r="E807">
        <v>123.839996</v>
      </c>
      <c r="F807">
        <v>400546100</v>
      </c>
      <c r="G807">
        <v>105.130112</v>
      </c>
      <c r="H807" s="25">
        <f t="shared" si="12"/>
        <v>-1.9555084960735325E-2</v>
      </c>
    </row>
    <row r="808" spans="1:8" x14ac:dyDescent="0.3">
      <c r="A808" s="1">
        <v>39643</v>
      </c>
      <c r="B808">
        <v>125.260002</v>
      </c>
      <c r="C808">
        <v>126.41999800000001</v>
      </c>
      <c r="D808">
        <v>120.019997</v>
      </c>
      <c r="E808">
        <v>125.980003</v>
      </c>
      <c r="F808">
        <v>367877300</v>
      </c>
      <c r="G808">
        <v>106.946808</v>
      </c>
      <c r="H808" s="25">
        <f t="shared" si="12"/>
        <v>1.7280453387132466E-2</v>
      </c>
    </row>
    <row r="809" spans="1:8" x14ac:dyDescent="0.3">
      <c r="A809" s="1">
        <v>39650</v>
      </c>
      <c r="B809">
        <v>126.510002</v>
      </c>
      <c r="C809">
        <v>129.14999399999999</v>
      </c>
      <c r="D809">
        <v>124.849998</v>
      </c>
      <c r="E809">
        <v>125.480003</v>
      </c>
      <c r="F809">
        <v>259846200</v>
      </c>
      <c r="G809">
        <v>106.522346</v>
      </c>
      <c r="H809" s="25">
        <f t="shared" si="12"/>
        <v>-3.9689076087245923E-3</v>
      </c>
    </row>
    <row r="810" spans="1:8" x14ac:dyDescent="0.3">
      <c r="A810" s="1">
        <v>39657</v>
      </c>
      <c r="B810">
        <v>125.510002</v>
      </c>
      <c r="C810">
        <v>128.60000600000001</v>
      </c>
      <c r="D810">
        <v>123.41999800000001</v>
      </c>
      <c r="E810">
        <v>126.160004</v>
      </c>
      <c r="F810">
        <v>269501900</v>
      </c>
      <c r="G810">
        <v>107.09961699999999</v>
      </c>
      <c r="H810" s="25">
        <f t="shared" si="12"/>
        <v>5.4192479012806771E-3</v>
      </c>
    </row>
    <row r="811" spans="1:8" x14ac:dyDescent="0.3">
      <c r="A811" s="1">
        <v>39664</v>
      </c>
      <c r="B811">
        <v>126.040001</v>
      </c>
      <c r="C811">
        <v>129.929993</v>
      </c>
      <c r="D811">
        <v>124.760002</v>
      </c>
      <c r="E811">
        <v>129.36999499999999</v>
      </c>
      <c r="F811">
        <v>231299300</v>
      </c>
      <c r="G811">
        <v>109.82463799999999</v>
      </c>
      <c r="H811" s="25">
        <f t="shared" si="12"/>
        <v>2.5443797805551505E-2</v>
      </c>
    </row>
    <row r="812" spans="1:8" x14ac:dyDescent="0.3">
      <c r="A812" s="1">
        <v>39671</v>
      </c>
      <c r="B812">
        <v>129.470001</v>
      </c>
      <c r="C812">
        <v>131.509995</v>
      </c>
      <c r="D812">
        <v>127.66999800000001</v>
      </c>
      <c r="E812">
        <v>130.16999799999999</v>
      </c>
      <c r="F812">
        <v>227915100</v>
      </c>
      <c r="G812">
        <v>110.503777</v>
      </c>
      <c r="H812" s="25">
        <f t="shared" si="12"/>
        <v>6.1838492014880675E-3</v>
      </c>
    </row>
    <row r="813" spans="1:8" x14ac:dyDescent="0.3">
      <c r="A813" s="1">
        <v>39678</v>
      </c>
      <c r="B813">
        <v>130.429993</v>
      </c>
      <c r="C813">
        <v>130.479996</v>
      </c>
      <c r="D813">
        <v>126.339996</v>
      </c>
      <c r="E813">
        <v>129.64999399999999</v>
      </c>
      <c r="F813">
        <v>188154400</v>
      </c>
      <c r="G813">
        <v>110.062332</v>
      </c>
      <c r="H813" s="25">
        <f t="shared" si="12"/>
        <v>-3.9948408279293357E-3</v>
      </c>
    </row>
    <row r="814" spans="1:8" x14ac:dyDescent="0.3">
      <c r="A814" s="1">
        <v>39685</v>
      </c>
      <c r="B814">
        <v>128.800003</v>
      </c>
      <c r="C814">
        <v>130.33999600000001</v>
      </c>
      <c r="D814">
        <v>126.58000199999999</v>
      </c>
      <c r="E814">
        <v>128.78999300000001</v>
      </c>
      <c r="F814">
        <v>171763900</v>
      </c>
      <c r="G814">
        <v>109.33226000000001</v>
      </c>
      <c r="H814" s="25">
        <f t="shared" si="12"/>
        <v>-6.6332594152193058E-3</v>
      </c>
    </row>
    <row r="815" spans="1:8" x14ac:dyDescent="0.3">
      <c r="A815" s="1">
        <v>39693</v>
      </c>
      <c r="B815">
        <v>130.029999</v>
      </c>
      <c r="C815">
        <v>130.71000699999999</v>
      </c>
      <c r="D815">
        <v>122</v>
      </c>
      <c r="E815">
        <v>124.41999800000001</v>
      </c>
      <c r="F815">
        <v>283464400</v>
      </c>
      <c r="G815">
        <v>105.62249</v>
      </c>
      <c r="H815" s="25">
        <f t="shared" si="12"/>
        <v>-3.3931156275375685E-2</v>
      </c>
    </row>
    <row r="816" spans="1:8" x14ac:dyDescent="0.3">
      <c r="A816" s="1">
        <v>39699</v>
      </c>
      <c r="B816">
        <v>128.03999300000001</v>
      </c>
      <c r="C816">
        <v>128.240005</v>
      </c>
      <c r="D816">
        <v>121.599998</v>
      </c>
      <c r="E816">
        <v>126.089996</v>
      </c>
      <c r="F816">
        <v>342707800</v>
      </c>
      <c r="G816">
        <v>107.040184</v>
      </c>
      <c r="H816" s="25">
        <f t="shared" si="12"/>
        <v>1.3422273987291788E-2</v>
      </c>
    </row>
    <row r="817" spans="1:8" x14ac:dyDescent="0.3">
      <c r="A817" s="1">
        <v>39706</v>
      </c>
      <c r="B817">
        <v>121.629997</v>
      </c>
      <c r="C817">
        <v>128</v>
      </c>
      <c r="D817">
        <v>113.800003</v>
      </c>
      <c r="E817">
        <v>124.120003</v>
      </c>
      <c r="F817">
        <v>593329800</v>
      </c>
      <c r="G817">
        <v>105.977722</v>
      </c>
      <c r="H817" s="25">
        <f t="shared" si="12"/>
        <v>-9.9258237448470732E-3</v>
      </c>
    </row>
    <row r="818" spans="1:8" x14ac:dyDescent="0.3">
      <c r="A818" s="1">
        <v>39713</v>
      </c>
      <c r="B818">
        <v>124.449997</v>
      </c>
      <c r="C818">
        <v>124.75</v>
      </c>
      <c r="D818">
        <v>117.790001</v>
      </c>
      <c r="E818">
        <v>120.849998</v>
      </c>
      <c r="F818">
        <v>300685100</v>
      </c>
      <c r="G818">
        <v>103.18568399999999</v>
      </c>
      <c r="H818" s="25">
        <f t="shared" si="12"/>
        <v>-2.6345518164657356E-2</v>
      </c>
    </row>
    <row r="819" spans="1:8" x14ac:dyDescent="0.3">
      <c r="A819" s="1">
        <v>39720</v>
      </c>
      <c r="B819">
        <v>119.139999</v>
      </c>
      <c r="C819">
        <v>119.339996</v>
      </c>
      <c r="D819">
        <v>109.68</v>
      </c>
      <c r="E819">
        <v>110.339996</v>
      </c>
      <c r="F819">
        <v>389527100</v>
      </c>
      <c r="G819">
        <v>94.211899000000003</v>
      </c>
      <c r="H819" s="25">
        <f t="shared" si="12"/>
        <v>-8.696734519877769E-2</v>
      </c>
    </row>
    <row r="820" spans="1:8" x14ac:dyDescent="0.3">
      <c r="A820" s="1">
        <v>39727</v>
      </c>
      <c r="B820">
        <v>107.150002</v>
      </c>
      <c r="C820">
        <v>107.620003</v>
      </c>
      <c r="D820">
        <v>83.580001999999993</v>
      </c>
      <c r="E820">
        <v>88.5</v>
      </c>
      <c r="F820">
        <v>656315100</v>
      </c>
      <c r="G820">
        <v>75.564194000000001</v>
      </c>
      <c r="H820" s="25">
        <f t="shared" si="12"/>
        <v>-0.19793364954887493</v>
      </c>
    </row>
    <row r="821" spans="1:8" x14ac:dyDescent="0.3">
      <c r="A821" s="1">
        <v>39734</v>
      </c>
      <c r="B821">
        <v>93.870002999999997</v>
      </c>
      <c r="C821">
        <v>105.529999</v>
      </c>
      <c r="D821">
        <v>86.540001000000004</v>
      </c>
      <c r="E821">
        <v>93.209998999999996</v>
      </c>
      <c r="F821">
        <v>534388000</v>
      </c>
      <c r="G821">
        <v>79.585746999999998</v>
      </c>
      <c r="H821" s="25">
        <f t="shared" si="12"/>
        <v>5.322035195664232E-2</v>
      </c>
    </row>
    <row r="822" spans="1:8" x14ac:dyDescent="0.3">
      <c r="A822" s="1">
        <v>39741</v>
      </c>
      <c r="B822">
        <v>95.349997999999999</v>
      </c>
      <c r="C822">
        <v>99.099997999999999</v>
      </c>
      <c r="D822">
        <v>84</v>
      </c>
      <c r="E822">
        <v>87.040001000000004</v>
      </c>
      <c r="F822">
        <v>474888600</v>
      </c>
      <c r="G822">
        <v>74.317604000000003</v>
      </c>
      <c r="H822" s="25">
        <f t="shared" si="12"/>
        <v>-6.61945536554428E-2</v>
      </c>
    </row>
    <row r="823" spans="1:8" x14ac:dyDescent="0.3">
      <c r="A823" s="1">
        <v>39748</v>
      </c>
      <c r="B823">
        <v>85.970000999999996</v>
      </c>
      <c r="C823">
        <v>98.57</v>
      </c>
      <c r="D823">
        <v>83.699996999999996</v>
      </c>
      <c r="E823">
        <v>96.830001999999993</v>
      </c>
      <c r="F823">
        <v>478894800</v>
      </c>
      <c r="G823">
        <v>82.67662</v>
      </c>
      <c r="H823" s="25">
        <f t="shared" si="12"/>
        <v>0.11247693076865062</v>
      </c>
    </row>
    <row r="824" spans="1:8" x14ac:dyDescent="0.3">
      <c r="A824" s="1">
        <v>39755</v>
      </c>
      <c r="B824">
        <v>96.779999000000004</v>
      </c>
      <c r="C824">
        <v>100.860001</v>
      </c>
      <c r="D824">
        <v>90.059997999999993</v>
      </c>
      <c r="E824">
        <v>93.860000999999997</v>
      </c>
      <c r="F824">
        <v>359633900</v>
      </c>
      <c r="G824">
        <v>80.140738999999996</v>
      </c>
      <c r="H824" s="25">
        <f t="shared" si="12"/>
        <v>-3.0672286796436521E-2</v>
      </c>
    </row>
    <row r="825" spans="1:8" x14ac:dyDescent="0.3">
      <c r="A825" s="1">
        <v>39762</v>
      </c>
      <c r="B825">
        <v>95.209998999999996</v>
      </c>
      <c r="C825">
        <v>95.529999000000004</v>
      </c>
      <c r="D825">
        <v>82.089995999999999</v>
      </c>
      <c r="E825">
        <v>86.620002999999997</v>
      </c>
      <c r="F825">
        <v>493619200</v>
      </c>
      <c r="G825">
        <v>73.958991999999995</v>
      </c>
      <c r="H825" s="25">
        <f t="shared" si="12"/>
        <v>-7.7136136715684644E-2</v>
      </c>
    </row>
    <row r="826" spans="1:8" x14ac:dyDescent="0.3">
      <c r="A826" s="1">
        <v>39769</v>
      </c>
      <c r="B826">
        <v>86.379997000000003</v>
      </c>
      <c r="C826">
        <v>88.559997999999993</v>
      </c>
      <c r="D826">
        <v>74.339995999999999</v>
      </c>
      <c r="E826">
        <v>79.519997000000004</v>
      </c>
      <c r="F826">
        <v>606022200</v>
      </c>
      <c r="G826">
        <v>67.896773999999994</v>
      </c>
      <c r="H826" s="25">
        <f t="shared" si="12"/>
        <v>-8.1967288034428654E-2</v>
      </c>
    </row>
    <row r="827" spans="1:8" x14ac:dyDescent="0.3">
      <c r="A827" s="1">
        <v>39776</v>
      </c>
      <c r="B827">
        <v>81.919998000000007</v>
      </c>
      <c r="C827">
        <v>90.129997000000003</v>
      </c>
      <c r="D827">
        <v>80.360000999999997</v>
      </c>
      <c r="E827">
        <v>90.089995999999999</v>
      </c>
      <c r="F827">
        <v>366465000</v>
      </c>
      <c r="G827">
        <v>76.921783000000005</v>
      </c>
      <c r="H827" s="25">
        <f t="shared" si="12"/>
        <v>0.13292250085401713</v>
      </c>
    </row>
    <row r="828" spans="1:8" x14ac:dyDescent="0.3">
      <c r="A828" s="1">
        <v>39783</v>
      </c>
      <c r="B828">
        <v>87.510002</v>
      </c>
      <c r="C828">
        <v>88.419998000000007</v>
      </c>
      <c r="D828">
        <v>81.860000999999997</v>
      </c>
      <c r="E828">
        <v>87.93</v>
      </c>
      <c r="F828">
        <v>455075600</v>
      </c>
      <c r="G828">
        <v>75.077515000000005</v>
      </c>
      <c r="H828" s="25">
        <f t="shared" si="12"/>
        <v>-2.3975887298400278E-2</v>
      </c>
    </row>
    <row r="829" spans="1:8" x14ac:dyDescent="0.3">
      <c r="A829" s="1">
        <v>39790</v>
      </c>
      <c r="B829">
        <v>90.339995999999999</v>
      </c>
      <c r="C829">
        <v>92.379997000000003</v>
      </c>
      <c r="D829">
        <v>85.199996999999996</v>
      </c>
      <c r="E829">
        <v>88.989998</v>
      </c>
      <c r="F829">
        <v>391991600</v>
      </c>
      <c r="G829">
        <v>75.982574</v>
      </c>
      <c r="H829" s="25">
        <f t="shared" si="12"/>
        <v>1.2054994095102911E-2</v>
      </c>
    </row>
    <row r="830" spans="1:8" x14ac:dyDescent="0.3">
      <c r="A830" s="1">
        <v>39797</v>
      </c>
      <c r="B830">
        <v>89.019997000000004</v>
      </c>
      <c r="C830">
        <v>92.43</v>
      </c>
      <c r="D830">
        <v>86.290001000000004</v>
      </c>
      <c r="E830">
        <v>88.190002000000007</v>
      </c>
      <c r="F830">
        <v>318467600</v>
      </c>
      <c r="G830">
        <v>75.910774000000004</v>
      </c>
      <c r="H830" s="25">
        <f t="shared" si="12"/>
        <v>-9.4495350999812544E-4</v>
      </c>
    </row>
    <row r="831" spans="1:8" x14ac:dyDescent="0.3">
      <c r="A831" s="1">
        <v>39804</v>
      </c>
      <c r="B831">
        <v>88.580001999999993</v>
      </c>
      <c r="C831">
        <v>88.669998000000007</v>
      </c>
      <c r="D831">
        <v>85.489998</v>
      </c>
      <c r="E831">
        <v>87.160004000000001</v>
      </c>
      <c r="F831">
        <v>150553500</v>
      </c>
      <c r="G831">
        <v>75.024185000000003</v>
      </c>
      <c r="H831" s="25">
        <f t="shared" si="12"/>
        <v>-1.1679356608852443E-2</v>
      </c>
    </row>
    <row r="832" spans="1:8" x14ac:dyDescent="0.3">
      <c r="A832" s="1">
        <v>39811</v>
      </c>
      <c r="B832">
        <v>87.239998</v>
      </c>
      <c r="C832">
        <v>93.440002000000007</v>
      </c>
      <c r="D832">
        <v>85.599997999999999</v>
      </c>
      <c r="E832">
        <v>92.959998999999996</v>
      </c>
      <c r="F832">
        <v>179401400</v>
      </c>
      <c r="G832">
        <v>80.016609000000003</v>
      </c>
      <c r="H832" s="25">
        <f t="shared" si="12"/>
        <v>6.6544195048569899E-2</v>
      </c>
    </row>
    <row r="833" spans="1:8" x14ac:dyDescent="0.3">
      <c r="A833" s="1">
        <v>39818</v>
      </c>
      <c r="B833">
        <v>92.629997000000003</v>
      </c>
      <c r="C833">
        <v>94.449996999999996</v>
      </c>
      <c r="D833">
        <v>85.360000999999997</v>
      </c>
      <c r="E833">
        <v>89.089995999999999</v>
      </c>
      <c r="F833">
        <v>288859500</v>
      </c>
      <c r="G833">
        <v>76.685455000000005</v>
      </c>
      <c r="H833" s="25">
        <f t="shared" si="12"/>
        <v>-4.1630781929286709E-2</v>
      </c>
    </row>
    <row r="834" spans="1:8" x14ac:dyDescent="0.3">
      <c r="A834" s="1">
        <v>39825</v>
      </c>
      <c r="B834">
        <v>88.839995999999999</v>
      </c>
      <c r="C834">
        <v>88.910004000000001</v>
      </c>
      <c r="D834">
        <v>81.720000999999996</v>
      </c>
      <c r="E834">
        <v>85.059997999999993</v>
      </c>
      <c r="F834">
        <v>400333300</v>
      </c>
      <c r="G834">
        <v>73.216576000000003</v>
      </c>
      <c r="H834" s="25">
        <f t="shared" si="12"/>
        <v>-4.5235162261213713E-2</v>
      </c>
    </row>
    <row r="835" spans="1:8" x14ac:dyDescent="0.3">
      <c r="A835" s="1">
        <v>39833</v>
      </c>
      <c r="B835">
        <v>84.230002999999996</v>
      </c>
      <c r="C835">
        <v>85.059997999999993</v>
      </c>
      <c r="D835">
        <v>80.050003000000004</v>
      </c>
      <c r="E835">
        <v>83.110000999999997</v>
      </c>
      <c r="F835">
        <v>399739200</v>
      </c>
      <c r="G835">
        <v>71.538086000000007</v>
      </c>
      <c r="H835" s="25">
        <f t="shared" si="12"/>
        <v>-2.2924999934441082E-2</v>
      </c>
    </row>
    <row r="836" spans="1:8" x14ac:dyDescent="0.3">
      <c r="A836" s="1">
        <v>39839</v>
      </c>
      <c r="B836">
        <v>83.589995999999999</v>
      </c>
      <c r="C836">
        <v>87.949996999999996</v>
      </c>
      <c r="D836">
        <v>82.209998999999996</v>
      </c>
      <c r="E836">
        <v>82.830001999999993</v>
      </c>
      <c r="F836">
        <v>319910300</v>
      </c>
      <c r="G836">
        <v>71.297072999999997</v>
      </c>
      <c r="H836" s="25">
        <f t="shared" ref="H836:H899" si="13">G836/G835-1</f>
        <v>-3.3690166102572361E-3</v>
      </c>
    </row>
    <row r="837" spans="1:8" x14ac:dyDescent="0.3">
      <c r="A837" s="1">
        <v>39846</v>
      </c>
      <c r="B837">
        <v>81.569999999999993</v>
      </c>
      <c r="C837">
        <v>87.339995999999999</v>
      </c>
      <c r="D837">
        <v>77.730002999999996</v>
      </c>
      <c r="E837">
        <v>86.980002999999996</v>
      </c>
      <c r="F837">
        <v>334677900</v>
      </c>
      <c r="G837">
        <v>74.869247000000001</v>
      </c>
      <c r="H837" s="25">
        <f t="shared" si="13"/>
        <v>5.0102673920428664E-2</v>
      </c>
    </row>
    <row r="838" spans="1:8" x14ac:dyDescent="0.3">
      <c r="A838" s="1">
        <v>39853</v>
      </c>
      <c r="B838">
        <v>86.959998999999996</v>
      </c>
      <c r="C838">
        <v>87.739998</v>
      </c>
      <c r="D838">
        <v>81.050003000000004</v>
      </c>
      <c r="E838">
        <v>82.760002</v>
      </c>
      <c r="F838">
        <v>372806200</v>
      </c>
      <c r="G838">
        <v>71.236823999999999</v>
      </c>
      <c r="H838" s="25">
        <f t="shared" si="13"/>
        <v>-4.8516889718418055E-2</v>
      </c>
    </row>
    <row r="839" spans="1:8" x14ac:dyDescent="0.3">
      <c r="A839" s="1">
        <v>39861</v>
      </c>
      <c r="B839">
        <v>80.160004000000001</v>
      </c>
      <c r="C839">
        <v>82.959998999999996</v>
      </c>
      <c r="D839">
        <v>75.769997000000004</v>
      </c>
      <c r="E839">
        <v>77.419998000000007</v>
      </c>
      <c r="F839">
        <v>408979700</v>
      </c>
      <c r="G839">
        <v>66.640343000000001</v>
      </c>
      <c r="H839" s="25">
        <f t="shared" si="13"/>
        <v>-6.4523946210740646E-2</v>
      </c>
    </row>
    <row r="840" spans="1:8" x14ac:dyDescent="0.3">
      <c r="A840" s="1">
        <v>39867</v>
      </c>
      <c r="B840">
        <v>78.269997000000004</v>
      </c>
      <c r="C840">
        <v>79.669998000000007</v>
      </c>
      <c r="D840">
        <v>73.809997999999993</v>
      </c>
      <c r="E840">
        <v>73.930000000000007</v>
      </c>
      <c r="F840">
        <v>420350500</v>
      </c>
      <c r="G840">
        <v>63.636276000000002</v>
      </c>
      <c r="H840" s="25">
        <f t="shared" si="13"/>
        <v>-4.5078804591386912E-2</v>
      </c>
    </row>
    <row r="841" spans="1:8" x14ac:dyDescent="0.3">
      <c r="A841" s="1">
        <v>39874</v>
      </c>
      <c r="B841">
        <v>72.519997000000004</v>
      </c>
      <c r="C841">
        <v>73.919998000000007</v>
      </c>
      <c r="D841">
        <v>67.099997999999999</v>
      </c>
      <c r="E841">
        <v>68.919998000000007</v>
      </c>
      <c r="F841">
        <v>461797200</v>
      </c>
      <c r="G841">
        <v>59.323849000000003</v>
      </c>
      <c r="H841" s="25">
        <f t="shared" si="13"/>
        <v>-6.7766803324569191E-2</v>
      </c>
    </row>
    <row r="842" spans="1:8" x14ac:dyDescent="0.3">
      <c r="A842" s="1">
        <v>39881</v>
      </c>
      <c r="B842">
        <v>67.949996999999996</v>
      </c>
      <c r="C842">
        <v>76.980002999999996</v>
      </c>
      <c r="D842">
        <v>67.730002999999996</v>
      </c>
      <c r="E842">
        <v>76.089995999999999</v>
      </c>
      <c r="F842">
        <v>377991700</v>
      </c>
      <c r="G842">
        <v>65.495521999999994</v>
      </c>
      <c r="H842" s="25">
        <f t="shared" si="13"/>
        <v>0.10403359026822412</v>
      </c>
    </row>
    <row r="843" spans="1:8" x14ac:dyDescent="0.3">
      <c r="A843" s="1">
        <v>39888</v>
      </c>
      <c r="B843">
        <v>76.959998999999996</v>
      </c>
      <c r="C843">
        <v>81</v>
      </c>
      <c r="D843">
        <v>75.449996999999996</v>
      </c>
      <c r="E843">
        <v>76.709998999999996</v>
      </c>
      <c r="F843">
        <v>398066200</v>
      </c>
      <c r="G843">
        <v>66.501807999999997</v>
      </c>
      <c r="H843" s="25">
        <f t="shared" si="13"/>
        <v>1.5364195433086314E-2</v>
      </c>
    </row>
    <row r="844" spans="1:8" x14ac:dyDescent="0.3">
      <c r="A844" s="1">
        <v>39895</v>
      </c>
      <c r="B844">
        <v>78.739998</v>
      </c>
      <c r="C844">
        <v>83.300003000000004</v>
      </c>
      <c r="D844">
        <v>78.309997999999993</v>
      </c>
      <c r="E844">
        <v>81.610000999999997</v>
      </c>
      <c r="F844">
        <v>387267300</v>
      </c>
      <c r="G844">
        <v>70.749741</v>
      </c>
      <c r="H844" s="25">
        <f t="shared" si="13"/>
        <v>6.3876955044590789E-2</v>
      </c>
    </row>
    <row r="845" spans="1:8" x14ac:dyDescent="0.3">
      <c r="A845" s="1">
        <v>39902</v>
      </c>
      <c r="B845">
        <v>79.800003000000004</v>
      </c>
      <c r="C845">
        <v>84.610000999999997</v>
      </c>
      <c r="D845">
        <v>77.959998999999996</v>
      </c>
      <c r="E845">
        <v>84.260002</v>
      </c>
      <c r="F845">
        <v>365248400</v>
      </c>
      <c r="G845">
        <v>73.047089</v>
      </c>
      <c r="H845" s="25">
        <f t="shared" si="13"/>
        <v>3.247146869413986E-2</v>
      </c>
    </row>
    <row r="846" spans="1:8" x14ac:dyDescent="0.3">
      <c r="A846" s="1">
        <v>39909</v>
      </c>
      <c r="B846">
        <v>83.339995999999999</v>
      </c>
      <c r="C846">
        <v>85.82</v>
      </c>
      <c r="D846">
        <v>81.510002</v>
      </c>
      <c r="E846">
        <v>85.809997999999993</v>
      </c>
      <c r="F846">
        <v>255967600</v>
      </c>
      <c r="G846">
        <v>74.390822999999997</v>
      </c>
      <c r="H846" s="25">
        <f t="shared" si="13"/>
        <v>1.8395448995921049E-2</v>
      </c>
    </row>
    <row r="847" spans="1:8" x14ac:dyDescent="0.3">
      <c r="A847" s="1">
        <v>39916</v>
      </c>
      <c r="B847">
        <v>84.919998000000007</v>
      </c>
      <c r="C847">
        <v>87.650002000000001</v>
      </c>
      <c r="D847">
        <v>83.610000999999997</v>
      </c>
      <c r="E847">
        <v>87.080001999999993</v>
      </c>
      <c r="F847">
        <v>270004800</v>
      </c>
      <c r="G847">
        <v>75.491821000000002</v>
      </c>
      <c r="H847" s="25">
        <f t="shared" si="13"/>
        <v>1.4800185770226015E-2</v>
      </c>
    </row>
    <row r="848" spans="1:8" x14ac:dyDescent="0.3">
      <c r="A848" s="1">
        <v>39923</v>
      </c>
      <c r="B848">
        <v>85.540001000000004</v>
      </c>
      <c r="C848">
        <v>87.309997999999993</v>
      </c>
      <c r="D848">
        <v>82.75</v>
      </c>
      <c r="E848">
        <v>86.660004000000001</v>
      </c>
      <c r="F848">
        <v>272156500</v>
      </c>
      <c r="G848">
        <v>75.127716000000007</v>
      </c>
      <c r="H848" s="25">
        <f t="shared" si="13"/>
        <v>-4.8231052738811897E-3</v>
      </c>
    </row>
    <row r="849" spans="1:8" x14ac:dyDescent="0.3">
      <c r="A849" s="1">
        <v>39930</v>
      </c>
      <c r="B849">
        <v>85.68</v>
      </c>
      <c r="C849">
        <v>89.019997000000004</v>
      </c>
      <c r="D849">
        <v>84.760002</v>
      </c>
      <c r="E849">
        <v>87.889999000000003</v>
      </c>
      <c r="F849">
        <v>277308700</v>
      </c>
      <c r="G849">
        <v>76.194030999999995</v>
      </c>
      <c r="H849" s="25">
        <f t="shared" si="13"/>
        <v>1.4193363738090881E-2</v>
      </c>
    </row>
    <row r="850" spans="1:8" x14ac:dyDescent="0.3">
      <c r="A850" s="1">
        <v>39937</v>
      </c>
      <c r="B850">
        <v>88.550003000000004</v>
      </c>
      <c r="C850">
        <v>93.220000999999996</v>
      </c>
      <c r="D850">
        <v>88.379997000000003</v>
      </c>
      <c r="E850">
        <v>92.980002999999996</v>
      </c>
      <c r="F850">
        <v>287781400</v>
      </c>
      <c r="G850">
        <v>80.606682000000006</v>
      </c>
      <c r="H850" s="25">
        <f t="shared" si="13"/>
        <v>5.7913342319426686E-2</v>
      </c>
    </row>
    <row r="851" spans="1:8" x14ac:dyDescent="0.3">
      <c r="A851" s="1">
        <v>39944</v>
      </c>
      <c r="B851">
        <v>91.699996999999996</v>
      </c>
      <c r="C851">
        <v>92.110000999999997</v>
      </c>
      <c r="D851">
        <v>88.150002000000001</v>
      </c>
      <c r="E851">
        <v>88.709998999999996</v>
      </c>
      <c r="F851">
        <v>266315000</v>
      </c>
      <c r="G851">
        <v>76.904906999999994</v>
      </c>
      <c r="H851" s="25">
        <f t="shared" si="13"/>
        <v>-4.5923922287236851E-2</v>
      </c>
    </row>
    <row r="852" spans="1:8" x14ac:dyDescent="0.3">
      <c r="A852" s="1">
        <v>39951</v>
      </c>
      <c r="B852">
        <v>89.550003000000004</v>
      </c>
      <c r="C852">
        <v>92.800003000000004</v>
      </c>
      <c r="D852">
        <v>88.260002</v>
      </c>
      <c r="E852">
        <v>89.019997000000004</v>
      </c>
      <c r="F852">
        <v>231814400</v>
      </c>
      <c r="G852">
        <v>77.173653000000002</v>
      </c>
      <c r="H852" s="25">
        <f t="shared" si="13"/>
        <v>3.4945234378869205E-3</v>
      </c>
    </row>
    <row r="853" spans="1:8" x14ac:dyDescent="0.3">
      <c r="A853" s="1">
        <v>39959</v>
      </c>
      <c r="B853">
        <v>88.360000999999997</v>
      </c>
      <c r="C853">
        <v>93.699996999999996</v>
      </c>
      <c r="D853">
        <v>88.32</v>
      </c>
      <c r="E853">
        <v>92.529999000000004</v>
      </c>
      <c r="F853">
        <v>257517700</v>
      </c>
      <c r="G853">
        <v>80.216560000000001</v>
      </c>
      <c r="H853" s="25">
        <f t="shared" si="13"/>
        <v>3.9429350325039136E-2</v>
      </c>
    </row>
    <row r="854" spans="1:8" x14ac:dyDescent="0.3">
      <c r="A854" s="1">
        <v>39965</v>
      </c>
      <c r="B854">
        <v>93.669998000000007</v>
      </c>
      <c r="C854">
        <v>95.669998000000007</v>
      </c>
      <c r="D854">
        <v>92.760002</v>
      </c>
      <c r="E854">
        <v>94.550003000000004</v>
      </c>
      <c r="F854">
        <v>247358400</v>
      </c>
      <c r="G854">
        <v>81.967751000000007</v>
      </c>
      <c r="H854" s="25">
        <f t="shared" si="13"/>
        <v>2.1830791547281514E-2</v>
      </c>
    </row>
    <row r="855" spans="1:8" x14ac:dyDescent="0.3">
      <c r="A855" s="1">
        <v>39972</v>
      </c>
      <c r="B855">
        <v>93.839995999999999</v>
      </c>
      <c r="C855">
        <v>96.110000999999997</v>
      </c>
      <c r="D855">
        <v>93.040001000000004</v>
      </c>
      <c r="E855">
        <v>95.080001999999993</v>
      </c>
      <c r="F855">
        <v>243913400</v>
      </c>
      <c r="G855">
        <v>82.427216000000001</v>
      </c>
      <c r="H855" s="25">
        <f t="shared" si="13"/>
        <v>5.6054362160062876E-3</v>
      </c>
    </row>
    <row r="856" spans="1:8" x14ac:dyDescent="0.3">
      <c r="A856" s="1">
        <v>39979</v>
      </c>
      <c r="B856">
        <v>93.959998999999996</v>
      </c>
      <c r="C856">
        <v>94.019997000000004</v>
      </c>
      <c r="D856">
        <v>90.830001999999993</v>
      </c>
      <c r="E856">
        <v>92.040001000000004</v>
      </c>
      <c r="F856">
        <v>220467000</v>
      </c>
      <c r="G856">
        <v>80.242485000000002</v>
      </c>
      <c r="H856" s="25">
        <f t="shared" si="13"/>
        <v>-2.6504971367709462E-2</v>
      </c>
    </row>
    <row r="857" spans="1:8" x14ac:dyDescent="0.3">
      <c r="A857" s="1">
        <v>39986</v>
      </c>
      <c r="B857">
        <v>91.139999000000003</v>
      </c>
      <c r="C857">
        <v>92.239998</v>
      </c>
      <c r="D857">
        <v>88.849997999999999</v>
      </c>
      <c r="E857">
        <v>91.839995999999999</v>
      </c>
      <c r="F857">
        <v>219758200</v>
      </c>
      <c r="G857">
        <v>80.068115000000006</v>
      </c>
      <c r="H857" s="25">
        <f t="shared" si="13"/>
        <v>-2.1730383848406198E-3</v>
      </c>
    </row>
    <row r="858" spans="1:8" x14ac:dyDescent="0.3">
      <c r="A858" s="1">
        <v>39993</v>
      </c>
      <c r="B858">
        <v>92.110000999999997</v>
      </c>
      <c r="C858">
        <v>93.230002999999996</v>
      </c>
      <c r="D858">
        <v>89.760002</v>
      </c>
      <c r="E858">
        <v>89.809997999999993</v>
      </c>
      <c r="F858">
        <v>195680100</v>
      </c>
      <c r="G858">
        <v>78.298325000000006</v>
      </c>
      <c r="H858" s="25">
        <f t="shared" si="13"/>
        <v>-2.2103555204215808E-2</v>
      </c>
    </row>
    <row r="859" spans="1:8" x14ac:dyDescent="0.3">
      <c r="A859" s="1">
        <v>40000</v>
      </c>
      <c r="B859">
        <v>88.940002000000007</v>
      </c>
      <c r="C859">
        <v>89.93</v>
      </c>
      <c r="D859">
        <v>87</v>
      </c>
      <c r="E859">
        <v>87.959998999999996</v>
      </c>
      <c r="F859">
        <v>191387300</v>
      </c>
      <c r="G859">
        <v>76.685455000000005</v>
      </c>
      <c r="H859" s="25">
        <f t="shared" si="13"/>
        <v>-2.0599035803128607E-2</v>
      </c>
    </row>
    <row r="860" spans="1:8" x14ac:dyDescent="0.3">
      <c r="A860" s="1">
        <v>40007</v>
      </c>
      <c r="B860">
        <v>88.309997999999993</v>
      </c>
      <c r="C860">
        <v>94.510002</v>
      </c>
      <c r="D860">
        <v>87.589995999999999</v>
      </c>
      <c r="E860">
        <v>94.129997000000003</v>
      </c>
      <c r="F860">
        <v>197903000</v>
      </c>
      <c r="G860">
        <v>82.064589999999995</v>
      </c>
      <c r="H860" s="25">
        <f t="shared" si="13"/>
        <v>7.0145440227224132E-2</v>
      </c>
    </row>
    <row r="861" spans="1:8" x14ac:dyDescent="0.3">
      <c r="A861" s="1">
        <v>40014</v>
      </c>
      <c r="B861">
        <v>94.68</v>
      </c>
      <c r="C861">
        <v>98.139999000000003</v>
      </c>
      <c r="D861">
        <v>94.190002000000007</v>
      </c>
      <c r="E861">
        <v>98.059997999999993</v>
      </c>
      <c r="F861">
        <v>198152800</v>
      </c>
      <c r="G861">
        <v>85.490852000000004</v>
      </c>
      <c r="H861" s="25">
        <f t="shared" si="13"/>
        <v>4.1750796537215473E-2</v>
      </c>
    </row>
    <row r="862" spans="1:8" x14ac:dyDescent="0.3">
      <c r="A862" s="1">
        <v>40021</v>
      </c>
      <c r="B862">
        <v>97.879997000000003</v>
      </c>
      <c r="C862">
        <v>99.830001999999993</v>
      </c>
      <c r="D862">
        <v>96.980002999999996</v>
      </c>
      <c r="E862">
        <v>98.809997999999993</v>
      </c>
      <c r="F862">
        <v>194655400</v>
      </c>
      <c r="G862">
        <v>86.144713999999993</v>
      </c>
      <c r="H862" s="25">
        <f t="shared" si="13"/>
        <v>7.6483270982021789E-3</v>
      </c>
    </row>
    <row r="863" spans="1:8" x14ac:dyDescent="0.3">
      <c r="A863" s="1">
        <v>40028</v>
      </c>
      <c r="B863">
        <v>99.849997999999999</v>
      </c>
      <c r="C863">
        <v>102.029999</v>
      </c>
      <c r="D863">
        <v>99.309997999999993</v>
      </c>
      <c r="E863">
        <v>101.199997</v>
      </c>
      <c r="F863">
        <v>190212500</v>
      </c>
      <c r="G863">
        <v>88.228370999999996</v>
      </c>
      <c r="H863" s="25">
        <f t="shared" si="13"/>
        <v>2.4187868335136642E-2</v>
      </c>
    </row>
    <row r="864" spans="1:8" x14ac:dyDescent="0.3">
      <c r="A864" s="1">
        <v>40035</v>
      </c>
      <c r="B864">
        <v>100.739998</v>
      </c>
      <c r="C864">
        <v>101.610001</v>
      </c>
      <c r="D864">
        <v>99.459998999999996</v>
      </c>
      <c r="E864">
        <v>100.790001</v>
      </c>
      <c r="F864">
        <v>176663500</v>
      </c>
      <c r="G864">
        <v>87.870925999999997</v>
      </c>
      <c r="H864" s="25">
        <f t="shared" si="13"/>
        <v>-4.0513612112367259E-3</v>
      </c>
    </row>
    <row r="865" spans="1:8" x14ac:dyDescent="0.3">
      <c r="A865" s="1">
        <v>40042</v>
      </c>
      <c r="B865">
        <v>98.849997999999999</v>
      </c>
      <c r="C865">
        <v>103.129997</v>
      </c>
      <c r="D865">
        <v>98.110000999999997</v>
      </c>
      <c r="E865">
        <v>102.970001</v>
      </c>
      <c r="F865">
        <v>200535600</v>
      </c>
      <c r="G865">
        <v>89.771500000000003</v>
      </c>
      <c r="H865" s="25">
        <f t="shared" si="13"/>
        <v>2.1629156383307091E-2</v>
      </c>
    </row>
    <row r="866" spans="1:8" x14ac:dyDescent="0.3">
      <c r="A866" s="1">
        <v>40049</v>
      </c>
      <c r="B866">
        <v>103.389999</v>
      </c>
      <c r="C866">
        <v>104.349998</v>
      </c>
      <c r="D866">
        <v>101.94000200000001</v>
      </c>
      <c r="E866">
        <v>103.379997</v>
      </c>
      <c r="F866">
        <v>188892900</v>
      </c>
      <c r="G866">
        <v>90.128944000000004</v>
      </c>
      <c r="H866" s="25">
        <f t="shared" si="13"/>
        <v>3.981709117035992E-3</v>
      </c>
    </row>
    <row r="867" spans="1:8" x14ac:dyDescent="0.3">
      <c r="A867" s="1">
        <v>40056</v>
      </c>
      <c r="B867">
        <v>102.370003</v>
      </c>
      <c r="C867">
        <v>103.239998</v>
      </c>
      <c r="D867">
        <v>99.57</v>
      </c>
      <c r="E867">
        <v>102.05999799999999</v>
      </c>
      <c r="F867">
        <v>191078700</v>
      </c>
      <c r="G867">
        <v>88.978142000000005</v>
      </c>
      <c r="H867" s="25">
        <f t="shared" si="13"/>
        <v>-1.2768395466832505E-2</v>
      </c>
    </row>
    <row r="868" spans="1:8" x14ac:dyDescent="0.3">
      <c r="A868" s="1">
        <v>40064</v>
      </c>
      <c r="B868">
        <v>103</v>
      </c>
      <c r="C868">
        <v>105.300003</v>
      </c>
      <c r="D868">
        <v>102.389999</v>
      </c>
      <c r="E868">
        <v>104.769997</v>
      </c>
      <c r="F868">
        <v>150696000</v>
      </c>
      <c r="G868">
        <v>91.340774999999994</v>
      </c>
      <c r="H868" s="25">
        <f t="shared" si="13"/>
        <v>2.6552959489758665E-2</v>
      </c>
    </row>
    <row r="869" spans="1:8" x14ac:dyDescent="0.3">
      <c r="A869" s="1">
        <v>40070</v>
      </c>
      <c r="B869">
        <v>103.879997</v>
      </c>
      <c r="C869">
        <v>108.05999799999999</v>
      </c>
      <c r="D869">
        <v>103.150002</v>
      </c>
      <c r="E869">
        <v>106.720001</v>
      </c>
      <c r="F869">
        <v>187153200</v>
      </c>
      <c r="G869">
        <v>93.484001000000006</v>
      </c>
      <c r="H869" s="25">
        <f t="shared" si="13"/>
        <v>2.3464066294598629E-2</v>
      </c>
    </row>
    <row r="870" spans="1:8" x14ac:dyDescent="0.3">
      <c r="A870" s="1">
        <v>40077</v>
      </c>
      <c r="B870">
        <v>105.889999</v>
      </c>
      <c r="C870">
        <v>108.029999</v>
      </c>
      <c r="D870">
        <v>104.089996</v>
      </c>
      <c r="E870">
        <v>104.449997</v>
      </c>
      <c r="F870">
        <v>190732300</v>
      </c>
      <c r="G870">
        <v>91.495536999999999</v>
      </c>
      <c r="H870" s="25">
        <f t="shared" si="13"/>
        <v>-2.1270634319556003E-2</v>
      </c>
    </row>
    <row r="871" spans="1:8" x14ac:dyDescent="0.3">
      <c r="A871" s="1">
        <v>40084</v>
      </c>
      <c r="B871">
        <v>104.849998</v>
      </c>
      <c r="C871">
        <v>107.019997</v>
      </c>
      <c r="D871">
        <v>101.989998</v>
      </c>
      <c r="E871">
        <v>102.489998</v>
      </c>
      <c r="F871">
        <v>202598400</v>
      </c>
      <c r="G871">
        <v>89.778625000000005</v>
      </c>
      <c r="H871" s="25">
        <f t="shared" si="13"/>
        <v>-1.8764980853656188E-2</v>
      </c>
    </row>
    <row r="872" spans="1:8" x14ac:dyDescent="0.3">
      <c r="A872" s="1">
        <v>40091</v>
      </c>
      <c r="B872">
        <v>102.900002</v>
      </c>
      <c r="C872">
        <v>107.260002</v>
      </c>
      <c r="D872">
        <v>102.599998</v>
      </c>
      <c r="E872">
        <v>107.260002</v>
      </c>
      <c r="F872">
        <v>165976100</v>
      </c>
      <c r="G872">
        <v>93.957031000000001</v>
      </c>
      <c r="H872" s="25">
        <f t="shared" si="13"/>
        <v>4.6541211786212955E-2</v>
      </c>
    </row>
    <row r="873" spans="1:8" x14ac:dyDescent="0.3">
      <c r="A873" s="1">
        <v>40098</v>
      </c>
      <c r="B873">
        <v>107.760002</v>
      </c>
      <c r="C873">
        <v>109.709999</v>
      </c>
      <c r="D873">
        <v>106.760002</v>
      </c>
      <c r="E873">
        <v>108.889999</v>
      </c>
      <c r="F873">
        <v>166617600</v>
      </c>
      <c r="G873">
        <v>95.384865000000005</v>
      </c>
      <c r="H873" s="25">
        <f t="shared" si="13"/>
        <v>1.5196670060806827E-2</v>
      </c>
    </row>
    <row r="874" spans="1:8" x14ac:dyDescent="0.3">
      <c r="A874" s="1">
        <v>40105</v>
      </c>
      <c r="B874">
        <v>109.07</v>
      </c>
      <c r="C874">
        <v>110.30999799999999</v>
      </c>
      <c r="D874">
        <v>107.5</v>
      </c>
      <c r="E874">
        <v>108.08000199999999</v>
      </c>
      <c r="F874">
        <v>208861600</v>
      </c>
      <c r="G874">
        <v>94.675331</v>
      </c>
      <c r="H874" s="25">
        <f t="shared" si="13"/>
        <v>-7.4386434367759158E-3</v>
      </c>
    </row>
    <row r="875" spans="1:8" x14ac:dyDescent="0.3">
      <c r="A875" s="1">
        <v>40112</v>
      </c>
      <c r="B875">
        <v>108.199997</v>
      </c>
      <c r="C875">
        <v>109.30999799999999</v>
      </c>
      <c r="D875">
        <v>103.44000200000001</v>
      </c>
      <c r="E875">
        <v>103.55999799999999</v>
      </c>
      <c r="F875">
        <v>253566900</v>
      </c>
      <c r="G875">
        <v>90.715919</v>
      </c>
      <c r="H875" s="25">
        <f t="shared" si="13"/>
        <v>-4.1820947000438813E-2</v>
      </c>
    </row>
    <row r="876" spans="1:8" x14ac:dyDescent="0.3">
      <c r="A876" s="1">
        <v>40119</v>
      </c>
      <c r="B876">
        <v>104.129997</v>
      </c>
      <c r="C876">
        <v>107.400002</v>
      </c>
      <c r="D876">
        <v>103.08000199999999</v>
      </c>
      <c r="E876">
        <v>107.129997</v>
      </c>
      <c r="F876">
        <v>216310300</v>
      </c>
      <c r="G876">
        <v>93.843147000000002</v>
      </c>
      <c r="H876" s="25">
        <f t="shared" si="13"/>
        <v>3.4472758855036201E-2</v>
      </c>
    </row>
    <row r="877" spans="1:8" x14ac:dyDescent="0.3">
      <c r="A877" s="1">
        <v>40126</v>
      </c>
      <c r="B877">
        <v>107.949997</v>
      </c>
      <c r="C877">
        <v>110.82</v>
      </c>
      <c r="D877">
        <v>107.870003</v>
      </c>
      <c r="E877">
        <v>109.620003</v>
      </c>
      <c r="F877">
        <v>161793800</v>
      </c>
      <c r="G877">
        <v>96.024330000000006</v>
      </c>
      <c r="H877" s="25">
        <f t="shared" si="13"/>
        <v>2.3242858639427322E-2</v>
      </c>
    </row>
    <row r="878" spans="1:8" x14ac:dyDescent="0.3">
      <c r="A878" s="1">
        <v>40133</v>
      </c>
      <c r="B878">
        <v>110.379997</v>
      </c>
      <c r="C878">
        <v>111.69000200000001</v>
      </c>
      <c r="D878">
        <v>109.010002</v>
      </c>
      <c r="E878">
        <v>109.43</v>
      </c>
      <c r="F878">
        <v>171494700</v>
      </c>
      <c r="G878">
        <v>95.857894999999999</v>
      </c>
      <c r="H878" s="25">
        <f t="shared" si="13"/>
        <v>-1.7332586439291475E-3</v>
      </c>
    </row>
    <row r="879" spans="1:8" x14ac:dyDescent="0.3">
      <c r="A879" s="1">
        <v>40140</v>
      </c>
      <c r="B879">
        <v>110.720001</v>
      </c>
      <c r="C879">
        <v>111.739998</v>
      </c>
      <c r="D879">
        <v>108.290001</v>
      </c>
      <c r="E879">
        <v>109.57</v>
      </c>
      <c r="F879">
        <v>130499200</v>
      </c>
      <c r="G879">
        <v>95.980530000000002</v>
      </c>
      <c r="H879" s="25">
        <f t="shared" si="13"/>
        <v>1.2793416755083609E-3</v>
      </c>
    </row>
    <row r="880" spans="1:8" x14ac:dyDescent="0.3">
      <c r="A880" s="1">
        <v>40147</v>
      </c>
      <c r="B880">
        <v>109.480003</v>
      </c>
      <c r="C880">
        <v>112.379997</v>
      </c>
      <c r="D880">
        <v>108.120003</v>
      </c>
      <c r="E880">
        <v>111.010002</v>
      </c>
      <c r="F880">
        <v>179007200</v>
      </c>
      <c r="G880">
        <v>97.241935999999995</v>
      </c>
      <c r="H880" s="25">
        <f t="shared" si="13"/>
        <v>1.3142311258335315E-2</v>
      </c>
    </row>
    <row r="881" spans="1:8" x14ac:dyDescent="0.3">
      <c r="A881" s="1">
        <v>40154</v>
      </c>
      <c r="B881">
        <v>110.910004</v>
      </c>
      <c r="C881">
        <v>111.529999</v>
      </c>
      <c r="D881">
        <v>109.019997</v>
      </c>
      <c r="E881">
        <v>111.110001</v>
      </c>
      <c r="F881">
        <v>143153900</v>
      </c>
      <c r="G881">
        <v>97.329528999999994</v>
      </c>
      <c r="H881" s="25">
        <f t="shared" si="13"/>
        <v>9.007739212432142E-4</v>
      </c>
    </row>
    <row r="882" spans="1:8" x14ac:dyDescent="0.3">
      <c r="A882" s="1">
        <v>40161</v>
      </c>
      <c r="B882">
        <v>111.870003</v>
      </c>
      <c r="C882">
        <v>112.129997</v>
      </c>
      <c r="D882">
        <v>109.279999</v>
      </c>
      <c r="E882">
        <v>110.209999</v>
      </c>
      <c r="F882">
        <v>148177900</v>
      </c>
      <c r="G882">
        <v>97.060897999999995</v>
      </c>
      <c r="H882" s="25">
        <f t="shared" si="13"/>
        <v>-2.7600154111503405E-3</v>
      </c>
    </row>
    <row r="883" spans="1:8" x14ac:dyDescent="0.3">
      <c r="A883" s="1">
        <v>40168</v>
      </c>
      <c r="B883">
        <v>110.760002</v>
      </c>
      <c r="C883">
        <v>112.599998</v>
      </c>
      <c r="D883">
        <v>110.760002</v>
      </c>
      <c r="E883">
        <v>112.480003</v>
      </c>
      <c r="F883">
        <v>90301900</v>
      </c>
      <c r="G883">
        <v>99.060074</v>
      </c>
      <c r="H883" s="25">
        <f t="shared" si="13"/>
        <v>2.0597130679751219E-2</v>
      </c>
    </row>
    <row r="884" spans="1:8" x14ac:dyDescent="0.3">
      <c r="A884" s="1">
        <v>40175</v>
      </c>
      <c r="B884">
        <v>112.900002</v>
      </c>
      <c r="C884">
        <v>113.029999</v>
      </c>
      <c r="D884">
        <v>111.389999</v>
      </c>
      <c r="E884">
        <v>111.44000200000001</v>
      </c>
      <c r="F884">
        <v>82964300</v>
      </c>
      <c r="G884">
        <v>98.144149999999996</v>
      </c>
      <c r="H884" s="25">
        <f t="shared" si="13"/>
        <v>-9.2461469390786588E-3</v>
      </c>
    </row>
    <row r="885" spans="1:8" x14ac:dyDescent="0.3">
      <c r="A885" s="1">
        <v>40182</v>
      </c>
      <c r="B885">
        <v>112.370003</v>
      </c>
      <c r="C885">
        <v>114.620003</v>
      </c>
      <c r="D885">
        <v>111.510002</v>
      </c>
      <c r="E885">
        <v>114.57</v>
      </c>
      <c r="F885">
        <v>120818500</v>
      </c>
      <c r="G885">
        <v>100.900711</v>
      </c>
      <c r="H885" s="25">
        <f t="shared" si="13"/>
        <v>2.8086859991145685E-2</v>
      </c>
    </row>
    <row r="886" spans="1:8" x14ac:dyDescent="0.3">
      <c r="A886" s="1">
        <v>40189</v>
      </c>
      <c r="B886">
        <v>115.08000199999999</v>
      </c>
      <c r="C886">
        <v>115.139999</v>
      </c>
      <c r="D886">
        <v>113.199997</v>
      </c>
      <c r="E886">
        <v>113.639999</v>
      </c>
      <c r="F886">
        <v>151906600</v>
      </c>
      <c r="G886">
        <v>100.08167299999999</v>
      </c>
      <c r="H886" s="25">
        <f t="shared" si="13"/>
        <v>-8.1172668842740547E-3</v>
      </c>
    </row>
    <row r="887" spans="1:8" x14ac:dyDescent="0.3">
      <c r="A887" s="1">
        <v>40197</v>
      </c>
      <c r="B887">
        <v>113.620003</v>
      </c>
      <c r="C887">
        <v>115.129997</v>
      </c>
      <c r="D887">
        <v>109.089996</v>
      </c>
      <c r="E887">
        <v>109.209999</v>
      </c>
      <c r="F887">
        <v>261616200</v>
      </c>
      <c r="G887">
        <v>96.180214000000007</v>
      </c>
      <c r="H887" s="25">
        <f t="shared" si="13"/>
        <v>-3.8982751617271494E-2</v>
      </c>
    </row>
    <row r="888" spans="1:8" x14ac:dyDescent="0.3">
      <c r="A888" s="1">
        <v>40203</v>
      </c>
      <c r="B888">
        <v>110.209999</v>
      </c>
      <c r="C888">
        <v>110.470001</v>
      </c>
      <c r="D888">
        <v>107.220001</v>
      </c>
      <c r="E888">
        <v>107.389999</v>
      </c>
      <c r="F888">
        <v>259350300</v>
      </c>
      <c r="G888">
        <v>94.577354</v>
      </c>
      <c r="H888" s="25">
        <f t="shared" si="13"/>
        <v>-1.6665173982665538E-2</v>
      </c>
    </row>
    <row r="889" spans="1:8" x14ac:dyDescent="0.3">
      <c r="A889" s="1">
        <v>40210</v>
      </c>
      <c r="B889">
        <v>108.150002</v>
      </c>
      <c r="C889">
        <v>110.589996</v>
      </c>
      <c r="D889">
        <v>104.58000199999999</v>
      </c>
      <c r="E889">
        <v>106.660004</v>
      </c>
      <c r="F889">
        <v>285445000</v>
      </c>
      <c r="G889">
        <v>93.934455999999997</v>
      </c>
      <c r="H889" s="25">
        <f t="shared" si="13"/>
        <v>-6.7975891987843706E-3</v>
      </c>
    </row>
    <row r="890" spans="1:8" x14ac:dyDescent="0.3">
      <c r="A890" s="1">
        <v>40217</v>
      </c>
      <c r="B890">
        <v>106.739998</v>
      </c>
      <c r="C890">
        <v>108.25</v>
      </c>
      <c r="D890">
        <v>105.80999799999999</v>
      </c>
      <c r="E890">
        <v>108.040001</v>
      </c>
      <c r="F890">
        <v>266142500</v>
      </c>
      <c r="G890">
        <v>95.149803000000006</v>
      </c>
      <c r="H890" s="25">
        <f t="shared" si="13"/>
        <v>1.2938244939641796E-2</v>
      </c>
    </row>
    <row r="891" spans="1:8" x14ac:dyDescent="0.3">
      <c r="A891" s="1">
        <v>40225</v>
      </c>
      <c r="B891">
        <v>108.860001</v>
      </c>
      <c r="C891">
        <v>111.57</v>
      </c>
      <c r="D891">
        <v>107.82</v>
      </c>
      <c r="E891">
        <v>111.139999</v>
      </c>
      <c r="F891">
        <v>186139000</v>
      </c>
      <c r="G891">
        <v>97.879943999999995</v>
      </c>
      <c r="H891" s="25">
        <f t="shared" si="13"/>
        <v>2.8693080951518013E-2</v>
      </c>
    </row>
    <row r="892" spans="1:8" x14ac:dyDescent="0.3">
      <c r="A892" s="1">
        <v>40231</v>
      </c>
      <c r="B892">
        <v>111.550003</v>
      </c>
      <c r="C892">
        <v>111.58000199999999</v>
      </c>
      <c r="D892">
        <v>108.94000200000001</v>
      </c>
      <c r="E892">
        <v>110.739998</v>
      </c>
      <c r="F892">
        <v>189883700</v>
      </c>
      <c r="G892">
        <v>97.527664000000001</v>
      </c>
      <c r="H892" s="25">
        <f t="shared" si="13"/>
        <v>-3.5991029990780632E-3</v>
      </c>
    </row>
    <row r="893" spans="1:8" x14ac:dyDescent="0.3">
      <c r="A893" s="1">
        <v>40238</v>
      </c>
      <c r="B893">
        <v>111.199997</v>
      </c>
      <c r="C893">
        <v>114.339996</v>
      </c>
      <c r="D893">
        <v>111.16999800000001</v>
      </c>
      <c r="E893">
        <v>114.25</v>
      </c>
      <c r="F893">
        <v>154275200</v>
      </c>
      <c r="G893">
        <v>100.618889</v>
      </c>
      <c r="H893" s="25">
        <f t="shared" si="13"/>
        <v>3.1695878617578721E-2</v>
      </c>
    </row>
    <row r="894" spans="1:8" x14ac:dyDescent="0.3">
      <c r="A894" s="1">
        <v>40245</v>
      </c>
      <c r="B894">
        <v>114.260002</v>
      </c>
      <c r="C894">
        <v>115.970001</v>
      </c>
      <c r="D894">
        <v>113.870003</v>
      </c>
      <c r="E894">
        <v>115.459999</v>
      </c>
      <c r="F894">
        <v>155628500</v>
      </c>
      <c r="G894">
        <v>101.68452499999999</v>
      </c>
      <c r="H894" s="25">
        <f t="shared" si="13"/>
        <v>1.0590814613347543E-2</v>
      </c>
    </row>
    <row r="895" spans="1:8" x14ac:dyDescent="0.3">
      <c r="A895" s="1">
        <v>40252</v>
      </c>
      <c r="B895">
        <v>115.260002</v>
      </c>
      <c r="C895">
        <v>117.480003</v>
      </c>
      <c r="D895">
        <v>114.599998</v>
      </c>
      <c r="E895">
        <v>115.970001</v>
      </c>
      <c r="F895">
        <v>183221600</v>
      </c>
      <c r="G895">
        <v>102.55426799999999</v>
      </c>
      <c r="H895" s="25">
        <f t="shared" si="13"/>
        <v>8.5533467358971382E-3</v>
      </c>
    </row>
    <row r="896" spans="1:8" x14ac:dyDescent="0.3">
      <c r="A896" s="1">
        <v>40259</v>
      </c>
      <c r="B896">
        <v>115.30999799999999</v>
      </c>
      <c r="C896">
        <v>118.16999800000001</v>
      </c>
      <c r="D896">
        <v>115.239998</v>
      </c>
      <c r="E896">
        <v>116.58000199999999</v>
      </c>
      <c r="F896">
        <v>198539300</v>
      </c>
      <c r="G896">
        <v>103.093704</v>
      </c>
      <c r="H896" s="25">
        <f t="shared" si="13"/>
        <v>5.2600053661346902E-3</v>
      </c>
    </row>
    <row r="897" spans="1:8" x14ac:dyDescent="0.3">
      <c r="A897" s="1">
        <v>40266</v>
      </c>
      <c r="B897">
        <v>117.16999800000001</v>
      </c>
      <c r="C897">
        <v>118.25</v>
      </c>
      <c r="D897">
        <v>116.610001</v>
      </c>
      <c r="E897">
        <v>117.800003</v>
      </c>
      <c r="F897">
        <v>150644900</v>
      </c>
      <c r="G897">
        <v>104.172569</v>
      </c>
      <c r="H897" s="25">
        <f t="shared" si="13"/>
        <v>1.0464897061027045E-2</v>
      </c>
    </row>
    <row r="898" spans="1:8" x14ac:dyDescent="0.3">
      <c r="A898" s="1">
        <v>40273</v>
      </c>
      <c r="B898">
        <v>118.25</v>
      </c>
      <c r="C898">
        <v>119.599998</v>
      </c>
      <c r="D898">
        <v>117.599998</v>
      </c>
      <c r="E898">
        <v>119.550003</v>
      </c>
      <c r="F898">
        <v>138503700</v>
      </c>
      <c r="G898">
        <v>105.720123</v>
      </c>
      <c r="H898" s="25">
        <f t="shared" si="13"/>
        <v>1.4855676641707838E-2</v>
      </c>
    </row>
    <row r="899" spans="1:8" x14ac:dyDescent="0.3">
      <c r="A899" s="1">
        <v>40280</v>
      </c>
      <c r="B899">
        <v>119.699997</v>
      </c>
      <c r="C899">
        <v>121.57</v>
      </c>
      <c r="D899">
        <v>118.75</v>
      </c>
      <c r="E899">
        <v>119.360001</v>
      </c>
      <c r="F899">
        <v>181666700</v>
      </c>
      <c r="G899">
        <v>105.55210099999999</v>
      </c>
      <c r="H899" s="25">
        <f t="shared" si="13"/>
        <v>-1.5893095394904355E-3</v>
      </c>
    </row>
    <row r="900" spans="1:8" x14ac:dyDescent="0.3">
      <c r="A900" s="1">
        <v>40287</v>
      </c>
      <c r="B900">
        <v>119.010002</v>
      </c>
      <c r="C900">
        <v>121.860001</v>
      </c>
      <c r="D900">
        <v>118.470001</v>
      </c>
      <c r="E900">
        <v>121.80999799999999</v>
      </c>
      <c r="F900">
        <v>172252300</v>
      </c>
      <c r="G900">
        <v>107.718681</v>
      </c>
      <c r="H900" s="25">
        <f t="shared" ref="H900:H963" si="14">G900/G899-1</f>
        <v>2.0526166504255761E-2</v>
      </c>
    </row>
    <row r="901" spans="1:8" x14ac:dyDescent="0.3">
      <c r="A901" s="1">
        <v>40294</v>
      </c>
      <c r="B901">
        <v>121.849998</v>
      </c>
      <c r="C901">
        <v>122.120003</v>
      </c>
      <c r="D901">
        <v>118.25</v>
      </c>
      <c r="E901">
        <v>118.80999799999999</v>
      </c>
      <c r="F901">
        <v>252752100</v>
      </c>
      <c r="G901">
        <v>105.065727</v>
      </c>
      <c r="H901" s="25">
        <f t="shared" si="14"/>
        <v>-2.4628541450484431E-2</v>
      </c>
    </row>
    <row r="902" spans="1:8" x14ac:dyDescent="0.3">
      <c r="A902" s="1">
        <v>40301</v>
      </c>
      <c r="B902">
        <v>119.379997</v>
      </c>
      <c r="C902">
        <v>120.68</v>
      </c>
      <c r="D902">
        <v>105</v>
      </c>
      <c r="E902">
        <v>111.260002</v>
      </c>
      <c r="F902">
        <v>431397900</v>
      </c>
      <c r="G902">
        <v>98.389137000000005</v>
      </c>
      <c r="H902" s="25">
        <f t="shared" si="14"/>
        <v>-6.3546792951806208E-2</v>
      </c>
    </row>
    <row r="903" spans="1:8" x14ac:dyDescent="0.3">
      <c r="A903" s="1">
        <v>40308</v>
      </c>
      <c r="B903">
        <v>115.80999799999999</v>
      </c>
      <c r="C903">
        <v>117.68</v>
      </c>
      <c r="D903">
        <v>112.870003</v>
      </c>
      <c r="E903">
        <v>113.889999</v>
      </c>
      <c r="F903">
        <v>305934000</v>
      </c>
      <c r="G903">
        <v>100.71489</v>
      </c>
      <c r="H903" s="25">
        <f t="shared" si="14"/>
        <v>2.3638310802543083E-2</v>
      </c>
    </row>
    <row r="904" spans="1:8" x14ac:dyDescent="0.3">
      <c r="A904" s="1">
        <v>40315</v>
      </c>
      <c r="B904">
        <v>114.199997</v>
      </c>
      <c r="C904">
        <v>115.220001</v>
      </c>
      <c r="D904">
        <v>105.360001</v>
      </c>
      <c r="E904">
        <v>109.110001</v>
      </c>
      <c r="F904">
        <v>422473400</v>
      </c>
      <c r="G904">
        <v>96.487853999999999</v>
      </c>
      <c r="H904" s="25">
        <f t="shared" si="14"/>
        <v>-4.1970318390855632E-2</v>
      </c>
    </row>
    <row r="905" spans="1:8" x14ac:dyDescent="0.3">
      <c r="A905" s="1">
        <v>40322</v>
      </c>
      <c r="B905">
        <v>108.519997</v>
      </c>
      <c r="C905">
        <v>110.800003</v>
      </c>
      <c r="D905">
        <v>104.379997</v>
      </c>
      <c r="E905">
        <v>109.370003</v>
      </c>
      <c r="F905">
        <v>322970300</v>
      </c>
      <c r="G905">
        <v>96.717772999999994</v>
      </c>
      <c r="H905" s="25">
        <f t="shared" si="14"/>
        <v>2.3828802327803267E-3</v>
      </c>
    </row>
    <row r="906" spans="1:8" x14ac:dyDescent="0.3">
      <c r="A906" s="1">
        <v>40330</v>
      </c>
      <c r="B906">
        <v>108.349998</v>
      </c>
      <c r="C906">
        <v>111.05999799999999</v>
      </c>
      <c r="D906">
        <v>106.459999</v>
      </c>
      <c r="E906">
        <v>106.82</v>
      </c>
      <c r="F906">
        <v>285811700</v>
      </c>
      <c r="G906">
        <v>94.462768999999994</v>
      </c>
      <c r="H906" s="25">
        <f t="shared" si="14"/>
        <v>-2.3315301108101427E-2</v>
      </c>
    </row>
    <row r="907" spans="1:8" x14ac:dyDescent="0.3">
      <c r="A907" s="1">
        <v>40336</v>
      </c>
      <c r="B907">
        <v>107.199997</v>
      </c>
      <c r="C907">
        <v>109.75</v>
      </c>
      <c r="D907">
        <v>104.650002</v>
      </c>
      <c r="E907">
        <v>109.68</v>
      </c>
      <c r="F907">
        <v>284485100</v>
      </c>
      <c r="G907">
        <v>96.991912999999997</v>
      </c>
      <c r="H907" s="25">
        <f t="shared" si="14"/>
        <v>2.6773976951702583E-2</v>
      </c>
    </row>
    <row r="908" spans="1:8" x14ac:dyDescent="0.3">
      <c r="A908" s="1">
        <v>40343</v>
      </c>
      <c r="B908">
        <v>110.519997</v>
      </c>
      <c r="C908">
        <v>112.41999800000001</v>
      </c>
      <c r="D908">
        <v>109.400002</v>
      </c>
      <c r="E908">
        <v>111.730003</v>
      </c>
      <c r="F908">
        <v>219806200</v>
      </c>
      <c r="G908">
        <v>99.274849000000003</v>
      </c>
      <c r="H908" s="25">
        <f t="shared" si="14"/>
        <v>2.3537385018893353E-2</v>
      </c>
    </row>
    <row r="909" spans="1:8" x14ac:dyDescent="0.3">
      <c r="A909" s="1">
        <v>40350</v>
      </c>
      <c r="B909">
        <v>113.120003</v>
      </c>
      <c r="C909">
        <v>113.199997</v>
      </c>
      <c r="D909">
        <v>106.769997</v>
      </c>
      <c r="E909">
        <v>107.870003</v>
      </c>
      <c r="F909">
        <v>242877200</v>
      </c>
      <c r="G909">
        <v>95.845146</v>
      </c>
      <c r="H909" s="25">
        <f t="shared" si="14"/>
        <v>-3.4547551918210462E-2</v>
      </c>
    </row>
    <row r="910" spans="1:8" x14ac:dyDescent="0.3">
      <c r="A910" s="1">
        <v>40357</v>
      </c>
      <c r="B910">
        <v>108.029999</v>
      </c>
      <c r="C910">
        <v>108.32</v>
      </c>
      <c r="D910">
        <v>101.129997</v>
      </c>
      <c r="E910">
        <v>102.199997</v>
      </c>
      <c r="F910">
        <v>288655900</v>
      </c>
      <c r="G910">
        <v>90.807204999999996</v>
      </c>
      <c r="H910" s="25">
        <f t="shared" si="14"/>
        <v>-5.2563340036020256E-2</v>
      </c>
    </row>
    <row r="911" spans="1:8" x14ac:dyDescent="0.3">
      <c r="A911" s="1">
        <v>40365</v>
      </c>
      <c r="B911">
        <v>103.639999</v>
      </c>
      <c r="C911">
        <v>107.970001</v>
      </c>
      <c r="D911">
        <v>101.879997</v>
      </c>
      <c r="E911">
        <v>107.959999</v>
      </c>
      <c r="F911">
        <v>216636600</v>
      </c>
      <c r="G911">
        <v>95.925110000000004</v>
      </c>
      <c r="H911" s="25">
        <f t="shared" si="14"/>
        <v>5.6360120323051488E-2</v>
      </c>
    </row>
    <row r="912" spans="1:8" x14ac:dyDescent="0.3">
      <c r="A912" s="1">
        <v>40371</v>
      </c>
      <c r="B912">
        <v>107.599998</v>
      </c>
      <c r="C912">
        <v>110.089996</v>
      </c>
      <c r="D912">
        <v>106.449997</v>
      </c>
      <c r="E912">
        <v>106.660004</v>
      </c>
      <c r="F912">
        <v>208753500</v>
      </c>
      <c r="G912">
        <v>94.770026999999999</v>
      </c>
      <c r="H912" s="25">
        <f t="shared" si="14"/>
        <v>-1.2041508214064134E-2</v>
      </c>
    </row>
    <row r="913" spans="1:8" x14ac:dyDescent="0.3">
      <c r="A913" s="1">
        <v>40378</v>
      </c>
      <c r="B913">
        <v>107.050003</v>
      </c>
      <c r="C913">
        <v>110.57</v>
      </c>
      <c r="D913">
        <v>105.82</v>
      </c>
      <c r="E913">
        <v>110.410004</v>
      </c>
      <c r="F913">
        <v>241240100</v>
      </c>
      <c r="G913">
        <v>98.101996999999997</v>
      </c>
      <c r="H913" s="25">
        <f t="shared" si="14"/>
        <v>3.5158478956643036E-2</v>
      </c>
    </row>
    <row r="914" spans="1:8" x14ac:dyDescent="0.3">
      <c r="A914" s="1">
        <v>40385</v>
      </c>
      <c r="B914">
        <v>110.599998</v>
      </c>
      <c r="C914">
        <v>112.290001</v>
      </c>
      <c r="D914">
        <v>108.980003</v>
      </c>
      <c r="E914">
        <v>110.269997</v>
      </c>
      <c r="F914">
        <v>198515400</v>
      </c>
      <c r="G914">
        <v>97.977599999999995</v>
      </c>
      <c r="H914" s="25">
        <f t="shared" si="14"/>
        <v>-1.2680373876589046E-3</v>
      </c>
    </row>
    <row r="915" spans="1:8" x14ac:dyDescent="0.3">
      <c r="A915" s="1">
        <v>40392</v>
      </c>
      <c r="B915">
        <v>111.989998</v>
      </c>
      <c r="C915">
        <v>113.110001</v>
      </c>
      <c r="D915">
        <v>110.91999800000001</v>
      </c>
      <c r="E915">
        <v>112.389999</v>
      </c>
      <c r="F915">
        <v>174658800</v>
      </c>
      <c r="G915">
        <v>99.861275000000006</v>
      </c>
      <c r="H915" s="25">
        <f t="shared" si="14"/>
        <v>1.9225567884904482E-2</v>
      </c>
    </row>
    <row r="916" spans="1:8" x14ac:dyDescent="0.3">
      <c r="A916" s="1">
        <v>40399</v>
      </c>
      <c r="B916">
        <v>112.91999800000001</v>
      </c>
      <c r="C916">
        <v>113.18</v>
      </c>
      <c r="D916">
        <v>107.599998</v>
      </c>
      <c r="E916">
        <v>108.30999799999999</v>
      </c>
      <c r="F916">
        <v>207072900</v>
      </c>
      <c r="G916">
        <v>96.236091999999999</v>
      </c>
      <c r="H916" s="25">
        <f t="shared" si="14"/>
        <v>-3.6302190213373553E-2</v>
      </c>
    </row>
    <row r="917" spans="1:8" x14ac:dyDescent="0.3">
      <c r="A917" s="1">
        <v>40406</v>
      </c>
      <c r="B917">
        <v>107.57</v>
      </c>
      <c r="C917">
        <v>110.389999</v>
      </c>
      <c r="D917">
        <v>106.75</v>
      </c>
      <c r="E917">
        <v>107.529999</v>
      </c>
      <c r="F917">
        <v>195729900</v>
      </c>
      <c r="G917">
        <v>95.543045000000006</v>
      </c>
      <c r="H917" s="25">
        <f t="shared" si="14"/>
        <v>-7.2015289232649771E-3</v>
      </c>
    </row>
    <row r="918" spans="1:8" x14ac:dyDescent="0.3">
      <c r="A918" s="1">
        <v>40413</v>
      </c>
      <c r="B918">
        <v>108.040001</v>
      </c>
      <c r="C918">
        <v>108.57</v>
      </c>
      <c r="D918">
        <v>104.290001</v>
      </c>
      <c r="E918">
        <v>106.860001</v>
      </c>
      <c r="F918">
        <v>242698200</v>
      </c>
      <c r="G918">
        <v>94.947731000000005</v>
      </c>
      <c r="H918" s="25">
        <f t="shared" si="14"/>
        <v>-6.230846002448498E-3</v>
      </c>
    </row>
    <row r="919" spans="1:8" x14ac:dyDescent="0.3">
      <c r="A919" s="1">
        <v>40420</v>
      </c>
      <c r="B919">
        <v>106.58000199999999</v>
      </c>
      <c r="C919">
        <v>110.989998</v>
      </c>
      <c r="D919">
        <v>104.489998</v>
      </c>
      <c r="E919">
        <v>110.889999</v>
      </c>
      <c r="F919">
        <v>213261800</v>
      </c>
      <c r="G919">
        <v>98.528487999999996</v>
      </c>
      <c r="H919" s="25">
        <f t="shared" si="14"/>
        <v>3.7712928600684315E-2</v>
      </c>
    </row>
    <row r="920" spans="1:8" x14ac:dyDescent="0.3">
      <c r="A920" s="1">
        <v>40428</v>
      </c>
      <c r="B920">
        <v>110.370003</v>
      </c>
      <c r="C920">
        <v>111.68</v>
      </c>
      <c r="D920">
        <v>109.550003</v>
      </c>
      <c r="E920">
        <v>111.480003</v>
      </c>
      <c r="F920">
        <v>141683700</v>
      </c>
      <c r="G920">
        <v>99.052718999999996</v>
      </c>
      <c r="H920" s="25">
        <f t="shared" si="14"/>
        <v>5.3206033162713773E-3</v>
      </c>
    </row>
    <row r="921" spans="1:8" x14ac:dyDescent="0.3">
      <c r="A921" s="1">
        <v>40434</v>
      </c>
      <c r="B921">
        <v>112.58000199999999</v>
      </c>
      <c r="C921">
        <v>113.290001</v>
      </c>
      <c r="D921">
        <v>111.980003</v>
      </c>
      <c r="E921">
        <v>112.489998</v>
      </c>
      <c r="F921">
        <v>190547000</v>
      </c>
      <c r="G921">
        <v>100.485214</v>
      </c>
      <c r="H921" s="25">
        <f t="shared" si="14"/>
        <v>1.4461945259675257E-2</v>
      </c>
    </row>
    <row r="922" spans="1:8" x14ac:dyDescent="0.3">
      <c r="A922" s="1">
        <v>40441</v>
      </c>
      <c r="B922">
        <v>112.879997</v>
      </c>
      <c r="C922">
        <v>114.900002</v>
      </c>
      <c r="D922">
        <v>112.18</v>
      </c>
      <c r="E922">
        <v>114.82</v>
      </c>
      <c r="F922">
        <v>217258500</v>
      </c>
      <c r="G922">
        <v>102.56656599999999</v>
      </c>
      <c r="H922" s="25">
        <f t="shared" si="14"/>
        <v>2.0713017539077949E-2</v>
      </c>
    </row>
    <row r="923" spans="1:8" x14ac:dyDescent="0.3">
      <c r="A923" s="1">
        <v>40448</v>
      </c>
      <c r="B923">
        <v>114.860001</v>
      </c>
      <c r="C923">
        <v>115.790001</v>
      </c>
      <c r="D923">
        <v>113.18</v>
      </c>
      <c r="E923">
        <v>114.610001</v>
      </c>
      <c r="F923">
        <v>195876100</v>
      </c>
      <c r="G923">
        <v>102.378975</v>
      </c>
      <c r="H923" s="25">
        <f t="shared" si="14"/>
        <v>-1.8289683209243845E-3</v>
      </c>
    </row>
    <row r="924" spans="1:8" x14ac:dyDescent="0.3">
      <c r="A924" s="1">
        <v>40455</v>
      </c>
      <c r="B924">
        <v>114.370003</v>
      </c>
      <c r="C924">
        <v>116.860001</v>
      </c>
      <c r="D924">
        <v>113.18</v>
      </c>
      <c r="E924">
        <v>116.540001</v>
      </c>
      <c r="F924">
        <v>177406800</v>
      </c>
      <c r="G924">
        <v>104.103004</v>
      </c>
      <c r="H924" s="25">
        <f t="shared" si="14"/>
        <v>1.6839678264018554E-2</v>
      </c>
    </row>
    <row r="925" spans="1:8" x14ac:dyDescent="0.3">
      <c r="A925" s="1">
        <v>40462</v>
      </c>
      <c r="B925">
        <v>116.720001</v>
      </c>
      <c r="C925">
        <v>118.550003</v>
      </c>
      <c r="D925">
        <v>115.650002</v>
      </c>
      <c r="E925">
        <v>117.699997</v>
      </c>
      <c r="F925">
        <v>188224900</v>
      </c>
      <c r="G925">
        <v>105.139214</v>
      </c>
      <c r="H925" s="25">
        <f t="shared" si="14"/>
        <v>9.9536993188016343E-3</v>
      </c>
    </row>
    <row r="926" spans="1:8" x14ac:dyDescent="0.3">
      <c r="A926" s="1">
        <v>40469</v>
      </c>
      <c r="B926">
        <v>117.739998</v>
      </c>
      <c r="C926">
        <v>119.089996</v>
      </c>
      <c r="D926">
        <v>116.019997</v>
      </c>
      <c r="E926">
        <v>118.349998</v>
      </c>
      <c r="F926">
        <v>190331800</v>
      </c>
      <c r="G926">
        <v>105.719849</v>
      </c>
      <c r="H926" s="25">
        <f t="shared" si="14"/>
        <v>5.5225351028398428E-3</v>
      </c>
    </row>
    <row r="927" spans="1:8" x14ac:dyDescent="0.3">
      <c r="A927" s="1">
        <v>40476</v>
      </c>
      <c r="B927">
        <v>119.139999</v>
      </c>
      <c r="C927">
        <v>119.760002</v>
      </c>
      <c r="D927">
        <v>117.260002</v>
      </c>
      <c r="E927">
        <v>118.489998</v>
      </c>
      <c r="F927">
        <v>162606800</v>
      </c>
      <c r="G927">
        <v>105.844902</v>
      </c>
      <c r="H927" s="25">
        <f t="shared" si="14"/>
        <v>1.1828715343700225E-3</v>
      </c>
    </row>
    <row r="928" spans="1:8" x14ac:dyDescent="0.3">
      <c r="A928" s="1">
        <v>40483</v>
      </c>
      <c r="B928">
        <v>119.07</v>
      </c>
      <c r="C928">
        <v>122.91999800000001</v>
      </c>
      <c r="D928">
        <v>117.849998</v>
      </c>
      <c r="E928">
        <v>122.720001</v>
      </c>
      <c r="F928">
        <v>190963400</v>
      </c>
      <c r="G928">
        <v>109.62348900000001</v>
      </c>
      <c r="H928" s="25">
        <f t="shared" si="14"/>
        <v>3.5699281955025031E-2</v>
      </c>
    </row>
    <row r="929" spans="1:8" x14ac:dyDescent="0.3">
      <c r="A929" s="1">
        <v>40490</v>
      </c>
      <c r="B929">
        <v>122.339996</v>
      </c>
      <c r="C929">
        <v>122.949997</v>
      </c>
      <c r="D929">
        <v>119.650002</v>
      </c>
      <c r="E929">
        <v>120.199997</v>
      </c>
      <c r="F929">
        <v>192240500</v>
      </c>
      <c r="G929">
        <v>107.37241400000001</v>
      </c>
      <c r="H929" s="25">
        <f t="shared" si="14"/>
        <v>-2.0534604586431304E-2</v>
      </c>
    </row>
    <row r="930" spans="1:8" x14ac:dyDescent="0.3">
      <c r="A930" s="1">
        <v>40497</v>
      </c>
      <c r="B930">
        <v>120.58000199999999</v>
      </c>
      <c r="C930">
        <v>121.050003</v>
      </c>
      <c r="D930">
        <v>117.589996</v>
      </c>
      <c r="E930">
        <v>120.290001</v>
      </c>
      <c r="F930">
        <v>198078500</v>
      </c>
      <c r="G930">
        <v>107.45281199999999</v>
      </c>
      <c r="H930" s="25">
        <f t="shared" si="14"/>
        <v>7.4877705552922613E-4</v>
      </c>
    </row>
    <row r="931" spans="1:8" x14ac:dyDescent="0.3">
      <c r="A931" s="1">
        <v>40504</v>
      </c>
      <c r="B931">
        <v>119.69000200000001</v>
      </c>
      <c r="C931">
        <v>120.239998</v>
      </c>
      <c r="D931">
        <v>117.989998</v>
      </c>
      <c r="E931">
        <v>118.800003</v>
      </c>
      <c r="F931">
        <v>154930900</v>
      </c>
      <c r="G931">
        <v>106.121826</v>
      </c>
      <c r="H931" s="25">
        <f t="shared" si="14"/>
        <v>-1.2386702360101975E-2</v>
      </c>
    </row>
    <row r="932" spans="1:8" x14ac:dyDescent="0.3">
      <c r="A932" s="1">
        <v>40511</v>
      </c>
      <c r="B932">
        <v>118.5</v>
      </c>
      <c r="C932">
        <v>123.029999</v>
      </c>
      <c r="D932">
        <v>117.739998</v>
      </c>
      <c r="E932">
        <v>122.889999</v>
      </c>
      <c r="F932">
        <v>204222500</v>
      </c>
      <c r="G932">
        <v>109.775345</v>
      </c>
      <c r="H932" s="25">
        <f t="shared" si="14"/>
        <v>3.4427592680133623E-2</v>
      </c>
    </row>
    <row r="933" spans="1:8" x14ac:dyDescent="0.3">
      <c r="A933" s="1">
        <v>40518</v>
      </c>
      <c r="B933">
        <v>122.629997</v>
      </c>
      <c r="C933">
        <v>124.599998</v>
      </c>
      <c r="D933">
        <v>122.410004</v>
      </c>
      <c r="E933">
        <v>124.480003</v>
      </c>
      <c r="F933">
        <v>137785500</v>
      </c>
      <c r="G933">
        <v>111.195663</v>
      </c>
      <c r="H933" s="25">
        <f t="shared" si="14"/>
        <v>1.2938406160326821E-2</v>
      </c>
    </row>
    <row r="934" spans="1:8" x14ac:dyDescent="0.3">
      <c r="A934" s="1">
        <v>40525</v>
      </c>
      <c r="B934">
        <v>125.050003</v>
      </c>
      <c r="C934">
        <v>125.230003</v>
      </c>
      <c r="D934">
        <v>123.75</v>
      </c>
      <c r="E934">
        <v>124.300003</v>
      </c>
      <c r="F934">
        <v>153599100</v>
      </c>
      <c r="G934">
        <v>111.618813</v>
      </c>
      <c r="H934" s="25">
        <f t="shared" si="14"/>
        <v>3.8054541749528159E-3</v>
      </c>
    </row>
    <row r="935" spans="1:8" x14ac:dyDescent="0.3">
      <c r="A935" s="1">
        <v>40532</v>
      </c>
      <c r="B935">
        <v>124.639999</v>
      </c>
      <c r="C935">
        <v>125.82</v>
      </c>
      <c r="D935">
        <v>123.980003</v>
      </c>
      <c r="E935">
        <v>125.599998</v>
      </c>
      <c r="F935">
        <v>90745700</v>
      </c>
      <c r="G935">
        <v>112.786179</v>
      </c>
      <c r="H935" s="25">
        <f t="shared" si="14"/>
        <v>1.0458505771782312E-2</v>
      </c>
    </row>
    <row r="936" spans="1:8" x14ac:dyDescent="0.3">
      <c r="A936" s="1">
        <v>40539</v>
      </c>
      <c r="B936">
        <v>125.129997</v>
      </c>
      <c r="C936">
        <v>126.199997</v>
      </c>
      <c r="D936">
        <v>125.040001</v>
      </c>
      <c r="E936">
        <v>125.75</v>
      </c>
      <c r="F936">
        <v>67860800</v>
      </c>
      <c r="G936">
        <v>112.92087600000001</v>
      </c>
      <c r="H936" s="25">
        <f t="shared" si="14"/>
        <v>1.1942686701000849E-3</v>
      </c>
    </row>
    <row r="937" spans="1:8" x14ac:dyDescent="0.3">
      <c r="A937" s="1">
        <v>40546</v>
      </c>
      <c r="B937">
        <v>126.709999</v>
      </c>
      <c r="C937">
        <v>127.83000199999999</v>
      </c>
      <c r="D937">
        <v>125.699997</v>
      </c>
      <c r="E937">
        <v>127.139999</v>
      </c>
      <c r="F937">
        <v>137732700</v>
      </c>
      <c r="G937">
        <v>114.169067</v>
      </c>
      <c r="H937" s="25">
        <f t="shared" si="14"/>
        <v>1.1053677975363829E-2</v>
      </c>
    </row>
    <row r="938" spans="1:8" x14ac:dyDescent="0.3">
      <c r="A938" s="1">
        <v>40553</v>
      </c>
      <c r="B938">
        <v>126.58000199999999</v>
      </c>
      <c r="C938">
        <v>129.33000200000001</v>
      </c>
      <c r="D938">
        <v>126.199997</v>
      </c>
      <c r="E938">
        <v>129.300003</v>
      </c>
      <c r="F938">
        <v>117468800</v>
      </c>
      <c r="G938">
        <v>116.108704</v>
      </c>
      <c r="H938" s="25">
        <f t="shared" si="14"/>
        <v>1.6989163973810895E-2</v>
      </c>
    </row>
    <row r="939" spans="1:8" x14ac:dyDescent="0.3">
      <c r="A939" s="1">
        <v>40561</v>
      </c>
      <c r="B939">
        <v>129.179993</v>
      </c>
      <c r="C939">
        <v>129.63999899999999</v>
      </c>
      <c r="D939">
        <v>127.129997</v>
      </c>
      <c r="E939">
        <v>128.36999499999999</v>
      </c>
      <c r="F939">
        <v>148392000</v>
      </c>
      <c r="G939">
        <v>115.27357499999999</v>
      </c>
      <c r="H939" s="25">
        <f t="shared" si="14"/>
        <v>-7.1926476760950653E-3</v>
      </c>
    </row>
    <row r="940" spans="1:8" x14ac:dyDescent="0.3">
      <c r="A940" s="1">
        <v>40567</v>
      </c>
      <c r="B940">
        <v>128.28999300000001</v>
      </c>
      <c r="C940">
        <v>130.35000600000001</v>
      </c>
      <c r="D940">
        <v>127.510002</v>
      </c>
      <c r="E940">
        <v>127.720001</v>
      </c>
      <c r="F940">
        <v>168297800</v>
      </c>
      <c r="G940">
        <v>114.689896</v>
      </c>
      <c r="H940" s="25">
        <f t="shared" si="14"/>
        <v>-5.063424119534643E-3</v>
      </c>
    </row>
    <row r="941" spans="1:8" x14ac:dyDescent="0.3">
      <c r="A941" s="1">
        <v>40574</v>
      </c>
      <c r="B941">
        <v>128.070007</v>
      </c>
      <c r="C941">
        <v>131.199997</v>
      </c>
      <c r="D941">
        <v>127.75</v>
      </c>
      <c r="E941">
        <v>131.14999399999999</v>
      </c>
      <c r="F941">
        <v>143057700</v>
      </c>
      <c r="G941">
        <v>117.769958</v>
      </c>
      <c r="H941" s="25">
        <f t="shared" si="14"/>
        <v>2.6855565376046719E-2</v>
      </c>
    </row>
    <row r="942" spans="1:8" x14ac:dyDescent="0.3">
      <c r="A942" s="1">
        <v>40581</v>
      </c>
      <c r="B942">
        <v>131.44000199999999</v>
      </c>
      <c r="C942">
        <v>133.279999</v>
      </c>
      <c r="D942">
        <v>131.300003</v>
      </c>
      <c r="E942">
        <v>133.11000100000001</v>
      </c>
      <c r="F942">
        <v>131673400</v>
      </c>
      <c r="G942">
        <v>119.530006</v>
      </c>
      <c r="H942" s="25">
        <f t="shared" si="14"/>
        <v>1.4944796023447671E-2</v>
      </c>
    </row>
    <row r="943" spans="1:8" x14ac:dyDescent="0.3">
      <c r="A943" s="1">
        <v>40588</v>
      </c>
      <c r="B943">
        <v>133.029999</v>
      </c>
      <c r="C943">
        <v>134.69000199999999</v>
      </c>
      <c r="D943">
        <v>132.320007</v>
      </c>
      <c r="E943">
        <v>134.529999</v>
      </c>
      <c r="F943">
        <v>118252500</v>
      </c>
      <c r="G943">
        <v>120.80513000000001</v>
      </c>
      <c r="H943" s="25">
        <f t="shared" si="14"/>
        <v>1.0667815075655618E-2</v>
      </c>
    </row>
    <row r="944" spans="1:8" x14ac:dyDescent="0.3">
      <c r="A944" s="1">
        <v>40596</v>
      </c>
      <c r="B944">
        <v>133.11999499999999</v>
      </c>
      <c r="C944">
        <v>134.55999800000001</v>
      </c>
      <c r="D944">
        <v>129.699997</v>
      </c>
      <c r="E944">
        <v>132.33000200000001</v>
      </c>
      <c r="F944">
        <v>215704600</v>
      </c>
      <c r="G944">
        <v>118.829582</v>
      </c>
      <c r="H944" s="25">
        <f t="shared" si="14"/>
        <v>-1.6353179703544107E-2</v>
      </c>
    </row>
    <row r="945" spans="1:8" x14ac:dyDescent="0.3">
      <c r="A945" s="1">
        <v>40602</v>
      </c>
      <c r="B945">
        <v>132.820007</v>
      </c>
      <c r="C945">
        <v>133.69000199999999</v>
      </c>
      <c r="D945">
        <v>130.35000600000001</v>
      </c>
      <c r="E945">
        <v>132.470001</v>
      </c>
      <c r="F945">
        <v>210822100</v>
      </c>
      <c r="G945">
        <v>118.955299</v>
      </c>
      <c r="H945" s="25">
        <f t="shared" si="14"/>
        <v>1.0579604664433528E-3</v>
      </c>
    </row>
    <row r="946" spans="1:8" x14ac:dyDescent="0.3">
      <c r="A946" s="1">
        <v>40609</v>
      </c>
      <c r="B946">
        <v>132.86000100000001</v>
      </c>
      <c r="C946">
        <v>133.16000399999999</v>
      </c>
      <c r="D946">
        <v>129.490005</v>
      </c>
      <c r="E946">
        <v>130.83999600000001</v>
      </c>
      <c r="F946">
        <v>214425000</v>
      </c>
      <c r="G946">
        <v>117.491585</v>
      </c>
      <c r="H946" s="25">
        <f t="shared" si="14"/>
        <v>-1.2304739782966645E-2</v>
      </c>
    </row>
    <row r="947" spans="1:8" x14ac:dyDescent="0.3">
      <c r="A947" s="1">
        <v>40616</v>
      </c>
      <c r="B947">
        <v>129.990005</v>
      </c>
      <c r="C947">
        <v>130.479996</v>
      </c>
      <c r="D947">
        <v>125.279999</v>
      </c>
      <c r="E947">
        <v>127.760002</v>
      </c>
      <c r="F947">
        <v>309593700</v>
      </c>
      <c r="G947">
        <v>115.224205</v>
      </c>
      <c r="H947" s="25">
        <f t="shared" si="14"/>
        <v>-1.9298233145803589E-2</v>
      </c>
    </row>
    <row r="948" spans="1:8" x14ac:dyDescent="0.3">
      <c r="A948" s="1">
        <v>40623</v>
      </c>
      <c r="B948">
        <v>129.35000600000001</v>
      </c>
      <c r="C948">
        <v>131.86999499999999</v>
      </c>
      <c r="D948">
        <v>128.320007</v>
      </c>
      <c r="E948">
        <v>131.300003</v>
      </c>
      <c r="F948">
        <v>149381300</v>
      </c>
      <c r="G948">
        <v>118.416855</v>
      </c>
      <c r="H948" s="25">
        <f t="shared" si="14"/>
        <v>2.7708153855346529E-2</v>
      </c>
    </row>
    <row r="949" spans="1:8" x14ac:dyDescent="0.3">
      <c r="A949" s="1">
        <v>40630</v>
      </c>
      <c r="B949">
        <v>131.58000200000001</v>
      </c>
      <c r="C949">
        <v>133.770004</v>
      </c>
      <c r="D949">
        <v>130.44000199999999</v>
      </c>
      <c r="E949">
        <v>133.14999399999999</v>
      </c>
      <c r="F949">
        <v>132356600</v>
      </c>
      <c r="G949">
        <v>120.08532700000001</v>
      </c>
      <c r="H949" s="25">
        <f t="shared" si="14"/>
        <v>1.4089818548212563E-2</v>
      </c>
    </row>
    <row r="950" spans="1:8" x14ac:dyDescent="0.3">
      <c r="A950" s="1">
        <v>40637</v>
      </c>
      <c r="B950">
        <v>133.429993</v>
      </c>
      <c r="C950">
        <v>134</v>
      </c>
      <c r="D950">
        <v>132.30999800000001</v>
      </c>
      <c r="E950">
        <v>132.86000100000001</v>
      </c>
      <c r="F950">
        <v>132129700</v>
      </c>
      <c r="G950">
        <v>119.823792</v>
      </c>
      <c r="H950" s="25">
        <f t="shared" si="14"/>
        <v>-2.1779097124831059E-3</v>
      </c>
    </row>
    <row r="951" spans="1:8" x14ac:dyDescent="0.3">
      <c r="A951" s="1">
        <v>40644</v>
      </c>
      <c r="B951">
        <v>133</v>
      </c>
      <c r="C951">
        <v>133.449997</v>
      </c>
      <c r="D951">
        <v>130.270004</v>
      </c>
      <c r="E951">
        <v>132.03999300000001</v>
      </c>
      <c r="F951">
        <v>155171700</v>
      </c>
      <c r="G951">
        <v>119.084244</v>
      </c>
      <c r="H951" s="25">
        <f t="shared" si="14"/>
        <v>-6.1719629103375029E-3</v>
      </c>
    </row>
    <row r="952" spans="1:8" x14ac:dyDescent="0.3">
      <c r="A952" s="1">
        <v>40651</v>
      </c>
      <c r="B952">
        <v>130.58999600000001</v>
      </c>
      <c r="C952">
        <v>133.83999600000001</v>
      </c>
      <c r="D952">
        <v>129.509995</v>
      </c>
      <c r="E952">
        <v>133.779999</v>
      </c>
      <c r="F952">
        <v>156771800</v>
      </c>
      <c r="G952">
        <v>120.653519</v>
      </c>
      <c r="H952" s="25">
        <f t="shared" si="14"/>
        <v>1.3177855837922747E-2</v>
      </c>
    </row>
    <row r="953" spans="1:8" x14ac:dyDescent="0.3">
      <c r="A953" s="1">
        <v>40658</v>
      </c>
      <c r="B953">
        <v>133.679993</v>
      </c>
      <c r="C953">
        <v>136.570007</v>
      </c>
      <c r="D953">
        <v>133.199997</v>
      </c>
      <c r="E953">
        <v>136.429993</v>
      </c>
      <c r="F953">
        <v>119054600</v>
      </c>
      <c r="G953">
        <v>123.04349499999999</v>
      </c>
      <c r="H953" s="25">
        <f t="shared" si="14"/>
        <v>1.9808589254657338E-2</v>
      </c>
    </row>
    <row r="954" spans="1:8" x14ac:dyDescent="0.3">
      <c r="A954" s="1">
        <v>40665</v>
      </c>
      <c r="B954">
        <v>137.070007</v>
      </c>
      <c r="C954">
        <v>137.179993</v>
      </c>
      <c r="D954">
        <v>133.020004</v>
      </c>
      <c r="E954">
        <v>134.199997</v>
      </c>
      <c r="F954">
        <v>179403800</v>
      </c>
      <c r="G954">
        <v>121.032303</v>
      </c>
      <c r="H954" s="25">
        <f t="shared" si="14"/>
        <v>-1.6345374454781125E-2</v>
      </c>
    </row>
    <row r="955" spans="1:8" x14ac:dyDescent="0.3">
      <c r="A955" s="1">
        <v>40672</v>
      </c>
      <c r="B955">
        <v>134.19000199999999</v>
      </c>
      <c r="C955">
        <v>136.11000100000001</v>
      </c>
      <c r="D955">
        <v>133.38999899999999</v>
      </c>
      <c r="E955">
        <v>134.03999300000001</v>
      </c>
      <c r="F955">
        <v>150294200</v>
      </c>
      <c r="G955">
        <v>120.88800000000001</v>
      </c>
      <c r="H955" s="25">
        <f t="shared" si="14"/>
        <v>-1.1922684805889538E-3</v>
      </c>
    </row>
    <row r="956" spans="1:8" x14ac:dyDescent="0.3">
      <c r="A956" s="1">
        <v>40679</v>
      </c>
      <c r="B956">
        <v>133.55999800000001</v>
      </c>
      <c r="C956">
        <v>135.029999</v>
      </c>
      <c r="D956">
        <v>132.11999499999999</v>
      </c>
      <c r="E956">
        <v>133.61000100000001</v>
      </c>
      <c r="F956">
        <v>154332700</v>
      </c>
      <c r="G956">
        <v>120.500198</v>
      </c>
      <c r="H956" s="25">
        <f t="shared" si="14"/>
        <v>-3.2079445437099841E-3</v>
      </c>
    </row>
    <row r="957" spans="1:8" x14ac:dyDescent="0.3">
      <c r="A957" s="1">
        <v>40686</v>
      </c>
      <c r="B957">
        <v>131.979996</v>
      </c>
      <c r="C957">
        <v>133.86999499999999</v>
      </c>
      <c r="D957">
        <v>131.38000500000001</v>
      </c>
      <c r="E957">
        <v>133.509995</v>
      </c>
      <c r="F957">
        <v>150544300</v>
      </c>
      <c r="G957">
        <v>120.410004</v>
      </c>
      <c r="H957" s="25">
        <f t="shared" si="14"/>
        <v>-7.48496695416212E-4</v>
      </c>
    </row>
    <row r="958" spans="1:8" x14ac:dyDescent="0.3">
      <c r="A958" s="1">
        <v>40694</v>
      </c>
      <c r="B958">
        <v>134.770004</v>
      </c>
      <c r="C958">
        <v>134.91999799999999</v>
      </c>
      <c r="D958">
        <v>130.08000200000001</v>
      </c>
      <c r="E958">
        <v>130.41999799999999</v>
      </c>
      <c r="F958">
        <v>208245600</v>
      </c>
      <c r="G958">
        <v>117.623199</v>
      </c>
      <c r="H958" s="25">
        <f t="shared" si="14"/>
        <v>-2.3144297877442099E-2</v>
      </c>
    </row>
    <row r="959" spans="1:8" x14ac:dyDescent="0.3">
      <c r="A959" s="1">
        <v>40700</v>
      </c>
      <c r="B959">
        <v>130.08999600000001</v>
      </c>
      <c r="C959">
        <v>130.36000100000001</v>
      </c>
      <c r="D959">
        <v>127.260002</v>
      </c>
      <c r="E959">
        <v>127.599998</v>
      </c>
      <c r="F959">
        <v>187980300</v>
      </c>
      <c r="G959">
        <v>115.07989499999999</v>
      </c>
      <c r="H959" s="25">
        <f t="shared" si="14"/>
        <v>-2.1622469220549001E-2</v>
      </c>
    </row>
    <row r="960" spans="1:8" x14ac:dyDescent="0.3">
      <c r="A960" s="1">
        <v>40707</v>
      </c>
      <c r="B960">
        <v>127.889999</v>
      </c>
      <c r="C960">
        <v>129.770004</v>
      </c>
      <c r="D960">
        <v>126.32</v>
      </c>
      <c r="E960">
        <v>127.050003</v>
      </c>
      <c r="F960">
        <v>242089100</v>
      </c>
      <c r="G960">
        <v>115.151939</v>
      </c>
      <c r="H960" s="25">
        <f t="shared" si="14"/>
        <v>6.2603463445976004E-4</v>
      </c>
    </row>
    <row r="961" spans="1:8" x14ac:dyDescent="0.3">
      <c r="A961" s="1">
        <v>40714</v>
      </c>
      <c r="B961">
        <v>126.620003</v>
      </c>
      <c r="C961">
        <v>129.80999800000001</v>
      </c>
      <c r="D961">
        <v>126.19000200000001</v>
      </c>
      <c r="E961">
        <v>126.80999799999999</v>
      </c>
      <c r="F961">
        <v>217951000</v>
      </c>
      <c r="G961">
        <v>114.93441</v>
      </c>
      <c r="H961" s="25">
        <f t="shared" si="14"/>
        <v>-1.8890606783442676E-3</v>
      </c>
    </row>
    <row r="962" spans="1:8" x14ac:dyDescent="0.3">
      <c r="A962" s="1">
        <v>40721</v>
      </c>
      <c r="B962">
        <v>126.889999</v>
      </c>
      <c r="C962">
        <v>134.10000600000001</v>
      </c>
      <c r="D962">
        <v>126.639999</v>
      </c>
      <c r="E962">
        <v>133.91999799999999</v>
      </c>
      <c r="F962">
        <v>200892900</v>
      </c>
      <c r="G962">
        <v>121.37857099999999</v>
      </c>
      <c r="H962" s="25">
        <f t="shared" si="14"/>
        <v>5.6068160962413183E-2</v>
      </c>
    </row>
    <row r="963" spans="1:8" x14ac:dyDescent="0.3">
      <c r="A963" s="1">
        <v>40729</v>
      </c>
      <c r="B963">
        <v>133.779999</v>
      </c>
      <c r="C963">
        <v>135.699997</v>
      </c>
      <c r="D963">
        <v>133.11000100000001</v>
      </c>
      <c r="E963">
        <v>134.39999399999999</v>
      </c>
      <c r="F963">
        <v>168458000</v>
      </c>
      <c r="G963">
        <v>121.813614</v>
      </c>
      <c r="H963" s="25">
        <f t="shared" si="14"/>
        <v>3.5841829114959811E-3</v>
      </c>
    </row>
    <row r="964" spans="1:8" x14ac:dyDescent="0.3">
      <c r="A964" s="1">
        <v>40735</v>
      </c>
      <c r="B964">
        <v>132.75</v>
      </c>
      <c r="C964">
        <v>133.220001</v>
      </c>
      <c r="D964">
        <v>130.679993</v>
      </c>
      <c r="E964">
        <v>131.69000199999999</v>
      </c>
      <c r="F964">
        <v>212156300</v>
      </c>
      <c r="G964">
        <v>119.35740699999999</v>
      </c>
      <c r="H964" s="25">
        <f t="shared" ref="H964:H1027" si="15">G964/G963-1</f>
        <v>-2.0163649360243174E-2</v>
      </c>
    </row>
    <row r="965" spans="1:8" x14ac:dyDescent="0.3">
      <c r="A965" s="1">
        <v>40742</v>
      </c>
      <c r="B965">
        <v>131.08000200000001</v>
      </c>
      <c r="C965">
        <v>134.820007</v>
      </c>
      <c r="D965">
        <v>129.63000500000001</v>
      </c>
      <c r="E965">
        <v>134.58000200000001</v>
      </c>
      <c r="F965">
        <v>174367600</v>
      </c>
      <c r="G965">
        <v>121.976761</v>
      </c>
      <c r="H965" s="25">
        <f t="shared" si="15"/>
        <v>2.194546669399422E-2</v>
      </c>
    </row>
    <row r="966" spans="1:8" x14ac:dyDescent="0.3">
      <c r="A966" s="1">
        <v>40749</v>
      </c>
      <c r="B966">
        <v>133.300003</v>
      </c>
      <c r="C966">
        <v>134.490005</v>
      </c>
      <c r="D966">
        <v>127.970001</v>
      </c>
      <c r="E966">
        <v>129.33000200000001</v>
      </c>
      <c r="F966">
        <v>206386000</v>
      </c>
      <c r="G966">
        <v>117.218422</v>
      </c>
      <c r="H966" s="25">
        <f t="shared" si="15"/>
        <v>-3.9010209493921533E-2</v>
      </c>
    </row>
    <row r="967" spans="1:8" x14ac:dyDescent="0.3">
      <c r="A967" s="1">
        <v>40756</v>
      </c>
      <c r="B967">
        <v>130.83999600000001</v>
      </c>
      <c r="C967">
        <v>130.96000699999999</v>
      </c>
      <c r="D967">
        <v>116.860001</v>
      </c>
      <c r="E967">
        <v>120.08000199999999</v>
      </c>
      <c r="F967">
        <v>443923300</v>
      </c>
      <c r="G967">
        <v>108.834671</v>
      </c>
      <c r="H967" s="25">
        <f t="shared" si="15"/>
        <v>-7.1522469394785126E-2</v>
      </c>
    </row>
    <row r="968" spans="1:8" x14ac:dyDescent="0.3">
      <c r="A968" s="1">
        <v>40763</v>
      </c>
      <c r="B968">
        <v>116.910004</v>
      </c>
      <c r="C968">
        <v>120.120003</v>
      </c>
      <c r="D968">
        <v>110.269997</v>
      </c>
      <c r="E968">
        <v>118.120003</v>
      </c>
      <c r="F968">
        <v>576882200</v>
      </c>
      <c r="G968">
        <v>107.05822000000001</v>
      </c>
      <c r="H968" s="25">
        <f t="shared" si="15"/>
        <v>-1.6322473194226861E-2</v>
      </c>
    </row>
    <row r="969" spans="1:8" x14ac:dyDescent="0.3">
      <c r="A969" s="1">
        <v>40770</v>
      </c>
      <c r="B969">
        <v>119.19000200000001</v>
      </c>
      <c r="C969">
        <v>121.199997</v>
      </c>
      <c r="D969">
        <v>112.5</v>
      </c>
      <c r="E969">
        <v>112.639999</v>
      </c>
      <c r="F969">
        <v>346468900</v>
      </c>
      <c r="G969">
        <v>102.091415</v>
      </c>
      <c r="H969" s="25">
        <f t="shared" si="15"/>
        <v>-4.639349505343926E-2</v>
      </c>
    </row>
    <row r="970" spans="1:8" x14ac:dyDescent="0.3">
      <c r="A970" s="1">
        <v>40777</v>
      </c>
      <c r="B970">
        <v>115.16999800000001</v>
      </c>
      <c r="C970">
        <v>119.400002</v>
      </c>
      <c r="D970">
        <v>112.410004</v>
      </c>
      <c r="E970">
        <v>117.970001</v>
      </c>
      <c r="F970">
        <v>295991600</v>
      </c>
      <c r="G970">
        <v>106.922264</v>
      </c>
      <c r="H970" s="25">
        <f t="shared" si="15"/>
        <v>4.7318856340663018E-2</v>
      </c>
    </row>
    <row r="971" spans="1:8" x14ac:dyDescent="0.3">
      <c r="A971" s="1">
        <v>40784</v>
      </c>
      <c r="B971">
        <v>119.55999799999999</v>
      </c>
      <c r="C971">
        <v>123.510002</v>
      </c>
      <c r="D971">
        <v>117.43</v>
      </c>
      <c r="E971">
        <v>117.849998</v>
      </c>
      <c r="F971">
        <v>248844800</v>
      </c>
      <c r="G971">
        <v>106.81349899999999</v>
      </c>
      <c r="H971" s="25">
        <f t="shared" si="15"/>
        <v>-1.0172343526134719E-3</v>
      </c>
    </row>
    <row r="972" spans="1:8" x14ac:dyDescent="0.3">
      <c r="A972" s="1">
        <v>40792</v>
      </c>
      <c r="B972">
        <v>114.389999</v>
      </c>
      <c r="C972">
        <v>120.94000200000001</v>
      </c>
      <c r="D972">
        <v>114.379997</v>
      </c>
      <c r="E972">
        <v>115.91999800000001</v>
      </c>
      <c r="F972">
        <v>281424200</v>
      </c>
      <c r="G972">
        <v>105.06424699999999</v>
      </c>
      <c r="H972" s="25">
        <f t="shared" si="15"/>
        <v>-1.6376694110544987E-2</v>
      </c>
    </row>
    <row r="973" spans="1:8" x14ac:dyDescent="0.3">
      <c r="A973" s="1">
        <v>40798</v>
      </c>
      <c r="B973">
        <v>114.470001</v>
      </c>
      <c r="C973">
        <v>121.970001</v>
      </c>
      <c r="D973">
        <v>114.050003</v>
      </c>
      <c r="E973">
        <v>121.519997</v>
      </c>
      <c r="F973">
        <v>301800600</v>
      </c>
      <c r="G973">
        <v>110.709633</v>
      </c>
      <c r="H973" s="25">
        <f t="shared" si="15"/>
        <v>5.3732703190648712E-2</v>
      </c>
    </row>
    <row r="974" spans="1:8" x14ac:dyDescent="0.3">
      <c r="A974" s="1">
        <v>40805</v>
      </c>
      <c r="B974">
        <v>119.529999</v>
      </c>
      <c r="C974">
        <v>121.989998</v>
      </c>
      <c r="D974">
        <v>111.300003</v>
      </c>
      <c r="E974">
        <v>113.540001</v>
      </c>
      <c r="F974">
        <v>319570800</v>
      </c>
      <c r="G974">
        <v>103.439537</v>
      </c>
      <c r="H974" s="25">
        <f t="shared" si="15"/>
        <v>-6.5668142897736814E-2</v>
      </c>
    </row>
    <row r="975" spans="1:8" x14ac:dyDescent="0.3">
      <c r="A975" s="1">
        <v>40812</v>
      </c>
      <c r="B975">
        <v>114.610001</v>
      </c>
      <c r="C975">
        <v>119.55999799999999</v>
      </c>
      <c r="D975">
        <v>112.980003</v>
      </c>
      <c r="E975">
        <v>113.150002</v>
      </c>
      <c r="F975">
        <v>289125100</v>
      </c>
      <c r="G975">
        <v>103.08422899999999</v>
      </c>
      <c r="H975" s="25">
        <f t="shared" si="15"/>
        <v>-3.4349341683539425E-3</v>
      </c>
    </row>
    <row r="976" spans="1:8" x14ac:dyDescent="0.3">
      <c r="A976" s="1">
        <v>40819</v>
      </c>
      <c r="B976">
        <v>112.489998</v>
      </c>
      <c r="C976">
        <v>117.25</v>
      </c>
      <c r="D976">
        <v>107.43</v>
      </c>
      <c r="E976">
        <v>115.709999</v>
      </c>
      <c r="F976">
        <v>335776200</v>
      </c>
      <c r="G976">
        <v>105.416496</v>
      </c>
      <c r="H976" s="25">
        <f t="shared" si="15"/>
        <v>2.2624867282074801E-2</v>
      </c>
    </row>
    <row r="977" spans="1:8" x14ac:dyDescent="0.3">
      <c r="A977" s="1">
        <v>40826</v>
      </c>
      <c r="B977">
        <v>117.68</v>
      </c>
      <c r="C977">
        <v>122.599998</v>
      </c>
      <c r="D977">
        <v>117.66999800000001</v>
      </c>
      <c r="E977">
        <v>122.57</v>
      </c>
      <c r="F977">
        <v>229047100</v>
      </c>
      <c r="G977">
        <v>111.666229</v>
      </c>
      <c r="H977" s="25">
        <f t="shared" si="15"/>
        <v>5.9286100725639779E-2</v>
      </c>
    </row>
    <row r="978" spans="1:8" x14ac:dyDescent="0.3">
      <c r="A978" s="1">
        <v>40833</v>
      </c>
      <c r="B978">
        <v>121.989998</v>
      </c>
      <c r="C978">
        <v>124.120003</v>
      </c>
      <c r="D978">
        <v>119.199997</v>
      </c>
      <c r="E978">
        <v>123.970001</v>
      </c>
      <c r="F978">
        <v>257769100</v>
      </c>
      <c r="G978">
        <v>112.941689</v>
      </c>
      <c r="H978" s="25">
        <f t="shared" si="15"/>
        <v>1.1422074618459677E-2</v>
      </c>
    </row>
    <row r="979" spans="1:8" x14ac:dyDescent="0.3">
      <c r="A979" s="1">
        <v>40840</v>
      </c>
      <c r="B979">
        <v>124.16999800000001</v>
      </c>
      <c r="C979">
        <v>129.41999799999999</v>
      </c>
      <c r="D979">
        <v>122.209999</v>
      </c>
      <c r="E979">
        <v>128.60000600000001</v>
      </c>
      <c r="F979">
        <v>275998500</v>
      </c>
      <c r="G979">
        <v>117.159813</v>
      </c>
      <c r="H979" s="25">
        <f t="shared" si="15"/>
        <v>3.7347803431556637E-2</v>
      </c>
    </row>
    <row r="980" spans="1:8" x14ac:dyDescent="0.3">
      <c r="A980" s="1">
        <v>40847</v>
      </c>
      <c r="B980">
        <v>127.160004</v>
      </c>
      <c r="C980">
        <v>128.61999499999999</v>
      </c>
      <c r="D980">
        <v>121.519997</v>
      </c>
      <c r="E980">
        <v>125.480003</v>
      </c>
      <c r="F980">
        <v>286001300</v>
      </c>
      <c r="G980">
        <v>114.31735999999999</v>
      </c>
      <c r="H980" s="25">
        <f t="shared" si="15"/>
        <v>-2.426133097361638E-2</v>
      </c>
    </row>
    <row r="981" spans="1:8" x14ac:dyDescent="0.3">
      <c r="A981" s="1">
        <v>40854</v>
      </c>
      <c r="B981">
        <v>125.389999</v>
      </c>
      <c r="C981">
        <v>128.020004</v>
      </c>
      <c r="D981">
        <v>122.860001</v>
      </c>
      <c r="E981">
        <v>126.660004</v>
      </c>
      <c r="F981">
        <v>236163200</v>
      </c>
      <c r="G981">
        <v>115.392387</v>
      </c>
      <c r="H981" s="25">
        <f t="shared" si="15"/>
        <v>9.403882314987122E-3</v>
      </c>
    </row>
    <row r="982" spans="1:8" x14ac:dyDescent="0.3">
      <c r="A982" s="1">
        <v>40861</v>
      </c>
      <c r="B982">
        <v>126.19000200000001</v>
      </c>
      <c r="C982">
        <v>127.449997</v>
      </c>
      <c r="D982">
        <v>121.230003</v>
      </c>
      <c r="E982">
        <v>121.980003</v>
      </c>
      <c r="F982">
        <v>225310000</v>
      </c>
      <c r="G982">
        <v>111.12872299999999</v>
      </c>
      <c r="H982" s="25">
        <f t="shared" si="15"/>
        <v>-3.6949265985805502E-2</v>
      </c>
    </row>
    <row r="983" spans="1:8" x14ac:dyDescent="0.3">
      <c r="A983" s="1">
        <v>40868</v>
      </c>
      <c r="B983">
        <v>120.199997</v>
      </c>
      <c r="C983">
        <v>120.349998</v>
      </c>
      <c r="D983">
        <v>116.199997</v>
      </c>
      <c r="E983">
        <v>116.339996</v>
      </c>
      <c r="F983">
        <v>192498100</v>
      </c>
      <c r="G983">
        <v>105.990448</v>
      </c>
      <c r="H983" s="25">
        <f t="shared" si="15"/>
        <v>-4.62371460886849E-2</v>
      </c>
    </row>
    <row r="984" spans="1:8" x14ac:dyDescent="0.3">
      <c r="A984" s="1">
        <v>40875</v>
      </c>
      <c r="B984">
        <v>119.540001</v>
      </c>
      <c r="C984">
        <v>126.5</v>
      </c>
      <c r="D984">
        <v>118.82</v>
      </c>
      <c r="E984">
        <v>124.860001</v>
      </c>
      <c r="F984">
        <v>226486300</v>
      </c>
      <c r="G984">
        <v>113.75251799999999</v>
      </c>
      <c r="H984" s="25">
        <f t="shared" si="15"/>
        <v>7.323367479303422E-2</v>
      </c>
    </row>
    <row r="985" spans="1:8" x14ac:dyDescent="0.3">
      <c r="A985" s="1">
        <v>40882</v>
      </c>
      <c r="B985">
        <v>126.839996</v>
      </c>
      <c r="C985">
        <v>127.260002</v>
      </c>
      <c r="D985">
        <v>123.650002</v>
      </c>
      <c r="E985">
        <v>126.050003</v>
      </c>
      <c r="F985">
        <v>218376500</v>
      </c>
      <c r="G985">
        <v>114.83665499999999</v>
      </c>
      <c r="H985" s="25">
        <f t="shared" si="15"/>
        <v>9.5306637519882997E-3</v>
      </c>
    </row>
    <row r="986" spans="1:8" x14ac:dyDescent="0.3">
      <c r="A986" s="1">
        <v>40889</v>
      </c>
      <c r="B986">
        <v>124.949997</v>
      </c>
      <c r="C986">
        <v>125.57</v>
      </c>
      <c r="D986">
        <v>121.300003</v>
      </c>
      <c r="E986">
        <v>121.589996</v>
      </c>
      <c r="F986">
        <v>223839000</v>
      </c>
      <c r="G986">
        <v>111.47595200000001</v>
      </c>
      <c r="H986" s="25">
        <f t="shared" si="15"/>
        <v>-2.9265072201902664E-2</v>
      </c>
    </row>
    <row r="987" spans="1:8" x14ac:dyDescent="0.3">
      <c r="A987" s="1">
        <v>40896</v>
      </c>
      <c r="B987">
        <v>122.05999799999999</v>
      </c>
      <c r="C987">
        <v>126.43</v>
      </c>
      <c r="D987">
        <v>120.029999</v>
      </c>
      <c r="E987">
        <v>126.389999</v>
      </c>
      <c r="F987">
        <v>163040900</v>
      </c>
      <c r="G987">
        <v>115.876678</v>
      </c>
      <c r="H987" s="25">
        <f t="shared" si="15"/>
        <v>3.9476908885245354E-2</v>
      </c>
    </row>
    <row r="988" spans="1:8" x14ac:dyDescent="0.3">
      <c r="A988" s="1">
        <v>40904</v>
      </c>
      <c r="B988">
        <v>126.16999800000001</v>
      </c>
      <c r="C988">
        <v>126.82</v>
      </c>
      <c r="D988">
        <v>124.730003</v>
      </c>
      <c r="E988">
        <v>125.5</v>
      </c>
      <c r="F988">
        <v>106072200</v>
      </c>
      <c r="G988">
        <v>115.060715</v>
      </c>
      <c r="H988" s="25">
        <f t="shared" si="15"/>
        <v>-7.0416499168193258E-3</v>
      </c>
    </row>
    <row r="989" spans="1:8" x14ac:dyDescent="0.3">
      <c r="A989" s="1">
        <v>40911</v>
      </c>
      <c r="B989">
        <v>127.760002</v>
      </c>
      <c r="C989">
        <v>128.38000500000001</v>
      </c>
      <c r="D989">
        <v>126.43</v>
      </c>
      <c r="E989">
        <v>127.709999</v>
      </c>
      <c r="F989">
        <v>160707300</v>
      </c>
      <c r="G989">
        <v>117.086884</v>
      </c>
      <c r="H989" s="25">
        <f t="shared" si="15"/>
        <v>1.7609563785519589E-2</v>
      </c>
    </row>
    <row r="990" spans="1:8" x14ac:dyDescent="0.3">
      <c r="A990" s="1">
        <v>40917</v>
      </c>
      <c r="B990">
        <v>128</v>
      </c>
      <c r="C990">
        <v>129.699997</v>
      </c>
      <c r="D990">
        <v>127.410004</v>
      </c>
      <c r="E990">
        <v>128.83999600000001</v>
      </c>
      <c r="F990">
        <v>125034500</v>
      </c>
      <c r="G990">
        <v>118.12288700000001</v>
      </c>
      <c r="H990" s="25">
        <f t="shared" si="15"/>
        <v>8.8481558703024099E-3</v>
      </c>
    </row>
    <row r="991" spans="1:8" x14ac:dyDescent="0.3">
      <c r="A991" s="1">
        <v>40925</v>
      </c>
      <c r="B991">
        <v>130.08000200000001</v>
      </c>
      <c r="C991">
        <v>131.949997</v>
      </c>
      <c r="D991">
        <v>128.89999399999999</v>
      </c>
      <c r="E991">
        <v>131.949997</v>
      </c>
      <c r="F991">
        <v>140040800</v>
      </c>
      <c r="G991">
        <v>120.97418999999999</v>
      </c>
      <c r="H991" s="25">
        <f t="shared" si="15"/>
        <v>2.4138446599260455E-2</v>
      </c>
    </row>
    <row r="992" spans="1:8" x14ac:dyDescent="0.3">
      <c r="A992" s="1">
        <v>40931</v>
      </c>
      <c r="B992">
        <v>131.509995</v>
      </c>
      <c r="C992">
        <v>133.39999399999999</v>
      </c>
      <c r="D992">
        <v>130.60000600000001</v>
      </c>
      <c r="E992">
        <v>131.820007</v>
      </c>
      <c r="F992">
        <v>150226300</v>
      </c>
      <c r="G992">
        <v>120.855011</v>
      </c>
      <c r="H992" s="25">
        <f t="shared" si="15"/>
        <v>-9.8516055366837385E-4</v>
      </c>
    </row>
    <row r="993" spans="1:8" x14ac:dyDescent="0.3">
      <c r="A993" s="1">
        <v>40938</v>
      </c>
      <c r="B993">
        <v>130.509995</v>
      </c>
      <c r="C993">
        <v>134.61999499999999</v>
      </c>
      <c r="D993">
        <v>130.05999800000001</v>
      </c>
      <c r="E993">
        <v>134.53999300000001</v>
      </c>
      <c r="F993">
        <v>148889400</v>
      </c>
      <c r="G993">
        <v>123.348747</v>
      </c>
      <c r="H993" s="25">
        <f t="shared" si="15"/>
        <v>2.0634113384011776E-2</v>
      </c>
    </row>
    <row r="994" spans="1:8" x14ac:dyDescent="0.3">
      <c r="A994" s="1">
        <v>40945</v>
      </c>
      <c r="B994">
        <v>133.979996</v>
      </c>
      <c r="C994">
        <v>135.58999600000001</v>
      </c>
      <c r="D994">
        <v>133.63999899999999</v>
      </c>
      <c r="E994">
        <v>134.36000100000001</v>
      </c>
      <c r="F994">
        <v>139818800</v>
      </c>
      <c r="G994">
        <v>123.183723</v>
      </c>
      <c r="H994" s="25">
        <f t="shared" si="15"/>
        <v>-1.3378652318211115E-3</v>
      </c>
    </row>
    <row r="995" spans="1:8" x14ac:dyDescent="0.3">
      <c r="A995" s="1">
        <v>40952</v>
      </c>
      <c r="B995">
        <v>135.320007</v>
      </c>
      <c r="C995">
        <v>136.63000500000001</v>
      </c>
      <c r="D995">
        <v>134.25</v>
      </c>
      <c r="E995">
        <v>136.41000399999999</v>
      </c>
      <c r="F995">
        <v>158560700</v>
      </c>
      <c r="G995">
        <v>125.06321</v>
      </c>
      <c r="H995" s="25">
        <f t="shared" si="15"/>
        <v>1.5257592108983475E-2</v>
      </c>
    </row>
    <row r="996" spans="1:8" x14ac:dyDescent="0.3">
      <c r="A996" s="1">
        <v>40960</v>
      </c>
      <c r="B996">
        <v>136.729996</v>
      </c>
      <c r="C996">
        <v>137.199997</v>
      </c>
      <c r="D996">
        <v>135.5</v>
      </c>
      <c r="E996">
        <v>136.929993</v>
      </c>
      <c r="F996">
        <v>125435200</v>
      </c>
      <c r="G996">
        <v>125.53994</v>
      </c>
      <c r="H996" s="25">
        <f t="shared" si="15"/>
        <v>3.8119123921416254E-3</v>
      </c>
    </row>
    <row r="997" spans="1:8" x14ac:dyDescent="0.3">
      <c r="A997" s="1">
        <v>40966</v>
      </c>
      <c r="B997">
        <v>136.020004</v>
      </c>
      <c r="C997">
        <v>138.19000199999999</v>
      </c>
      <c r="D997">
        <v>135.800003</v>
      </c>
      <c r="E997">
        <v>137.30999800000001</v>
      </c>
      <c r="F997">
        <v>145336200</v>
      </c>
      <c r="G997">
        <v>125.888336</v>
      </c>
      <c r="H997" s="25">
        <f t="shared" si="15"/>
        <v>2.7751805521014639E-3</v>
      </c>
    </row>
    <row r="998" spans="1:8" x14ac:dyDescent="0.3">
      <c r="A998" s="1">
        <v>40973</v>
      </c>
      <c r="B998">
        <v>137.10000600000001</v>
      </c>
      <c r="C998">
        <v>137.929993</v>
      </c>
      <c r="D998">
        <v>134.36000100000001</v>
      </c>
      <c r="E998">
        <v>137.570007</v>
      </c>
      <c r="F998">
        <v>145278500</v>
      </c>
      <c r="G998">
        <v>126.126717</v>
      </c>
      <c r="H998" s="25">
        <f t="shared" si="15"/>
        <v>1.8935908406956248E-3</v>
      </c>
    </row>
    <row r="999" spans="1:8" x14ac:dyDescent="0.3">
      <c r="A999" s="1">
        <v>40980</v>
      </c>
      <c r="B999">
        <v>137.550003</v>
      </c>
      <c r="C999">
        <v>140.779999</v>
      </c>
      <c r="D999">
        <v>137.08999600000001</v>
      </c>
      <c r="E999">
        <v>140.300003</v>
      </c>
      <c r="F999">
        <v>150253900</v>
      </c>
      <c r="G999">
        <v>129.19332900000001</v>
      </c>
      <c r="H999" s="25">
        <f t="shared" si="15"/>
        <v>2.4313738381060102E-2</v>
      </c>
    </row>
    <row r="1000" spans="1:8" x14ac:dyDescent="0.3">
      <c r="A1000" s="1">
        <v>40987</v>
      </c>
      <c r="B1000">
        <v>140.21000699999999</v>
      </c>
      <c r="C1000">
        <v>141.279999</v>
      </c>
      <c r="D1000">
        <v>138.550003</v>
      </c>
      <c r="E1000">
        <v>139.64999399999999</v>
      </c>
      <c r="F1000">
        <v>125029300</v>
      </c>
      <c r="G1000">
        <v>128.59477200000001</v>
      </c>
      <c r="H1000" s="25">
        <f t="shared" si="15"/>
        <v>-4.6330333356453535E-3</v>
      </c>
    </row>
    <row r="1001" spans="1:8" x14ac:dyDescent="0.3">
      <c r="A1001" s="1">
        <v>40994</v>
      </c>
      <c r="B1001">
        <v>140.64999399999999</v>
      </c>
      <c r="C1001">
        <v>141.83000200000001</v>
      </c>
      <c r="D1001">
        <v>139.08999600000001</v>
      </c>
      <c r="E1001">
        <v>140.80999800000001</v>
      </c>
      <c r="F1001">
        <v>137809000</v>
      </c>
      <c r="G1001">
        <v>129.662949</v>
      </c>
      <c r="H1001" s="25">
        <f t="shared" si="15"/>
        <v>8.3065351988025338E-3</v>
      </c>
    </row>
    <row r="1002" spans="1:8" x14ac:dyDescent="0.3">
      <c r="A1002" s="1">
        <v>41001</v>
      </c>
      <c r="B1002">
        <v>140.63999899999999</v>
      </c>
      <c r="C1002">
        <v>142.21000699999999</v>
      </c>
      <c r="D1002">
        <v>139.259995</v>
      </c>
      <c r="E1002">
        <v>139.78999300000001</v>
      </c>
      <c r="F1002">
        <v>147970800</v>
      </c>
      <c r="G1002">
        <v>128.72369399999999</v>
      </c>
      <c r="H1002" s="25">
        <f t="shared" si="15"/>
        <v>-7.2438195123882831E-3</v>
      </c>
    </row>
    <row r="1003" spans="1:8" x14ac:dyDescent="0.3">
      <c r="A1003" s="1">
        <v>41008</v>
      </c>
      <c r="B1003">
        <v>138.029999</v>
      </c>
      <c r="C1003">
        <v>139.83999600000001</v>
      </c>
      <c r="D1003">
        <v>135.759995</v>
      </c>
      <c r="E1003">
        <v>137.13999899999999</v>
      </c>
      <c r="F1003">
        <v>168123400</v>
      </c>
      <c r="G1003">
        <v>126.283485</v>
      </c>
      <c r="H1003" s="25">
        <f t="shared" si="15"/>
        <v>-1.8956952866812538E-2</v>
      </c>
    </row>
    <row r="1004" spans="1:8" x14ac:dyDescent="0.3">
      <c r="A1004" s="1">
        <v>41015</v>
      </c>
      <c r="B1004">
        <v>137.83999600000001</v>
      </c>
      <c r="C1004">
        <v>139.36000100000001</v>
      </c>
      <c r="D1004">
        <v>136.58000200000001</v>
      </c>
      <c r="E1004">
        <v>137.949997</v>
      </c>
      <c r="F1004">
        <v>152290600</v>
      </c>
      <c r="G1004">
        <v>127.029358</v>
      </c>
      <c r="H1004" s="25">
        <f t="shared" si="15"/>
        <v>5.9063384258044582E-3</v>
      </c>
    </row>
    <row r="1005" spans="1:8" x14ac:dyDescent="0.3">
      <c r="A1005" s="1">
        <v>41022</v>
      </c>
      <c r="B1005">
        <v>136.53999300000001</v>
      </c>
      <c r="C1005">
        <v>140.78999300000001</v>
      </c>
      <c r="D1005">
        <v>135.94000199999999</v>
      </c>
      <c r="E1005">
        <v>140.38999899999999</v>
      </c>
      <c r="F1005">
        <v>145319500</v>
      </c>
      <c r="G1005">
        <v>129.27619899999999</v>
      </c>
      <c r="H1005" s="25">
        <f t="shared" si="15"/>
        <v>1.7687572663320772E-2</v>
      </c>
    </row>
    <row r="1006" spans="1:8" x14ac:dyDescent="0.3">
      <c r="A1006" s="1">
        <v>41029</v>
      </c>
      <c r="B1006">
        <v>140.11000100000001</v>
      </c>
      <c r="C1006">
        <v>141.66000399999999</v>
      </c>
      <c r="D1006">
        <v>136.91999799999999</v>
      </c>
      <c r="E1006">
        <v>137</v>
      </c>
      <c r="F1006">
        <v>142538400</v>
      </c>
      <c r="G1006">
        <v>126.154572</v>
      </c>
      <c r="H1006" s="25">
        <f t="shared" si="15"/>
        <v>-2.4146958404926422E-2</v>
      </c>
    </row>
    <row r="1007" spans="1:8" x14ac:dyDescent="0.3">
      <c r="A1007" s="1">
        <v>41036</v>
      </c>
      <c r="B1007">
        <v>136.509995</v>
      </c>
      <c r="C1007">
        <v>137.55999800000001</v>
      </c>
      <c r="D1007">
        <v>134.490005</v>
      </c>
      <c r="E1007">
        <v>135.61000100000001</v>
      </c>
      <c r="F1007">
        <v>173105700</v>
      </c>
      <c r="G1007">
        <v>124.874611</v>
      </c>
      <c r="H1007" s="25">
        <f t="shared" si="15"/>
        <v>-1.014597394060357E-2</v>
      </c>
    </row>
    <row r="1008" spans="1:8" x14ac:dyDescent="0.3">
      <c r="A1008" s="1">
        <v>41043</v>
      </c>
      <c r="B1008">
        <v>134.30999800000001</v>
      </c>
      <c r="C1008">
        <v>135.61000100000001</v>
      </c>
      <c r="D1008">
        <v>129.550003</v>
      </c>
      <c r="E1008">
        <v>129.740005</v>
      </c>
      <c r="F1008">
        <v>229282700</v>
      </c>
      <c r="G1008">
        <v>119.46929900000001</v>
      </c>
      <c r="H1008" s="25">
        <f t="shared" si="15"/>
        <v>-4.3285916622394893E-2</v>
      </c>
    </row>
    <row r="1009" spans="1:8" x14ac:dyDescent="0.3">
      <c r="A1009" s="1">
        <v>41050</v>
      </c>
      <c r="B1009">
        <v>130.16000399999999</v>
      </c>
      <c r="C1009">
        <v>133.229996</v>
      </c>
      <c r="D1009">
        <v>129.949997</v>
      </c>
      <c r="E1009">
        <v>132.10000600000001</v>
      </c>
      <c r="F1009">
        <v>176634700</v>
      </c>
      <c r="G1009">
        <v>121.64247899999999</v>
      </c>
      <c r="H1009" s="25">
        <f t="shared" si="15"/>
        <v>1.819027999821099E-2</v>
      </c>
    </row>
    <row r="1010" spans="1:8" x14ac:dyDescent="0.3">
      <c r="A1010" s="1">
        <v>41058</v>
      </c>
      <c r="B1010">
        <v>133.16000399999999</v>
      </c>
      <c r="C1010">
        <v>133.929993</v>
      </c>
      <c r="D1010">
        <v>128.16000399999999</v>
      </c>
      <c r="E1010">
        <v>128.16000399999999</v>
      </c>
      <c r="F1010">
        <v>191170200</v>
      </c>
      <c r="G1010">
        <v>118.014381</v>
      </c>
      <c r="H1010" s="25">
        <f t="shared" si="15"/>
        <v>-2.9825913034869922E-2</v>
      </c>
    </row>
    <row r="1011" spans="1:8" x14ac:dyDescent="0.3">
      <c r="A1011" s="1">
        <v>41064</v>
      </c>
      <c r="B1011">
        <v>128.38999899999999</v>
      </c>
      <c r="C1011">
        <v>133.529999</v>
      </c>
      <c r="D1011">
        <v>127.139999</v>
      </c>
      <c r="E1011">
        <v>133.10000600000001</v>
      </c>
      <c r="F1011">
        <v>175917200</v>
      </c>
      <c r="G1011">
        <v>122.563316</v>
      </c>
      <c r="H1011" s="25">
        <f t="shared" si="15"/>
        <v>3.8545598946962301E-2</v>
      </c>
    </row>
    <row r="1012" spans="1:8" x14ac:dyDescent="0.3">
      <c r="A1012" s="1">
        <v>41071</v>
      </c>
      <c r="B1012">
        <v>134.16999799999999</v>
      </c>
      <c r="C1012">
        <v>134.259995</v>
      </c>
      <c r="D1012">
        <v>131.16000399999999</v>
      </c>
      <c r="E1012">
        <v>134.13999899999999</v>
      </c>
      <c r="F1012">
        <v>184794300</v>
      </c>
      <c r="G1012">
        <v>124.160988</v>
      </c>
      <c r="H1012" s="25">
        <f t="shared" si="15"/>
        <v>1.3035482819345523E-2</v>
      </c>
    </row>
    <row r="1013" spans="1:8" x14ac:dyDescent="0.3">
      <c r="A1013" s="1">
        <v>41078</v>
      </c>
      <c r="B1013">
        <v>133.58000200000001</v>
      </c>
      <c r="C1013">
        <v>136.25</v>
      </c>
      <c r="D1013">
        <v>132.33000200000001</v>
      </c>
      <c r="E1013">
        <v>133.46000699999999</v>
      </c>
      <c r="F1013">
        <v>162099300</v>
      </c>
      <c r="G1013">
        <v>123.531586</v>
      </c>
      <c r="H1013" s="25">
        <f t="shared" si="15"/>
        <v>-5.0692412338084747E-3</v>
      </c>
    </row>
    <row r="1014" spans="1:8" x14ac:dyDescent="0.3">
      <c r="A1014" s="1">
        <v>41085</v>
      </c>
      <c r="B1014">
        <v>132.050003</v>
      </c>
      <c r="C1014">
        <v>136.270004</v>
      </c>
      <c r="D1014">
        <v>130.85000600000001</v>
      </c>
      <c r="E1014">
        <v>136.10000600000001</v>
      </c>
      <c r="F1014">
        <v>155518100</v>
      </c>
      <c r="G1014">
        <v>125.975189</v>
      </c>
      <c r="H1014" s="25">
        <f t="shared" si="15"/>
        <v>1.9781199927280113E-2</v>
      </c>
    </row>
    <row r="1015" spans="1:8" x14ac:dyDescent="0.3">
      <c r="A1015" s="1">
        <v>41092</v>
      </c>
      <c r="B1015">
        <v>136.479996</v>
      </c>
      <c r="C1015">
        <v>137.800003</v>
      </c>
      <c r="D1015">
        <v>134.85000600000001</v>
      </c>
      <c r="E1015">
        <v>135.490005</v>
      </c>
      <c r="F1015">
        <v>121836000</v>
      </c>
      <c r="G1015">
        <v>125.410568</v>
      </c>
      <c r="H1015" s="25">
        <f t="shared" si="15"/>
        <v>-4.4820016106504879E-3</v>
      </c>
    </row>
    <row r="1016" spans="1:8" x14ac:dyDescent="0.3">
      <c r="A1016" s="1">
        <v>41099</v>
      </c>
      <c r="B1016">
        <v>135.38000500000001</v>
      </c>
      <c r="C1016">
        <v>136.229996</v>
      </c>
      <c r="D1016">
        <v>132.60000600000001</v>
      </c>
      <c r="E1016">
        <v>135.75</v>
      </c>
      <c r="F1016">
        <v>137324900</v>
      </c>
      <c r="G1016">
        <v>125.651222</v>
      </c>
      <c r="H1016" s="25">
        <f t="shared" si="15"/>
        <v>1.9189291926340335E-3</v>
      </c>
    </row>
    <row r="1017" spans="1:8" x14ac:dyDescent="0.3">
      <c r="A1017" s="1">
        <v>41106</v>
      </c>
      <c r="B1017">
        <v>135.44000199999999</v>
      </c>
      <c r="C1017">
        <v>138.179993</v>
      </c>
      <c r="D1017">
        <v>134.550003</v>
      </c>
      <c r="E1017">
        <v>136.470001</v>
      </c>
      <c r="F1017">
        <v>124497400</v>
      </c>
      <c r="G1017">
        <v>126.317657</v>
      </c>
      <c r="H1017" s="25">
        <f t="shared" si="15"/>
        <v>5.3038481392564396E-3</v>
      </c>
    </row>
    <row r="1018" spans="1:8" x14ac:dyDescent="0.3">
      <c r="A1018" s="1">
        <v>41113</v>
      </c>
      <c r="B1018">
        <v>134.470001</v>
      </c>
      <c r="C1018">
        <v>139.070007</v>
      </c>
      <c r="D1018">
        <v>133.029999</v>
      </c>
      <c r="E1018">
        <v>138.679993</v>
      </c>
      <c r="F1018">
        <v>168185900</v>
      </c>
      <c r="G1018">
        <v>128.363235</v>
      </c>
      <c r="H1018" s="25">
        <f t="shared" si="15"/>
        <v>1.6193919746310792E-2</v>
      </c>
    </row>
    <row r="1019" spans="1:8" x14ac:dyDescent="0.3">
      <c r="A1019" s="1">
        <v>41120</v>
      </c>
      <c r="B1019">
        <v>138.520004</v>
      </c>
      <c r="C1019">
        <v>139.63999899999999</v>
      </c>
      <c r="D1019">
        <v>135.58000200000001</v>
      </c>
      <c r="E1019">
        <v>139.35000600000001</v>
      </c>
      <c r="F1019">
        <v>144606600</v>
      </c>
      <c r="G1019">
        <v>128.98341400000001</v>
      </c>
      <c r="H1019" s="25">
        <f t="shared" si="15"/>
        <v>4.8314379113303385E-3</v>
      </c>
    </row>
    <row r="1020" spans="1:8" x14ac:dyDescent="0.3">
      <c r="A1020" s="1">
        <v>41127</v>
      </c>
      <c r="B1020">
        <v>139.720001</v>
      </c>
      <c r="C1020">
        <v>140.91999799999999</v>
      </c>
      <c r="D1020">
        <v>139.55999800000001</v>
      </c>
      <c r="E1020">
        <v>140.83999600000001</v>
      </c>
      <c r="F1020">
        <v>95142000</v>
      </c>
      <c r="G1020">
        <v>130.36256399999999</v>
      </c>
      <c r="H1020" s="25">
        <f t="shared" si="15"/>
        <v>1.0692460039862128E-2</v>
      </c>
    </row>
    <row r="1021" spans="1:8" x14ac:dyDescent="0.3">
      <c r="A1021" s="1">
        <v>41134</v>
      </c>
      <c r="B1021">
        <v>140.60000600000001</v>
      </c>
      <c r="C1021">
        <v>142.300003</v>
      </c>
      <c r="D1021">
        <v>140.03999300000001</v>
      </c>
      <c r="E1021">
        <v>142.179993</v>
      </c>
      <c r="F1021">
        <v>91144000</v>
      </c>
      <c r="G1021">
        <v>131.60287500000001</v>
      </c>
      <c r="H1021" s="25">
        <f t="shared" si="15"/>
        <v>9.5143188500037557E-3</v>
      </c>
    </row>
    <row r="1022" spans="1:8" x14ac:dyDescent="0.3">
      <c r="A1022" s="1">
        <v>41141</v>
      </c>
      <c r="B1022">
        <v>141.979996</v>
      </c>
      <c r="C1022">
        <v>143.08999600000001</v>
      </c>
      <c r="D1022">
        <v>140.220001</v>
      </c>
      <c r="E1022">
        <v>141.509995</v>
      </c>
      <c r="F1022">
        <v>105605500</v>
      </c>
      <c r="G1022">
        <v>130.98271199999999</v>
      </c>
      <c r="H1022" s="25">
        <f t="shared" si="15"/>
        <v>-4.7123818533600925E-3</v>
      </c>
    </row>
    <row r="1023" spans="1:8" x14ac:dyDescent="0.3">
      <c r="A1023" s="1">
        <v>41148</v>
      </c>
      <c r="B1023">
        <v>141.88999899999999</v>
      </c>
      <c r="C1023">
        <v>142.08000200000001</v>
      </c>
      <c r="D1023">
        <v>140.19000199999999</v>
      </c>
      <c r="E1023">
        <v>141.16000399999999</v>
      </c>
      <c r="F1023">
        <v>91691400</v>
      </c>
      <c r="G1023">
        <v>130.65875199999999</v>
      </c>
      <c r="H1023" s="25">
        <f t="shared" si="15"/>
        <v>-2.4733034997779235E-3</v>
      </c>
    </row>
    <row r="1024" spans="1:8" x14ac:dyDescent="0.3">
      <c r="A1024" s="1">
        <v>41156</v>
      </c>
      <c r="B1024">
        <v>141.03999300000001</v>
      </c>
      <c r="C1024">
        <v>144.38999899999999</v>
      </c>
      <c r="D1024">
        <v>140.13000500000001</v>
      </c>
      <c r="E1024">
        <v>144.33000200000001</v>
      </c>
      <c r="F1024">
        <v>121607700</v>
      </c>
      <c r="G1024">
        <v>133.59292600000001</v>
      </c>
      <c r="H1024" s="25">
        <f t="shared" si="15"/>
        <v>2.2456773504158534E-2</v>
      </c>
    </row>
    <row r="1025" spans="1:8" x14ac:dyDescent="0.3">
      <c r="A1025" s="1">
        <v>41162</v>
      </c>
      <c r="B1025">
        <v>144.19000199999999</v>
      </c>
      <c r="C1025">
        <v>148.11000100000001</v>
      </c>
      <c r="D1025">
        <v>143.46000699999999</v>
      </c>
      <c r="E1025">
        <v>147.240005</v>
      </c>
      <c r="F1025">
        <v>131621300</v>
      </c>
      <c r="G1025">
        <v>136.28645299999999</v>
      </c>
      <c r="H1025" s="25">
        <f t="shared" si="15"/>
        <v>2.0162197809785232E-2</v>
      </c>
    </row>
    <row r="1026" spans="1:8" x14ac:dyDescent="0.3">
      <c r="A1026" s="1">
        <v>41169</v>
      </c>
      <c r="B1026">
        <v>146.94000199999999</v>
      </c>
      <c r="C1026">
        <v>147.19000199999999</v>
      </c>
      <c r="D1026">
        <v>145.63000500000001</v>
      </c>
      <c r="E1026">
        <v>145.86999499999999</v>
      </c>
      <c r="F1026">
        <v>121764000</v>
      </c>
      <c r="G1026">
        <v>135.739105</v>
      </c>
      <c r="H1026" s="25">
        <f t="shared" si="15"/>
        <v>-4.0161585245747089E-3</v>
      </c>
    </row>
    <row r="1027" spans="1:8" x14ac:dyDescent="0.3">
      <c r="A1027" s="1">
        <v>41176</v>
      </c>
      <c r="B1027">
        <v>145.14999399999999</v>
      </c>
      <c r="C1027">
        <v>146.240005</v>
      </c>
      <c r="D1027">
        <v>142.949997</v>
      </c>
      <c r="E1027">
        <v>143.970001</v>
      </c>
      <c r="F1027">
        <v>127575100</v>
      </c>
      <c r="G1027">
        <v>133.971069</v>
      </c>
      <c r="H1027" s="25">
        <f t="shared" si="15"/>
        <v>-1.3025251639901425E-2</v>
      </c>
    </row>
    <row r="1028" spans="1:8" x14ac:dyDescent="0.3">
      <c r="A1028" s="1">
        <v>41183</v>
      </c>
      <c r="B1028">
        <v>144.520004</v>
      </c>
      <c r="C1028">
        <v>147.16000399999999</v>
      </c>
      <c r="D1028">
        <v>143.83000200000001</v>
      </c>
      <c r="E1028">
        <v>146.13999899999999</v>
      </c>
      <c r="F1028">
        <v>123954000</v>
      </c>
      <c r="G1028">
        <v>135.99037200000001</v>
      </c>
      <c r="H1028" s="25">
        <f t="shared" ref="H1028:H1091" si="16">G1028/G1027-1</f>
        <v>1.5072679609655193E-2</v>
      </c>
    </row>
    <row r="1029" spans="1:8" x14ac:dyDescent="0.3">
      <c r="A1029" s="1">
        <v>41190</v>
      </c>
      <c r="B1029">
        <v>145.60000600000001</v>
      </c>
      <c r="C1029">
        <v>146.11999499999999</v>
      </c>
      <c r="D1029">
        <v>142.58000200000001</v>
      </c>
      <c r="E1029">
        <v>142.88999899999999</v>
      </c>
      <c r="F1029">
        <v>119863800</v>
      </c>
      <c r="G1029">
        <v>132.96608000000001</v>
      </c>
      <c r="H1029" s="25">
        <f t="shared" si="16"/>
        <v>-2.2239015567955045E-2</v>
      </c>
    </row>
    <row r="1030" spans="1:8" x14ac:dyDescent="0.3">
      <c r="A1030" s="1">
        <v>41197</v>
      </c>
      <c r="B1030">
        <v>143.229996</v>
      </c>
      <c r="C1030">
        <v>146.520004</v>
      </c>
      <c r="D1030">
        <v>142.770004</v>
      </c>
      <c r="E1030">
        <v>143.38999899999999</v>
      </c>
      <c r="F1030">
        <v>135818400</v>
      </c>
      <c r="G1030">
        <v>133.43135100000001</v>
      </c>
      <c r="H1030" s="25">
        <f t="shared" si="16"/>
        <v>3.4991706155433899E-3</v>
      </c>
    </row>
    <row r="1031" spans="1:8" x14ac:dyDescent="0.3">
      <c r="A1031" s="1">
        <v>41204</v>
      </c>
      <c r="B1031">
        <v>143.14999399999999</v>
      </c>
      <c r="C1031">
        <v>143.66999799999999</v>
      </c>
      <c r="D1031">
        <v>140.38999899999999</v>
      </c>
      <c r="E1031">
        <v>141.35000600000001</v>
      </c>
      <c r="F1031">
        <v>143659000</v>
      </c>
      <c r="G1031">
        <v>131.533051</v>
      </c>
      <c r="H1031" s="25">
        <f t="shared" si="16"/>
        <v>-1.4226791423254115E-2</v>
      </c>
    </row>
    <row r="1032" spans="1:8" x14ac:dyDescent="0.3">
      <c r="A1032" s="1">
        <v>41213</v>
      </c>
      <c r="B1032">
        <v>141.85000600000001</v>
      </c>
      <c r="C1032">
        <v>143.720001</v>
      </c>
      <c r="D1032">
        <v>140.679993</v>
      </c>
      <c r="E1032">
        <v>141.55999800000001</v>
      </c>
      <c r="F1032">
        <v>114045400</v>
      </c>
      <c r="G1032">
        <v>131.728455</v>
      </c>
      <c r="H1032" s="25">
        <f t="shared" si="16"/>
        <v>1.4855885917219869E-3</v>
      </c>
    </row>
    <row r="1033" spans="1:8" x14ac:dyDescent="0.3">
      <c r="A1033" s="1">
        <v>41218</v>
      </c>
      <c r="B1033">
        <v>141.35000600000001</v>
      </c>
      <c r="C1033">
        <v>143.520004</v>
      </c>
      <c r="D1033">
        <v>137.550003</v>
      </c>
      <c r="E1033">
        <v>138.16000399999999</v>
      </c>
      <c r="F1033">
        <v>170464700</v>
      </c>
      <c r="G1033">
        <v>128.56459000000001</v>
      </c>
      <c r="H1033" s="25">
        <f t="shared" si="16"/>
        <v>-2.4018083260750167E-2</v>
      </c>
    </row>
    <row r="1034" spans="1:8" x14ac:dyDescent="0.3">
      <c r="A1034" s="1">
        <v>41225</v>
      </c>
      <c r="B1034">
        <v>138.58999600000001</v>
      </c>
      <c r="C1034">
        <v>139.25</v>
      </c>
      <c r="D1034">
        <v>134.699997</v>
      </c>
      <c r="E1034">
        <v>136.36999499999999</v>
      </c>
      <c r="F1034">
        <v>165962600</v>
      </c>
      <c r="G1034">
        <v>126.898903</v>
      </c>
      <c r="H1034" s="25">
        <f t="shared" si="16"/>
        <v>-1.2956032450303856E-2</v>
      </c>
    </row>
    <row r="1035" spans="1:8" x14ac:dyDescent="0.3">
      <c r="A1035" s="1">
        <v>41232</v>
      </c>
      <c r="B1035">
        <v>137.89999399999999</v>
      </c>
      <c r="C1035">
        <v>141.39999399999999</v>
      </c>
      <c r="D1035">
        <v>136.41000399999999</v>
      </c>
      <c r="E1035">
        <v>141.35000600000001</v>
      </c>
      <c r="F1035">
        <v>104605800</v>
      </c>
      <c r="G1035">
        <v>131.533051</v>
      </c>
      <c r="H1035" s="25">
        <f t="shared" si="16"/>
        <v>3.6518424434291541E-2</v>
      </c>
    </row>
    <row r="1036" spans="1:8" x14ac:dyDescent="0.3">
      <c r="A1036" s="1">
        <v>41239</v>
      </c>
      <c r="B1036">
        <v>140.64999399999999</v>
      </c>
      <c r="C1036">
        <v>142.509995</v>
      </c>
      <c r="D1036">
        <v>139</v>
      </c>
      <c r="E1036">
        <v>142.14999399999999</v>
      </c>
      <c r="F1036">
        <v>138702200</v>
      </c>
      <c r="G1036">
        <v>132.277466</v>
      </c>
      <c r="H1036" s="25">
        <f t="shared" si="16"/>
        <v>5.6595281135842779E-3</v>
      </c>
    </row>
    <row r="1037" spans="1:8" x14ac:dyDescent="0.3">
      <c r="A1037" s="1">
        <v>41246</v>
      </c>
      <c r="B1037">
        <v>142.800003</v>
      </c>
      <c r="C1037">
        <v>142.91999799999999</v>
      </c>
      <c r="D1037">
        <v>140.36999499999999</v>
      </c>
      <c r="E1037">
        <v>142.41000399999999</v>
      </c>
      <c r="F1037">
        <v>122283200</v>
      </c>
      <c r="G1037">
        <v>132.51942399999999</v>
      </c>
      <c r="H1037" s="25">
        <f t="shared" si="16"/>
        <v>1.8291702080230898E-3</v>
      </c>
    </row>
    <row r="1038" spans="1:8" x14ac:dyDescent="0.3">
      <c r="A1038" s="1">
        <v>41253</v>
      </c>
      <c r="B1038">
        <v>142.21000699999999</v>
      </c>
      <c r="C1038">
        <v>144.550003</v>
      </c>
      <c r="D1038">
        <v>141.88000500000001</v>
      </c>
      <c r="E1038">
        <v>142.10000600000001</v>
      </c>
      <c r="F1038">
        <v>134141500</v>
      </c>
      <c r="G1038">
        <v>132.23095699999999</v>
      </c>
      <c r="H1038" s="25">
        <f t="shared" si="16"/>
        <v>-2.1767903247149611E-3</v>
      </c>
    </row>
    <row r="1039" spans="1:8" x14ac:dyDescent="0.3">
      <c r="A1039" s="1">
        <v>41260</v>
      </c>
      <c r="B1039">
        <v>142.470001</v>
      </c>
      <c r="C1039">
        <v>145.58000200000001</v>
      </c>
      <c r="D1039">
        <v>141.94000199999999</v>
      </c>
      <c r="E1039">
        <v>142.78999300000001</v>
      </c>
      <c r="F1039">
        <v>177253400</v>
      </c>
      <c r="G1039">
        <v>133.815414</v>
      </c>
      <c r="H1039" s="25">
        <f t="shared" si="16"/>
        <v>1.1982496655454256E-2</v>
      </c>
    </row>
    <row r="1040" spans="1:8" x14ac:dyDescent="0.3">
      <c r="A1040" s="1">
        <v>41267</v>
      </c>
      <c r="B1040">
        <v>142.479996</v>
      </c>
      <c r="C1040">
        <v>142.71000699999999</v>
      </c>
      <c r="D1040">
        <v>139.86999499999999</v>
      </c>
      <c r="E1040">
        <v>140.029999</v>
      </c>
      <c r="F1040">
        <v>119387400</v>
      </c>
      <c r="G1040">
        <v>131.228882</v>
      </c>
      <c r="H1040" s="25">
        <f t="shared" si="16"/>
        <v>-1.9329103596391395E-2</v>
      </c>
    </row>
    <row r="1041" spans="1:8" x14ac:dyDescent="0.3">
      <c r="A1041" s="1">
        <v>41274</v>
      </c>
      <c r="B1041">
        <v>139.66000399999999</v>
      </c>
      <c r="C1041">
        <v>146.61000100000001</v>
      </c>
      <c r="D1041">
        <v>139.53999300000001</v>
      </c>
      <c r="E1041">
        <v>146.36999499999999</v>
      </c>
      <c r="F1041">
        <v>174393400</v>
      </c>
      <c r="G1041">
        <v>137.17041</v>
      </c>
      <c r="H1041" s="25">
        <f t="shared" si="16"/>
        <v>4.5276069638389593E-2</v>
      </c>
    </row>
    <row r="1042" spans="1:8" x14ac:dyDescent="0.3">
      <c r="A1042" s="1">
        <v>41281</v>
      </c>
      <c r="B1042">
        <v>145.85000600000001</v>
      </c>
      <c r="C1042">
        <v>147.14999399999999</v>
      </c>
      <c r="D1042">
        <v>144.979996</v>
      </c>
      <c r="E1042">
        <v>147.070007</v>
      </c>
      <c r="F1042">
        <v>113333100</v>
      </c>
      <c r="G1042">
        <v>137.82641599999999</v>
      </c>
      <c r="H1042" s="25">
        <f t="shared" si="16"/>
        <v>4.7824162660152769E-3</v>
      </c>
    </row>
    <row r="1043" spans="1:8" x14ac:dyDescent="0.3">
      <c r="A1043" s="1">
        <v>41288</v>
      </c>
      <c r="B1043">
        <v>146.88999899999999</v>
      </c>
      <c r="C1043">
        <v>148.490005</v>
      </c>
      <c r="D1043">
        <v>146.199997</v>
      </c>
      <c r="E1043">
        <v>148.33000200000001</v>
      </c>
      <c r="F1043">
        <v>118265700</v>
      </c>
      <c r="G1043">
        <v>139.007217</v>
      </c>
      <c r="H1043" s="25">
        <f t="shared" si="16"/>
        <v>8.5673054140797955E-3</v>
      </c>
    </row>
    <row r="1044" spans="1:8" x14ac:dyDescent="0.3">
      <c r="A1044" s="1">
        <v>41296</v>
      </c>
      <c r="B1044">
        <v>148.33000200000001</v>
      </c>
      <c r="C1044">
        <v>150.25</v>
      </c>
      <c r="D1044">
        <v>147.979996</v>
      </c>
      <c r="E1044">
        <v>150.25</v>
      </c>
      <c r="F1044">
        <v>127507800</v>
      </c>
      <c r="G1044">
        <v>140.80654899999999</v>
      </c>
      <c r="H1044" s="25">
        <f t="shared" si="16"/>
        <v>1.2944162460284403E-2</v>
      </c>
    </row>
    <row r="1045" spans="1:8" x14ac:dyDescent="0.3">
      <c r="A1045" s="1">
        <v>41302</v>
      </c>
      <c r="B1045">
        <v>150.28999300000001</v>
      </c>
      <c r="C1045">
        <v>151.41999799999999</v>
      </c>
      <c r="D1045">
        <v>149.509995</v>
      </c>
      <c r="E1045">
        <v>151.240005</v>
      </c>
      <c r="F1045">
        <v>119329700</v>
      </c>
      <c r="G1045">
        <v>141.734329</v>
      </c>
      <c r="H1045" s="25">
        <f t="shared" si="16"/>
        <v>6.5890401163088974E-3</v>
      </c>
    </row>
    <row r="1046" spans="1:8" x14ac:dyDescent="0.3">
      <c r="A1046" s="1">
        <v>41309</v>
      </c>
      <c r="B1046">
        <v>150.320007</v>
      </c>
      <c r="C1046">
        <v>151.88999899999999</v>
      </c>
      <c r="D1046">
        <v>149.429993</v>
      </c>
      <c r="E1046">
        <v>151.800003</v>
      </c>
      <c r="F1046">
        <v>135474500</v>
      </c>
      <c r="G1046">
        <v>142.25912500000001</v>
      </c>
      <c r="H1046" s="25">
        <f t="shared" si="16"/>
        <v>3.7026738949037519E-3</v>
      </c>
    </row>
    <row r="1047" spans="1:8" x14ac:dyDescent="0.3">
      <c r="A1047" s="1">
        <v>41316</v>
      </c>
      <c r="B1047">
        <v>151.740005</v>
      </c>
      <c r="C1047">
        <v>152.61000100000001</v>
      </c>
      <c r="D1047">
        <v>151.38999899999999</v>
      </c>
      <c r="E1047">
        <v>152.11000100000001</v>
      </c>
      <c r="F1047">
        <v>103510200</v>
      </c>
      <c r="G1047">
        <v>142.54963699999999</v>
      </c>
      <c r="H1047" s="25">
        <f t="shared" si="16"/>
        <v>2.042132622423809E-3</v>
      </c>
    </row>
    <row r="1048" spans="1:8" x14ac:dyDescent="0.3">
      <c r="A1048" s="1">
        <v>41324</v>
      </c>
      <c r="B1048">
        <v>152.36999499999999</v>
      </c>
      <c r="C1048">
        <v>153.279999</v>
      </c>
      <c r="D1048">
        <v>149.94000199999999</v>
      </c>
      <c r="E1048">
        <v>151.88999899999999</v>
      </c>
      <c r="F1048">
        <v>136323400</v>
      </c>
      <c r="G1048">
        <v>142.34347500000001</v>
      </c>
      <c r="H1048" s="25">
        <f t="shared" si="16"/>
        <v>-1.4462471061920112E-3</v>
      </c>
    </row>
    <row r="1049" spans="1:8" x14ac:dyDescent="0.3">
      <c r="A1049" s="1">
        <v>41330</v>
      </c>
      <c r="B1049">
        <v>152.63000500000001</v>
      </c>
      <c r="C1049">
        <v>152.86999499999999</v>
      </c>
      <c r="D1049">
        <v>148.729996</v>
      </c>
      <c r="E1049">
        <v>152.11000100000001</v>
      </c>
      <c r="F1049">
        <v>176140700</v>
      </c>
      <c r="G1049">
        <v>142.54963699999999</v>
      </c>
      <c r="H1049" s="25">
        <f t="shared" si="16"/>
        <v>1.4483417662802811E-3</v>
      </c>
    </row>
    <row r="1050" spans="1:8" x14ac:dyDescent="0.3">
      <c r="A1050" s="1">
        <v>41337</v>
      </c>
      <c r="B1050">
        <v>151.759995</v>
      </c>
      <c r="C1050">
        <v>155.64999399999999</v>
      </c>
      <c r="D1050">
        <v>151.520004</v>
      </c>
      <c r="E1050">
        <v>155.44000199999999</v>
      </c>
      <c r="F1050">
        <v>104898200</v>
      </c>
      <c r="G1050">
        <v>145.67034899999999</v>
      </c>
      <c r="H1050" s="25">
        <f t="shared" si="16"/>
        <v>2.1892107659313043E-2</v>
      </c>
    </row>
    <row r="1051" spans="1:8" x14ac:dyDescent="0.3">
      <c r="A1051" s="1">
        <v>41344</v>
      </c>
      <c r="B1051">
        <v>155.320007</v>
      </c>
      <c r="C1051">
        <v>156.800003</v>
      </c>
      <c r="D1051">
        <v>155.13000500000001</v>
      </c>
      <c r="E1051">
        <v>155.83000200000001</v>
      </c>
      <c r="F1051">
        <v>109396900</v>
      </c>
      <c r="G1051">
        <v>146.685349</v>
      </c>
      <c r="H1051" s="25">
        <f t="shared" si="16"/>
        <v>6.9677872468061341E-3</v>
      </c>
    </row>
    <row r="1052" spans="1:8" x14ac:dyDescent="0.3">
      <c r="A1052" s="1">
        <v>41351</v>
      </c>
      <c r="B1052">
        <v>154.33999600000001</v>
      </c>
      <c r="C1052">
        <v>155.949997</v>
      </c>
      <c r="D1052">
        <v>153.58999600000001</v>
      </c>
      <c r="E1052">
        <v>155.60000600000001</v>
      </c>
      <c r="F1052">
        <v>129559900</v>
      </c>
      <c r="G1052">
        <v>146.46885700000001</v>
      </c>
      <c r="H1052" s="25">
        <f t="shared" si="16"/>
        <v>-1.4758938194978644E-3</v>
      </c>
    </row>
    <row r="1053" spans="1:8" x14ac:dyDescent="0.3">
      <c r="A1053" s="1">
        <v>41358</v>
      </c>
      <c r="B1053">
        <v>156.009995</v>
      </c>
      <c r="C1053">
        <v>156.85000600000001</v>
      </c>
      <c r="D1053">
        <v>154.35000600000001</v>
      </c>
      <c r="E1053">
        <v>156.66999799999999</v>
      </c>
      <c r="F1053">
        <v>110265500</v>
      </c>
      <c r="G1053">
        <v>147.47605899999999</v>
      </c>
      <c r="H1053" s="25">
        <f t="shared" si="16"/>
        <v>6.8765607968113152E-3</v>
      </c>
    </row>
    <row r="1054" spans="1:8" x14ac:dyDescent="0.3">
      <c r="A1054" s="1">
        <v>41365</v>
      </c>
      <c r="B1054">
        <v>156.58999600000001</v>
      </c>
      <c r="C1054">
        <v>157.21000699999999</v>
      </c>
      <c r="D1054">
        <v>153.770004</v>
      </c>
      <c r="E1054">
        <v>155.16000399999999</v>
      </c>
      <c r="F1054">
        <v>129283300</v>
      </c>
      <c r="G1054">
        <v>146.05467200000001</v>
      </c>
      <c r="H1054" s="25">
        <f t="shared" si="16"/>
        <v>-9.6380864096726748E-3</v>
      </c>
    </row>
    <row r="1055" spans="1:8" x14ac:dyDescent="0.3">
      <c r="A1055" s="1">
        <v>41372</v>
      </c>
      <c r="B1055">
        <v>155.270004</v>
      </c>
      <c r="C1055">
        <v>159.71000699999999</v>
      </c>
      <c r="D1055">
        <v>154.75</v>
      </c>
      <c r="E1055">
        <v>158.800003</v>
      </c>
      <c r="F1055">
        <v>110141300</v>
      </c>
      <c r="G1055">
        <v>149.481064</v>
      </c>
      <c r="H1055" s="25">
        <f t="shared" si="16"/>
        <v>2.34596535193341E-2</v>
      </c>
    </row>
    <row r="1056" spans="1:8" x14ac:dyDescent="0.3">
      <c r="A1056" s="1">
        <v>41379</v>
      </c>
      <c r="B1056">
        <v>158</v>
      </c>
      <c r="C1056">
        <v>158.13000500000001</v>
      </c>
      <c r="D1056">
        <v>153.550003</v>
      </c>
      <c r="E1056">
        <v>155.479996</v>
      </c>
      <c r="F1056">
        <v>181774400</v>
      </c>
      <c r="G1056">
        <v>146.35588100000001</v>
      </c>
      <c r="H1056" s="25">
        <f t="shared" si="16"/>
        <v>-2.0906882225564027E-2</v>
      </c>
    </row>
    <row r="1057" spans="1:8" x14ac:dyDescent="0.3">
      <c r="A1057" s="1">
        <v>41386</v>
      </c>
      <c r="B1057">
        <v>155.779999</v>
      </c>
      <c r="C1057">
        <v>159.270004</v>
      </c>
      <c r="D1057">
        <v>154.75</v>
      </c>
      <c r="E1057">
        <v>158.240005</v>
      </c>
      <c r="F1057">
        <v>119291000</v>
      </c>
      <c r="G1057">
        <v>148.95391799999999</v>
      </c>
      <c r="H1057" s="25">
        <f t="shared" si="16"/>
        <v>1.775150395220515E-2</v>
      </c>
    </row>
    <row r="1058" spans="1:8" x14ac:dyDescent="0.3">
      <c r="A1058" s="1">
        <v>41393</v>
      </c>
      <c r="B1058">
        <v>158.66999799999999</v>
      </c>
      <c r="C1058">
        <v>161.88000500000001</v>
      </c>
      <c r="D1058">
        <v>158.10000600000001</v>
      </c>
      <c r="E1058">
        <v>161.36999499999999</v>
      </c>
      <c r="F1058">
        <v>116813500</v>
      </c>
      <c r="G1058">
        <v>151.900238</v>
      </c>
      <c r="H1058" s="25">
        <f t="shared" si="16"/>
        <v>1.9780077218244152E-2</v>
      </c>
    </row>
    <row r="1059" spans="1:8" x14ac:dyDescent="0.3">
      <c r="A1059" s="1">
        <v>41400</v>
      </c>
      <c r="B1059">
        <v>161.490005</v>
      </c>
      <c r="C1059">
        <v>163.699997</v>
      </c>
      <c r="D1059">
        <v>161.41999799999999</v>
      </c>
      <c r="E1059">
        <v>163.41000399999999</v>
      </c>
      <c r="F1059">
        <v>92920400</v>
      </c>
      <c r="G1059">
        <v>153.820526</v>
      </c>
      <c r="H1059" s="25">
        <f t="shared" si="16"/>
        <v>1.2641770844361577E-2</v>
      </c>
    </row>
    <row r="1060" spans="1:8" x14ac:dyDescent="0.3">
      <c r="A1060" s="1">
        <v>41407</v>
      </c>
      <c r="B1060">
        <v>163.199997</v>
      </c>
      <c r="C1060">
        <v>167.03999300000001</v>
      </c>
      <c r="D1060">
        <v>162.820007</v>
      </c>
      <c r="E1060">
        <v>166.94000199999999</v>
      </c>
      <c r="F1060">
        <v>112255400</v>
      </c>
      <c r="G1060">
        <v>157.143372</v>
      </c>
      <c r="H1060" s="25">
        <f t="shared" si="16"/>
        <v>2.1602097499003436E-2</v>
      </c>
    </row>
    <row r="1061" spans="1:8" x14ac:dyDescent="0.3">
      <c r="A1061" s="1">
        <v>41414</v>
      </c>
      <c r="B1061">
        <v>166.779999</v>
      </c>
      <c r="C1061">
        <v>169.070007</v>
      </c>
      <c r="D1061">
        <v>163.94000199999999</v>
      </c>
      <c r="E1061">
        <v>165.30999800000001</v>
      </c>
      <c r="F1061">
        <v>157509100</v>
      </c>
      <c r="G1061">
        <v>155.60902400000001</v>
      </c>
      <c r="H1061" s="25">
        <f t="shared" si="16"/>
        <v>-9.7640007368556825E-3</v>
      </c>
    </row>
    <row r="1062" spans="1:8" x14ac:dyDescent="0.3">
      <c r="A1062" s="1">
        <v>41422</v>
      </c>
      <c r="B1062">
        <v>167.03999300000001</v>
      </c>
      <c r="C1062">
        <v>167.779999</v>
      </c>
      <c r="D1062">
        <v>163.13000500000001</v>
      </c>
      <c r="E1062">
        <v>163.449997</v>
      </c>
      <c r="F1062">
        <v>147171700</v>
      </c>
      <c r="G1062">
        <v>153.85817</v>
      </c>
      <c r="H1062" s="25">
        <f t="shared" si="16"/>
        <v>-1.1251622528009708E-2</v>
      </c>
    </row>
    <row r="1063" spans="1:8" x14ac:dyDescent="0.3">
      <c r="A1063" s="1">
        <v>41428</v>
      </c>
      <c r="B1063">
        <v>163.83000200000001</v>
      </c>
      <c r="C1063">
        <v>165.10000600000001</v>
      </c>
      <c r="D1063">
        <v>160.25</v>
      </c>
      <c r="E1063">
        <v>164.800003</v>
      </c>
      <c r="F1063">
        <v>185264600</v>
      </c>
      <c r="G1063">
        <v>155.12896699999999</v>
      </c>
      <c r="H1063" s="25">
        <f t="shared" si="16"/>
        <v>8.2595353889882706E-3</v>
      </c>
    </row>
    <row r="1064" spans="1:8" x14ac:dyDescent="0.3">
      <c r="A1064" s="1">
        <v>41435</v>
      </c>
      <c r="B1064">
        <v>165.30999800000001</v>
      </c>
      <c r="C1064">
        <v>165.39999399999999</v>
      </c>
      <c r="D1064">
        <v>161.300003</v>
      </c>
      <c r="E1064">
        <v>163.179993</v>
      </c>
      <c r="F1064">
        <v>149463800</v>
      </c>
      <c r="G1064">
        <v>153.60401899999999</v>
      </c>
      <c r="H1064" s="25">
        <f t="shared" si="16"/>
        <v>-9.8301950273412819E-3</v>
      </c>
    </row>
    <row r="1065" spans="1:8" x14ac:dyDescent="0.3">
      <c r="A1065" s="1">
        <v>41442</v>
      </c>
      <c r="B1065">
        <v>164.28999300000001</v>
      </c>
      <c r="C1065">
        <v>165.990005</v>
      </c>
      <c r="D1065">
        <v>157.470001</v>
      </c>
      <c r="E1065">
        <v>159.070007</v>
      </c>
      <c r="F1065">
        <v>210070600</v>
      </c>
      <c r="G1065">
        <v>150.52752699999999</v>
      </c>
      <c r="H1065" s="25">
        <f t="shared" si="16"/>
        <v>-2.0028720732886529E-2</v>
      </c>
    </row>
    <row r="1066" spans="1:8" x14ac:dyDescent="0.3">
      <c r="A1066" s="1">
        <v>41449</v>
      </c>
      <c r="B1066">
        <v>157.41000399999999</v>
      </c>
      <c r="C1066">
        <v>161.820007</v>
      </c>
      <c r="D1066">
        <v>155.729996</v>
      </c>
      <c r="E1066">
        <v>160.41999799999999</v>
      </c>
      <c r="F1066">
        <v>161865100</v>
      </c>
      <c r="G1066">
        <v>151.80502300000001</v>
      </c>
      <c r="H1066" s="25">
        <f t="shared" si="16"/>
        <v>8.4867932494501197E-3</v>
      </c>
    </row>
    <row r="1067" spans="1:8" x14ac:dyDescent="0.3">
      <c r="A1067" s="1">
        <v>41456</v>
      </c>
      <c r="B1067">
        <v>161.259995</v>
      </c>
      <c r="C1067">
        <v>163.08000200000001</v>
      </c>
      <c r="D1067">
        <v>160.220001</v>
      </c>
      <c r="E1067">
        <v>163.020004</v>
      </c>
      <c r="F1067">
        <v>121112900</v>
      </c>
      <c r="G1067">
        <v>154.26539600000001</v>
      </c>
      <c r="H1067" s="25">
        <f t="shared" si="16"/>
        <v>1.6207454479289618E-2</v>
      </c>
    </row>
    <row r="1068" spans="1:8" x14ac:dyDescent="0.3">
      <c r="A1068" s="1">
        <v>41463</v>
      </c>
      <c r="B1068">
        <v>163.86000100000001</v>
      </c>
      <c r="C1068">
        <v>167.929993</v>
      </c>
      <c r="D1068">
        <v>163.08000200000001</v>
      </c>
      <c r="E1068">
        <v>167.509995</v>
      </c>
      <c r="F1068">
        <v>117721100</v>
      </c>
      <c r="G1068">
        <v>158.51426699999999</v>
      </c>
      <c r="H1068" s="25">
        <f t="shared" si="16"/>
        <v>2.754260586087609E-2</v>
      </c>
    </row>
    <row r="1069" spans="1:8" x14ac:dyDescent="0.3">
      <c r="A1069" s="1">
        <v>41470</v>
      </c>
      <c r="B1069">
        <v>167.970001</v>
      </c>
      <c r="C1069">
        <v>169.270004</v>
      </c>
      <c r="D1069">
        <v>167.070007</v>
      </c>
      <c r="E1069">
        <v>169.16999799999999</v>
      </c>
      <c r="F1069">
        <v>91695600</v>
      </c>
      <c r="G1069">
        <v>160.085114</v>
      </c>
      <c r="H1069" s="25">
        <f t="shared" si="16"/>
        <v>9.9098146162452938E-3</v>
      </c>
    </row>
    <row r="1070" spans="1:8" x14ac:dyDescent="0.3">
      <c r="A1070" s="1">
        <v>41477</v>
      </c>
      <c r="B1070">
        <v>169.41000399999999</v>
      </c>
      <c r="C1070">
        <v>169.86000100000001</v>
      </c>
      <c r="D1070">
        <v>167.520004</v>
      </c>
      <c r="E1070">
        <v>169.11000100000001</v>
      </c>
      <c r="F1070">
        <v>98415100</v>
      </c>
      <c r="G1070">
        <v>160.02835099999999</v>
      </c>
      <c r="H1070" s="25">
        <f t="shared" si="16"/>
        <v>-3.5458012666944594E-4</v>
      </c>
    </row>
    <row r="1071" spans="1:8" x14ac:dyDescent="0.3">
      <c r="A1071" s="1">
        <v>41484</v>
      </c>
      <c r="B1071">
        <v>168.679993</v>
      </c>
      <c r="C1071">
        <v>170.970001</v>
      </c>
      <c r="D1071">
        <v>168.11000100000001</v>
      </c>
      <c r="E1071">
        <v>170.949997</v>
      </c>
      <c r="F1071">
        <v>101769600</v>
      </c>
      <c r="G1071">
        <v>161.769531</v>
      </c>
      <c r="H1071" s="25">
        <f t="shared" si="16"/>
        <v>1.0880447052785236E-2</v>
      </c>
    </row>
    <row r="1072" spans="1:8" x14ac:dyDescent="0.3">
      <c r="A1072" s="1">
        <v>41491</v>
      </c>
      <c r="B1072">
        <v>170.570007</v>
      </c>
      <c r="C1072">
        <v>170.96000699999999</v>
      </c>
      <c r="D1072">
        <v>168.550003</v>
      </c>
      <c r="E1072">
        <v>169.30999800000001</v>
      </c>
      <c r="F1072">
        <v>84072200</v>
      </c>
      <c r="G1072">
        <v>160.21760599999999</v>
      </c>
      <c r="H1072" s="25">
        <f t="shared" si="16"/>
        <v>-9.5934320289277064E-3</v>
      </c>
    </row>
    <row r="1073" spans="1:8" x14ac:dyDescent="0.3">
      <c r="A1073" s="1">
        <v>41498</v>
      </c>
      <c r="B1073">
        <v>168.46000699999999</v>
      </c>
      <c r="C1073">
        <v>169.89999399999999</v>
      </c>
      <c r="D1073">
        <v>165.5</v>
      </c>
      <c r="E1073">
        <v>165.83000200000001</v>
      </c>
      <c r="F1073">
        <v>102605700</v>
      </c>
      <c r="G1073">
        <v>156.92448400000001</v>
      </c>
      <c r="H1073" s="25">
        <f t="shared" si="16"/>
        <v>-2.0554058210057069E-2</v>
      </c>
    </row>
    <row r="1074" spans="1:8" x14ac:dyDescent="0.3">
      <c r="A1074" s="1">
        <v>41505</v>
      </c>
      <c r="B1074">
        <v>165.63999899999999</v>
      </c>
      <c r="C1074">
        <v>166.83000200000001</v>
      </c>
      <c r="D1074">
        <v>164.19000199999999</v>
      </c>
      <c r="E1074">
        <v>166.61999499999999</v>
      </c>
      <c r="F1074">
        <v>107524500</v>
      </c>
      <c r="G1074">
        <v>157.67205799999999</v>
      </c>
      <c r="H1074" s="25">
        <f t="shared" si="16"/>
        <v>4.763909244398068E-3</v>
      </c>
    </row>
    <row r="1075" spans="1:8" x14ac:dyDescent="0.3">
      <c r="A1075" s="1">
        <v>41512</v>
      </c>
      <c r="B1075">
        <v>166.78999300000001</v>
      </c>
      <c r="C1075">
        <v>167.300003</v>
      </c>
      <c r="D1075">
        <v>163.050003</v>
      </c>
      <c r="E1075">
        <v>163.64999399999999</v>
      </c>
      <c r="F1075">
        <v>122112700</v>
      </c>
      <c r="G1075">
        <v>154.861557</v>
      </c>
      <c r="H1075" s="25">
        <f t="shared" si="16"/>
        <v>-1.7824978221569143E-2</v>
      </c>
    </row>
    <row r="1076" spans="1:8" x14ac:dyDescent="0.3">
      <c r="A1076" s="1">
        <v>41520</v>
      </c>
      <c r="B1076">
        <v>165.229996</v>
      </c>
      <c r="C1076">
        <v>166.979996</v>
      </c>
      <c r="D1076">
        <v>163.699997</v>
      </c>
      <c r="E1076">
        <v>166.03999300000001</v>
      </c>
      <c r="F1076">
        <v>115652800</v>
      </c>
      <c r="G1076">
        <v>157.123199</v>
      </c>
      <c r="H1076" s="25">
        <f t="shared" si="16"/>
        <v>1.4604282972564997E-2</v>
      </c>
    </row>
    <row r="1077" spans="1:8" x14ac:dyDescent="0.3">
      <c r="A1077" s="1">
        <v>41526</v>
      </c>
      <c r="B1077">
        <v>166.449997</v>
      </c>
      <c r="C1077">
        <v>169.55999800000001</v>
      </c>
      <c r="D1077">
        <v>166.449997</v>
      </c>
      <c r="E1077">
        <v>169.33000200000001</v>
      </c>
      <c r="F1077">
        <v>88777800</v>
      </c>
      <c r="G1077">
        <v>160.236526</v>
      </c>
      <c r="H1077" s="25">
        <f t="shared" si="16"/>
        <v>1.9814559656464281E-2</v>
      </c>
    </row>
    <row r="1078" spans="1:8" x14ac:dyDescent="0.3">
      <c r="A1078" s="1">
        <v>41533</v>
      </c>
      <c r="B1078">
        <v>171.16000399999999</v>
      </c>
      <c r="C1078">
        <v>173.60000600000001</v>
      </c>
      <c r="D1078">
        <v>170.03999300000001</v>
      </c>
      <c r="E1078">
        <v>170.720001</v>
      </c>
      <c r="F1078">
        <v>134353400</v>
      </c>
      <c r="G1078">
        <v>162.339325</v>
      </c>
      <c r="H1078" s="25">
        <f t="shared" si="16"/>
        <v>1.3123094044113381E-2</v>
      </c>
    </row>
    <row r="1079" spans="1:8" x14ac:dyDescent="0.3">
      <c r="A1079" s="1">
        <v>41540</v>
      </c>
      <c r="B1079">
        <v>170.490005</v>
      </c>
      <c r="C1079">
        <v>170.64999399999999</v>
      </c>
      <c r="D1079">
        <v>168.470001</v>
      </c>
      <c r="E1079">
        <v>168.91000399999999</v>
      </c>
      <c r="F1079">
        <v>100908900</v>
      </c>
      <c r="G1079">
        <v>160.618179</v>
      </c>
      <c r="H1079" s="25">
        <f t="shared" si="16"/>
        <v>-1.0602150772771823E-2</v>
      </c>
    </row>
    <row r="1080" spans="1:8" x14ac:dyDescent="0.3">
      <c r="A1080" s="1">
        <v>41547</v>
      </c>
      <c r="B1080">
        <v>167.479996</v>
      </c>
      <c r="C1080">
        <v>169.5</v>
      </c>
      <c r="D1080">
        <v>166.83999600000001</v>
      </c>
      <c r="E1080">
        <v>168.88999899999999</v>
      </c>
      <c r="F1080">
        <v>131604600</v>
      </c>
      <c r="G1080">
        <v>160.59916699999999</v>
      </c>
      <c r="H1080" s="25">
        <f t="shared" si="16"/>
        <v>-1.1836767244133295E-4</v>
      </c>
    </row>
    <row r="1081" spans="1:8" x14ac:dyDescent="0.3">
      <c r="A1081" s="1">
        <v>41554</v>
      </c>
      <c r="B1081">
        <v>167.41999799999999</v>
      </c>
      <c r="C1081">
        <v>170.320007</v>
      </c>
      <c r="D1081">
        <v>164.529999</v>
      </c>
      <c r="E1081">
        <v>170.259995</v>
      </c>
      <c r="F1081">
        <v>148855600</v>
      </c>
      <c r="G1081">
        <v>161.90190100000001</v>
      </c>
      <c r="H1081" s="25">
        <f t="shared" si="16"/>
        <v>8.1117108160344564E-3</v>
      </c>
    </row>
    <row r="1082" spans="1:8" x14ac:dyDescent="0.3">
      <c r="A1082" s="1">
        <v>41561</v>
      </c>
      <c r="B1082">
        <v>169.21000699999999</v>
      </c>
      <c r="C1082">
        <v>174.509995</v>
      </c>
      <c r="D1082">
        <v>169.08000200000001</v>
      </c>
      <c r="E1082">
        <v>174.38999899999999</v>
      </c>
      <c r="F1082">
        <v>139394400</v>
      </c>
      <c r="G1082">
        <v>165.82916299999999</v>
      </c>
      <c r="H1082" s="25">
        <f t="shared" si="16"/>
        <v>2.4257046864446519E-2</v>
      </c>
    </row>
    <row r="1083" spans="1:8" x14ac:dyDescent="0.3">
      <c r="A1083" s="1">
        <v>41568</v>
      </c>
      <c r="B1083">
        <v>174.449997</v>
      </c>
      <c r="C1083">
        <v>176</v>
      </c>
      <c r="D1083">
        <v>173.96000699999999</v>
      </c>
      <c r="E1083">
        <v>175.949997</v>
      </c>
      <c r="F1083">
        <v>100045200</v>
      </c>
      <c r="G1083">
        <v>167.312592</v>
      </c>
      <c r="H1083" s="25">
        <f t="shared" si="16"/>
        <v>8.9455254622494706E-3</v>
      </c>
    </row>
    <row r="1084" spans="1:8" x14ac:dyDescent="0.3">
      <c r="A1084" s="1">
        <v>41575</v>
      </c>
      <c r="B1084">
        <v>175.88999899999999</v>
      </c>
      <c r="C1084">
        <v>177.509995</v>
      </c>
      <c r="D1084">
        <v>175.220001</v>
      </c>
      <c r="E1084">
        <v>176.21000699999999</v>
      </c>
      <c r="F1084">
        <v>117796400</v>
      </c>
      <c r="G1084">
        <v>167.55983000000001</v>
      </c>
      <c r="H1084" s="25">
        <f t="shared" si="16"/>
        <v>1.4777010925752787E-3</v>
      </c>
    </row>
    <row r="1085" spans="1:8" x14ac:dyDescent="0.3">
      <c r="A1085" s="1">
        <v>41582</v>
      </c>
      <c r="B1085">
        <v>176.69000199999999</v>
      </c>
      <c r="C1085">
        <v>177.63999899999999</v>
      </c>
      <c r="D1085">
        <v>174.759995</v>
      </c>
      <c r="E1085">
        <v>177.28999300000001</v>
      </c>
      <c r="F1085">
        <v>110512600</v>
      </c>
      <c r="G1085">
        <v>168.58680699999999</v>
      </c>
      <c r="H1085" s="25">
        <f t="shared" si="16"/>
        <v>6.1290167219671954E-3</v>
      </c>
    </row>
    <row r="1086" spans="1:8" x14ac:dyDescent="0.3">
      <c r="A1086" s="1">
        <v>41589</v>
      </c>
      <c r="B1086">
        <v>177.11999499999999</v>
      </c>
      <c r="C1086">
        <v>180.11999499999999</v>
      </c>
      <c r="D1086">
        <v>176.08999600000001</v>
      </c>
      <c r="E1086">
        <v>180.050003</v>
      </c>
      <c r="F1086">
        <v>91340200</v>
      </c>
      <c r="G1086">
        <v>171.211319</v>
      </c>
      <c r="H1086" s="25">
        <f t="shared" si="16"/>
        <v>1.5567718771730465E-2</v>
      </c>
    </row>
    <row r="1087" spans="1:8" x14ac:dyDescent="0.3">
      <c r="A1087" s="1">
        <v>41596</v>
      </c>
      <c r="B1087">
        <v>180.35000600000001</v>
      </c>
      <c r="C1087">
        <v>180.83000200000001</v>
      </c>
      <c r="D1087">
        <v>177.979996</v>
      </c>
      <c r="E1087">
        <v>180.80999800000001</v>
      </c>
      <c r="F1087">
        <v>99546600</v>
      </c>
      <c r="G1087">
        <v>171.93400600000001</v>
      </c>
      <c r="H1087" s="25">
        <f t="shared" si="16"/>
        <v>4.2210234943638181E-3</v>
      </c>
    </row>
    <row r="1088" spans="1:8" x14ac:dyDescent="0.3">
      <c r="A1088" s="1">
        <v>41603</v>
      </c>
      <c r="B1088">
        <v>181.13000500000001</v>
      </c>
      <c r="C1088">
        <v>181.75</v>
      </c>
      <c r="D1088">
        <v>180.36999499999999</v>
      </c>
      <c r="E1088">
        <v>181</v>
      </c>
      <c r="F1088">
        <v>70287700</v>
      </c>
      <c r="G1088">
        <v>172.11468500000001</v>
      </c>
      <c r="H1088" s="25">
        <f t="shared" si="16"/>
        <v>1.0508625036049768E-3</v>
      </c>
    </row>
    <row r="1089" spans="1:15" x14ac:dyDescent="0.3">
      <c r="A1089" s="1">
        <v>41610</v>
      </c>
      <c r="B1089">
        <v>181.08999600000001</v>
      </c>
      <c r="C1089">
        <v>181.429993</v>
      </c>
      <c r="D1089">
        <v>178.35000600000001</v>
      </c>
      <c r="E1089">
        <v>180.94000199999999</v>
      </c>
      <c r="F1089">
        <v>114796800</v>
      </c>
      <c r="G1089">
        <v>172.05763200000001</v>
      </c>
      <c r="H1089" s="25">
        <f t="shared" si="16"/>
        <v>-3.3148246472980425E-4</v>
      </c>
    </row>
    <row r="1090" spans="1:15" x14ac:dyDescent="0.3">
      <c r="A1090" s="1">
        <v>41617</v>
      </c>
      <c r="B1090">
        <v>181.470001</v>
      </c>
      <c r="C1090">
        <v>181.66999799999999</v>
      </c>
      <c r="D1090">
        <v>177.759995</v>
      </c>
      <c r="E1090">
        <v>178.11000100000001</v>
      </c>
      <c r="F1090">
        <v>101012800</v>
      </c>
      <c r="G1090">
        <v>169.36656199999999</v>
      </c>
      <c r="H1090" s="25">
        <f t="shared" si="16"/>
        <v>-1.5640515150179612E-2</v>
      </c>
    </row>
    <row r="1091" spans="1:15" x14ac:dyDescent="0.3">
      <c r="A1091" s="1">
        <v>41624</v>
      </c>
      <c r="B1091">
        <v>178.949997</v>
      </c>
      <c r="C1091">
        <v>181.990005</v>
      </c>
      <c r="D1091">
        <v>177.320007</v>
      </c>
      <c r="E1091">
        <v>181.55999800000001</v>
      </c>
      <c r="F1091">
        <v>150921000</v>
      </c>
      <c r="G1091">
        <v>173.584518</v>
      </c>
      <c r="H1091" s="25">
        <f t="shared" si="16"/>
        <v>2.4904301948338592E-2</v>
      </c>
    </row>
    <row r="1092" spans="1:15" x14ac:dyDescent="0.3">
      <c r="A1092" s="1">
        <v>41631</v>
      </c>
      <c r="B1092">
        <v>182.449997</v>
      </c>
      <c r="C1092">
        <v>184.179993</v>
      </c>
      <c r="D1092">
        <v>182.070007</v>
      </c>
      <c r="E1092">
        <v>183.85000600000001</v>
      </c>
      <c r="F1092">
        <v>64036400</v>
      </c>
      <c r="G1092">
        <v>175.77392599999999</v>
      </c>
      <c r="H1092" s="25">
        <f t="shared" ref="H1092:H1155" si="17">G1092/G1091-1</f>
        <v>1.2612922080988742E-2</v>
      </c>
    </row>
    <row r="1093" spans="1:15" x14ac:dyDescent="0.3">
      <c r="A1093" s="1">
        <v>41638</v>
      </c>
      <c r="B1093">
        <v>183.86999499999999</v>
      </c>
      <c r="C1093">
        <v>184.69000199999999</v>
      </c>
      <c r="D1093">
        <v>182.479996</v>
      </c>
      <c r="E1093">
        <v>182.88999899999999</v>
      </c>
      <c r="F1093">
        <v>86001100</v>
      </c>
      <c r="G1093">
        <v>174.85609400000001</v>
      </c>
      <c r="H1093" s="25">
        <f t="shared" si="17"/>
        <v>-5.221661829411306E-3</v>
      </c>
    </row>
    <row r="1094" spans="1:15" x14ac:dyDescent="0.3">
      <c r="A1094" s="1">
        <v>41645</v>
      </c>
      <c r="B1094">
        <v>183.490005</v>
      </c>
      <c r="C1094">
        <v>184.220001</v>
      </c>
      <c r="D1094">
        <v>182.08000200000001</v>
      </c>
      <c r="E1094">
        <v>184.13999899999999</v>
      </c>
      <c r="F1094">
        <v>96692900</v>
      </c>
      <c r="G1094">
        <v>176.05117799999999</v>
      </c>
      <c r="H1094" s="25">
        <f t="shared" si="17"/>
        <v>6.8346717158167536E-3</v>
      </c>
    </row>
    <row r="1095" spans="1:15" x14ac:dyDescent="0.3">
      <c r="A1095" s="1">
        <v>41652</v>
      </c>
      <c r="B1095">
        <v>183.66999799999999</v>
      </c>
      <c r="C1095">
        <v>184.94000199999999</v>
      </c>
      <c r="D1095">
        <v>181.33999600000001</v>
      </c>
      <c r="E1095">
        <v>183.63999899999999</v>
      </c>
      <c r="F1095">
        <v>106714600</v>
      </c>
      <c r="G1095">
        <v>175.573151</v>
      </c>
      <c r="H1095" s="25">
        <f t="shared" si="17"/>
        <v>-2.7152729418260524E-3</v>
      </c>
      <c r="J1095" s="27" t="s">
        <v>0</v>
      </c>
      <c r="K1095" s="27" t="s">
        <v>1</v>
      </c>
      <c r="L1095" s="27" t="s">
        <v>2</v>
      </c>
      <c r="M1095" s="27" t="s">
        <v>3</v>
      </c>
      <c r="N1095" s="27" t="s">
        <v>4</v>
      </c>
    </row>
    <row r="1096" spans="1:15" x14ac:dyDescent="0.3">
      <c r="A1096" s="1">
        <v>41660</v>
      </c>
      <c r="B1096">
        <v>184.699997</v>
      </c>
      <c r="C1096">
        <v>184.770004</v>
      </c>
      <c r="D1096">
        <v>178.83000200000001</v>
      </c>
      <c r="E1096">
        <v>178.88999899999999</v>
      </c>
      <c r="F1096">
        <v>122766500</v>
      </c>
      <c r="G1096">
        <v>171.03179900000001</v>
      </c>
      <c r="H1096" s="25">
        <f t="shared" si="17"/>
        <v>-2.5865868295545824E-2</v>
      </c>
      <c r="J1096" s="27" t="s">
        <v>56</v>
      </c>
      <c r="K1096" s="27" t="s">
        <v>57</v>
      </c>
      <c r="L1096" s="28">
        <v>41656</v>
      </c>
      <c r="M1096" s="27">
        <v>0.98699999999999999</v>
      </c>
      <c r="N1096" s="27">
        <v>1.004</v>
      </c>
      <c r="O1096">
        <f>M1096/N1096-1</f>
        <v>-1.6932270916334646E-2</v>
      </c>
    </row>
    <row r="1097" spans="1:15" x14ac:dyDescent="0.3">
      <c r="A1097" s="1">
        <v>41666</v>
      </c>
      <c r="B1097">
        <v>179.05999800000001</v>
      </c>
      <c r="C1097">
        <v>179.80999800000001</v>
      </c>
      <c r="D1097">
        <v>176.88000500000001</v>
      </c>
      <c r="E1097">
        <v>178.179993</v>
      </c>
      <c r="F1097">
        <v>164303900</v>
      </c>
      <c r="G1097">
        <v>170.352982</v>
      </c>
      <c r="H1097" s="25">
        <f t="shared" si="17"/>
        <v>-3.9689519958800989E-3</v>
      </c>
      <c r="J1097" s="27" t="s">
        <v>56</v>
      </c>
      <c r="K1097" s="27" t="s">
        <v>57</v>
      </c>
      <c r="L1097" s="28">
        <v>41663</v>
      </c>
      <c r="M1097" s="27">
        <v>0.99</v>
      </c>
      <c r="N1097" s="27">
        <v>0.98699999999999999</v>
      </c>
      <c r="O1097" s="27">
        <f t="shared" ref="O1097:O1160" si="18">M1097/N1097-1</f>
        <v>3.0395136778116338E-3</v>
      </c>
    </row>
    <row r="1098" spans="1:15" x14ac:dyDescent="0.3">
      <c r="A1098" s="1">
        <v>41673</v>
      </c>
      <c r="B1098">
        <v>177.970001</v>
      </c>
      <c r="C1098">
        <v>179.86999499999999</v>
      </c>
      <c r="D1098">
        <v>173.71000699999999</v>
      </c>
      <c r="E1098">
        <v>179.679993</v>
      </c>
      <c r="F1098">
        <v>177548900</v>
      </c>
      <c r="G1098">
        <v>171.787094</v>
      </c>
      <c r="H1098" s="25">
        <f t="shared" si="17"/>
        <v>8.4184731207110897E-3</v>
      </c>
      <c r="J1098" s="27" t="s">
        <v>56</v>
      </c>
      <c r="K1098" s="27" t="s">
        <v>57</v>
      </c>
      <c r="L1098" s="28">
        <v>41669</v>
      </c>
      <c r="M1098" s="27">
        <v>0.96699999999999997</v>
      </c>
      <c r="N1098" s="27">
        <v>0.99</v>
      </c>
      <c r="O1098" s="27">
        <f t="shared" si="18"/>
        <v>-2.3232323232323271E-2</v>
      </c>
    </row>
    <row r="1099" spans="1:15" x14ac:dyDescent="0.3">
      <c r="A1099" s="1">
        <v>41680</v>
      </c>
      <c r="B1099">
        <v>179.699997</v>
      </c>
      <c r="C1099">
        <v>184.36000100000001</v>
      </c>
      <c r="D1099">
        <v>179.21000699999999</v>
      </c>
      <c r="E1099">
        <v>184.020004</v>
      </c>
      <c r="F1099">
        <v>100358200</v>
      </c>
      <c r="G1099">
        <v>175.93646200000001</v>
      </c>
      <c r="H1099" s="25">
        <f t="shared" si="17"/>
        <v>2.4154131159585202E-2</v>
      </c>
      <c r="J1099" s="27" t="s">
        <v>56</v>
      </c>
      <c r="K1099" s="27" t="s">
        <v>57</v>
      </c>
      <c r="L1099" s="28">
        <v>41677</v>
      </c>
      <c r="M1099" s="27">
        <v>0.97299999999999998</v>
      </c>
      <c r="N1099" s="27">
        <v>0.96699999999999997</v>
      </c>
      <c r="O1099" s="27">
        <f t="shared" si="18"/>
        <v>6.2047569803516112E-3</v>
      </c>
    </row>
    <row r="1100" spans="1:15" x14ac:dyDescent="0.3">
      <c r="A1100" s="1">
        <v>41688</v>
      </c>
      <c r="B1100">
        <v>184.179993</v>
      </c>
      <c r="C1100">
        <v>184.949997</v>
      </c>
      <c r="D1100">
        <v>182.60000600000001</v>
      </c>
      <c r="E1100">
        <v>183.88999899999999</v>
      </c>
      <c r="F1100">
        <v>107524900</v>
      </c>
      <c r="G1100">
        <v>175.812164</v>
      </c>
      <c r="H1100" s="25">
        <f t="shared" si="17"/>
        <v>-7.0649368861364081E-4</v>
      </c>
      <c r="J1100" s="27" t="s">
        <v>56</v>
      </c>
      <c r="K1100" s="27" t="s">
        <v>57</v>
      </c>
      <c r="L1100" s="28">
        <v>41684</v>
      </c>
      <c r="M1100" s="27">
        <v>0.997</v>
      </c>
      <c r="N1100" s="27">
        <v>0.97299999999999998</v>
      </c>
      <c r="O1100" s="27">
        <f t="shared" si="18"/>
        <v>2.4665981500513912E-2</v>
      </c>
    </row>
    <row r="1101" spans="1:15" x14ac:dyDescent="0.3">
      <c r="A1101" s="1">
        <v>41694</v>
      </c>
      <c r="B1101">
        <v>184.279999</v>
      </c>
      <c r="C1101">
        <v>187.14999399999999</v>
      </c>
      <c r="D1101">
        <v>184.199997</v>
      </c>
      <c r="E1101">
        <v>186.28999300000001</v>
      </c>
      <c r="F1101">
        <v>114909700</v>
      </c>
      <c r="G1101">
        <v>178.10673499999999</v>
      </c>
      <c r="H1101" s="25">
        <f t="shared" si="17"/>
        <v>1.3051264188978395E-2</v>
      </c>
      <c r="J1101" s="27" t="s">
        <v>56</v>
      </c>
      <c r="K1101" s="27" t="s">
        <v>57</v>
      </c>
      <c r="L1101" s="28">
        <v>41691</v>
      </c>
      <c r="M1101" s="27">
        <v>1.0029999999999999</v>
      </c>
      <c r="N1101" s="27">
        <v>0.997</v>
      </c>
      <c r="O1101" s="27">
        <f t="shared" si="18"/>
        <v>6.0180541624874628E-3</v>
      </c>
    </row>
    <row r="1102" spans="1:15" x14ac:dyDescent="0.3">
      <c r="A1102" s="1">
        <v>41701</v>
      </c>
      <c r="B1102">
        <v>184.64999399999999</v>
      </c>
      <c r="C1102">
        <v>188.96000699999999</v>
      </c>
      <c r="D1102">
        <v>183.75</v>
      </c>
      <c r="E1102">
        <v>188.259995</v>
      </c>
      <c r="F1102">
        <v>124140200</v>
      </c>
      <c r="G1102">
        <v>179.99018899999999</v>
      </c>
      <c r="H1102" s="25">
        <f t="shared" si="17"/>
        <v>1.0574861192082396E-2</v>
      </c>
      <c r="J1102" s="27" t="s">
        <v>56</v>
      </c>
      <c r="K1102" s="27" t="s">
        <v>57</v>
      </c>
      <c r="L1102" s="28">
        <v>41698</v>
      </c>
      <c r="M1102" s="27">
        <v>1.024</v>
      </c>
      <c r="N1102" s="27">
        <v>1.0029999999999999</v>
      </c>
      <c r="O1102" s="27">
        <f t="shared" si="18"/>
        <v>2.0937188434696052E-2</v>
      </c>
    </row>
    <row r="1103" spans="1:15" x14ac:dyDescent="0.3">
      <c r="A1103" s="1">
        <v>41708</v>
      </c>
      <c r="B1103">
        <v>187.970001</v>
      </c>
      <c r="C1103">
        <v>188.71000699999999</v>
      </c>
      <c r="D1103">
        <v>184.44000199999999</v>
      </c>
      <c r="E1103">
        <v>184.66000399999999</v>
      </c>
      <c r="F1103">
        <v>117541300</v>
      </c>
      <c r="G1103">
        <v>176.54834</v>
      </c>
      <c r="H1103" s="25">
        <f t="shared" si="17"/>
        <v>-1.9122425611764804E-2</v>
      </c>
      <c r="J1103" s="27" t="s">
        <v>56</v>
      </c>
      <c r="K1103" s="27" t="s">
        <v>57</v>
      </c>
      <c r="L1103" s="28">
        <v>41705</v>
      </c>
      <c r="M1103" s="27">
        <v>1.034</v>
      </c>
      <c r="N1103" s="27">
        <v>1.024</v>
      </c>
      <c r="O1103" s="27">
        <f t="shared" si="18"/>
        <v>9.765625E-3</v>
      </c>
    </row>
    <row r="1104" spans="1:15" x14ac:dyDescent="0.3">
      <c r="A1104" s="1">
        <v>41715</v>
      </c>
      <c r="B1104">
        <v>185.58999600000001</v>
      </c>
      <c r="C1104">
        <v>189.020004</v>
      </c>
      <c r="D1104">
        <v>185.470001</v>
      </c>
      <c r="E1104">
        <v>186.199997</v>
      </c>
      <c r="F1104">
        <v>131360000</v>
      </c>
      <c r="G1104">
        <v>178.80638099999999</v>
      </c>
      <c r="H1104" s="25">
        <f t="shared" si="17"/>
        <v>1.2789930508550817E-2</v>
      </c>
      <c r="J1104" s="27" t="s">
        <v>56</v>
      </c>
      <c r="K1104" s="27" t="s">
        <v>57</v>
      </c>
      <c r="L1104" s="28">
        <v>41712</v>
      </c>
      <c r="M1104" s="27">
        <v>1.018</v>
      </c>
      <c r="N1104" s="27">
        <v>1.034</v>
      </c>
      <c r="O1104" s="27">
        <f t="shared" si="18"/>
        <v>-1.5473887814313358E-2</v>
      </c>
    </row>
    <row r="1105" spans="1:15" x14ac:dyDescent="0.3">
      <c r="A1105" s="1">
        <v>41722</v>
      </c>
      <c r="B1105">
        <v>186.83999600000001</v>
      </c>
      <c r="C1105">
        <v>187.33999600000001</v>
      </c>
      <c r="D1105">
        <v>183.89999399999999</v>
      </c>
      <c r="E1105">
        <v>185.490005</v>
      </c>
      <c r="F1105">
        <v>117826200</v>
      </c>
      <c r="G1105">
        <v>178.12458799999999</v>
      </c>
      <c r="H1105" s="25">
        <f t="shared" si="17"/>
        <v>-3.8130238763682822E-3</v>
      </c>
      <c r="J1105" s="27" t="s">
        <v>56</v>
      </c>
      <c r="K1105" s="27" t="s">
        <v>57</v>
      </c>
      <c r="L1105" s="28">
        <v>41719</v>
      </c>
      <c r="M1105" s="27">
        <v>1.0329999999999999</v>
      </c>
      <c r="N1105" s="27">
        <v>1.018</v>
      </c>
      <c r="O1105" s="27">
        <f t="shared" si="18"/>
        <v>1.4734774066797574E-2</v>
      </c>
    </row>
    <row r="1106" spans="1:15" x14ac:dyDescent="0.3">
      <c r="A1106" s="1">
        <v>41729</v>
      </c>
      <c r="B1106">
        <v>186.66999799999999</v>
      </c>
      <c r="C1106">
        <v>189.699997</v>
      </c>
      <c r="D1106">
        <v>185.520004</v>
      </c>
      <c r="E1106">
        <v>186.39999399999999</v>
      </c>
      <c r="F1106">
        <v>102905600</v>
      </c>
      <c r="G1106">
        <v>178.99844400000001</v>
      </c>
      <c r="H1106" s="25">
        <f t="shared" si="17"/>
        <v>4.9058695928043683E-3</v>
      </c>
      <c r="J1106" s="27" t="s">
        <v>56</v>
      </c>
      <c r="K1106" s="27" t="s">
        <v>57</v>
      </c>
      <c r="L1106" s="28">
        <v>41726</v>
      </c>
      <c r="M1106" s="27">
        <v>1.028</v>
      </c>
      <c r="N1106" s="27">
        <v>1.0329999999999999</v>
      </c>
      <c r="O1106" s="27">
        <f t="shared" si="18"/>
        <v>-4.8402710551790351E-3</v>
      </c>
    </row>
    <row r="1107" spans="1:15" x14ac:dyDescent="0.3">
      <c r="A1107" s="1">
        <v>41736</v>
      </c>
      <c r="B1107">
        <v>185.949997</v>
      </c>
      <c r="C1107">
        <v>187.16999799999999</v>
      </c>
      <c r="D1107">
        <v>181.30999800000001</v>
      </c>
      <c r="E1107">
        <v>181.509995</v>
      </c>
      <c r="F1107">
        <v>138785400</v>
      </c>
      <c r="G1107">
        <v>174.30261200000001</v>
      </c>
      <c r="H1107" s="25">
        <f t="shared" si="17"/>
        <v>-2.6233926368655958E-2</v>
      </c>
      <c r="J1107" s="27" t="s">
        <v>56</v>
      </c>
      <c r="K1107" s="27" t="s">
        <v>57</v>
      </c>
      <c r="L1107" s="28">
        <v>41733</v>
      </c>
      <c r="M1107" s="27">
        <v>1.0489999999999999</v>
      </c>
      <c r="N1107" s="27">
        <v>1.028</v>
      </c>
      <c r="O1107" s="27">
        <f t="shared" si="18"/>
        <v>2.0428015564202262E-2</v>
      </c>
    </row>
    <row r="1108" spans="1:15" x14ac:dyDescent="0.3">
      <c r="A1108" s="1">
        <v>41743</v>
      </c>
      <c r="B1108">
        <v>182.929993</v>
      </c>
      <c r="C1108">
        <v>186.91000399999999</v>
      </c>
      <c r="D1108">
        <v>181.44000199999999</v>
      </c>
      <c r="E1108">
        <v>186.38999899999999</v>
      </c>
      <c r="F1108">
        <v>124981700</v>
      </c>
      <c r="G1108">
        <v>178.988846</v>
      </c>
      <c r="H1108" s="25">
        <f t="shared" si="17"/>
        <v>2.6885621197690224E-2</v>
      </c>
      <c r="J1108" s="27" t="s">
        <v>56</v>
      </c>
      <c r="K1108" s="27" t="s">
        <v>57</v>
      </c>
      <c r="L1108" s="28">
        <v>41740</v>
      </c>
      <c r="M1108" s="27">
        <v>1.014</v>
      </c>
      <c r="N1108" s="27">
        <v>1.0489999999999999</v>
      </c>
      <c r="O1108" s="27">
        <f t="shared" si="18"/>
        <v>-3.336510962821726E-2</v>
      </c>
    </row>
    <row r="1109" spans="1:15" x14ac:dyDescent="0.3">
      <c r="A1109" s="1">
        <v>41750</v>
      </c>
      <c r="B1109">
        <v>186.44000199999999</v>
      </c>
      <c r="C1109">
        <v>188.39999399999999</v>
      </c>
      <c r="D1109">
        <v>185.86999499999999</v>
      </c>
      <c r="E1109">
        <v>186.28999300000001</v>
      </c>
      <c r="F1109">
        <v>83307600</v>
      </c>
      <c r="G1109">
        <v>178.892807</v>
      </c>
      <c r="H1109" s="25">
        <f t="shared" si="17"/>
        <v>-5.3656416109859606E-4</v>
      </c>
      <c r="J1109" s="27" t="s">
        <v>56</v>
      </c>
      <c r="K1109" s="27" t="s">
        <v>57</v>
      </c>
      <c r="L1109" s="28">
        <v>41747</v>
      </c>
      <c r="M1109" s="27">
        <v>1.034</v>
      </c>
      <c r="N1109" s="27">
        <v>1.014</v>
      </c>
      <c r="O1109" s="27">
        <f t="shared" si="18"/>
        <v>1.9723865877712132E-2</v>
      </c>
    </row>
    <row r="1110" spans="1:15" x14ac:dyDescent="0.3">
      <c r="A1110" s="1">
        <v>41757</v>
      </c>
      <c r="B1110">
        <v>187.050003</v>
      </c>
      <c r="C1110">
        <v>189.13999899999999</v>
      </c>
      <c r="D1110">
        <v>184.96000699999999</v>
      </c>
      <c r="E1110">
        <v>188.05999800000001</v>
      </c>
      <c r="F1110">
        <v>102373600</v>
      </c>
      <c r="G1110">
        <v>180.59252900000001</v>
      </c>
      <c r="H1110" s="25">
        <f t="shared" si="17"/>
        <v>9.5013434497677185E-3</v>
      </c>
      <c r="J1110" s="27" t="s">
        <v>56</v>
      </c>
      <c r="K1110" s="27" t="s">
        <v>57</v>
      </c>
      <c r="L1110" s="28">
        <v>41754</v>
      </c>
      <c r="M1110" s="27">
        <v>1.0429999999999999</v>
      </c>
      <c r="N1110" s="27">
        <v>1.034</v>
      </c>
      <c r="O1110" s="27">
        <f t="shared" si="18"/>
        <v>8.7040618955511739E-3</v>
      </c>
    </row>
    <row r="1111" spans="1:15" x14ac:dyDescent="0.3">
      <c r="A1111" s="1">
        <v>41764</v>
      </c>
      <c r="B1111">
        <v>187.13999899999999</v>
      </c>
      <c r="C1111">
        <v>189.050003</v>
      </c>
      <c r="D1111">
        <v>186.009995</v>
      </c>
      <c r="E1111">
        <v>187.96000699999999</v>
      </c>
      <c r="F1111">
        <v>89026800</v>
      </c>
      <c r="G1111">
        <v>180.49650600000001</v>
      </c>
      <c r="H1111" s="25">
        <f t="shared" si="17"/>
        <v>-5.3171081069469661E-4</v>
      </c>
      <c r="J1111" s="27" t="s">
        <v>56</v>
      </c>
      <c r="K1111" s="27" t="s">
        <v>57</v>
      </c>
      <c r="L1111" s="28">
        <v>41759</v>
      </c>
      <c r="M1111" s="27">
        <v>1.04</v>
      </c>
      <c r="N1111" s="27">
        <v>1.0429999999999999</v>
      </c>
      <c r="O1111" s="27">
        <f t="shared" si="18"/>
        <v>-2.8763183125598557E-3</v>
      </c>
    </row>
    <row r="1112" spans="1:15" x14ac:dyDescent="0.3">
      <c r="A1112" s="1">
        <v>41771</v>
      </c>
      <c r="B1112">
        <v>188.800003</v>
      </c>
      <c r="C1112">
        <v>190.41999799999999</v>
      </c>
      <c r="D1112">
        <v>186.479996</v>
      </c>
      <c r="E1112">
        <v>188.050003</v>
      </c>
      <c r="F1112">
        <v>95635000</v>
      </c>
      <c r="G1112">
        <v>180.582932</v>
      </c>
      <c r="H1112" s="25">
        <f t="shared" si="17"/>
        <v>4.7882367318496932E-4</v>
      </c>
      <c r="J1112" s="27" t="s">
        <v>56</v>
      </c>
      <c r="K1112" s="27" t="s">
        <v>57</v>
      </c>
      <c r="L1112" s="28">
        <v>41768</v>
      </c>
      <c r="M1112" s="27">
        <v>1.0409999999999999</v>
      </c>
      <c r="N1112" s="27">
        <v>1.04</v>
      </c>
      <c r="O1112" s="27">
        <f t="shared" si="18"/>
        <v>9.6153846153845812E-4</v>
      </c>
    </row>
    <row r="1113" spans="1:15" x14ac:dyDescent="0.3">
      <c r="A1113" s="1">
        <v>41778</v>
      </c>
      <c r="B1113">
        <v>187.69000199999999</v>
      </c>
      <c r="C1113">
        <v>190.479996</v>
      </c>
      <c r="D1113">
        <v>187.070007</v>
      </c>
      <c r="E1113">
        <v>190.35000600000001</v>
      </c>
      <c r="F1113">
        <v>77443500</v>
      </c>
      <c r="G1113">
        <v>182.79161099999999</v>
      </c>
      <c r="H1113" s="25">
        <f t="shared" si="17"/>
        <v>1.223082921258567E-2</v>
      </c>
      <c r="J1113" s="27" t="s">
        <v>56</v>
      </c>
      <c r="K1113" s="27" t="s">
        <v>57</v>
      </c>
      <c r="L1113" s="28">
        <v>41775</v>
      </c>
      <c r="M1113" s="27">
        <v>1.0429999999999999</v>
      </c>
      <c r="N1113" s="27">
        <v>1.0409999999999999</v>
      </c>
      <c r="O1113" s="27">
        <f t="shared" si="18"/>
        <v>1.9212295869357465E-3</v>
      </c>
    </row>
    <row r="1114" spans="1:15" x14ac:dyDescent="0.3">
      <c r="A1114" s="1">
        <v>41786</v>
      </c>
      <c r="B1114">
        <v>191.05999800000001</v>
      </c>
      <c r="C1114">
        <v>192.800003</v>
      </c>
      <c r="D1114">
        <v>190.949997</v>
      </c>
      <c r="E1114">
        <v>192.679993</v>
      </c>
      <c r="F1114">
        <v>69856500</v>
      </c>
      <c r="G1114">
        <v>185.029068</v>
      </c>
      <c r="H1114" s="25">
        <f t="shared" si="17"/>
        <v>1.224047967934383E-2</v>
      </c>
      <c r="J1114" s="27" t="s">
        <v>56</v>
      </c>
      <c r="K1114" s="27" t="s">
        <v>57</v>
      </c>
      <c r="L1114" s="28">
        <v>41782</v>
      </c>
      <c r="M1114" s="27">
        <v>1.05</v>
      </c>
      <c r="N1114" s="27">
        <v>1.0429999999999999</v>
      </c>
      <c r="O1114" s="27">
        <f t="shared" si="18"/>
        <v>6.7114093959732557E-3</v>
      </c>
    </row>
    <row r="1115" spans="1:15" x14ac:dyDescent="0.3">
      <c r="A1115" s="1">
        <v>41792</v>
      </c>
      <c r="B1115">
        <v>192.949997</v>
      </c>
      <c r="C1115">
        <v>195.429993</v>
      </c>
      <c r="D1115">
        <v>191.970001</v>
      </c>
      <c r="E1115">
        <v>195.38000500000001</v>
      </c>
      <c r="F1115">
        <v>71206200</v>
      </c>
      <c r="G1115">
        <v>187.621872</v>
      </c>
      <c r="H1115" s="25">
        <f t="shared" si="17"/>
        <v>1.4012954980673564E-2</v>
      </c>
      <c r="J1115" s="27" t="s">
        <v>56</v>
      </c>
      <c r="K1115" s="27" t="s">
        <v>57</v>
      </c>
      <c r="L1115" s="28">
        <v>41789</v>
      </c>
      <c r="M1115" s="27">
        <v>1.0669999999999999</v>
      </c>
      <c r="N1115" s="27">
        <v>1.05</v>
      </c>
      <c r="O1115" s="27">
        <f t="shared" si="18"/>
        <v>1.6190476190476089E-2</v>
      </c>
    </row>
    <row r="1116" spans="1:15" x14ac:dyDescent="0.3">
      <c r="A1116" s="1">
        <v>41799</v>
      </c>
      <c r="B1116">
        <v>195.35000600000001</v>
      </c>
      <c r="C1116">
        <v>196.050003</v>
      </c>
      <c r="D1116">
        <v>193.11000100000001</v>
      </c>
      <c r="E1116">
        <v>194.13000500000001</v>
      </c>
      <c r="F1116">
        <v>75877400</v>
      </c>
      <c r="G1116">
        <v>186.42150899999999</v>
      </c>
      <c r="H1116" s="25">
        <f t="shared" si="17"/>
        <v>-6.397777546958916E-3</v>
      </c>
      <c r="J1116" s="27" t="s">
        <v>56</v>
      </c>
      <c r="K1116" s="27" t="s">
        <v>57</v>
      </c>
      <c r="L1116" s="28">
        <v>41796</v>
      </c>
      <c r="M1116" s="27">
        <v>1.0840000000000001</v>
      </c>
      <c r="N1116" s="27">
        <v>1.0669999999999999</v>
      </c>
      <c r="O1116" s="27">
        <f t="shared" si="18"/>
        <v>1.5932521087160367E-2</v>
      </c>
    </row>
    <row r="1117" spans="1:15" x14ac:dyDescent="0.3">
      <c r="A1117" s="1">
        <v>41806</v>
      </c>
      <c r="B1117">
        <v>193.88999899999999</v>
      </c>
      <c r="C1117">
        <v>196.60000600000001</v>
      </c>
      <c r="D1117">
        <v>193.66000399999999</v>
      </c>
      <c r="E1117">
        <v>195.94000199999999</v>
      </c>
      <c r="F1117">
        <v>92808200</v>
      </c>
      <c r="G1117">
        <v>189.061249</v>
      </c>
      <c r="H1117" s="25">
        <f t="shared" si="17"/>
        <v>1.4160061326399909E-2</v>
      </c>
      <c r="J1117" s="27" t="s">
        <v>56</v>
      </c>
      <c r="K1117" s="27" t="s">
        <v>57</v>
      </c>
      <c r="L1117" s="28">
        <v>41803</v>
      </c>
      <c r="M1117" s="27">
        <v>1.071</v>
      </c>
      <c r="N1117" s="27">
        <v>1.0840000000000001</v>
      </c>
      <c r="O1117" s="27">
        <f t="shared" si="18"/>
        <v>-1.1992619926199377E-2</v>
      </c>
    </row>
    <row r="1118" spans="1:15" x14ac:dyDescent="0.3">
      <c r="A1118" s="1">
        <v>41813</v>
      </c>
      <c r="B1118">
        <v>195.990005</v>
      </c>
      <c r="C1118">
        <v>196.5</v>
      </c>
      <c r="D1118">
        <v>194.13000500000001</v>
      </c>
      <c r="E1118">
        <v>195.820007</v>
      </c>
      <c r="F1118">
        <v>81077400</v>
      </c>
      <c r="G1118">
        <v>188.94546500000001</v>
      </c>
      <c r="H1118" s="25">
        <f t="shared" si="17"/>
        <v>-6.1241529193534205E-4</v>
      </c>
      <c r="J1118" s="27" t="s">
        <v>56</v>
      </c>
      <c r="K1118" s="27" t="s">
        <v>57</v>
      </c>
      <c r="L1118" s="28">
        <v>41810</v>
      </c>
      <c r="M1118" s="27">
        <v>1.091</v>
      </c>
      <c r="N1118" s="27">
        <v>1.071</v>
      </c>
      <c r="O1118" s="27">
        <f t="shared" si="18"/>
        <v>1.8674136321195078E-2</v>
      </c>
    </row>
    <row r="1119" spans="1:15" x14ac:dyDescent="0.3">
      <c r="A1119" s="1">
        <v>41820</v>
      </c>
      <c r="B1119">
        <v>195.699997</v>
      </c>
      <c r="C1119">
        <v>198.28999300000001</v>
      </c>
      <c r="D1119">
        <v>195.529999</v>
      </c>
      <c r="E1119">
        <v>198.199997</v>
      </c>
      <c r="F1119">
        <v>66521200</v>
      </c>
      <c r="G1119">
        <v>191.24189799999999</v>
      </c>
      <c r="H1119" s="25">
        <f t="shared" si="17"/>
        <v>1.2153946113498737E-2</v>
      </c>
      <c r="J1119" s="27" t="s">
        <v>56</v>
      </c>
      <c r="K1119" s="27" t="s">
        <v>57</v>
      </c>
      <c r="L1119" s="28">
        <v>41817</v>
      </c>
      <c r="M1119" s="27">
        <v>1.091</v>
      </c>
      <c r="N1119" s="27">
        <v>1.091</v>
      </c>
      <c r="O1119" s="27">
        <f t="shared" si="18"/>
        <v>0</v>
      </c>
    </row>
    <row r="1120" spans="1:15" x14ac:dyDescent="0.3">
      <c r="A1120" s="1">
        <v>41827</v>
      </c>
      <c r="B1120">
        <v>197.820007</v>
      </c>
      <c r="C1120">
        <v>197.979996</v>
      </c>
      <c r="D1120">
        <v>195.05999800000001</v>
      </c>
      <c r="E1120">
        <v>196.61000100000001</v>
      </c>
      <c r="F1120">
        <v>81222800</v>
      </c>
      <c r="G1120">
        <v>189.70773299999999</v>
      </c>
      <c r="H1120" s="25">
        <f t="shared" si="17"/>
        <v>-8.0221176219449353E-3</v>
      </c>
      <c r="J1120" s="27" t="s">
        <v>56</v>
      </c>
      <c r="K1120" s="27" t="s">
        <v>57</v>
      </c>
      <c r="L1120" s="28">
        <v>41824</v>
      </c>
      <c r="M1120" s="27">
        <v>1.105</v>
      </c>
      <c r="N1120" s="27">
        <v>1.091</v>
      </c>
      <c r="O1120" s="27">
        <f t="shared" si="18"/>
        <v>1.2832263978001857E-2</v>
      </c>
    </row>
    <row r="1121" spans="1:15" x14ac:dyDescent="0.3">
      <c r="A1121" s="1">
        <v>41834</v>
      </c>
      <c r="B1121">
        <v>197.61000100000001</v>
      </c>
      <c r="C1121">
        <v>198.259995</v>
      </c>
      <c r="D1121">
        <v>195.429993</v>
      </c>
      <c r="E1121">
        <v>197.71000699999999</v>
      </c>
      <c r="F1121">
        <v>103935800</v>
      </c>
      <c r="G1121">
        <v>190.76911899999999</v>
      </c>
      <c r="H1121" s="25">
        <f t="shared" si="17"/>
        <v>5.5948483660388515E-3</v>
      </c>
      <c r="J1121" s="27" t="s">
        <v>56</v>
      </c>
      <c r="K1121" s="27" t="s">
        <v>57</v>
      </c>
      <c r="L1121" s="28">
        <v>41831</v>
      </c>
      <c r="M1121" s="27">
        <v>1.093</v>
      </c>
      <c r="N1121" s="27">
        <v>1.105</v>
      </c>
      <c r="O1121" s="27">
        <f t="shared" si="18"/>
        <v>-1.0859728506787292E-2</v>
      </c>
    </row>
    <row r="1122" spans="1:15" x14ac:dyDescent="0.3">
      <c r="A1122" s="1">
        <v>41841</v>
      </c>
      <c r="B1122">
        <v>197.08999600000001</v>
      </c>
      <c r="C1122">
        <v>199.05999800000001</v>
      </c>
      <c r="D1122">
        <v>196.429993</v>
      </c>
      <c r="E1122">
        <v>197.720001</v>
      </c>
      <c r="F1122">
        <v>66921400</v>
      </c>
      <c r="G1122">
        <v>190.778763</v>
      </c>
      <c r="H1122" s="25">
        <f t="shared" si="17"/>
        <v>5.055325542491218E-5</v>
      </c>
      <c r="J1122" s="27" t="s">
        <v>56</v>
      </c>
      <c r="K1122" s="27" t="s">
        <v>57</v>
      </c>
      <c r="L1122" s="28">
        <v>41838</v>
      </c>
      <c r="M1122" s="27">
        <v>1.0880000000000001</v>
      </c>
      <c r="N1122" s="27">
        <v>1.093</v>
      </c>
      <c r="O1122" s="27">
        <f t="shared" si="18"/>
        <v>-4.5745654162853144E-3</v>
      </c>
    </row>
    <row r="1123" spans="1:15" x14ac:dyDescent="0.3">
      <c r="A1123" s="1">
        <v>41848</v>
      </c>
      <c r="B1123">
        <v>197.759995</v>
      </c>
      <c r="C1123">
        <v>198.449997</v>
      </c>
      <c r="D1123">
        <v>191.570007</v>
      </c>
      <c r="E1123">
        <v>192.5</v>
      </c>
      <c r="F1123">
        <v>125337400</v>
      </c>
      <c r="G1123">
        <v>185.74202</v>
      </c>
      <c r="H1123" s="25">
        <f t="shared" si="17"/>
        <v>-2.6400962668994721E-2</v>
      </c>
      <c r="J1123" s="27" t="s">
        <v>56</v>
      </c>
      <c r="K1123" s="27" t="s">
        <v>57</v>
      </c>
      <c r="L1123" s="28">
        <v>41845</v>
      </c>
      <c r="M1123" s="27">
        <v>1.1000000000000001</v>
      </c>
      <c r="N1123" s="27">
        <v>1.0880000000000001</v>
      </c>
      <c r="O1123" s="27">
        <f t="shared" si="18"/>
        <v>1.1029411764705843E-2</v>
      </c>
    </row>
    <row r="1124" spans="1:15" x14ac:dyDescent="0.3">
      <c r="A1124" s="1">
        <v>41855</v>
      </c>
      <c r="B1124">
        <v>192.86999499999999</v>
      </c>
      <c r="C1124">
        <v>194.300003</v>
      </c>
      <c r="D1124">
        <v>190.550003</v>
      </c>
      <c r="E1124">
        <v>193.240005</v>
      </c>
      <c r="F1124">
        <v>118319000</v>
      </c>
      <c r="G1124">
        <v>186.456039</v>
      </c>
      <c r="H1124" s="25">
        <f t="shared" si="17"/>
        <v>3.8441436138145768E-3</v>
      </c>
      <c r="J1124" s="27" t="s">
        <v>56</v>
      </c>
      <c r="K1124" s="27" t="s">
        <v>57</v>
      </c>
      <c r="L1124" s="28">
        <v>41852</v>
      </c>
      <c r="M1124" s="27">
        <v>1.0760000000000001</v>
      </c>
      <c r="N1124" s="27">
        <v>1.1000000000000001</v>
      </c>
      <c r="O1124" s="27">
        <f t="shared" si="18"/>
        <v>-2.1818181818181848E-2</v>
      </c>
    </row>
    <row r="1125" spans="1:15" x14ac:dyDescent="0.3">
      <c r="A1125" s="1">
        <v>41862</v>
      </c>
      <c r="B1125">
        <v>193.970001</v>
      </c>
      <c r="C1125">
        <v>196.64999399999999</v>
      </c>
      <c r="D1125">
        <v>192.94000199999999</v>
      </c>
      <c r="E1125">
        <v>195.720001</v>
      </c>
      <c r="F1125">
        <v>82909000</v>
      </c>
      <c r="G1125">
        <v>188.84896900000001</v>
      </c>
      <c r="H1125" s="25">
        <f t="shared" si="17"/>
        <v>1.2833748978224424E-2</v>
      </c>
      <c r="J1125" s="27" t="s">
        <v>56</v>
      </c>
      <c r="K1125" s="27" t="s">
        <v>57</v>
      </c>
      <c r="L1125" s="28">
        <v>41859</v>
      </c>
      <c r="M1125" s="27">
        <v>1.0620000000000001</v>
      </c>
      <c r="N1125" s="27">
        <v>1.0760000000000001</v>
      </c>
      <c r="O1125" s="27">
        <f t="shared" si="18"/>
        <v>-1.3011152416356864E-2</v>
      </c>
    </row>
    <row r="1126" spans="1:15" x14ac:dyDescent="0.3">
      <c r="A1126" s="1">
        <v>41869</v>
      </c>
      <c r="B1126">
        <v>196.800003</v>
      </c>
      <c r="C1126">
        <v>199.759995</v>
      </c>
      <c r="D1126">
        <v>196.69000199999999</v>
      </c>
      <c r="E1126">
        <v>199.19000199999999</v>
      </c>
      <c r="F1126">
        <v>70244000</v>
      </c>
      <c r="G1126">
        <v>192.197159</v>
      </c>
      <c r="H1126" s="25">
        <f t="shared" si="17"/>
        <v>1.7729458718940494E-2</v>
      </c>
      <c r="J1126" s="27" t="s">
        <v>56</v>
      </c>
      <c r="K1126" s="27" t="s">
        <v>57</v>
      </c>
      <c r="L1126" s="28">
        <v>41866</v>
      </c>
      <c r="M1126" s="27">
        <v>1.0860000000000001</v>
      </c>
      <c r="N1126" s="27">
        <v>1.0620000000000001</v>
      </c>
      <c r="O1126" s="27">
        <f t="shared" si="18"/>
        <v>2.2598870056497189E-2</v>
      </c>
    </row>
    <row r="1127" spans="1:15" x14ac:dyDescent="0.3">
      <c r="A1127" s="1">
        <v>41876</v>
      </c>
      <c r="B1127">
        <v>200.13999899999999</v>
      </c>
      <c r="C1127">
        <v>200.820007</v>
      </c>
      <c r="D1127">
        <v>199.14999399999999</v>
      </c>
      <c r="E1127">
        <v>200.71000699999999</v>
      </c>
      <c r="F1127">
        <v>56652800</v>
      </c>
      <c r="G1127">
        <v>193.663803</v>
      </c>
      <c r="H1127" s="25">
        <f t="shared" si="17"/>
        <v>7.6309348568466273E-3</v>
      </c>
      <c r="J1127" s="27" t="s">
        <v>56</v>
      </c>
      <c r="K1127" s="27" t="s">
        <v>57</v>
      </c>
      <c r="L1127" s="28">
        <v>41873</v>
      </c>
      <c r="M1127" s="27">
        <v>1.1060000000000001</v>
      </c>
      <c r="N1127" s="27">
        <v>1.0860000000000001</v>
      </c>
      <c r="O1127" s="27">
        <f t="shared" si="18"/>
        <v>1.8416206261510082E-2</v>
      </c>
    </row>
    <row r="1128" spans="1:15" x14ac:dyDescent="0.3">
      <c r="A1128" s="1">
        <v>41884</v>
      </c>
      <c r="B1128">
        <v>200.970001</v>
      </c>
      <c r="C1128">
        <v>201.58000200000001</v>
      </c>
      <c r="D1128">
        <v>199.41000399999999</v>
      </c>
      <c r="E1128">
        <v>201.11000100000001</v>
      </c>
      <c r="F1128">
        <v>79325200</v>
      </c>
      <c r="G1128">
        <v>194.049744</v>
      </c>
      <c r="H1128" s="25">
        <f t="shared" si="17"/>
        <v>1.9928401385362893E-3</v>
      </c>
      <c r="J1128" s="27" t="s">
        <v>56</v>
      </c>
      <c r="K1128" s="27" t="s">
        <v>57</v>
      </c>
      <c r="L1128" s="28">
        <v>41880</v>
      </c>
      <c r="M1128" s="27">
        <v>1.107</v>
      </c>
      <c r="N1128" s="27">
        <v>1.1060000000000001</v>
      </c>
      <c r="O1128" s="27">
        <f t="shared" si="18"/>
        <v>9.0415913200714293E-4</v>
      </c>
    </row>
    <row r="1129" spans="1:15" x14ac:dyDescent="0.3">
      <c r="A1129" s="1">
        <v>41890</v>
      </c>
      <c r="B1129">
        <v>200.91999799999999</v>
      </c>
      <c r="C1129">
        <v>201.21000699999999</v>
      </c>
      <c r="D1129">
        <v>198.55999800000001</v>
      </c>
      <c r="E1129">
        <v>199.13000500000001</v>
      </c>
      <c r="F1129">
        <v>80834300</v>
      </c>
      <c r="G1129">
        <v>192.13926699999999</v>
      </c>
      <c r="H1129" s="25">
        <f t="shared" si="17"/>
        <v>-9.8452951321595927E-3</v>
      </c>
      <c r="J1129" s="27" t="s">
        <v>56</v>
      </c>
      <c r="K1129" s="27" t="s">
        <v>57</v>
      </c>
      <c r="L1129" s="28">
        <v>41887</v>
      </c>
      <c r="M1129" s="27">
        <v>1.1080000000000001</v>
      </c>
      <c r="N1129" s="27">
        <v>1.107</v>
      </c>
      <c r="O1129" s="27">
        <f t="shared" si="18"/>
        <v>9.0334236675704283E-4</v>
      </c>
    </row>
    <row r="1130" spans="1:15" x14ac:dyDescent="0.3">
      <c r="A1130" s="1">
        <v>41897</v>
      </c>
      <c r="B1130">
        <v>199.16000399999999</v>
      </c>
      <c r="C1130">
        <v>201.89999399999999</v>
      </c>
      <c r="D1130">
        <v>198.38000500000001</v>
      </c>
      <c r="E1130">
        <v>200.699997</v>
      </c>
      <c r="F1130">
        <v>112101400</v>
      </c>
      <c r="G1130">
        <v>194.55935700000001</v>
      </c>
      <c r="H1130" s="25">
        <f t="shared" si="17"/>
        <v>1.2595499284381084E-2</v>
      </c>
      <c r="J1130" s="27" t="s">
        <v>56</v>
      </c>
      <c r="K1130" s="27" t="s">
        <v>57</v>
      </c>
      <c r="L1130" s="28">
        <v>41894</v>
      </c>
      <c r="M1130" s="27">
        <v>1.107</v>
      </c>
      <c r="N1130" s="27">
        <v>1.1080000000000001</v>
      </c>
      <c r="O1130" s="27">
        <f t="shared" si="18"/>
        <v>-9.0252707581239822E-4</v>
      </c>
    </row>
    <row r="1131" spans="1:15" x14ac:dyDescent="0.3">
      <c r="A1131" s="1">
        <v>41904</v>
      </c>
      <c r="B1131">
        <v>200.35000600000001</v>
      </c>
      <c r="C1131">
        <v>200.38000500000001</v>
      </c>
      <c r="D1131">
        <v>196.270004</v>
      </c>
      <c r="E1131">
        <v>197.89999399999999</v>
      </c>
      <c r="F1131">
        <v>119613800</v>
      </c>
      <c r="G1131">
        <v>191.845032</v>
      </c>
      <c r="H1131" s="25">
        <f t="shared" si="17"/>
        <v>-1.3951140884989721E-2</v>
      </c>
      <c r="J1131" s="27" t="s">
        <v>56</v>
      </c>
      <c r="K1131" s="27" t="s">
        <v>57</v>
      </c>
      <c r="L1131" s="28">
        <v>41901</v>
      </c>
      <c r="M1131" s="27">
        <v>1.1180000000000001</v>
      </c>
      <c r="N1131" s="27">
        <v>1.107</v>
      </c>
      <c r="O1131" s="27">
        <f t="shared" si="18"/>
        <v>9.936766034327027E-3</v>
      </c>
    </row>
    <row r="1132" spans="1:15" x14ac:dyDescent="0.3">
      <c r="A1132" s="1">
        <v>41911</v>
      </c>
      <c r="B1132">
        <v>196.199997</v>
      </c>
      <c r="C1132">
        <v>198.300003</v>
      </c>
      <c r="D1132">
        <v>192.35000600000001</v>
      </c>
      <c r="E1132">
        <v>196.520004</v>
      </c>
      <c r="F1132">
        <v>136613200</v>
      </c>
      <c r="G1132">
        <v>190.50726299999999</v>
      </c>
      <c r="H1132" s="25">
        <f t="shared" si="17"/>
        <v>-6.9731750989517893E-3</v>
      </c>
      <c r="J1132" s="27" t="s">
        <v>56</v>
      </c>
      <c r="K1132" s="27" t="s">
        <v>57</v>
      </c>
      <c r="L1132" s="28">
        <v>41908</v>
      </c>
      <c r="M1132" s="27">
        <v>1.0880000000000001</v>
      </c>
      <c r="N1132" s="27">
        <v>1.1180000000000001</v>
      </c>
      <c r="O1132" s="27">
        <f t="shared" si="18"/>
        <v>-2.683363148479434E-2</v>
      </c>
    </row>
    <row r="1133" spans="1:15" x14ac:dyDescent="0.3">
      <c r="A1133" s="1">
        <v>41918</v>
      </c>
      <c r="B1133">
        <v>197.33999600000001</v>
      </c>
      <c r="C1133">
        <v>197.60000600000001</v>
      </c>
      <c r="D1133">
        <v>190.490005</v>
      </c>
      <c r="E1133">
        <v>190.53999300000001</v>
      </c>
      <c r="F1133">
        <v>174353200</v>
      </c>
      <c r="G1133">
        <v>184.71021999999999</v>
      </c>
      <c r="H1133" s="25">
        <f t="shared" si="17"/>
        <v>-3.0429511760924344E-2</v>
      </c>
      <c r="J1133" s="27" t="s">
        <v>56</v>
      </c>
      <c r="K1133" s="27" t="s">
        <v>57</v>
      </c>
      <c r="L1133" s="28">
        <v>41912</v>
      </c>
      <c r="M1133" s="27">
        <v>1.0980000000000001</v>
      </c>
      <c r="N1133" s="27">
        <v>1.0880000000000001</v>
      </c>
      <c r="O1133" s="27">
        <f t="shared" si="18"/>
        <v>9.1911764705883137E-3</v>
      </c>
    </row>
    <row r="1134" spans="1:15" x14ac:dyDescent="0.3">
      <c r="A1134" s="1">
        <v>41925</v>
      </c>
      <c r="B1134">
        <v>190.46000699999999</v>
      </c>
      <c r="C1134">
        <v>191.14999399999999</v>
      </c>
      <c r="D1134">
        <v>181.91999799999999</v>
      </c>
      <c r="E1134">
        <v>188.470001</v>
      </c>
      <c r="F1134">
        <v>262503400</v>
      </c>
      <c r="G1134">
        <v>182.703552</v>
      </c>
      <c r="H1134" s="25">
        <f t="shared" si="17"/>
        <v>-1.0863870986673074E-2</v>
      </c>
      <c r="J1134" s="27" t="s">
        <v>56</v>
      </c>
      <c r="K1134" s="27" t="s">
        <v>57</v>
      </c>
      <c r="L1134" s="28">
        <v>41922</v>
      </c>
      <c r="M1134" s="27">
        <v>1.0740000000000001</v>
      </c>
      <c r="N1134" s="27">
        <v>1.0980000000000001</v>
      </c>
      <c r="O1134" s="27">
        <f t="shared" si="18"/>
        <v>-2.1857923497267784E-2</v>
      </c>
    </row>
    <row r="1135" spans="1:15" x14ac:dyDescent="0.3">
      <c r="A1135" s="1">
        <v>41932</v>
      </c>
      <c r="B1135">
        <v>188.13000500000001</v>
      </c>
      <c r="C1135">
        <v>196.490005</v>
      </c>
      <c r="D1135">
        <v>188.070007</v>
      </c>
      <c r="E1135">
        <v>196.429993</v>
      </c>
      <c r="F1135">
        <v>141930600</v>
      </c>
      <c r="G1135">
        <v>190.41999799999999</v>
      </c>
      <c r="H1135" s="25">
        <f t="shared" si="17"/>
        <v>4.2234789173666298E-2</v>
      </c>
      <c r="J1135" s="27" t="s">
        <v>56</v>
      </c>
      <c r="K1135" s="27" t="s">
        <v>57</v>
      </c>
      <c r="L1135" s="28">
        <v>41929</v>
      </c>
      <c r="M1135" s="27">
        <v>1.04</v>
      </c>
      <c r="N1135" s="27">
        <v>1.0740000000000001</v>
      </c>
      <c r="O1135" s="27">
        <f t="shared" si="18"/>
        <v>-3.1657355679702071E-2</v>
      </c>
    </row>
    <row r="1136" spans="1:15" x14ac:dyDescent="0.3">
      <c r="A1136" s="1">
        <v>41939</v>
      </c>
      <c r="B1136">
        <v>195.729996</v>
      </c>
      <c r="C1136">
        <v>201.820007</v>
      </c>
      <c r="D1136">
        <v>195.029999</v>
      </c>
      <c r="E1136">
        <v>201.66000399999999</v>
      </c>
      <c r="F1136">
        <v>118496000</v>
      </c>
      <c r="G1136">
        <v>195.490005</v>
      </c>
      <c r="H1136" s="25">
        <f t="shared" si="17"/>
        <v>2.6625391520065156E-2</v>
      </c>
      <c r="J1136" s="27" t="s">
        <v>56</v>
      </c>
      <c r="K1136" s="27" t="s">
        <v>57</v>
      </c>
      <c r="L1136" s="28">
        <v>41936</v>
      </c>
      <c r="M1136" s="27">
        <v>1.0780000000000001</v>
      </c>
      <c r="N1136" s="27">
        <v>1.04</v>
      </c>
      <c r="O1136" s="27">
        <f t="shared" si="18"/>
        <v>3.6538461538461631E-2</v>
      </c>
    </row>
    <row r="1137" spans="1:15" x14ac:dyDescent="0.3">
      <c r="A1137" s="1">
        <v>41946</v>
      </c>
      <c r="B1137">
        <v>201.91999799999999</v>
      </c>
      <c r="C1137">
        <v>203.60000600000001</v>
      </c>
      <c r="D1137">
        <v>200.05999800000001</v>
      </c>
      <c r="E1137">
        <v>203.33999600000001</v>
      </c>
      <c r="F1137">
        <v>95056200</v>
      </c>
      <c r="G1137">
        <v>197.11859100000001</v>
      </c>
      <c r="H1137" s="25">
        <f t="shared" si="17"/>
        <v>8.3307890856108013E-3</v>
      </c>
      <c r="J1137" s="27" t="s">
        <v>56</v>
      </c>
      <c r="K1137" s="27" t="s">
        <v>57</v>
      </c>
      <c r="L1137" s="28">
        <v>41943</v>
      </c>
      <c r="M1137" s="27">
        <v>1.107</v>
      </c>
      <c r="N1137" s="27">
        <v>1.0780000000000001</v>
      </c>
      <c r="O1137" s="27">
        <f t="shared" si="18"/>
        <v>2.6901669758812474E-2</v>
      </c>
    </row>
    <row r="1138" spans="1:15" x14ac:dyDescent="0.3">
      <c r="A1138" s="1">
        <v>41953</v>
      </c>
      <c r="B1138">
        <v>203.38000500000001</v>
      </c>
      <c r="C1138">
        <v>204.83000200000001</v>
      </c>
      <c r="D1138">
        <v>203.13000500000001</v>
      </c>
      <c r="E1138">
        <v>204.240005</v>
      </c>
      <c r="F1138">
        <v>75342800</v>
      </c>
      <c r="G1138">
        <v>197.99105800000001</v>
      </c>
      <c r="H1138" s="25">
        <f t="shared" si="17"/>
        <v>4.4261020514295701E-3</v>
      </c>
      <c r="J1138" s="27" t="s">
        <v>56</v>
      </c>
      <c r="K1138" s="27" t="s">
        <v>57</v>
      </c>
      <c r="L1138" s="28">
        <v>41950</v>
      </c>
      <c r="M1138" s="27">
        <v>1.125</v>
      </c>
      <c r="N1138" s="27">
        <v>1.107</v>
      </c>
      <c r="O1138" s="27">
        <f t="shared" si="18"/>
        <v>1.6260162601626105E-2</v>
      </c>
    </row>
    <row r="1139" spans="1:15" x14ac:dyDescent="0.3">
      <c r="A1139" s="1">
        <v>41960</v>
      </c>
      <c r="B1139">
        <v>203.85000600000001</v>
      </c>
      <c r="C1139">
        <v>207.83999600000001</v>
      </c>
      <c r="D1139">
        <v>203.64999399999999</v>
      </c>
      <c r="E1139">
        <v>206.679993</v>
      </c>
      <c r="F1139">
        <v>90809900</v>
      </c>
      <c r="G1139">
        <v>200.35640000000001</v>
      </c>
      <c r="H1139" s="25">
        <f t="shared" si="17"/>
        <v>1.1946711249959607E-2</v>
      </c>
      <c r="J1139" s="27" t="s">
        <v>56</v>
      </c>
      <c r="K1139" s="27" t="s">
        <v>57</v>
      </c>
      <c r="L1139" s="28">
        <v>41957</v>
      </c>
      <c r="M1139" s="27">
        <v>1.123</v>
      </c>
      <c r="N1139" s="27">
        <v>1.125</v>
      </c>
      <c r="O1139" s="27">
        <f t="shared" si="18"/>
        <v>-1.777777777777767E-3</v>
      </c>
    </row>
    <row r="1140" spans="1:15" x14ac:dyDescent="0.3">
      <c r="A1140" s="1">
        <v>41967</v>
      </c>
      <c r="B1140">
        <v>207.16999799999999</v>
      </c>
      <c r="C1140">
        <v>207.86999499999999</v>
      </c>
      <c r="D1140">
        <v>206.800003</v>
      </c>
      <c r="E1140">
        <v>207.199997</v>
      </c>
      <c r="F1140">
        <v>66261800</v>
      </c>
      <c r="G1140">
        <v>200.860489</v>
      </c>
      <c r="H1140" s="25">
        <f t="shared" si="17"/>
        <v>2.515961556506241E-3</v>
      </c>
      <c r="J1140" s="27" t="s">
        <v>56</v>
      </c>
      <c r="K1140" s="27" t="s">
        <v>57</v>
      </c>
      <c r="L1140" s="28">
        <v>41964</v>
      </c>
      <c r="M1140" s="27">
        <v>1.1299999999999999</v>
      </c>
      <c r="N1140" s="27">
        <v>1.123</v>
      </c>
      <c r="O1140" s="27">
        <f t="shared" si="18"/>
        <v>6.2333036509349959E-3</v>
      </c>
    </row>
    <row r="1141" spans="1:15" x14ac:dyDescent="0.3">
      <c r="A1141" s="1">
        <v>41974</v>
      </c>
      <c r="B1141">
        <v>206.39999399999999</v>
      </c>
      <c r="C1141">
        <v>208.470001</v>
      </c>
      <c r="D1141">
        <v>205.38000500000001</v>
      </c>
      <c r="E1141">
        <v>208</v>
      </c>
      <c r="F1141">
        <v>85953900</v>
      </c>
      <c r="G1141">
        <v>201.63601700000001</v>
      </c>
      <c r="H1141" s="25">
        <f t="shared" si="17"/>
        <v>3.861028138789413E-3</v>
      </c>
      <c r="J1141" s="27" t="s">
        <v>56</v>
      </c>
      <c r="K1141" s="27" t="s">
        <v>57</v>
      </c>
      <c r="L1141" s="28">
        <v>41971</v>
      </c>
      <c r="M1141" s="27">
        <v>1.139</v>
      </c>
      <c r="N1141" s="27">
        <v>1.1299999999999999</v>
      </c>
      <c r="O1141" s="27">
        <f t="shared" si="18"/>
        <v>7.964601769911539E-3</v>
      </c>
    </row>
    <row r="1142" spans="1:15" x14ac:dyDescent="0.3">
      <c r="A1142" s="1">
        <v>41981</v>
      </c>
      <c r="B1142">
        <v>207.520004</v>
      </c>
      <c r="C1142">
        <v>208.11999499999999</v>
      </c>
      <c r="D1142">
        <v>200.85000600000001</v>
      </c>
      <c r="E1142">
        <v>200.88999899999999</v>
      </c>
      <c r="F1142">
        <v>150993500</v>
      </c>
      <c r="G1142">
        <v>194.743561</v>
      </c>
      <c r="H1142" s="25">
        <f t="shared" si="17"/>
        <v>-3.4182662911854678E-2</v>
      </c>
      <c r="J1142" s="27" t="s">
        <v>56</v>
      </c>
      <c r="K1142" s="27" t="s">
        <v>57</v>
      </c>
      <c r="L1142" s="28">
        <v>41978</v>
      </c>
      <c r="M1142" s="27">
        <v>1.1359999999999999</v>
      </c>
      <c r="N1142" s="27">
        <v>1.139</v>
      </c>
      <c r="O1142" s="27">
        <f t="shared" si="18"/>
        <v>-2.6338893766463256E-3</v>
      </c>
    </row>
    <row r="1143" spans="1:15" x14ac:dyDescent="0.3">
      <c r="A1143" s="1">
        <v>41988</v>
      </c>
      <c r="B1143">
        <v>201.979996</v>
      </c>
      <c r="C1143">
        <v>212.970001</v>
      </c>
      <c r="D1143">
        <v>197.86000100000001</v>
      </c>
      <c r="E1143">
        <v>206.520004</v>
      </c>
      <c r="F1143">
        <v>241227600</v>
      </c>
      <c r="G1143">
        <v>201.30625900000001</v>
      </c>
      <c r="H1143" s="25">
        <f t="shared" si="17"/>
        <v>3.3699178377456063E-2</v>
      </c>
      <c r="J1143" s="27" t="s">
        <v>56</v>
      </c>
      <c r="K1143" s="27" t="s">
        <v>57</v>
      </c>
      <c r="L1143" s="28">
        <v>41985</v>
      </c>
      <c r="M1143" s="27">
        <v>1.107</v>
      </c>
      <c r="N1143" s="27">
        <v>1.1359999999999999</v>
      </c>
      <c r="O1143" s="27">
        <f t="shared" si="18"/>
        <v>-2.552816901408439E-2</v>
      </c>
    </row>
    <row r="1144" spans="1:15" x14ac:dyDescent="0.3">
      <c r="A1144" s="1">
        <v>41995</v>
      </c>
      <c r="B1144">
        <v>206.75</v>
      </c>
      <c r="C1144">
        <v>208.85000600000001</v>
      </c>
      <c r="D1144">
        <v>206.46000699999999</v>
      </c>
      <c r="E1144">
        <v>208.44000199999999</v>
      </c>
      <c r="F1144">
        <v>92694200</v>
      </c>
      <c r="G1144">
        <v>203.17778000000001</v>
      </c>
      <c r="H1144" s="25">
        <f t="shared" si="17"/>
        <v>9.2968843060166062E-3</v>
      </c>
      <c r="J1144" s="27" t="s">
        <v>56</v>
      </c>
      <c r="K1144" s="27" t="s">
        <v>57</v>
      </c>
      <c r="L1144" s="28">
        <v>41992</v>
      </c>
      <c r="M1144" s="27">
        <v>1.137</v>
      </c>
      <c r="N1144" s="27">
        <v>1.107</v>
      </c>
      <c r="O1144" s="27">
        <f t="shared" si="18"/>
        <v>2.7100271002709952E-2</v>
      </c>
    </row>
    <row r="1145" spans="1:15" x14ac:dyDescent="0.3">
      <c r="A1145" s="1">
        <v>42002</v>
      </c>
      <c r="B1145">
        <v>208.220001</v>
      </c>
      <c r="C1145">
        <v>208.970001</v>
      </c>
      <c r="D1145">
        <v>204.179993</v>
      </c>
      <c r="E1145">
        <v>205.429993</v>
      </c>
      <c r="F1145">
        <v>101246100</v>
      </c>
      <c r="G1145">
        <v>200.24375900000001</v>
      </c>
      <c r="H1145" s="25">
        <f t="shared" si="17"/>
        <v>-1.444065881613632E-2</v>
      </c>
      <c r="J1145" s="27" t="s">
        <v>56</v>
      </c>
      <c r="K1145" s="27" t="s">
        <v>57</v>
      </c>
      <c r="L1145" s="28">
        <v>41999</v>
      </c>
      <c r="M1145" s="27">
        <v>1.1459999999999999</v>
      </c>
      <c r="N1145" s="27">
        <v>1.137</v>
      </c>
      <c r="O1145" s="27">
        <f t="shared" si="18"/>
        <v>7.9155672823219003E-3</v>
      </c>
    </row>
    <row r="1146" spans="1:15" x14ac:dyDescent="0.3">
      <c r="A1146" s="1">
        <v>42009</v>
      </c>
      <c r="B1146">
        <v>204.16999799999999</v>
      </c>
      <c r="C1146">
        <v>206.41999799999999</v>
      </c>
      <c r="D1146">
        <v>198.86000100000001</v>
      </c>
      <c r="E1146">
        <v>204.25</v>
      </c>
      <c r="F1146">
        <v>161983100</v>
      </c>
      <c r="G1146">
        <v>199.09356700000001</v>
      </c>
      <c r="H1146" s="25">
        <f t="shared" si="17"/>
        <v>-5.7439592911358028E-3</v>
      </c>
      <c r="J1146" s="27" t="s">
        <v>56</v>
      </c>
      <c r="K1146" s="27" t="s">
        <v>57</v>
      </c>
      <c r="L1146" s="28">
        <v>42004</v>
      </c>
      <c r="M1146" s="27">
        <v>1.1479999999999999</v>
      </c>
      <c r="N1146" s="27">
        <v>1.1459999999999999</v>
      </c>
      <c r="O1146" s="27">
        <f t="shared" si="18"/>
        <v>1.7452006980802626E-3</v>
      </c>
    </row>
    <row r="1147" spans="1:15" x14ac:dyDescent="0.3">
      <c r="A1147" s="1">
        <v>42016</v>
      </c>
      <c r="B1147">
        <v>204.41000399999999</v>
      </c>
      <c r="C1147">
        <v>205.479996</v>
      </c>
      <c r="D1147">
        <v>198.550003</v>
      </c>
      <c r="E1147">
        <v>201.63000500000001</v>
      </c>
      <c r="F1147">
        <v>188086800</v>
      </c>
      <c r="G1147">
        <v>196.539703</v>
      </c>
      <c r="H1147" s="25">
        <f t="shared" si="17"/>
        <v>-1.2827456147792127E-2</v>
      </c>
      <c r="J1147" s="27" t="s">
        <v>56</v>
      </c>
      <c r="K1147" s="27" t="s">
        <v>57</v>
      </c>
      <c r="L1147" s="28">
        <v>42013</v>
      </c>
      <c r="M1147" s="27">
        <v>1.143</v>
      </c>
      <c r="N1147" s="27">
        <v>1.1479999999999999</v>
      </c>
      <c r="O1147" s="27">
        <f t="shared" si="18"/>
        <v>-4.3554006968640202E-3</v>
      </c>
    </row>
    <row r="1148" spans="1:15" x14ac:dyDescent="0.3">
      <c r="A1148" s="1">
        <v>42024</v>
      </c>
      <c r="B1148">
        <v>202.39999399999999</v>
      </c>
      <c r="C1148">
        <v>206.259995</v>
      </c>
      <c r="D1148">
        <v>200.16999799999999</v>
      </c>
      <c r="E1148">
        <v>204.970001</v>
      </c>
      <c r="F1148">
        <v>136451600</v>
      </c>
      <c r="G1148">
        <v>199.79537999999999</v>
      </c>
      <c r="H1148" s="25">
        <f t="shared" si="17"/>
        <v>1.65649838190709E-2</v>
      </c>
      <c r="J1148" s="27" t="s">
        <v>56</v>
      </c>
      <c r="K1148" s="27" t="s">
        <v>57</v>
      </c>
      <c r="L1148" s="28">
        <v>42020</v>
      </c>
      <c r="M1148" s="27">
        <v>1.1120000000000001</v>
      </c>
      <c r="N1148" s="27">
        <v>1.143</v>
      </c>
      <c r="O1148" s="27">
        <f t="shared" si="18"/>
        <v>-2.7121609798775093E-2</v>
      </c>
    </row>
    <row r="1149" spans="1:15" x14ac:dyDescent="0.3">
      <c r="A1149" s="1">
        <v>42030</v>
      </c>
      <c r="B1149">
        <v>204.71000699999999</v>
      </c>
      <c r="C1149">
        <v>205.55999800000001</v>
      </c>
      <c r="D1149">
        <v>198.679993</v>
      </c>
      <c r="E1149">
        <v>199.449997</v>
      </c>
      <c r="F1149">
        <v>153176700</v>
      </c>
      <c r="G1149">
        <v>194.41473400000001</v>
      </c>
      <c r="H1149" s="25">
        <f t="shared" si="17"/>
        <v>-2.6930782883968551E-2</v>
      </c>
      <c r="J1149" s="27" t="s">
        <v>56</v>
      </c>
      <c r="K1149" s="27" t="s">
        <v>57</v>
      </c>
      <c r="L1149" s="28">
        <v>42027</v>
      </c>
      <c r="M1149" s="27">
        <v>1.1519999999999999</v>
      </c>
      <c r="N1149" s="27">
        <v>1.1120000000000001</v>
      </c>
      <c r="O1149" s="27">
        <f t="shared" si="18"/>
        <v>3.597122302158251E-2</v>
      </c>
    </row>
    <row r="1150" spans="1:15" x14ac:dyDescent="0.3">
      <c r="A1150" s="1">
        <v>42037</v>
      </c>
      <c r="B1150">
        <v>200.050003</v>
      </c>
      <c r="C1150">
        <v>207.240005</v>
      </c>
      <c r="D1150">
        <v>197.86000100000001</v>
      </c>
      <c r="E1150">
        <v>205.550003</v>
      </c>
      <c r="F1150">
        <v>129050300</v>
      </c>
      <c r="G1150">
        <v>200.360748</v>
      </c>
      <c r="H1150" s="25">
        <f t="shared" si="17"/>
        <v>3.0584173728314124E-2</v>
      </c>
      <c r="J1150" s="27" t="s">
        <v>56</v>
      </c>
      <c r="K1150" s="27" t="s">
        <v>57</v>
      </c>
      <c r="L1150" s="28">
        <v>42034</v>
      </c>
      <c r="M1150" s="27">
        <v>1.1377999999999999</v>
      </c>
      <c r="N1150" s="27">
        <v>1.1519999999999999</v>
      </c>
      <c r="O1150" s="27">
        <f t="shared" si="18"/>
        <v>-1.2326388888888928E-2</v>
      </c>
    </row>
    <row r="1151" spans="1:15" x14ac:dyDescent="0.3">
      <c r="A1151" s="1">
        <v>42044</v>
      </c>
      <c r="B1151">
        <v>204.770004</v>
      </c>
      <c r="C1151">
        <v>209.83999600000001</v>
      </c>
      <c r="D1151">
        <v>204.13999899999999</v>
      </c>
      <c r="E1151">
        <v>209.779999</v>
      </c>
      <c r="F1151">
        <v>93137400</v>
      </c>
      <c r="G1151">
        <v>204.483948</v>
      </c>
      <c r="H1151" s="25">
        <f t="shared" si="17"/>
        <v>2.0578881049096553E-2</v>
      </c>
      <c r="J1151" s="27" t="s">
        <v>56</v>
      </c>
      <c r="K1151" s="27" t="s">
        <v>57</v>
      </c>
      <c r="L1151" s="28">
        <v>42041</v>
      </c>
      <c r="M1151" s="27">
        <v>1.151</v>
      </c>
      <c r="N1151" s="27">
        <v>1.1377999999999999</v>
      </c>
      <c r="O1151" s="27">
        <f t="shared" si="18"/>
        <v>1.1601335911407995E-2</v>
      </c>
    </row>
    <row r="1152" spans="1:15" x14ac:dyDescent="0.3">
      <c r="A1152" s="1">
        <v>42052</v>
      </c>
      <c r="B1152">
        <v>209.39999399999999</v>
      </c>
      <c r="C1152">
        <v>211.33000200000001</v>
      </c>
      <c r="D1152">
        <v>208.729996</v>
      </c>
      <c r="E1152">
        <v>211.240005</v>
      </c>
      <c r="F1152">
        <v>97495000</v>
      </c>
      <c r="G1152">
        <v>205.907104</v>
      </c>
      <c r="H1152" s="25">
        <f t="shared" si="17"/>
        <v>6.9597443413993432E-3</v>
      </c>
      <c r="J1152" s="27" t="s">
        <v>56</v>
      </c>
      <c r="K1152" s="27" t="s">
        <v>57</v>
      </c>
      <c r="L1152" s="28">
        <v>42048</v>
      </c>
      <c r="M1152" s="27">
        <v>1.1722999999999999</v>
      </c>
      <c r="N1152" s="27">
        <v>1.151</v>
      </c>
      <c r="O1152" s="27">
        <f t="shared" si="18"/>
        <v>1.8505647263249214E-2</v>
      </c>
    </row>
    <row r="1153" spans="1:15" x14ac:dyDescent="0.3">
      <c r="A1153" s="1">
        <v>42058</v>
      </c>
      <c r="B1153">
        <v>210.94000199999999</v>
      </c>
      <c r="C1153">
        <v>212.240005</v>
      </c>
      <c r="D1153">
        <v>210.479996</v>
      </c>
      <c r="E1153">
        <v>210.66000399999999</v>
      </c>
      <c r="F1153">
        <v>80143800</v>
      </c>
      <c r="G1153">
        <v>205.341736</v>
      </c>
      <c r="H1153" s="25">
        <f t="shared" si="17"/>
        <v>-2.7457430511965697E-3</v>
      </c>
      <c r="J1153" s="27" t="s">
        <v>56</v>
      </c>
      <c r="K1153" s="27" t="s">
        <v>57</v>
      </c>
      <c r="L1153" s="28">
        <v>42052</v>
      </c>
      <c r="M1153" s="27">
        <v>1.1773</v>
      </c>
      <c r="N1153" s="27">
        <v>1.1722999999999999</v>
      </c>
      <c r="O1153" s="27">
        <f t="shared" si="18"/>
        <v>4.2651198498677712E-3</v>
      </c>
    </row>
    <row r="1154" spans="1:15" x14ac:dyDescent="0.3">
      <c r="A1154" s="1">
        <v>42065</v>
      </c>
      <c r="B1154">
        <v>210.779999</v>
      </c>
      <c r="C1154">
        <v>212.05999800000001</v>
      </c>
      <c r="D1154">
        <v>207.10000600000001</v>
      </c>
      <c r="E1154">
        <v>207.5</v>
      </c>
      <c r="F1154">
        <v>115463000</v>
      </c>
      <c r="G1154">
        <v>202.261505</v>
      </c>
      <c r="H1154" s="25">
        <f t="shared" si="17"/>
        <v>-1.5000511147913898E-2</v>
      </c>
      <c r="J1154" s="27" t="s">
        <v>56</v>
      </c>
      <c r="K1154" s="27" t="s">
        <v>57</v>
      </c>
      <c r="L1154" s="28">
        <v>42062</v>
      </c>
      <c r="M1154" s="27">
        <v>1.1854</v>
      </c>
      <c r="N1154" s="27">
        <v>1.1773</v>
      </c>
      <c r="O1154" s="27">
        <f t="shared" si="18"/>
        <v>6.8801494946062469E-3</v>
      </c>
    </row>
    <row r="1155" spans="1:15" x14ac:dyDescent="0.3">
      <c r="A1155" s="1">
        <v>42072</v>
      </c>
      <c r="B1155">
        <v>207.740005</v>
      </c>
      <c r="C1155">
        <v>208.78999300000001</v>
      </c>
      <c r="D1155">
        <v>204.39999399999999</v>
      </c>
      <c r="E1155">
        <v>205.83000200000001</v>
      </c>
      <c r="F1155">
        <v>122698000</v>
      </c>
      <c r="G1155">
        <v>200.633667</v>
      </c>
      <c r="H1155" s="25">
        <f t="shared" si="17"/>
        <v>-8.0481849475014799E-3</v>
      </c>
      <c r="J1155" s="27" t="s">
        <v>56</v>
      </c>
      <c r="K1155" s="27" t="s">
        <v>57</v>
      </c>
      <c r="L1155" s="28">
        <v>42069</v>
      </c>
      <c r="M1155" s="27">
        <v>1.1924999999999999</v>
      </c>
      <c r="N1155" s="27">
        <v>1.1854</v>
      </c>
      <c r="O1155" s="27">
        <f t="shared" si="18"/>
        <v>5.9895393959843446E-3</v>
      </c>
    </row>
    <row r="1156" spans="1:15" x14ac:dyDescent="0.3">
      <c r="A1156" s="1">
        <v>42079</v>
      </c>
      <c r="B1156">
        <v>206.71000699999999</v>
      </c>
      <c r="C1156">
        <v>211.270004</v>
      </c>
      <c r="D1156">
        <v>205.86000100000001</v>
      </c>
      <c r="E1156">
        <v>210.41000399999999</v>
      </c>
      <c r="F1156">
        <v>151010100</v>
      </c>
      <c r="G1156">
        <v>206.01355000000001</v>
      </c>
      <c r="H1156" s="25">
        <f t="shared" ref="H1156:H1219" si="19">G1156/G1155-1</f>
        <v>2.6814457814799297E-2</v>
      </c>
      <c r="J1156" s="27" t="s">
        <v>56</v>
      </c>
      <c r="K1156" s="27" t="s">
        <v>57</v>
      </c>
      <c r="L1156" s="28">
        <v>42076</v>
      </c>
      <c r="M1156" s="27">
        <v>1.1701999999999999</v>
      </c>
      <c r="N1156" s="27">
        <v>1.1924999999999999</v>
      </c>
      <c r="O1156" s="27">
        <f t="shared" si="18"/>
        <v>-1.8700209643605858E-2</v>
      </c>
    </row>
    <row r="1157" spans="1:15" x14ac:dyDescent="0.3">
      <c r="A1157" s="1">
        <v>42086</v>
      </c>
      <c r="B1157">
        <v>210.41999799999999</v>
      </c>
      <c r="C1157">
        <v>211.11000100000001</v>
      </c>
      <c r="D1157">
        <v>204.11999499999999</v>
      </c>
      <c r="E1157">
        <v>205.740005</v>
      </c>
      <c r="F1157">
        <v>116223500</v>
      </c>
      <c r="G1157">
        <v>201.44113200000001</v>
      </c>
      <c r="H1157" s="25">
        <f t="shared" si="19"/>
        <v>-2.2194743986499899E-2</v>
      </c>
      <c r="J1157" s="27" t="s">
        <v>56</v>
      </c>
      <c r="K1157" s="27" t="s">
        <v>57</v>
      </c>
      <c r="L1157" s="28">
        <v>42083</v>
      </c>
      <c r="M1157" s="27">
        <v>1.1803999999999999</v>
      </c>
      <c r="N1157" s="27">
        <v>1.1701999999999999</v>
      </c>
      <c r="O1157" s="27">
        <f t="shared" si="18"/>
        <v>8.7164587250043724E-3</v>
      </c>
    </row>
    <row r="1158" spans="1:15" x14ac:dyDescent="0.3">
      <c r="A1158" s="1">
        <v>42093</v>
      </c>
      <c r="B1158">
        <v>206.979996</v>
      </c>
      <c r="C1158">
        <v>208.61000100000001</v>
      </c>
      <c r="D1158">
        <v>204.509995</v>
      </c>
      <c r="E1158">
        <v>206.44000199999999</v>
      </c>
      <c r="F1158">
        <v>111788400</v>
      </c>
      <c r="G1158">
        <v>202.12649500000001</v>
      </c>
      <c r="H1158" s="25">
        <f t="shared" si="19"/>
        <v>3.4022991888269516E-3</v>
      </c>
      <c r="J1158" s="27" t="s">
        <v>56</v>
      </c>
      <c r="K1158" s="27" t="s">
        <v>57</v>
      </c>
      <c r="L1158" s="28">
        <v>42090</v>
      </c>
      <c r="M1158" s="27">
        <v>1.1591</v>
      </c>
      <c r="N1158" s="27">
        <v>1.1803999999999999</v>
      </c>
      <c r="O1158" s="27">
        <f t="shared" si="18"/>
        <v>-1.804473059979661E-2</v>
      </c>
    </row>
    <row r="1159" spans="1:15" x14ac:dyDescent="0.3">
      <c r="A1159" s="1">
        <v>42100</v>
      </c>
      <c r="B1159">
        <v>205.36999499999999</v>
      </c>
      <c r="C1159">
        <v>210.08999600000001</v>
      </c>
      <c r="D1159">
        <v>205.21000699999999</v>
      </c>
      <c r="E1159">
        <v>210.03999300000001</v>
      </c>
      <c r="F1159">
        <v>88645600</v>
      </c>
      <c r="G1159">
        <v>205.651276</v>
      </c>
      <c r="H1159" s="25">
        <f t="shared" si="19"/>
        <v>1.7438490683767016E-2</v>
      </c>
      <c r="J1159" s="27" t="s">
        <v>56</v>
      </c>
      <c r="K1159" s="27" t="s">
        <v>57</v>
      </c>
      <c r="L1159" s="28">
        <v>42097</v>
      </c>
      <c r="M1159" s="27">
        <v>1.1591</v>
      </c>
      <c r="N1159" s="27">
        <v>1.1591</v>
      </c>
      <c r="O1159" s="27">
        <f t="shared" si="18"/>
        <v>0</v>
      </c>
    </row>
    <row r="1160" spans="1:15" x14ac:dyDescent="0.3">
      <c r="A1160" s="1">
        <v>42107</v>
      </c>
      <c r="B1160">
        <v>209.86999499999999</v>
      </c>
      <c r="C1160">
        <v>211.03999300000001</v>
      </c>
      <c r="D1160">
        <v>207.009995</v>
      </c>
      <c r="E1160">
        <v>207.949997</v>
      </c>
      <c r="F1160">
        <v>101822700</v>
      </c>
      <c r="G1160">
        <v>203.60495</v>
      </c>
      <c r="H1160" s="25">
        <f t="shared" si="19"/>
        <v>-9.9504658556068826E-3</v>
      </c>
      <c r="J1160" s="27" t="s">
        <v>56</v>
      </c>
      <c r="K1160" s="27" t="s">
        <v>57</v>
      </c>
      <c r="L1160" s="28">
        <v>42104</v>
      </c>
      <c r="M1160" s="27">
        <v>1.1652</v>
      </c>
      <c r="N1160" s="27">
        <v>1.1591</v>
      </c>
      <c r="O1160" s="27">
        <f t="shared" si="18"/>
        <v>5.2627038219308364E-3</v>
      </c>
    </row>
    <row r="1161" spans="1:15" x14ac:dyDescent="0.3">
      <c r="A1161" s="1">
        <v>42114</v>
      </c>
      <c r="B1161">
        <v>209.05999800000001</v>
      </c>
      <c r="C1161">
        <v>211.970001</v>
      </c>
      <c r="D1161">
        <v>208.89999399999999</v>
      </c>
      <c r="E1161">
        <v>211.64999399999999</v>
      </c>
      <c r="F1161">
        <v>81385400</v>
      </c>
      <c r="G1161">
        <v>207.227631</v>
      </c>
      <c r="H1161" s="25">
        <f t="shared" si="19"/>
        <v>1.7792696100954242E-2</v>
      </c>
      <c r="J1161" s="27" t="s">
        <v>56</v>
      </c>
      <c r="K1161" s="27" t="s">
        <v>57</v>
      </c>
      <c r="L1161" s="28">
        <v>42111</v>
      </c>
      <c r="M1161" s="27">
        <v>1.1701999999999999</v>
      </c>
      <c r="N1161" s="27">
        <v>1.1652</v>
      </c>
      <c r="O1161" s="27">
        <f t="shared" ref="O1161:O1221" si="20">M1161/N1161-1</f>
        <v>4.2911088225197069E-3</v>
      </c>
    </row>
    <row r="1162" spans="1:15" x14ac:dyDescent="0.3">
      <c r="A1162" s="1">
        <v>42121</v>
      </c>
      <c r="B1162">
        <v>212.33000200000001</v>
      </c>
      <c r="C1162">
        <v>212.479996</v>
      </c>
      <c r="D1162">
        <v>207.61999499999999</v>
      </c>
      <c r="E1162">
        <v>210.720001</v>
      </c>
      <c r="F1162">
        <v>111322200</v>
      </c>
      <c r="G1162">
        <v>206.31706199999999</v>
      </c>
      <c r="H1162" s="25">
        <f t="shared" si="19"/>
        <v>-4.394052065383125E-3</v>
      </c>
      <c r="J1162" s="27" t="s">
        <v>56</v>
      </c>
      <c r="K1162" s="27" t="s">
        <v>57</v>
      </c>
      <c r="L1162" s="28">
        <v>42118</v>
      </c>
      <c r="M1162" s="27">
        <v>1.1782999999999999</v>
      </c>
      <c r="N1162" s="27">
        <v>1.1701999999999999</v>
      </c>
      <c r="O1162" s="27">
        <f t="shared" si="20"/>
        <v>6.9218936933856945E-3</v>
      </c>
    </row>
    <row r="1163" spans="1:15" x14ac:dyDescent="0.3">
      <c r="A1163" s="1">
        <v>42128</v>
      </c>
      <c r="B1163">
        <v>211.229996</v>
      </c>
      <c r="C1163">
        <v>212.020004</v>
      </c>
      <c r="D1163">
        <v>206.759995</v>
      </c>
      <c r="E1163">
        <v>211.61999499999999</v>
      </c>
      <c r="F1163">
        <v>112687100</v>
      </c>
      <c r="G1163">
        <v>207.19825700000001</v>
      </c>
      <c r="H1163" s="25">
        <f t="shared" si="19"/>
        <v>4.2710718709246809E-3</v>
      </c>
      <c r="J1163" s="27" t="s">
        <v>56</v>
      </c>
      <c r="K1163" s="27" t="s">
        <v>57</v>
      </c>
      <c r="L1163" s="28">
        <v>42124</v>
      </c>
      <c r="M1163" s="27">
        <v>1.1753</v>
      </c>
      <c r="N1163" s="27">
        <v>1.1782999999999999</v>
      </c>
      <c r="O1163" s="27">
        <f t="shared" si="20"/>
        <v>-2.5460409063904343E-3</v>
      </c>
    </row>
    <row r="1164" spans="1:15" x14ac:dyDescent="0.3">
      <c r="A1164" s="1">
        <v>42135</v>
      </c>
      <c r="B1164">
        <v>211.570007</v>
      </c>
      <c r="C1164">
        <v>212.61000100000001</v>
      </c>
      <c r="D1164">
        <v>208.61999499999999</v>
      </c>
      <c r="E1164">
        <v>212.44000199999999</v>
      </c>
      <c r="F1164">
        <v>92509500</v>
      </c>
      <c r="G1164">
        <v>208.00112899999999</v>
      </c>
      <c r="H1164" s="25">
        <f t="shared" si="19"/>
        <v>3.8748974611306775E-3</v>
      </c>
      <c r="J1164" s="27" t="s">
        <v>56</v>
      </c>
      <c r="K1164" s="27" t="s">
        <v>57</v>
      </c>
      <c r="L1164" s="28">
        <v>42132</v>
      </c>
      <c r="M1164" s="27">
        <v>1.1701999999999999</v>
      </c>
      <c r="N1164" s="27">
        <v>1.1753</v>
      </c>
      <c r="O1164" s="27">
        <f t="shared" si="20"/>
        <v>-4.339317621033012E-3</v>
      </c>
    </row>
    <row r="1165" spans="1:15" x14ac:dyDescent="0.3">
      <c r="A1165" s="1">
        <v>42142</v>
      </c>
      <c r="B1165">
        <v>212.240005</v>
      </c>
      <c r="C1165">
        <v>213.779999</v>
      </c>
      <c r="D1165">
        <v>212.16000399999999</v>
      </c>
      <c r="E1165">
        <v>212.990005</v>
      </c>
      <c r="F1165">
        <v>69143900</v>
      </c>
      <c r="G1165">
        <v>208.53964199999999</v>
      </c>
      <c r="H1165" s="25">
        <f t="shared" si="19"/>
        <v>2.5889907549492275E-3</v>
      </c>
      <c r="J1165" s="27" t="s">
        <v>56</v>
      </c>
      <c r="K1165" s="27" t="s">
        <v>57</v>
      </c>
      <c r="L1165" s="28">
        <v>42139</v>
      </c>
      <c r="M1165" s="27">
        <v>1.1794</v>
      </c>
      <c r="N1165" s="27">
        <v>1.1701999999999999</v>
      </c>
      <c r="O1165" s="27">
        <f t="shared" si="20"/>
        <v>7.8619039480432029E-3</v>
      </c>
    </row>
    <row r="1166" spans="1:15" x14ac:dyDescent="0.3">
      <c r="A1166" s="1">
        <v>42150</v>
      </c>
      <c r="B1166">
        <v>212.39999399999999</v>
      </c>
      <c r="C1166">
        <v>212.979996</v>
      </c>
      <c r="D1166">
        <v>210.199997</v>
      </c>
      <c r="E1166">
        <v>211.13999899999999</v>
      </c>
      <c r="F1166">
        <v>104354200</v>
      </c>
      <c r="G1166">
        <v>206.72828699999999</v>
      </c>
      <c r="H1166" s="25">
        <f t="shared" si="19"/>
        <v>-8.6859025105643362E-3</v>
      </c>
      <c r="J1166" s="27" t="s">
        <v>56</v>
      </c>
      <c r="K1166" s="27" t="s">
        <v>57</v>
      </c>
      <c r="L1166" s="28">
        <v>42146</v>
      </c>
      <c r="M1166" s="27">
        <v>1.1863999999999999</v>
      </c>
      <c r="N1166" s="27">
        <v>1.1794</v>
      </c>
      <c r="O1166" s="27">
        <f t="shared" si="20"/>
        <v>5.9352212989653985E-3</v>
      </c>
    </row>
    <row r="1167" spans="1:15" x14ac:dyDescent="0.3">
      <c r="A1167" s="1">
        <v>42156</v>
      </c>
      <c r="B1167">
        <v>211.94000199999999</v>
      </c>
      <c r="C1167">
        <v>212.66999799999999</v>
      </c>
      <c r="D1167">
        <v>208.979996</v>
      </c>
      <c r="E1167">
        <v>209.770004</v>
      </c>
      <c r="F1167">
        <v>109255600</v>
      </c>
      <c r="G1167">
        <v>205.38691700000001</v>
      </c>
      <c r="H1167" s="25">
        <f t="shared" si="19"/>
        <v>-6.488565350517228E-3</v>
      </c>
      <c r="J1167" s="27" t="s">
        <v>56</v>
      </c>
      <c r="K1167" s="27" t="s">
        <v>57</v>
      </c>
      <c r="L1167" s="28">
        <v>42153</v>
      </c>
      <c r="M1167" s="27">
        <v>1.1854</v>
      </c>
      <c r="N1167" s="27">
        <v>1.1863999999999999</v>
      </c>
      <c r="O1167" s="27">
        <f t="shared" si="20"/>
        <v>-8.4288604180704496E-4</v>
      </c>
    </row>
    <row r="1168" spans="1:15" x14ac:dyDescent="0.3">
      <c r="A1168" s="1">
        <v>42163</v>
      </c>
      <c r="B1168">
        <v>209.63999899999999</v>
      </c>
      <c r="C1168">
        <v>212.08999600000001</v>
      </c>
      <c r="D1168">
        <v>207.69000199999999</v>
      </c>
      <c r="E1168">
        <v>210.009995</v>
      </c>
      <c r="F1168">
        <v>107581600</v>
      </c>
      <c r="G1168">
        <v>205.62190200000001</v>
      </c>
      <c r="H1168" s="25">
        <f t="shared" si="19"/>
        <v>1.1441089015420403E-3</v>
      </c>
      <c r="J1168" s="27" t="s">
        <v>56</v>
      </c>
      <c r="K1168" s="27" t="s">
        <v>57</v>
      </c>
      <c r="L1168" s="28">
        <v>42160</v>
      </c>
      <c r="M1168" s="27">
        <v>1.1773</v>
      </c>
      <c r="N1168" s="27">
        <v>1.1854</v>
      </c>
      <c r="O1168" s="27">
        <f t="shared" si="20"/>
        <v>-6.8331364940104056E-3</v>
      </c>
    </row>
    <row r="1169" spans="1:15" x14ac:dyDescent="0.3">
      <c r="A1169" s="1">
        <v>42170</v>
      </c>
      <c r="B1169">
        <v>208.63999899999999</v>
      </c>
      <c r="C1169">
        <v>213.33999600000001</v>
      </c>
      <c r="D1169">
        <v>207.78999300000001</v>
      </c>
      <c r="E1169">
        <v>210.80999800000001</v>
      </c>
      <c r="F1169">
        <v>126549500</v>
      </c>
      <c r="G1169">
        <v>207.40917999999999</v>
      </c>
      <c r="H1169" s="25">
        <f t="shared" si="19"/>
        <v>8.6920604401372614E-3</v>
      </c>
      <c r="J1169" s="27" t="s">
        <v>56</v>
      </c>
      <c r="K1169" s="27" t="s">
        <v>57</v>
      </c>
      <c r="L1169" s="28">
        <v>42167</v>
      </c>
      <c r="M1169" s="27">
        <v>1.1843999999999999</v>
      </c>
      <c r="N1169" s="27">
        <v>1.1773</v>
      </c>
      <c r="O1169" s="27">
        <f t="shared" si="20"/>
        <v>6.0307483224326663E-3</v>
      </c>
    </row>
    <row r="1170" spans="1:15" x14ac:dyDescent="0.3">
      <c r="A1170" s="1">
        <v>42177</v>
      </c>
      <c r="B1170">
        <v>211.91000399999999</v>
      </c>
      <c r="C1170">
        <v>212.58999600000001</v>
      </c>
      <c r="D1170">
        <v>209.16000399999999</v>
      </c>
      <c r="E1170">
        <v>209.820007</v>
      </c>
      <c r="F1170">
        <v>86552400</v>
      </c>
      <c r="G1170">
        <v>206.43516500000001</v>
      </c>
      <c r="H1170" s="25">
        <f t="shared" si="19"/>
        <v>-4.6961036150857671E-3</v>
      </c>
      <c r="J1170" s="27" t="s">
        <v>56</v>
      </c>
      <c r="K1170" s="27" t="s">
        <v>57</v>
      </c>
      <c r="L1170" s="28">
        <v>42174</v>
      </c>
      <c r="M1170" s="27">
        <v>1.1742999999999999</v>
      </c>
      <c r="N1170" s="27">
        <v>1.1843999999999999</v>
      </c>
      <c r="O1170" s="27">
        <f t="shared" si="20"/>
        <v>-8.5275244849712939E-3</v>
      </c>
    </row>
    <row r="1171" spans="1:15" x14ac:dyDescent="0.3">
      <c r="A1171" s="1">
        <v>42184</v>
      </c>
      <c r="B1171">
        <v>208.050003</v>
      </c>
      <c r="C1171">
        <v>209.83000200000001</v>
      </c>
      <c r="D1171">
        <v>205.279999</v>
      </c>
      <c r="E1171">
        <v>207.320007</v>
      </c>
      <c r="F1171">
        <v>156475000</v>
      </c>
      <c r="G1171">
        <v>203.975494</v>
      </c>
      <c r="H1171" s="25">
        <f t="shared" si="19"/>
        <v>-1.1914980667174668E-2</v>
      </c>
      <c r="J1171" s="27" t="s">
        <v>56</v>
      </c>
      <c r="K1171" s="27" t="s">
        <v>57</v>
      </c>
      <c r="L1171" s="28">
        <v>42181</v>
      </c>
      <c r="M1171" s="27">
        <v>1.1742999999999999</v>
      </c>
      <c r="N1171" s="27">
        <v>1.1742999999999999</v>
      </c>
      <c r="O1171" s="27">
        <f t="shared" si="20"/>
        <v>0</v>
      </c>
    </row>
    <row r="1172" spans="1:15" x14ac:dyDescent="0.3">
      <c r="A1172" s="1">
        <v>42191</v>
      </c>
      <c r="B1172">
        <v>205.770004</v>
      </c>
      <c r="C1172">
        <v>208.16999799999999</v>
      </c>
      <c r="D1172">
        <v>204.11000100000001</v>
      </c>
      <c r="E1172">
        <v>207.479996</v>
      </c>
      <c r="F1172">
        <v>145877100</v>
      </c>
      <c r="G1172">
        <v>204.132904</v>
      </c>
      <c r="H1172" s="25">
        <f t="shared" si="19"/>
        <v>7.7171035065615179E-4</v>
      </c>
      <c r="J1172" s="27" t="s">
        <v>56</v>
      </c>
      <c r="K1172" s="27" t="s">
        <v>57</v>
      </c>
      <c r="L1172" s="28">
        <v>42188</v>
      </c>
      <c r="M1172" s="27">
        <v>1.1652</v>
      </c>
      <c r="N1172" s="27">
        <v>1.1742999999999999</v>
      </c>
      <c r="O1172" s="27">
        <f t="shared" si="20"/>
        <v>-7.7492974538021508E-3</v>
      </c>
    </row>
    <row r="1173" spans="1:15" x14ac:dyDescent="0.3">
      <c r="A1173" s="1">
        <v>42198</v>
      </c>
      <c r="B1173">
        <v>208.990005</v>
      </c>
      <c r="C1173">
        <v>212.550003</v>
      </c>
      <c r="D1173">
        <v>208.94000199999999</v>
      </c>
      <c r="E1173">
        <v>212.470001</v>
      </c>
      <c r="F1173">
        <v>96281200</v>
      </c>
      <c r="G1173">
        <v>209.042404</v>
      </c>
      <c r="H1173" s="25">
        <f t="shared" si="19"/>
        <v>2.4050507800545518E-2</v>
      </c>
      <c r="J1173" s="27" t="s">
        <v>56</v>
      </c>
      <c r="K1173" s="27" t="s">
        <v>57</v>
      </c>
      <c r="L1173" s="28">
        <v>42195</v>
      </c>
      <c r="M1173" s="27">
        <v>1.1377999999999999</v>
      </c>
      <c r="N1173" s="27">
        <v>1.1652</v>
      </c>
      <c r="O1173" s="27">
        <f t="shared" si="20"/>
        <v>-2.3515276347408243E-2</v>
      </c>
    </row>
    <row r="1174" spans="1:15" x14ac:dyDescent="0.3">
      <c r="A1174" s="1">
        <v>42205</v>
      </c>
      <c r="B1174">
        <v>212.75</v>
      </c>
      <c r="C1174">
        <v>213.179993</v>
      </c>
      <c r="D1174">
        <v>207.60000600000001</v>
      </c>
      <c r="E1174">
        <v>208</v>
      </c>
      <c r="F1174">
        <v>89068700</v>
      </c>
      <c r="G1174">
        <v>204.64451600000001</v>
      </c>
      <c r="H1174" s="25">
        <f t="shared" si="19"/>
        <v>-2.103825786465785E-2</v>
      </c>
      <c r="J1174" s="27" t="s">
        <v>56</v>
      </c>
      <c r="K1174" s="27" t="s">
        <v>57</v>
      </c>
      <c r="L1174" s="28">
        <v>42202</v>
      </c>
      <c r="M1174" s="27">
        <v>1.1863999999999999</v>
      </c>
      <c r="N1174" s="27">
        <v>1.1377999999999999</v>
      </c>
      <c r="O1174" s="27">
        <f t="shared" si="20"/>
        <v>4.2714009492001992E-2</v>
      </c>
    </row>
    <row r="1175" spans="1:15" x14ac:dyDescent="0.3">
      <c r="A1175" s="1">
        <v>42212</v>
      </c>
      <c r="B1175">
        <v>206.94000199999999</v>
      </c>
      <c r="C1175">
        <v>211.449997</v>
      </c>
      <c r="D1175">
        <v>206.259995</v>
      </c>
      <c r="E1175">
        <v>210.5</v>
      </c>
      <c r="F1175">
        <v>111253700</v>
      </c>
      <c r="G1175">
        <v>207.104187</v>
      </c>
      <c r="H1175" s="25">
        <f t="shared" si="19"/>
        <v>1.201923730025567E-2</v>
      </c>
      <c r="J1175" s="27" t="s">
        <v>56</v>
      </c>
      <c r="K1175" s="27" t="s">
        <v>57</v>
      </c>
      <c r="L1175" s="28">
        <v>42209</v>
      </c>
      <c r="M1175" s="27">
        <v>1.1935</v>
      </c>
      <c r="N1175" s="27">
        <v>1.1863999999999999</v>
      </c>
      <c r="O1175" s="27">
        <f t="shared" si="20"/>
        <v>5.9844908968307298E-3</v>
      </c>
    </row>
    <row r="1176" spans="1:15" x14ac:dyDescent="0.3">
      <c r="A1176" s="1">
        <v>42219</v>
      </c>
      <c r="B1176">
        <v>210.46000699999999</v>
      </c>
      <c r="C1176">
        <v>211.30999800000001</v>
      </c>
      <c r="D1176">
        <v>206.86999499999999</v>
      </c>
      <c r="E1176">
        <v>207.949997</v>
      </c>
      <c r="F1176">
        <v>103092400</v>
      </c>
      <c r="G1176">
        <v>204.59532200000001</v>
      </c>
      <c r="H1176" s="25">
        <f t="shared" si="19"/>
        <v>-1.2114023556655473E-2</v>
      </c>
      <c r="J1176" s="27" t="s">
        <v>56</v>
      </c>
      <c r="K1176" s="27" t="s">
        <v>57</v>
      </c>
      <c r="L1176" s="28">
        <v>42216</v>
      </c>
      <c r="M1176" s="27">
        <v>1.1924999999999999</v>
      </c>
      <c r="N1176" s="27">
        <v>1.1935</v>
      </c>
      <c r="O1176" s="27">
        <f t="shared" si="20"/>
        <v>-8.3787180561378793E-4</v>
      </c>
    </row>
    <row r="1177" spans="1:15" x14ac:dyDescent="0.3">
      <c r="A1177" s="1">
        <v>42226</v>
      </c>
      <c r="B1177">
        <v>209.279999</v>
      </c>
      <c r="C1177">
        <v>210.66999799999999</v>
      </c>
      <c r="D1177">
        <v>205.36000100000001</v>
      </c>
      <c r="E1177">
        <v>209.41999799999999</v>
      </c>
      <c r="F1177">
        <v>108129100</v>
      </c>
      <c r="G1177">
        <v>206.04161099999999</v>
      </c>
      <c r="H1177" s="25">
        <f t="shared" si="19"/>
        <v>7.069022819593096E-3</v>
      </c>
      <c r="J1177" s="27" t="s">
        <v>56</v>
      </c>
      <c r="K1177" s="27" t="s">
        <v>57</v>
      </c>
      <c r="L1177" s="28">
        <v>42223</v>
      </c>
      <c r="M1177" s="27">
        <v>1.1814</v>
      </c>
      <c r="N1177" s="27">
        <v>1.1924999999999999</v>
      </c>
      <c r="O1177" s="27">
        <f t="shared" si="20"/>
        <v>-9.3081761006288399E-3</v>
      </c>
    </row>
    <row r="1178" spans="1:15" x14ac:dyDescent="0.3">
      <c r="A1178" s="1">
        <v>42233</v>
      </c>
      <c r="B1178">
        <v>208.71000699999999</v>
      </c>
      <c r="C1178">
        <v>210.679993</v>
      </c>
      <c r="D1178">
        <v>197.520004</v>
      </c>
      <c r="E1178">
        <v>197.83000200000001</v>
      </c>
      <c r="F1178">
        <v>172925500</v>
      </c>
      <c r="G1178">
        <v>194.63857999999999</v>
      </c>
      <c r="H1178" s="25">
        <f t="shared" si="19"/>
        <v>-5.5343340331385771E-2</v>
      </c>
      <c r="J1178" s="27" t="s">
        <v>56</v>
      </c>
      <c r="K1178" s="27" t="s">
        <v>57</v>
      </c>
      <c r="L1178" s="28">
        <v>42230</v>
      </c>
      <c r="M1178" s="27">
        <v>1.2270000000000001</v>
      </c>
      <c r="N1178" s="27">
        <v>1.1814</v>
      </c>
      <c r="O1178" s="27">
        <f t="shared" si="20"/>
        <v>3.8598273235144864E-2</v>
      </c>
    </row>
    <row r="1179" spans="1:15" x14ac:dyDescent="0.3">
      <c r="A1179" s="1">
        <v>42240</v>
      </c>
      <c r="B1179">
        <v>187.490005</v>
      </c>
      <c r="C1179">
        <v>199.83999600000001</v>
      </c>
      <c r="D1179">
        <v>182.39999399999999</v>
      </c>
      <c r="E1179">
        <v>199.279999</v>
      </c>
      <c r="F1179">
        <v>330178500</v>
      </c>
      <c r="G1179">
        <v>196.06518600000001</v>
      </c>
      <c r="H1179" s="25">
        <f t="shared" si="19"/>
        <v>7.3295129876103093E-3</v>
      </c>
      <c r="J1179" s="27" t="s">
        <v>56</v>
      </c>
      <c r="K1179" s="27" t="s">
        <v>57</v>
      </c>
      <c r="L1179" s="28">
        <v>42237</v>
      </c>
      <c r="M1179" s="27">
        <v>1.2067000000000001</v>
      </c>
      <c r="N1179" s="27">
        <v>1.2270000000000001</v>
      </c>
      <c r="O1179" s="27">
        <f t="shared" si="20"/>
        <v>-1.6544417277913559E-2</v>
      </c>
    </row>
    <row r="1180" spans="1:15" x14ac:dyDescent="0.3">
      <c r="A1180" s="1">
        <v>42247</v>
      </c>
      <c r="B1180">
        <v>198.11000100000001</v>
      </c>
      <c r="C1180">
        <v>199.13000500000001</v>
      </c>
      <c r="D1180">
        <v>190.729996</v>
      </c>
      <c r="E1180">
        <v>192.58999600000001</v>
      </c>
      <c r="F1180">
        <v>187747400</v>
      </c>
      <c r="G1180">
        <v>189.48310900000001</v>
      </c>
      <c r="H1180" s="25">
        <f t="shared" si="19"/>
        <v>-3.357086045862312E-2</v>
      </c>
      <c r="J1180" s="27" t="s">
        <v>56</v>
      </c>
      <c r="K1180" s="27" t="s">
        <v>57</v>
      </c>
      <c r="L1180" s="28">
        <v>42244</v>
      </c>
      <c r="M1180" s="27">
        <v>1.1773</v>
      </c>
      <c r="N1180" s="27">
        <v>1.2067000000000001</v>
      </c>
      <c r="O1180" s="27">
        <f t="shared" si="20"/>
        <v>-2.4363967846192214E-2</v>
      </c>
    </row>
    <row r="1181" spans="1:15" x14ac:dyDescent="0.3">
      <c r="A1181" s="1">
        <v>42255</v>
      </c>
      <c r="B1181">
        <v>195.94000199999999</v>
      </c>
      <c r="C1181">
        <v>199.470001</v>
      </c>
      <c r="D1181">
        <v>194.25</v>
      </c>
      <c r="E1181">
        <v>196.740005</v>
      </c>
      <c r="F1181">
        <v>135918900</v>
      </c>
      <c r="G1181">
        <v>193.56617700000001</v>
      </c>
      <c r="H1181" s="25">
        <f t="shared" si="19"/>
        <v>2.1548453693569058E-2</v>
      </c>
      <c r="J1181" s="27" t="s">
        <v>56</v>
      </c>
      <c r="K1181" s="27" t="s">
        <v>57</v>
      </c>
      <c r="L1181" s="28">
        <v>42249</v>
      </c>
      <c r="M1181" s="27">
        <v>1.1438999999999999</v>
      </c>
      <c r="N1181" s="27">
        <v>1.1773</v>
      </c>
      <c r="O1181" s="27">
        <f t="shared" si="20"/>
        <v>-2.8369999150598901E-2</v>
      </c>
    </row>
    <row r="1182" spans="1:15" x14ac:dyDescent="0.3">
      <c r="A1182" s="1">
        <v>42261</v>
      </c>
      <c r="B1182">
        <v>196.949997</v>
      </c>
      <c r="C1182">
        <v>202.88999899999999</v>
      </c>
      <c r="D1182">
        <v>194.96000699999999</v>
      </c>
      <c r="E1182">
        <v>195.449997</v>
      </c>
      <c r="F1182">
        <v>158508700</v>
      </c>
      <c r="G1182">
        <v>193.296707</v>
      </c>
      <c r="H1182" s="25">
        <f t="shared" si="19"/>
        <v>-1.3921337093929509E-3</v>
      </c>
      <c r="J1182" s="27" t="s">
        <v>56</v>
      </c>
      <c r="K1182" s="27" t="s">
        <v>57</v>
      </c>
      <c r="L1182" s="28">
        <v>42258</v>
      </c>
      <c r="M1182" s="27">
        <v>1.155</v>
      </c>
      <c r="N1182" s="27">
        <v>1.1438999999999999</v>
      </c>
      <c r="O1182" s="27">
        <f t="shared" si="20"/>
        <v>9.7036454235510661E-3</v>
      </c>
    </row>
    <row r="1183" spans="1:15" x14ac:dyDescent="0.3">
      <c r="A1183" s="1">
        <v>42268</v>
      </c>
      <c r="B1183">
        <v>196.44000199999999</v>
      </c>
      <c r="C1183">
        <v>197.679993</v>
      </c>
      <c r="D1183">
        <v>190.55999800000001</v>
      </c>
      <c r="E1183">
        <v>192.86999499999999</v>
      </c>
      <c r="F1183">
        <v>133368200</v>
      </c>
      <c r="G1183">
        <v>190.74513200000001</v>
      </c>
      <c r="H1183" s="25">
        <f t="shared" si="19"/>
        <v>-1.3200302475923631E-2</v>
      </c>
      <c r="J1183" s="27" t="s">
        <v>56</v>
      </c>
      <c r="K1183" s="27" t="s">
        <v>57</v>
      </c>
      <c r="L1183" s="28">
        <v>42265</v>
      </c>
      <c r="M1183" s="27">
        <v>1.1742999999999999</v>
      </c>
      <c r="N1183" s="27">
        <v>1.155</v>
      </c>
      <c r="O1183" s="27">
        <f t="shared" si="20"/>
        <v>1.6709956709956675E-2</v>
      </c>
    </row>
    <row r="1184" spans="1:15" x14ac:dyDescent="0.3">
      <c r="A1184" s="1">
        <v>42275</v>
      </c>
      <c r="B1184">
        <v>191.779999</v>
      </c>
      <c r="C1184">
        <v>195.029999</v>
      </c>
      <c r="D1184">
        <v>186.929993</v>
      </c>
      <c r="E1184">
        <v>195</v>
      </c>
      <c r="F1184">
        <v>168619100</v>
      </c>
      <c r="G1184">
        <v>192.85166899999999</v>
      </c>
      <c r="H1184" s="25">
        <f t="shared" si="19"/>
        <v>1.104372613818505E-2</v>
      </c>
      <c r="J1184" s="27" t="s">
        <v>56</v>
      </c>
      <c r="K1184" s="27" t="s">
        <v>57</v>
      </c>
      <c r="L1184" s="28">
        <v>42272</v>
      </c>
      <c r="M1184" s="27">
        <v>1.1469</v>
      </c>
      <c r="N1184" s="27">
        <v>1.1742999999999999</v>
      </c>
      <c r="O1184" s="27">
        <f t="shared" si="20"/>
        <v>-2.3333049476283674E-2</v>
      </c>
    </row>
    <row r="1185" spans="1:15" x14ac:dyDescent="0.3">
      <c r="A1185" s="1">
        <v>42282</v>
      </c>
      <c r="B1185">
        <v>196.46000699999999</v>
      </c>
      <c r="C1185">
        <v>201.89999399999999</v>
      </c>
      <c r="D1185">
        <v>196.33000200000001</v>
      </c>
      <c r="E1185">
        <v>201.33000200000001</v>
      </c>
      <c r="F1185">
        <v>124205400</v>
      </c>
      <c r="G1185">
        <v>199.11193800000001</v>
      </c>
      <c r="H1185" s="25">
        <f t="shared" si="19"/>
        <v>3.2461575429767242E-2</v>
      </c>
      <c r="J1185" s="27" t="s">
        <v>56</v>
      </c>
      <c r="K1185" s="27" t="s">
        <v>57</v>
      </c>
      <c r="L1185" s="28">
        <v>42277</v>
      </c>
      <c r="M1185" s="27">
        <v>1.1195999999999999</v>
      </c>
      <c r="N1185" s="27">
        <v>1.1469</v>
      </c>
      <c r="O1185" s="27">
        <f t="shared" si="20"/>
        <v>-2.3803295840962635E-2</v>
      </c>
    </row>
    <row r="1186" spans="1:15" x14ac:dyDescent="0.3">
      <c r="A1186" s="1">
        <v>42289</v>
      </c>
      <c r="B1186">
        <v>201.41999799999999</v>
      </c>
      <c r="C1186">
        <v>203.28999300000001</v>
      </c>
      <c r="D1186">
        <v>198.94000199999999</v>
      </c>
      <c r="E1186">
        <v>203.270004</v>
      </c>
      <c r="F1186">
        <v>97475100</v>
      </c>
      <c r="G1186">
        <v>201.030563</v>
      </c>
      <c r="H1186" s="25">
        <f t="shared" si="19"/>
        <v>9.6359114338990803E-3</v>
      </c>
      <c r="J1186" s="27" t="s">
        <v>56</v>
      </c>
      <c r="K1186" s="27" t="s">
        <v>57</v>
      </c>
      <c r="L1186" s="28">
        <v>42286</v>
      </c>
      <c r="M1186" s="27">
        <v>1.1762999999999999</v>
      </c>
      <c r="N1186" s="27">
        <v>1.1195999999999999</v>
      </c>
      <c r="O1186" s="27">
        <f t="shared" si="20"/>
        <v>5.0643086816720251E-2</v>
      </c>
    </row>
    <row r="1187" spans="1:15" x14ac:dyDescent="0.3">
      <c r="A1187" s="1">
        <v>42296</v>
      </c>
      <c r="B1187">
        <v>202.5</v>
      </c>
      <c r="C1187">
        <v>207.949997</v>
      </c>
      <c r="D1187">
        <v>201.64999399999999</v>
      </c>
      <c r="E1187">
        <v>207.509995</v>
      </c>
      <c r="F1187">
        <v>115272800</v>
      </c>
      <c r="G1187">
        <v>205.22384600000001</v>
      </c>
      <c r="H1187" s="25">
        <f t="shared" si="19"/>
        <v>2.085893277829598E-2</v>
      </c>
      <c r="J1187" s="27" t="s">
        <v>56</v>
      </c>
      <c r="K1187" s="27" t="s">
        <v>57</v>
      </c>
      <c r="L1187" s="28">
        <v>42293</v>
      </c>
      <c r="M1187" s="27">
        <v>1.1834</v>
      </c>
      <c r="N1187" s="27">
        <v>1.1762999999999999</v>
      </c>
      <c r="O1187" s="27">
        <f t="shared" si="20"/>
        <v>6.0358752019042949E-3</v>
      </c>
    </row>
    <row r="1188" spans="1:15" x14ac:dyDescent="0.3">
      <c r="A1188" s="1">
        <v>42303</v>
      </c>
      <c r="B1188">
        <v>207.300003</v>
      </c>
      <c r="C1188">
        <v>209.44000199999999</v>
      </c>
      <c r="D1188">
        <v>205.78999300000001</v>
      </c>
      <c r="E1188">
        <v>207.929993</v>
      </c>
      <c r="F1188">
        <v>100889500</v>
      </c>
      <c r="G1188">
        <v>205.639206</v>
      </c>
      <c r="H1188" s="25">
        <f t="shared" si="19"/>
        <v>2.0239363411989064E-3</v>
      </c>
      <c r="J1188" s="27" t="s">
        <v>56</v>
      </c>
      <c r="K1188" s="27" t="s">
        <v>57</v>
      </c>
      <c r="L1188" s="28">
        <v>42300</v>
      </c>
      <c r="M1188" s="27">
        <v>1.2067000000000001</v>
      </c>
      <c r="N1188" s="27">
        <v>1.1834</v>
      </c>
      <c r="O1188" s="27">
        <f t="shared" si="20"/>
        <v>1.968903160385338E-2</v>
      </c>
    </row>
    <row r="1189" spans="1:15" x14ac:dyDescent="0.3">
      <c r="A1189" s="1">
        <v>42310</v>
      </c>
      <c r="B1189">
        <v>208.320007</v>
      </c>
      <c r="C1189">
        <v>211.66000399999999</v>
      </c>
      <c r="D1189">
        <v>208.16999799999999</v>
      </c>
      <c r="E1189">
        <v>210.03999300000001</v>
      </c>
      <c r="F1189">
        <v>93324300</v>
      </c>
      <c r="G1189">
        <v>207.725967</v>
      </c>
      <c r="H1189" s="25">
        <f t="shared" si="19"/>
        <v>1.01476806908114E-2</v>
      </c>
      <c r="J1189" s="27" t="s">
        <v>56</v>
      </c>
      <c r="K1189" s="27" t="s">
        <v>57</v>
      </c>
      <c r="L1189" s="28">
        <v>42307</v>
      </c>
      <c r="M1189" s="27">
        <v>1.228</v>
      </c>
      <c r="N1189" s="27">
        <v>1.2067000000000001</v>
      </c>
      <c r="O1189" s="27">
        <f t="shared" si="20"/>
        <v>1.7651446092649348E-2</v>
      </c>
    </row>
    <row r="1190" spans="1:15" x14ac:dyDescent="0.3">
      <c r="A1190" s="1">
        <v>42317</v>
      </c>
      <c r="B1190">
        <v>209.30999800000001</v>
      </c>
      <c r="C1190">
        <v>209.490005</v>
      </c>
      <c r="D1190">
        <v>202.44000199999999</v>
      </c>
      <c r="E1190">
        <v>202.53999300000001</v>
      </c>
      <c r="F1190">
        <v>109924300</v>
      </c>
      <c r="G1190">
        <v>200.308594</v>
      </c>
      <c r="H1190" s="25">
        <f t="shared" si="19"/>
        <v>-3.570749053246669E-2</v>
      </c>
      <c r="J1190" s="27" t="s">
        <v>56</v>
      </c>
      <c r="K1190" s="27" t="s">
        <v>57</v>
      </c>
      <c r="L1190" s="28">
        <v>42314</v>
      </c>
      <c r="M1190" s="27">
        <v>1.2341</v>
      </c>
      <c r="N1190" s="27">
        <v>1.228</v>
      </c>
      <c r="O1190" s="27">
        <f t="shared" si="20"/>
        <v>4.9674267100976444E-3</v>
      </c>
    </row>
    <row r="1191" spans="1:15" x14ac:dyDescent="0.3">
      <c r="A1191" s="1">
        <v>42324</v>
      </c>
      <c r="B1191">
        <v>202.320007</v>
      </c>
      <c r="C1191">
        <v>210.11999499999999</v>
      </c>
      <c r="D1191">
        <v>202.179993</v>
      </c>
      <c r="E1191">
        <v>209.30999800000001</v>
      </c>
      <c r="F1191">
        <v>108468600</v>
      </c>
      <c r="G1191">
        <v>207.00401299999999</v>
      </c>
      <c r="H1191" s="25">
        <f t="shared" si="19"/>
        <v>3.3425520424750221E-2</v>
      </c>
      <c r="J1191" s="27" t="s">
        <v>56</v>
      </c>
      <c r="K1191" s="27" t="s">
        <v>57</v>
      </c>
      <c r="L1191" s="28">
        <v>42321</v>
      </c>
      <c r="M1191" s="27">
        <v>1.2087000000000001</v>
      </c>
      <c r="N1191" s="27">
        <v>1.2341</v>
      </c>
      <c r="O1191" s="27">
        <f t="shared" si="20"/>
        <v>-2.0581800502390335E-2</v>
      </c>
    </row>
    <row r="1192" spans="1:15" x14ac:dyDescent="0.3">
      <c r="A1192" s="1">
        <v>42331</v>
      </c>
      <c r="B1192">
        <v>209.38000500000001</v>
      </c>
      <c r="C1192">
        <v>209.979996</v>
      </c>
      <c r="D1192">
        <v>207.41000399999999</v>
      </c>
      <c r="E1192">
        <v>209.55999800000001</v>
      </c>
      <c r="F1192">
        <v>63275800</v>
      </c>
      <c r="G1192">
        <v>207.251251</v>
      </c>
      <c r="H1192" s="25">
        <f t="shared" si="19"/>
        <v>1.1943633189372971E-3</v>
      </c>
      <c r="J1192" s="27" t="s">
        <v>56</v>
      </c>
      <c r="K1192" s="27" t="s">
        <v>57</v>
      </c>
      <c r="L1192" s="28">
        <v>42328</v>
      </c>
      <c r="M1192" s="27">
        <v>1.2391000000000001</v>
      </c>
      <c r="N1192" s="27">
        <v>1.2087000000000001</v>
      </c>
      <c r="O1192" s="27">
        <f t="shared" si="20"/>
        <v>2.5150988665508356E-2</v>
      </c>
    </row>
    <row r="1193" spans="1:15" x14ac:dyDescent="0.3">
      <c r="A1193" s="1">
        <v>42338</v>
      </c>
      <c r="B1193">
        <v>209.75</v>
      </c>
      <c r="C1193">
        <v>211</v>
      </c>
      <c r="D1193">
        <v>204.75</v>
      </c>
      <c r="E1193">
        <v>209.61999499999999</v>
      </c>
      <c r="F1193">
        <v>135652100</v>
      </c>
      <c r="G1193">
        <v>207.31059300000001</v>
      </c>
      <c r="H1193" s="25">
        <f t="shared" si="19"/>
        <v>2.8632879036294412E-4</v>
      </c>
      <c r="J1193" s="27" t="s">
        <v>56</v>
      </c>
      <c r="K1193" s="27" t="s">
        <v>57</v>
      </c>
      <c r="L1193" s="28">
        <v>42335</v>
      </c>
      <c r="M1193" s="27">
        <v>1.2401</v>
      </c>
      <c r="N1193" s="27">
        <v>1.2391000000000001</v>
      </c>
      <c r="O1193" s="27">
        <f t="shared" si="20"/>
        <v>8.0703736582998786E-4</v>
      </c>
    </row>
    <row r="1194" spans="1:15" x14ac:dyDescent="0.3">
      <c r="A1194" s="1">
        <v>42345</v>
      </c>
      <c r="B1194">
        <v>209.229996</v>
      </c>
      <c r="C1194">
        <v>209.729996</v>
      </c>
      <c r="D1194">
        <v>201.509995</v>
      </c>
      <c r="E1194">
        <v>201.88000500000001</v>
      </c>
      <c r="F1194">
        <v>139020600</v>
      </c>
      <c r="G1194">
        <v>199.655869</v>
      </c>
      <c r="H1194" s="25">
        <f t="shared" si="19"/>
        <v>-3.6923940495409258E-2</v>
      </c>
      <c r="J1194" s="27" t="s">
        <v>56</v>
      </c>
      <c r="K1194" s="27" t="s">
        <v>57</v>
      </c>
      <c r="L1194" s="28">
        <v>42342</v>
      </c>
      <c r="M1194" s="27">
        <v>1.2229000000000001</v>
      </c>
      <c r="N1194" s="27">
        <v>1.2401</v>
      </c>
      <c r="O1194" s="27">
        <f t="shared" si="20"/>
        <v>-1.3869849205709106E-2</v>
      </c>
    </row>
    <row r="1195" spans="1:15" x14ac:dyDescent="0.3">
      <c r="A1195" s="1">
        <v>42352</v>
      </c>
      <c r="B1195">
        <v>202.070007</v>
      </c>
      <c r="C1195">
        <v>208.479996</v>
      </c>
      <c r="D1195">
        <v>199.83000200000001</v>
      </c>
      <c r="E1195">
        <v>200.020004</v>
      </c>
      <c r="F1195">
        <v>191591500</v>
      </c>
      <c r="G1195">
        <v>198.99366800000001</v>
      </c>
      <c r="H1195" s="25">
        <f t="shared" si="19"/>
        <v>-3.3167119169433823E-3</v>
      </c>
      <c r="J1195" s="27" t="s">
        <v>56</v>
      </c>
      <c r="K1195" s="27" t="s">
        <v>57</v>
      </c>
      <c r="L1195" s="28">
        <v>42349</v>
      </c>
      <c r="M1195" s="27">
        <v>1.2310000000000001</v>
      </c>
      <c r="N1195" s="27">
        <v>1.2229000000000001</v>
      </c>
      <c r="O1195" s="27">
        <f t="shared" si="20"/>
        <v>6.6235996401995401E-3</v>
      </c>
    </row>
    <row r="1196" spans="1:15" x14ac:dyDescent="0.3">
      <c r="A1196" s="1">
        <v>42359</v>
      </c>
      <c r="B1196">
        <v>201.41000399999999</v>
      </c>
      <c r="C1196">
        <v>206.33000200000001</v>
      </c>
      <c r="D1196">
        <v>200.08999600000001</v>
      </c>
      <c r="E1196">
        <v>205.679993</v>
      </c>
      <c r="F1196">
        <v>92412400</v>
      </c>
      <c r="G1196">
        <v>204.62460300000001</v>
      </c>
      <c r="H1196" s="25">
        <f t="shared" si="19"/>
        <v>2.8297056165626389E-2</v>
      </c>
      <c r="J1196" s="27" t="s">
        <v>56</v>
      </c>
      <c r="K1196" s="27" t="s">
        <v>57</v>
      </c>
      <c r="L1196" s="28">
        <v>42356</v>
      </c>
      <c r="M1196" s="27">
        <v>1.2270000000000001</v>
      </c>
      <c r="N1196" s="27">
        <v>1.2310000000000001</v>
      </c>
      <c r="O1196" s="27">
        <f t="shared" si="20"/>
        <v>-3.2493907392363575E-3</v>
      </c>
    </row>
    <row r="1197" spans="1:15" x14ac:dyDescent="0.3">
      <c r="A1197" s="1">
        <v>42366</v>
      </c>
      <c r="B1197">
        <v>204.86000100000001</v>
      </c>
      <c r="C1197">
        <v>207.78999300000001</v>
      </c>
      <c r="D1197">
        <v>203.86999499999999</v>
      </c>
      <c r="E1197">
        <v>203.86999499999999</v>
      </c>
      <c r="F1197">
        <v>84184000</v>
      </c>
      <c r="G1197">
        <v>202.82389800000001</v>
      </c>
      <c r="H1197" s="25">
        <f t="shared" si="19"/>
        <v>-8.8000415082051253E-3</v>
      </c>
      <c r="J1197" s="27" t="s">
        <v>56</v>
      </c>
      <c r="K1197" s="27" t="s">
        <v>57</v>
      </c>
      <c r="L1197" s="28">
        <v>42363</v>
      </c>
      <c r="M1197" s="27">
        <v>1.2432000000000001</v>
      </c>
      <c r="N1197" s="27">
        <v>1.2270000000000001</v>
      </c>
      <c r="O1197" s="27">
        <f t="shared" si="20"/>
        <v>1.3202933985330123E-2</v>
      </c>
    </row>
    <row r="1198" spans="1:15" x14ac:dyDescent="0.3">
      <c r="A1198" s="1">
        <v>42373</v>
      </c>
      <c r="B1198">
        <v>200.490005</v>
      </c>
      <c r="C1198">
        <v>201.89999399999999</v>
      </c>
      <c r="D1198">
        <v>191.58000200000001</v>
      </c>
      <c r="E1198">
        <v>191.91999799999999</v>
      </c>
      <c r="F1198">
        <v>181713000</v>
      </c>
      <c r="G1198">
        <v>190.935226</v>
      </c>
      <c r="H1198" s="25">
        <f t="shared" si="19"/>
        <v>-5.861573570585854E-2</v>
      </c>
      <c r="J1198" s="27" t="s">
        <v>56</v>
      </c>
      <c r="K1198" s="27" t="s">
        <v>57</v>
      </c>
      <c r="L1198" s="28">
        <v>42369</v>
      </c>
      <c r="M1198" s="27">
        <v>1.2503</v>
      </c>
      <c r="N1198" s="27">
        <v>1.2432000000000001</v>
      </c>
      <c r="O1198" s="27">
        <f t="shared" si="20"/>
        <v>5.7110682110681488E-3</v>
      </c>
    </row>
    <row r="1199" spans="1:15" x14ac:dyDescent="0.3">
      <c r="A1199" s="1">
        <v>42380</v>
      </c>
      <c r="B1199">
        <v>193.009995</v>
      </c>
      <c r="C1199">
        <v>194.86000100000001</v>
      </c>
      <c r="D1199">
        <v>185.520004</v>
      </c>
      <c r="E1199">
        <v>187.80999800000001</v>
      </c>
      <c r="F1199">
        <v>229416500</v>
      </c>
      <c r="G1199">
        <v>186.84631300000001</v>
      </c>
      <c r="H1199" s="25">
        <f t="shared" si="19"/>
        <v>-2.1415184016384647E-2</v>
      </c>
      <c r="J1199" s="27" t="s">
        <v>56</v>
      </c>
      <c r="K1199" s="27" t="s">
        <v>57</v>
      </c>
      <c r="L1199" s="28">
        <v>42377</v>
      </c>
      <c r="M1199" s="27">
        <v>1.2077</v>
      </c>
      <c r="N1199" s="27">
        <v>1.2503</v>
      </c>
      <c r="O1199" s="27">
        <f t="shared" si="20"/>
        <v>-3.4071822762536952E-2</v>
      </c>
    </row>
    <row r="1200" spans="1:15" x14ac:dyDescent="0.3">
      <c r="A1200" s="1">
        <v>42388</v>
      </c>
      <c r="B1200">
        <v>189.96000699999999</v>
      </c>
      <c r="C1200">
        <v>190.759995</v>
      </c>
      <c r="D1200">
        <v>181.020004</v>
      </c>
      <c r="E1200">
        <v>190.520004</v>
      </c>
      <c r="F1200">
        <v>211471100</v>
      </c>
      <c r="G1200">
        <v>189.542404</v>
      </c>
      <c r="H1200" s="25">
        <f t="shared" si="19"/>
        <v>1.4429457861445671E-2</v>
      </c>
      <c r="J1200" s="27" t="s">
        <v>56</v>
      </c>
      <c r="K1200" s="27" t="s">
        <v>57</v>
      </c>
      <c r="L1200" s="28">
        <v>42384</v>
      </c>
      <c r="M1200" s="27">
        <v>1.1863999999999999</v>
      </c>
      <c r="N1200" s="27">
        <v>1.2077</v>
      </c>
      <c r="O1200" s="27">
        <f t="shared" si="20"/>
        <v>-1.763683033866037E-2</v>
      </c>
    </row>
    <row r="1201" spans="1:15" x14ac:dyDescent="0.3">
      <c r="A1201" s="1">
        <v>42394</v>
      </c>
      <c r="B1201">
        <v>189.91999799999999</v>
      </c>
      <c r="C1201">
        <v>193.88000500000001</v>
      </c>
      <c r="D1201">
        <v>187.05999800000001</v>
      </c>
      <c r="E1201">
        <v>193.720001</v>
      </c>
      <c r="F1201">
        <v>162283600</v>
      </c>
      <c r="G1201">
        <v>192.72598300000001</v>
      </c>
      <c r="H1201" s="25">
        <f t="shared" si="19"/>
        <v>1.6796130748663485E-2</v>
      </c>
      <c r="J1201" s="27" t="s">
        <v>56</v>
      </c>
      <c r="K1201" s="27" t="s">
        <v>57</v>
      </c>
      <c r="L1201" s="28">
        <v>42391</v>
      </c>
      <c r="M1201" s="27">
        <v>1.1843999999999999</v>
      </c>
      <c r="N1201" s="27">
        <v>1.1863999999999999</v>
      </c>
      <c r="O1201" s="27">
        <f t="shared" si="20"/>
        <v>-1.685772083614312E-3</v>
      </c>
    </row>
    <row r="1202" spans="1:15" x14ac:dyDescent="0.3">
      <c r="A1202" s="1">
        <v>42401</v>
      </c>
      <c r="B1202">
        <v>192.529999</v>
      </c>
      <c r="C1202">
        <v>194.58000200000001</v>
      </c>
      <c r="D1202">
        <v>187.10000600000001</v>
      </c>
      <c r="E1202">
        <v>187.949997</v>
      </c>
      <c r="F1202">
        <v>168800300</v>
      </c>
      <c r="G1202">
        <v>186.98559599999999</v>
      </c>
      <c r="H1202" s="25">
        <f t="shared" si="19"/>
        <v>-2.9785226208964399E-2</v>
      </c>
      <c r="J1202" s="27" t="s">
        <v>56</v>
      </c>
      <c r="K1202" s="27" t="s">
        <v>57</v>
      </c>
      <c r="L1202" s="28">
        <v>42398</v>
      </c>
      <c r="M1202" s="27">
        <v>1.1681999999999999</v>
      </c>
      <c r="N1202" s="27">
        <v>1.1843999999999999</v>
      </c>
      <c r="O1202" s="27">
        <f t="shared" si="20"/>
        <v>-1.3677811550152019E-2</v>
      </c>
    </row>
    <row r="1203" spans="1:15" x14ac:dyDescent="0.3">
      <c r="A1203" s="1">
        <v>42408</v>
      </c>
      <c r="B1203">
        <v>185.770004</v>
      </c>
      <c r="C1203">
        <v>188.33999600000001</v>
      </c>
      <c r="D1203">
        <v>181.08999600000001</v>
      </c>
      <c r="E1203">
        <v>186.63000500000001</v>
      </c>
      <c r="F1203">
        <v>174189000</v>
      </c>
      <c r="G1203">
        <v>185.67237900000001</v>
      </c>
      <c r="H1203" s="25">
        <f t="shared" si="19"/>
        <v>-7.0230917679883209E-3</v>
      </c>
      <c r="J1203" s="27" t="s">
        <v>56</v>
      </c>
      <c r="K1203" s="27" t="s">
        <v>57</v>
      </c>
      <c r="L1203" s="28">
        <v>42405</v>
      </c>
      <c r="M1203" s="27">
        <v>1.2087000000000001</v>
      </c>
      <c r="N1203" s="27">
        <v>1.1681999999999999</v>
      </c>
      <c r="O1203" s="27">
        <f t="shared" si="20"/>
        <v>3.4668721109399225E-2</v>
      </c>
    </row>
    <row r="1204" spans="1:15" x14ac:dyDescent="0.3">
      <c r="A1204" s="1">
        <v>42416</v>
      </c>
      <c r="B1204">
        <v>188.770004</v>
      </c>
      <c r="C1204">
        <v>193.320007</v>
      </c>
      <c r="D1204">
        <v>187.63000500000001</v>
      </c>
      <c r="E1204">
        <v>192</v>
      </c>
      <c r="F1204">
        <v>118349000</v>
      </c>
      <c r="G1204">
        <v>191.014816</v>
      </c>
      <c r="H1204" s="25">
        <f t="shared" si="19"/>
        <v>2.8773461237333375E-2</v>
      </c>
      <c r="J1204" s="27" t="s">
        <v>56</v>
      </c>
      <c r="K1204" s="27" t="s">
        <v>57</v>
      </c>
      <c r="L1204" s="28">
        <v>42419</v>
      </c>
      <c r="M1204" s="27">
        <v>1.1924999999999999</v>
      </c>
      <c r="N1204" s="27">
        <v>1.2087000000000001</v>
      </c>
      <c r="O1204" s="27">
        <f t="shared" si="20"/>
        <v>-1.3402829486225065E-2</v>
      </c>
    </row>
    <row r="1205" spans="1:15" x14ac:dyDescent="0.3">
      <c r="A1205" s="1">
        <v>42422</v>
      </c>
      <c r="B1205">
        <v>193.86999499999999</v>
      </c>
      <c r="C1205">
        <v>196.679993</v>
      </c>
      <c r="D1205">
        <v>189.320007</v>
      </c>
      <c r="E1205">
        <v>195.08999600000001</v>
      </c>
      <c r="F1205">
        <v>121293900</v>
      </c>
      <c r="G1205">
        <v>194.08895899999999</v>
      </c>
      <c r="H1205" s="25">
        <f t="shared" si="19"/>
        <v>1.6093741126342653E-2</v>
      </c>
      <c r="J1205" s="27" t="s">
        <v>56</v>
      </c>
      <c r="K1205" s="27" t="s">
        <v>57</v>
      </c>
      <c r="L1205" s="28">
        <v>42426</v>
      </c>
      <c r="M1205" s="27">
        <v>1.2037</v>
      </c>
      <c r="N1205" s="27">
        <v>1.1924999999999999</v>
      </c>
      <c r="O1205" s="27">
        <f t="shared" si="20"/>
        <v>9.3920335429771296E-3</v>
      </c>
    </row>
    <row r="1206" spans="1:15" x14ac:dyDescent="0.3">
      <c r="A1206" s="1">
        <v>42429</v>
      </c>
      <c r="B1206">
        <v>195.11000100000001</v>
      </c>
      <c r="C1206">
        <v>201.35000600000001</v>
      </c>
      <c r="D1206">
        <v>193.33000200000001</v>
      </c>
      <c r="E1206">
        <v>200.429993</v>
      </c>
      <c r="F1206">
        <v>118919700</v>
      </c>
      <c r="G1206">
        <v>199.40154999999999</v>
      </c>
      <c r="H1206" s="25">
        <f t="shared" si="19"/>
        <v>2.7371938246111061E-2</v>
      </c>
      <c r="J1206" s="27" t="s">
        <v>56</v>
      </c>
      <c r="K1206" s="27" t="s">
        <v>57</v>
      </c>
      <c r="L1206" s="28">
        <v>42433</v>
      </c>
      <c r="M1206" s="27">
        <v>1.2209000000000001</v>
      </c>
      <c r="N1206" s="27">
        <v>1.2037</v>
      </c>
      <c r="O1206" s="27">
        <f t="shared" si="20"/>
        <v>1.4289274736229984E-2</v>
      </c>
    </row>
    <row r="1207" spans="1:15" x14ac:dyDescent="0.3">
      <c r="A1207" s="1">
        <v>42436</v>
      </c>
      <c r="B1207">
        <v>199.33999600000001</v>
      </c>
      <c r="C1207">
        <v>202.80999800000001</v>
      </c>
      <c r="D1207">
        <v>197.38000500000001</v>
      </c>
      <c r="E1207">
        <v>202.759995</v>
      </c>
      <c r="F1207">
        <v>122759600</v>
      </c>
      <c r="G1207">
        <v>201.71958900000001</v>
      </c>
      <c r="H1207" s="25">
        <f t="shared" si="19"/>
        <v>1.1624979845944239E-2</v>
      </c>
      <c r="J1207" s="27" t="s">
        <v>56</v>
      </c>
      <c r="K1207" s="27" t="s">
        <v>57</v>
      </c>
      <c r="L1207" s="28">
        <v>42440</v>
      </c>
      <c r="M1207" s="27">
        <v>1.2118</v>
      </c>
      <c r="N1207" s="27">
        <v>1.2209000000000001</v>
      </c>
      <c r="O1207" s="27">
        <f t="shared" si="20"/>
        <v>-7.4535178966337323E-3</v>
      </c>
    </row>
    <row r="1208" spans="1:15" x14ac:dyDescent="0.3">
      <c r="A1208" s="1">
        <v>42443</v>
      </c>
      <c r="B1208">
        <v>202.16000399999999</v>
      </c>
      <c r="C1208">
        <v>205.229996</v>
      </c>
      <c r="D1208">
        <v>201.050003</v>
      </c>
      <c r="E1208">
        <v>204.38000500000001</v>
      </c>
      <c r="F1208">
        <v>113747000</v>
      </c>
      <c r="G1208">
        <v>204.38000500000001</v>
      </c>
      <c r="H1208" s="25">
        <f t="shared" si="19"/>
        <v>1.3188684416762353E-2</v>
      </c>
      <c r="J1208" s="27" t="s">
        <v>56</v>
      </c>
      <c r="K1208" s="27" t="s">
        <v>57</v>
      </c>
      <c r="L1208" s="28">
        <v>42447</v>
      </c>
      <c r="M1208" s="27">
        <v>1.23</v>
      </c>
      <c r="N1208" s="27">
        <v>1.2118</v>
      </c>
      <c r="O1208" s="27">
        <f t="shared" si="20"/>
        <v>1.5018980029707807E-2</v>
      </c>
    </row>
    <row r="1209" spans="1:15" x14ac:dyDescent="0.3">
      <c r="A1209" s="1">
        <v>42450</v>
      </c>
      <c r="B1209">
        <v>204.070007</v>
      </c>
      <c r="C1209">
        <v>205.229996</v>
      </c>
      <c r="D1209">
        <v>201.740005</v>
      </c>
      <c r="E1209">
        <v>203.11999499999999</v>
      </c>
      <c r="F1209">
        <v>83953000</v>
      </c>
      <c r="G1209">
        <v>203.11999499999999</v>
      </c>
      <c r="H1209" s="25">
        <f t="shared" si="19"/>
        <v>-6.1650355669577994E-3</v>
      </c>
      <c r="J1209" s="27" t="s">
        <v>56</v>
      </c>
      <c r="K1209" s="27" t="s">
        <v>57</v>
      </c>
      <c r="L1209" s="28">
        <v>42454</v>
      </c>
      <c r="M1209" s="27">
        <v>1.23</v>
      </c>
      <c r="N1209" s="27">
        <v>1.23</v>
      </c>
      <c r="O1209" s="27">
        <f t="shared" si="20"/>
        <v>0</v>
      </c>
    </row>
    <row r="1210" spans="1:15" x14ac:dyDescent="0.3">
      <c r="A1210" s="1">
        <v>42457</v>
      </c>
      <c r="B1210">
        <v>203.61000100000001</v>
      </c>
      <c r="C1210">
        <v>207.13999899999999</v>
      </c>
      <c r="D1210">
        <v>202.39999399999999</v>
      </c>
      <c r="E1210">
        <v>206.91999799999999</v>
      </c>
      <c r="F1210">
        <v>86515400</v>
      </c>
      <c r="G1210">
        <v>206.91999799999999</v>
      </c>
      <c r="H1210" s="25">
        <f t="shared" si="19"/>
        <v>1.8708168046183804E-2</v>
      </c>
      <c r="J1210" s="27" t="s">
        <v>56</v>
      </c>
      <c r="K1210" s="27" t="s">
        <v>57</v>
      </c>
      <c r="L1210" s="28">
        <v>42461</v>
      </c>
      <c r="M1210" s="27">
        <v>1.2310000000000001</v>
      </c>
      <c r="N1210" s="27">
        <v>1.23</v>
      </c>
      <c r="O1210" s="27">
        <f t="shared" si="20"/>
        <v>8.1300813008144956E-4</v>
      </c>
    </row>
    <row r="1211" spans="1:15" x14ac:dyDescent="0.3">
      <c r="A1211" s="1">
        <v>42464</v>
      </c>
      <c r="B1211">
        <v>206.83000200000001</v>
      </c>
      <c r="C1211">
        <v>207.070007</v>
      </c>
      <c r="D1211">
        <v>203.08999600000001</v>
      </c>
      <c r="E1211">
        <v>204.5</v>
      </c>
      <c r="F1211">
        <v>88732400</v>
      </c>
      <c r="G1211">
        <v>204.5</v>
      </c>
      <c r="H1211" s="25">
        <f t="shared" si="19"/>
        <v>-1.1695331642135431E-2</v>
      </c>
      <c r="J1211" s="27" t="s">
        <v>56</v>
      </c>
      <c r="K1211" s="27" t="s">
        <v>57</v>
      </c>
      <c r="L1211" s="28">
        <v>42468</v>
      </c>
      <c r="M1211" s="27">
        <v>1.2351000000000001</v>
      </c>
      <c r="N1211" s="27">
        <v>1.2310000000000001</v>
      </c>
      <c r="O1211" s="27">
        <f t="shared" si="20"/>
        <v>3.3306255077172331E-3</v>
      </c>
    </row>
    <row r="1212" spans="1:15" x14ac:dyDescent="0.3">
      <c r="A1212" s="1">
        <v>42471</v>
      </c>
      <c r="B1212">
        <v>205.25</v>
      </c>
      <c r="C1212">
        <v>208.60000600000001</v>
      </c>
      <c r="D1212">
        <v>203.699997</v>
      </c>
      <c r="E1212">
        <v>207.779999</v>
      </c>
      <c r="F1212">
        <v>83455600</v>
      </c>
      <c r="G1212">
        <v>207.779999</v>
      </c>
      <c r="H1212" s="25">
        <f t="shared" si="19"/>
        <v>1.6039114914425445E-2</v>
      </c>
      <c r="J1212" s="27" t="s">
        <v>56</v>
      </c>
      <c r="K1212" s="27" t="s">
        <v>57</v>
      </c>
      <c r="L1212" s="28">
        <v>42475</v>
      </c>
      <c r="M1212" s="27">
        <v>1.2493000000000001</v>
      </c>
      <c r="N1212" s="27">
        <v>1.2351000000000001</v>
      </c>
      <c r="O1212" s="27">
        <f t="shared" si="20"/>
        <v>1.1497044773702614E-2</v>
      </c>
    </row>
    <row r="1213" spans="1:15" x14ac:dyDescent="0.3">
      <c r="A1213" s="1">
        <v>42478</v>
      </c>
      <c r="B1213">
        <v>207.779999</v>
      </c>
      <c r="C1213">
        <v>210.91999799999999</v>
      </c>
      <c r="D1213">
        <v>207</v>
      </c>
      <c r="E1213">
        <v>208.970001</v>
      </c>
      <c r="F1213">
        <v>80805700</v>
      </c>
      <c r="G1213">
        <v>208.970001</v>
      </c>
      <c r="H1213" s="25">
        <f t="shared" si="19"/>
        <v>5.7272211268033502E-3</v>
      </c>
      <c r="J1213" s="27" t="s">
        <v>56</v>
      </c>
      <c r="K1213" s="27" t="s">
        <v>57</v>
      </c>
      <c r="L1213" s="28">
        <v>42482</v>
      </c>
      <c r="M1213" s="27">
        <v>1.2635000000000001</v>
      </c>
      <c r="N1213" s="27">
        <v>1.2493000000000001</v>
      </c>
      <c r="O1213" s="27">
        <f t="shared" si="20"/>
        <v>1.1366365164492187E-2</v>
      </c>
    </row>
    <row r="1214" spans="1:15" x14ac:dyDescent="0.3">
      <c r="A1214" s="1">
        <v>42485</v>
      </c>
      <c r="B1214">
        <v>208.259995</v>
      </c>
      <c r="C1214">
        <v>209.80999800000001</v>
      </c>
      <c r="D1214">
        <v>205.029999</v>
      </c>
      <c r="E1214">
        <v>206.33000200000001</v>
      </c>
      <c r="F1214">
        <v>86525500</v>
      </c>
      <c r="G1214">
        <v>206.33000200000001</v>
      </c>
      <c r="H1214" s="25">
        <f t="shared" si="19"/>
        <v>-1.2633387507137828E-2</v>
      </c>
      <c r="J1214" s="27" t="s">
        <v>56</v>
      </c>
      <c r="K1214" s="27" t="s">
        <v>57</v>
      </c>
      <c r="L1214" s="28">
        <v>42489</v>
      </c>
      <c r="M1214" s="27">
        <v>1.2553000000000001</v>
      </c>
      <c r="N1214" s="27">
        <v>1.2635000000000001</v>
      </c>
      <c r="O1214" s="27">
        <f t="shared" si="20"/>
        <v>-6.4899089829837386E-3</v>
      </c>
    </row>
    <row r="1215" spans="1:15" x14ac:dyDescent="0.3">
      <c r="A1215" s="1">
        <v>42492</v>
      </c>
      <c r="B1215">
        <v>206.91999799999999</v>
      </c>
      <c r="C1215">
        <v>208.179993</v>
      </c>
      <c r="D1215">
        <v>203.88000500000001</v>
      </c>
      <c r="E1215">
        <v>205.720001</v>
      </c>
      <c r="F1215">
        <v>79990000</v>
      </c>
      <c r="G1215">
        <v>205.720001</v>
      </c>
      <c r="H1215" s="25">
        <f t="shared" si="19"/>
        <v>-2.9564338394181267E-3</v>
      </c>
      <c r="J1215" s="27" t="s">
        <v>56</v>
      </c>
      <c r="K1215" s="27" t="s">
        <v>57</v>
      </c>
      <c r="L1215" s="28">
        <v>42496</v>
      </c>
      <c r="M1215" s="27">
        <v>1.2412000000000001</v>
      </c>
      <c r="N1215" s="27">
        <v>1.2553000000000001</v>
      </c>
      <c r="O1215" s="27">
        <f t="shared" si="20"/>
        <v>-1.1232374731139916E-2</v>
      </c>
    </row>
    <row r="1216" spans="1:15" x14ac:dyDescent="0.3">
      <c r="A1216" s="1">
        <v>42499</v>
      </c>
      <c r="B1216">
        <v>205.570007</v>
      </c>
      <c r="C1216">
        <v>208.53999300000001</v>
      </c>
      <c r="D1216">
        <v>204.38000500000001</v>
      </c>
      <c r="E1216">
        <v>204.759995</v>
      </c>
      <c r="F1216">
        <v>80645100</v>
      </c>
      <c r="G1216">
        <v>204.759995</v>
      </c>
      <c r="H1216" s="25">
        <f t="shared" si="19"/>
        <v>-4.6665661838101169E-3</v>
      </c>
      <c r="J1216" s="27" t="s">
        <v>56</v>
      </c>
      <c r="K1216" s="27" t="s">
        <v>57</v>
      </c>
      <c r="L1216" s="28">
        <v>42503</v>
      </c>
      <c r="M1216" s="27">
        <v>1.2584</v>
      </c>
      <c r="N1216" s="27">
        <v>1.2412000000000001</v>
      </c>
      <c r="O1216" s="27">
        <f t="shared" si="20"/>
        <v>1.3857557202706872E-2</v>
      </c>
    </row>
    <row r="1217" spans="1:15" x14ac:dyDescent="0.3">
      <c r="A1217" s="1">
        <v>42506</v>
      </c>
      <c r="B1217">
        <v>204.96000699999999</v>
      </c>
      <c r="C1217">
        <v>207.33999600000001</v>
      </c>
      <c r="D1217">
        <v>202.779999</v>
      </c>
      <c r="E1217">
        <v>205.490005</v>
      </c>
      <c r="F1217">
        <v>104424100</v>
      </c>
      <c r="G1217">
        <v>205.490005</v>
      </c>
      <c r="H1217" s="25">
        <f t="shared" si="19"/>
        <v>3.5651983679720889E-3</v>
      </c>
      <c r="J1217" s="27" t="s">
        <v>56</v>
      </c>
      <c r="K1217" s="27" t="s">
        <v>57</v>
      </c>
      <c r="L1217" s="28">
        <v>42510</v>
      </c>
      <c r="M1217" s="27">
        <v>1.2462</v>
      </c>
      <c r="N1217" s="27">
        <v>1.2584</v>
      </c>
      <c r="O1217" s="27">
        <f t="shared" si="20"/>
        <v>-9.694850603941485E-3</v>
      </c>
    </row>
    <row r="1218" spans="1:15" x14ac:dyDescent="0.3">
      <c r="A1218" s="1">
        <v>42513</v>
      </c>
      <c r="B1218">
        <v>205.509995</v>
      </c>
      <c r="C1218">
        <v>210.25</v>
      </c>
      <c r="D1218">
        <v>204.990005</v>
      </c>
      <c r="E1218">
        <v>210.240005</v>
      </c>
      <c r="F1218">
        <v>67306400</v>
      </c>
      <c r="G1218">
        <v>210.240005</v>
      </c>
      <c r="H1218" s="25">
        <f t="shared" si="19"/>
        <v>2.3115479509575154E-2</v>
      </c>
      <c r="J1218" s="27" t="s">
        <v>56</v>
      </c>
      <c r="K1218" s="27" t="s">
        <v>57</v>
      </c>
      <c r="L1218" s="28">
        <v>42517</v>
      </c>
      <c r="M1218" s="27">
        <v>1.2726</v>
      </c>
      <c r="N1218" s="27">
        <v>1.2462</v>
      </c>
      <c r="O1218" s="27">
        <f t="shared" si="20"/>
        <v>2.118440057775639E-2</v>
      </c>
    </row>
    <row r="1219" spans="1:15" x14ac:dyDescent="0.3">
      <c r="A1219" s="1">
        <v>42521</v>
      </c>
      <c r="B1219">
        <v>210.55999800000001</v>
      </c>
      <c r="C1219">
        <v>210.929993</v>
      </c>
      <c r="D1219">
        <v>208.86000100000001</v>
      </c>
      <c r="E1219">
        <v>210.279999</v>
      </c>
      <c r="F1219">
        <v>82471300</v>
      </c>
      <c r="G1219">
        <v>210.279999</v>
      </c>
      <c r="H1219" s="25">
        <f t="shared" si="19"/>
        <v>1.9023020856567818E-4</v>
      </c>
      <c r="J1219" s="27" t="s">
        <v>56</v>
      </c>
      <c r="K1219" s="27" t="s">
        <v>57</v>
      </c>
      <c r="L1219" s="28">
        <v>42524</v>
      </c>
      <c r="M1219" s="27">
        <v>1.2907999999999999</v>
      </c>
      <c r="N1219" s="27">
        <v>1.2726</v>
      </c>
      <c r="O1219" s="27">
        <f t="shared" si="20"/>
        <v>1.4301430143014215E-2</v>
      </c>
    </row>
    <row r="1220" spans="1:15" x14ac:dyDescent="0.3">
      <c r="A1220" s="1">
        <v>42527</v>
      </c>
      <c r="B1220">
        <v>210.699997</v>
      </c>
      <c r="C1220">
        <v>212.520004</v>
      </c>
      <c r="D1220">
        <v>209.429993</v>
      </c>
      <c r="E1220">
        <v>210.070007</v>
      </c>
      <c r="F1220">
        <v>71660200</v>
      </c>
      <c r="G1220">
        <v>210.070007</v>
      </c>
      <c r="H1220" s="25">
        <f t="shared" ref="H1220" si="21">G1220/G1219-1</f>
        <v>-9.9863040231418232E-4</v>
      </c>
      <c r="J1220" s="27" t="s">
        <v>56</v>
      </c>
      <c r="K1220" s="27" t="s">
        <v>57</v>
      </c>
      <c r="L1220" s="28">
        <v>42529</v>
      </c>
      <c r="M1220" s="27">
        <v>1.2898000000000001</v>
      </c>
      <c r="N1220" s="27">
        <v>1.2907999999999999</v>
      </c>
      <c r="O1220" s="27">
        <f t="shared" si="20"/>
        <v>-7.7471335605816538E-4</v>
      </c>
    </row>
    <row r="1221" spans="1:15" x14ac:dyDescent="0.3">
      <c r="J1221" s="27" t="s">
        <v>56</v>
      </c>
      <c r="K1221" s="27" t="s">
        <v>57</v>
      </c>
      <c r="L1221" s="28">
        <v>42537</v>
      </c>
      <c r="M1221" s="27">
        <v>1.2786</v>
      </c>
      <c r="N1221" s="27">
        <v>1.2898000000000001</v>
      </c>
      <c r="O1221" s="27">
        <f t="shared" si="20"/>
        <v>-8.6835168243138972E-3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" x14ac:dyDescent="0.3"/>
  <sheetData/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7"/>
  <sheetViews>
    <sheetView topLeftCell="A705" workbookViewId="0">
      <selection activeCell="I727" sqref="I727"/>
    </sheetView>
  </sheetViews>
  <sheetFormatPr defaultRowHeight="14" x14ac:dyDescent="0.3"/>
  <cols>
    <col min="1" max="1" width="13" customWidth="1"/>
    <col min="8" max="8" width="11.6640625" style="25" bestFit="1" customWidth="1"/>
    <col min="9" max="9" width="8.6640625" style="14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I1" s="14" t="s">
        <v>60</v>
      </c>
    </row>
    <row r="2" spans="1:9" x14ac:dyDescent="0.3">
      <c r="A2" s="1">
        <v>37467</v>
      </c>
      <c r="B2">
        <v>81.940002000000007</v>
      </c>
      <c r="C2">
        <v>83.699996999999996</v>
      </c>
      <c r="D2">
        <v>81.699996999999996</v>
      </c>
      <c r="E2">
        <v>83.5</v>
      </c>
      <c r="F2">
        <v>66400</v>
      </c>
      <c r="G2">
        <v>52.039757000000002</v>
      </c>
      <c r="I2" s="14">
        <f>G2/MAX(G$2:G2)-1</f>
        <v>0</v>
      </c>
    </row>
    <row r="3" spans="1:9" x14ac:dyDescent="0.3">
      <c r="A3" s="1">
        <v>37473</v>
      </c>
      <c r="B3">
        <v>83.68</v>
      </c>
      <c r="C3">
        <v>83.919998000000007</v>
      </c>
      <c r="D3">
        <v>83.029999000000004</v>
      </c>
      <c r="E3">
        <v>83.830001999999993</v>
      </c>
      <c r="F3">
        <v>105900</v>
      </c>
      <c r="G3">
        <v>52.245426000000002</v>
      </c>
      <c r="H3" s="25">
        <f>G3/G2-1</f>
        <v>3.952151429146733E-3</v>
      </c>
      <c r="I3" s="14">
        <f>G3/MAX(G$2:G3)-1</f>
        <v>0</v>
      </c>
    </row>
    <row r="4" spans="1:9" x14ac:dyDescent="0.3">
      <c r="A4" s="1">
        <v>37480</v>
      </c>
      <c r="B4">
        <v>84.099997999999999</v>
      </c>
      <c r="C4">
        <v>85.230002999999996</v>
      </c>
      <c r="D4">
        <v>83.269997000000004</v>
      </c>
      <c r="E4">
        <v>83.379997000000003</v>
      </c>
      <c r="F4">
        <v>81900</v>
      </c>
      <c r="G4">
        <v>51.964970000000001</v>
      </c>
      <c r="H4" s="25">
        <f t="shared" ref="H4:H67" si="0">G4/G3-1</f>
        <v>-5.3680488699623385E-3</v>
      </c>
      <c r="I4" s="14">
        <f>G4/MAX(G$2:G4)-1</f>
        <v>-5.3680488699623385E-3</v>
      </c>
    </row>
    <row r="5" spans="1:9" x14ac:dyDescent="0.3">
      <c r="A5" s="1">
        <v>37487</v>
      </c>
      <c r="B5">
        <v>83.510002</v>
      </c>
      <c r="C5">
        <v>84.230002999999996</v>
      </c>
      <c r="D5">
        <v>83.129997000000003</v>
      </c>
      <c r="E5">
        <v>83.949996999999996</v>
      </c>
      <c r="F5">
        <v>41300</v>
      </c>
      <c r="G5">
        <v>52.320210000000003</v>
      </c>
      <c r="H5" s="25">
        <f t="shared" si="0"/>
        <v>6.8361436560051558E-3</v>
      </c>
      <c r="I5" s="14">
        <f>G5/MAX(G$2:G5)-1</f>
        <v>0</v>
      </c>
    </row>
    <row r="6" spans="1:9" x14ac:dyDescent="0.3">
      <c r="A6" s="1">
        <v>37494</v>
      </c>
      <c r="B6">
        <v>83.919998000000007</v>
      </c>
      <c r="C6">
        <v>84.639999000000003</v>
      </c>
      <c r="D6">
        <v>83.57</v>
      </c>
      <c r="E6">
        <v>84.599997999999999</v>
      </c>
      <c r="F6">
        <v>47400</v>
      </c>
      <c r="G6">
        <v>52.725310999999998</v>
      </c>
      <c r="H6" s="25">
        <f t="shared" si="0"/>
        <v>7.7427250387565039E-3</v>
      </c>
      <c r="I6" s="14">
        <f>G6/MAX(G$2:G6)-1</f>
        <v>0</v>
      </c>
    </row>
    <row r="7" spans="1:9" x14ac:dyDescent="0.3">
      <c r="A7" s="1">
        <v>37502</v>
      </c>
      <c r="B7">
        <v>85.089995999999999</v>
      </c>
      <c r="C7">
        <v>85.650002000000001</v>
      </c>
      <c r="D7">
        <v>84.839995999999999</v>
      </c>
      <c r="E7">
        <v>84.879997000000003</v>
      </c>
      <c r="F7">
        <v>69500</v>
      </c>
      <c r="G7">
        <v>53.081775999999998</v>
      </c>
      <c r="H7" s="25">
        <f t="shared" si="0"/>
        <v>6.7607946399785845E-3</v>
      </c>
      <c r="I7" s="14">
        <f>G7/MAX(G$2:G7)-1</f>
        <v>0</v>
      </c>
    </row>
    <row r="8" spans="1:9" x14ac:dyDescent="0.3">
      <c r="A8" s="1">
        <v>37508</v>
      </c>
      <c r="B8">
        <v>84.940002000000007</v>
      </c>
      <c r="C8">
        <v>85.650002000000001</v>
      </c>
      <c r="D8">
        <v>84.489998</v>
      </c>
      <c r="E8">
        <v>85.589995999999999</v>
      </c>
      <c r="F8">
        <v>70700</v>
      </c>
      <c r="G8">
        <v>53.525790999999998</v>
      </c>
      <c r="H8" s="25">
        <f t="shared" si="0"/>
        <v>8.3647351965012717E-3</v>
      </c>
      <c r="I8" s="14">
        <f>G8/MAX(G$2:G8)-1</f>
        <v>0</v>
      </c>
    </row>
    <row r="9" spans="1:9" x14ac:dyDescent="0.3">
      <c r="A9" s="1">
        <v>37515</v>
      </c>
      <c r="B9">
        <v>85.709998999999996</v>
      </c>
      <c r="C9">
        <v>86.480002999999996</v>
      </c>
      <c r="D9">
        <v>85.400002000000001</v>
      </c>
      <c r="E9">
        <v>86.400002000000001</v>
      </c>
      <c r="F9">
        <v>81000</v>
      </c>
      <c r="G9">
        <v>54.032349000000004</v>
      </c>
      <c r="H9" s="25">
        <f t="shared" si="0"/>
        <v>9.4638115670258038E-3</v>
      </c>
      <c r="I9" s="14">
        <f>G9/MAX(G$2:G9)-1</f>
        <v>0</v>
      </c>
    </row>
    <row r="10" spans="1:9" x14ac:dyDescent="0.3">
      <c r="A10" s="1">
        <v>37522</v>
      </c>
      <c r="B10">
        <v>86.879997000000003</v>
      </c>
      <c r="C10">
        <v>87.449996999999996</v>
      </c>
      <c r="D10">
        <v>86.059997999999993</v>
      </c>
      <c r="E10">
        <v>87.050003000000004</v>
      </c>
      <c r="F10">
        <v>199200</v>
      </c>
      <c r="G10">
        <v>54.438842999999999</v>
      </c>
      <c r="H10" s="25">
        <f t="shared" si="0"/>
        <v>7.5231598759475382E-3</v>
      </c>
      <c r="I10" s="14">
        <f>G10/MAX(G$2:G10)-1</f>
        <v>0</v>
      </c>
    </row>
    <row r="11" spans="1:9" x14ac:dyDescent="0.3">
      <c r="A11" s="1">
        <v>37529</v>
      </c>
      <c r="B11">
        <v>87.400002000000001</v>
      </c>
      <c r="C11">
        <v>87.699996999999996</v>
      </c>
      <c r="D11">
        <v>86.160004000000001</v>
      </c>
      <c r="E11">
        <v>86.870002999999997</v>
      </c>
      <c r="F11">
        <v>77800</v>
      </c>
      <c r="G11">
        <v>54.486823999999999</v>
      </c>
      <c r="H11" s="25">
        <f t="shared" si="0"/>
        <v>8.8137435250046359E-4</v>
      </c>
      <c r="I11" s="14">
        <f>G11/MAX(G$2:G11)-1</f>
        <v>0</v>
      </c>
    </row>
    <row r="12" spans="1:9" x14ac:dyDescent="0.3">
      <c r="A12" s="1">
        <v>37536</v>
      </c>
      <c r="B12">
        <v>87.18</v>
      </c>
      <c r="C12">
        <v>87.5</v>
      </c>
      <c r="D12">
        <v>86.18</v>
      </c>
      <c r="E12">
        <v>86.370002999999997</v>
      </c>
      <c r="F12">
        <v>112600</v>
      </c>
      <c r="G12">
        <v>54.173214000000002</v>
      </c>
      <c r="H12" s="25">
        <f t="shared" si="0"/>
        <v>-5.7557034339164037E-3</v>
      </c>
      <c r="I12" s="14">
        <f>G12/MAX(G$2:G12)-1</f>
        <v>-5.7557034339164037E-3</v>
      </c>
    </row>
    <row r="13" spans="1:9" x14ac:dyDescent="0.3">
      <c r="A13" s="1">
        <v>37543</v>
      </c>
      <c r="B13">
        <v>86.599997999999999</v>
      </c>
      <c r="C13">
        <v>86.599997999999999</v>
      </c>
      <c r="D13">
        <v>83.879997000000003</v>
      </c>
      <c r="E13">
        <v>84.650002000000001</v>
      </c>
      <c r="F13">
        <v>129200</v>
      </c>
      <c r="G13">
        <v>53.094386999999998</v>
      </c>
      <c r="H13" s="25">
        <f t="shared" si="0"/>
        <v>-1.99143990238424E-2</v>
      </c>
      <c r="I13" s="14">
        <f>G13/MAX(G$2:G13)-1</f>
        <v>-2.5555481082912834E-2</v>
      </c>
    </row>
    <row r="14" spans="1:9" x14ac:dyDescent="0.3">
      <c r="A14" s="1">
        <v>37550</v>
      </c>
      <c r="B14">
        <v>84.699996999999996</v>
      </c>
      <c r="C14">
        <v>84.959998999999996</v>
      </c>
      <c r="D14">
        <v>83.870002999999997</v>
      </c>
      <c r="E14">
        <v>84.910004000000001</v>
      </c>
      <c r="F14">
        <v>288400</v>
      </c>
      <c r="G14">
        <v>53.257469</v>
      </c>
      <c r="H14" s="25">
        <f t="shared" si="0"/>
        <v>3.0715487872570169E-3</v>
      </c>
      <c r="I14" s="14">
        <f>G14/MAX(G$2:G14)-1</f>
        <v>-2.2562427202583835E-2</v>
      </c>
    </row>
    <row r="15" spans="1:9" x14ac:dyDescent="0.3">
      <c r="A15" s="1">
        <v>37557</v>
      </c>
      <c r="B15">
        <v>85.110000999999997</v>
      </c>
      <c r="C15">
        <v>86.699996999999996</v>
      </c>
      <c r="D15">
        <v>85</v>
      </c>
      <c r="E15">
        <v>85.400002000000001</v>
      </c>
      <c r="F15">
        <v>65500</v>
      </c>
      <c r="G15">
        <v>53.748725999999998</v>
      </c>
      <c r="H15" s="25">
        <f t="shared" si="0"/>
        <v>9.2241897563700714E-3</v>
      </c>
      <c r="I15" s="14">
        <f>G15/MAX(G$2:G15)-1</f>
        <v>-1.3546357556094679E-2</v>
      </c>
    </row>
    <row r="16" spans="1:9" x14ac:dyDescent="0.3">
      <c r="A16" s="1">
        <v>37564</v>
      </c>
      <c r="B16">
        <v>84.949996999999996</v>
      </c>
      <c r="C16">
        <v>86.220000999999996</v>
      </c>
      <c r="D16">
        <v>84.660004000000001</v>
      </c>
      <c r="E16">
        <v>86.220000999999996</v>
      </c>
      <c r="F16">
        <v>148300</v>
      </c>
      <c r="G16">
        <v>54.264816000000003</v>
      </c>
      <c r="H16" s="25">
        <f t="shared" si="0"/>
        <v>9.6019020060122973E-3</v>
      </c>
      <c r="I16" s="14">
        <f>G16/MAX(G$2:G16)-1</f>
        <v>-4.0745263478744187E-3</v>
      </c>
    </row>
    <row r="17" spans="1:9" x14ac:dyDescent="0.3">
      <c r="A17" s="1">
        <v>37571</v>
      </c>
      <c r="B17">
        <v>86.099997999999999</v>
      </c>
      <c r="C17">
        <v>86.489998</v>
      </c>
      <c r="D17">
        <v>84.650002000000001</v>
      </c>
      <c r="E17">
        <v>85.25</v>
      </c>
      <c r="F17">
        <v>108600</v>
      </c>
      <c r="G17">
        <v>53.654319999999998</v>
      </c>
      <c r="H17" s="25">
        <f t="shared" si="0"/>
        <v>-1.1250309961430727E-2</v>
      </c>
      <c r="I17" s="14">
        <f>G17/MAX(G$2:G17)-1</f>
        <v>-1.5278996624945473E-2</v>
      </c>
    </row>
    <row r="18" spans="1:9" x14ac:dyDescent="0.3">
      <c r="A18" s="1">
        <v>37578</v>
      </c>
      <c r="B18">
        <v>85.129997000000003</v>
      </c>
      <c r="C18">
        <v>85.669998000000007</v>
      </c>
      <c r="D18">
        <v>84.239998</v>
      </c>
      <c r="E18">
        <v>84.339995999999999</v>
      </c>
      <c r="F18">
        <v>107500</v>
      </c>
      <c r="G18">
        <v>53.081584999999997</v>
      </c>
      <c r="H18" s="25">
        <f t="shared" si="0"/>
        <v>-1.0674536551763203E-2</v>
      </c>
      <c r="I18" s="14">
        <f>G18/MAX(G$2:G18)-1</f>
        <v>-2.5790436968761488E-2</v>
      </c>
    </row>
    <row r="19" spans="1:9" x14ac:dyDescent="0.3">
      <c r="A19" s="1">
        <v>37585</v>
      </c>
      <c r="B19">
        <v>84.5</v>
      </c>
      <c r="C19">
        <v>84.980002999999996</v>
      </c>
      <c r="D19">
        <v>83.75</v>
      </c>
      <c r="E19">
        <v>84.120002999999997</v>
      </c>
      <c r="F19">
        <v>123300</v>
      </c>
      <c r="G19">
        <v>52.943126999999997</v>
      </c>
      <c r="H19" s="25">
        <f t="shared" si="0"/>
        <v>-2.6083998810509934E-3</v>
      </c>
      <c r="I19" s="14">
        <f>G19/MAX(G$2:G19)-1</f>
        <v>-2.8331565077091003E-2</v>
      </c>
    </row>
    <row r="20" spans="1:9" x14ac:dyDescent="0.3">
      <c r="A20" s="1">
        <v>37592</v>
      </c>
      <c r="B20">
        <v>83</v>
      </c>
      <c r="C20">
        <v>84.82</v>
      </c>
      <c r="D20">
        <v>82.989998</v>
      </c>
      <c r="E20">
        <v>84.419998000000007</v>
      </c>
      <c r="F20">
        <v>128300</v>
      </c>
      <c r="G20">
        <v>53.462420999999999</v>
      </c>
      <c r="H20" s="25">
        <f t="shared" si="0"/>
        <v>9.808525287900105E-3</v>
      </c>
      <c r="I20" s="14">
        <f>G20/MAX(G$2:G20)-1</f>
        <v>-1.8800930661695414E-2</v>
      </c>
    </row>
    <row r="21" spans="1:9" x14ac:dyDescent="0.3">
      <c r="A21" s="1">
        <v>37599</v>
      </c>
      <c r="B21">
        <v>84.5</v>
      </c>
      <c r="C21">
        <v>85.139999000000003</v>
      </c>
      <c r="D21">
        <v>84.410004000000001</v>
      </c>
      <c r="E21">
        <v>84.709998999999996</v>
      </c>
      <c r="F21">
        <v>137500</v>
      </c>
      <c r="G21">
        <v>53.646076000000001</v>
      </c>
      <c r="H21" s="25">
        <f t="shared" si="0"/>
        <v>3.4352166730347022E-3</v>
      </c>
      <c r="I21" s="14">
        <f>G21/MAX(G$2:G21)-1</f>
        <v>-1.5430299259138303E-2</v>
      </c>
    </row>
    <row r="22" spans="1:9" x14ac:dyDescent="0.3">
      <c r="A22" s="1">
        <v>37606</v>
      </c>
      <c r="B22">
        <v>84.790001000000004</v>
      </c>
      <c r="C22">
        <v>85.599997999999999</v>
      </c>
      <c r="D22">
        <v>84.330001999999993</v>
      </c>
      <c r="E22">
        <v>85.519997000000004</v>
      </c>
      <c r="F22">
        <v>97100</v>
      </c>
      <c r="G22">
        <v>54.159039</v>
      </c>
      <c r="H22" s="25">
        <f t="shared" si="0"/>
        <v>9.5619854842692309E-3</v>
      </c>
      <c r="I22" s="14">
        <f>G22/MAX(G$2:G22)-1</f>
        <v>-6.015858072402902E-3</v>
      </c>
    </row>
    <row r="23" spans="1:9" x14ac:dyDescent="0.3">
      <c r="A23" s="1">
        <v>37613</v>
      </c>
      <c r="B23">
        <v>85.370002999999997</v>
      </c>
      <c r="C23">
        <v>86.540001000000004</v>
      </c>
      <c r="D23">
        <v>85.220000999999996</v>
      </c>
      <c r="E23">
        <v>86.43</v>
      </c>
      <c r="F23">
        <v>95300</v>
      </c>
      <c r="G23">
        <v>54.735335999999997</v>
      </c>
      <c r="H23" s="25">
        <f t="shared" si="0"/>
        <v>1.0640827655749252E-2</v>
      </c>
      <c r="I23" s="14">
        <f>G23/MAX(G$2:G23)-1</f>
        <v>0</v>
      </c>
    </row>
    <row r="24" spans="1:9" x14ac:dyDescent="0.3">
      <c r="A24" s="1">
        <v>37620</v>
      </c>
      <c r="B24">
        <v>86.440002000000007</v>
      </c>
      <c r="C24">
        <v>86.760002</v>
      </c>
      <c r="D24">
        <v>84.599997999999999</v>
      </c>
      <c r="E24">
        <v>84.93</v>
      </c>
      <c r="F24">
        <v>220000</v>
      </c>
      <c r="G24">
        <v>54.045048000000001</v>
      </c>
      <c r="H24" s="25">
        <f t="shared" si="0"/>
        <v>-1.2611377776140742E-2</v>
      </c>
      <c r="I24" s="14">
        <f>G24/MAX(G$2:G24)-1</f>
        <v>-1.2611377776140742E-2</v>
      </c>
    </row>
    <row r="25" spans="1:9" x14ac:dyDescent="0.3">
      <c r="A25" s="1">
        <v>37627</v>
      </c>
      <c r="B25">
        <v>84.800003000000004</v>
      </c>
      <c r="C25">
        <v>85.300003000000004</v>
      </c>
      <c r="D25">
        <v>84.019997000000004</v>
      </c>
      <c r="E25">
        <v>84.25</v>
      </c>
      <c r="F25">
        <v>162500</v>
      </c>
      <c r="G25">
        <v>53.612330999999998</v>
      </c>
      <c r="H25" s="25">
        <f t="shared" si="0"/>
        <v>-8.0065984953885394E-3</v>
      </c>
      <c r="I25" s="14">
        <f>G25/MAX(G$2:G25)-1</f>
        <v>-2.0517002033202059E-2</v>
      </c>
    </row>
    <row r="26" spans="1:9" x14ac:dyDescent="0.3">
      <c r="A26" s="1">
        <v>37634</v>
      </c>
      <c r="B26">
        <v>84.199996999999996</v>
      </c>
      <c r="C26">
        <v>85.220000999999996</v>
      </c>
      <c r="D26">
        <v>84.139999000000003</v>
      </c>
      <c r="E26">
        <v>85.110000999999997</v>
      </c>
      <c r="F26">
        <v>185800</v>
      </c>
      <c r="G26">
        <v>54.159587999999999</v>
      </c>
      <c r="H26" s="25">
        <f t="shared" si="0"/>
        <v>1.0207670321217721E-2</v>
      </c>
      <c r="I26" s="14">
        <f>G26/MAX(G$2:G26)-1</f>
        <v>-1.0518762504719059E-2</v>
      </c>
    </row>
    <row r="27" spans="1:9" x14ac:dyDescent="0.3">
      <c r="A27" s="1">
        <v>37642</v>
      </c>
      <c r="B27">
        <v>84.93</v>
      </c>
      <c r="C27">
        <v>86.029999000000004</v>
      </c>
      <c r="D27">
        <v>84.93</v>
      </c>
      <c r="E27">
        <v>85.739998</v>
      </c>
      <c r="F27">
        <v>122700</v>
      </c>
      <c r="G27">
        <v>54.560485999999997</v>
      </c>
      <c r="H27" s="25">
        <f t="shared" si="0"/>
        <v>7.4021611833532397E-3</v>
      </c>
      <c r="I27" s="14">
        <f>G27/MAX(G$2:G27)-1</f>
        <v>-3.1944628968751942E-3</v>
      </c>
    </row>
    <row r="28" spans="1:9" x14ac:dyDescent="0.3">
      <c r="A28" s="1">
        <v>37648</v>
      </c>
      <c r="B28">
        <v>85.629997000000003</v>
      </c>
      <c r="C28">
        <v>85.690002000000007</v>
      </c>
      <c r="D28">
        <v>84.940002000000007</v>
      </c>
      <c r="E28">
        <v>85.489998</v>
      </c>
      <c r="F28">
        <v>433800</v>
      </c>
      <c r="G28">
        <v>54.401401999999997</v>
      </c>
      <c r="H28" s="25">
        <f t="shared" si="0"/>
        <v>-2.9157364910569195E-3</v>
      </c>
      <c r="I28" s="14">
        <f>G28/MAX(G$2:G28)-1</f>
        <v>-6.100885175894355E-3</v>
      </c>
    </row>
    <row r="29" spans="1:9" x14ac:dyDescent="0.3">
      <c r="A29" s="1">
        <v>37655</v>
      </c>
      <c r="B29">
        <v>85.25</v>
      </c>
      <c r="C29">
        <v>85.489998</v>
      </c>
      <c r="D29">
        <v>84.800003000000004</v>
      </c>
      <c r="E29">
        <v>85.400002000000001</v>
      </c>
      <c r="F29">
        <v>84100</v>
      </c>
      <c r="G29">
        <v>54.521422999999999</v>
      </c>
      <c r="H29" s="25">
        <f t="shared" si="0"/>
        <v>2.2062115237397872E-3</v>
      </c>
      <c r="I29" s="14">
        <f>G29/MAX(G$2:G29)-1</f>
        <v>-3.908133495334698E-3</v>
      </c>
    </row>
    <row r="30" spans="1:9" x14ac:dyDescent="0.3">
      <c r="A30" s="1">
        <v>37662</v>
      </c>
      <c r="B30">
        <v>85.400002000000001</v>
      </c>
      <c r="C30">
        <v>86.260002</v>
      </c>
      <c r="D30">
        <v>85.019997000000004</v>
      </c>
      <c r="E30">
        <v>85.699996999999996</v>
      </c>
      <c r="F30">
        <v>101900</v>
      </c>
      <c r="G30">
        <v>54.712947999999997</v>
      </c>
      <c r="H30" s="25">
        <f t="shared" si="0"/>
        <v>3.512839347571628E-3</v>
      </c>
      <c r="I30" s="14">
        <f>G30/MAX(G$2:G30)-1</f>
        <v>-4.0902279288101973E-4</v>
      </c>
    </row>
    <row r="31" spans="1:9" x14ac:dyDescent="0.3">
      <c r="A31" s="1">
        <v>37670</v>
      </c>
      <c r="B31">
        <v>85.519997000000004</v>
      </c>
      <c r="C31">
        <v>86.349997999999999</v>
      </c>
      <c r="D31">
        <v>85.370002999999997</v>
      </c>
      <c r="E31">
        <v>86</v>
      </c>
      <c r="F31">
        <v>44500</v>
      </c>
      <c r="G31">
        <v>54.904476000000003</v>
      </c>
      <c r="H31" s="25">
        <f t="shared" si="0"/>
        <v>3.5005973357531417E-3</v>
      </c>
      <c r="I31" s="14">
        <f>G31/MAX(G$2:G31)-1</f>
        <v>0</v>
      </c>
    </row>
    <row r="32" spans="1:9" x14ac:dyDescent="0.3">
      <c r="A32" s="1">
        <v>37676</v>
      </c>
      <c r="B32">
        <v>86.290001000000004</v>
      </c>
      <c r="C32">
        <v>87.150002000000001</v>
      </c>
      <c r="D32">
        <v>86.139999000000003</v>
      </c>
      <c r="E32">
        <v>87.089995999999999</v>
      </c>
      <c r="F32">
        <v>92500</v>
      </c>
      <c r="G32">
        <v>55.600357000000002</v>
      </c>
      <c r="H32" s="25">
        <f t="shared" si="0"/>
        <v>1.2674394706908787E-2</v>
      </c>
      <c r="I32" s="14">
        <f>G32/MAX(G$2:G32)-1</f>
        <v>0</v>
      </c>
    </row>
    <row r="33" spans="1:9" x14ac:dyDescent="0.3">
      <c r="A33" s="1">
        <v>37683</v>
      </c>
      <c r="B33">
        <v>86.809997999999993</v>
      </c>
      <c r="C33">
        <v>87.730002999999996</v>
      </c>
      <c r="D33">
        <v>86.779999000000004</v>
      </c>
      <c r="E33">
        <v>87.470000999999996</v>
      </c>
      <c r="F33">
        <v>55900</v>
      </c>
      <c r="G33">
        <v>55.997280000000003</v>
      </c>
      <c r="H33" s="25">
        <f t="shared" si="0"/>
        <v>7.1388570400725548E-3</v>
      </c>
      <c r="I33" s="14">
        <f>G33/MAX(G$2:G33)-1</f>
        <v>0</v>
      </c>
    </row>
    <row r="34" spans="1:9" x14ac:dyDescent="0.3">
      <c r="A34" s="1">
        <v>37690</v>
      </c>
      <c r="B34">
        <v>87.660004000000001</v>
      </c>
      <c r="C34">
        <v>87.860000999999997</v>
      </c>
      <c r="D34">
        <v>86.550003000000004</v>
      </c>
      <c r="E34">
        <v>86.849997999999999</v>
      </c>
      <c r="F34">
        <v>109800</v>
      </c>
      <c r="G34">
        <v>55.600360999999999</v>
      </c>
      <c r="H34" s="25">
        <f t="shared" si="0"/>
        <v>-7.0881835689162731E-3</v>
      </c>
      <c r="I34" s="14">
        <f>G34/MAX(G$2:G34)-1</f>
        <v>-7.0881835689162731E-3</v>
      </c>
    </row>
    <row r="35" spans="1:9" x14ac:dyDescent="0.3">
      <c r="A35" s="1">
        <v>37697</v>
      </c>
      <c r="B35">
        <v>87.099997999999999</v>
      </c>
      <c r="C35">
        <v>87.099997999999999</v>
      </c>
      <c r="D35">
        <v>84.529999000000004</v>
      </c>
      <c r="E35">
        <v>84.57</v>
      </c>
      <c r="F35">
        <v>154900</v>
      </c>
      <c r="G35">
        <v>54.140732</v>
      </c>
      <c r="H35" s="25">
        <f t="shared" si="0"/>
        <v>-2.6252149693776317E-2</v>
      </c>
      <c r="I35" s="14">
        <f>G35/MAX(G$2:G35)-1</f>
        <v>-3.3154253206584383E-2</v>
      </c>
    </row>
    <row r="36" spans="1:9" x14ac:dyDescent="0.3">
      <c r="A36" s="1">
        <v>37704</v>
      </c>
      <c r="B36">
        <v>85.25</v>
      </c>
      <c r="C36">
        <v>86.050003000000004</v>
      </c>
      <c r="D36">
        <v>85.110000999999997</v>
      </c>
      <c r="E36">
        <v>85.900002000000001</v>
      </c>
      <c r="F36">
        <v>83800</v>
      </c>
      <c r="G36">
        <v>54.992184000000002</v>
      </c>
      <c r="H36" s="25">
        <f t="shared" si="0"/>
        <v>1.5726643666361895E-2</v>
      </c>
      <c r="I36" s="14">
        <f>G36/MAX(G$2:G36)-1</f>
        <v>-1.7949014666426732E-2</v>
      </c>
    </row>
    <row r="37" spans="1:9" x14ac:dyDescent="0.3">
      <c r="A37" s="1">
        <v>37711</v>
      </c>
      <c r="B37">
        <v>86.300003000000004</v>
      </c>
      <c r="C37">
        <v>86.589995999999999</v>
      </c>
      <c r="D37">
        <v>85.199996999999996</v>
      </c>
      <c r="E37">
        <v>85.550003000000004</v>
      </c>
      <c r="F37">
        <v>96000</v>
      </c>
      <c r="G37">
        <v>54.926192999999998</v>
      </c>
      <c r="H37" s="25">
        <f t="shared" si="0"/>
        <v>-1.2000068955254628E-3</v>
      </c>
      <c r="I37" s="14">
        <f>G37/MAX(G$2:G37)-1</f>
        <v>-1.9127482620584502E-2</v>
      </c>
    </row>
    <row r="38" spans="1:9" x14ac:dyDescent="0.3">
      <c r="A38" s="1">
        <v>37718</v>
      </c>
      <c r="B38">
        <v>84.849997999999999</v>
      </c>
      <c r="C38">
        <v>85.989998</v>
      </c>
      <c r="D38">
        <v>84.760002</v>
      </c>
      <c r="E38">
        <v>85.510002</v>
      </c>
      <c r="F38">
        <v>77100</v>
      </c>
      <c r="G38">
        <v>54.900512999999997</v>
      </c>
      <c r="H38" s="25">
        <f t="shared" si="0"/>
        <v>-4.6753649938935382E-4</v>
      </c>
      <c r="I38" s="14">
        <f>G38/MAX(G$2:G38)-1</f>
        <v>-1.9586076323707236E-2</v>
      </c>
    </row>
    <row r="39" spans="1:9" x14ac:dyDescent="0.3">
      <c r="A39" s="1">
        <v>37725</v>
      </c>
      <c r="B39">
        <v>85.480002999999996</v>
      </c>
      <c r="C39">
        <v>85.959998999999996</v>
      </c>
      <c r="D39">
        <v>84.75</v>
      </c>
      <c r="E39">
        <v>85.650002000000001</v>
      </c>
      <c r="F39">
        <v>44900</v>
      </c>
      <c r="G39">
        <v>54.990394999999999</v>
      </c>
      <c r="H39" s="25">
        <f t="shared" si="0"/>
        <v>1.6371796015823836E-3</v>
      </c>
      <c r="I39" s="14">
        <f>G39/MAX(G$2:G39)-1</f>
        <v>-1.7980962646757193E-2</v>
      </c>
    </row>
    <row r="40" spans="1:9" x14ac:dyDescent="0.3">
      <c r="A40" s="1">
        <v>37732</v>
      </c>
      <c r="B40">
        <v>85.360000999999997</v>
      </c>
      <c r="C40">
        <v>86.230002999999996</v>
      </c>
      <c r="D40">
        <v>85.190002000000007</v>
      </c>
      <c r="E40">
        <v>86.110000999999997</v>
      </c>
      <c r="F40">
        <v>107400</v>
      </c>
      <c r="G40">
        <v>55.285732000000003</v>
      </c>
      <c r="H40" s="25">
        <f t="shared" si="0"/>
        <v>5.3707015561537119E-3</v>
      </c>
      <c r="I40" s="14">
        <f>G40/MAX(G$2:G40)-1</f>
        <v>-1.2706831474671665E-2</v>
      </c>
    </row>
    <row r="41" spans="1:9" x14ac:dyDescent="0.3">
      <c r="A41" s="1">
        <v>37739</v>
      </c>
      <c r="B41">
        <v>86.349997999999999</v>
      </c>
      <c r="C41">
        <v>86.440002000000007</v>
      </c>
      <c r="D41">
        <v>85.629997000000003</v>
      </c>
      <c r="E41">
        <v>85.650002000000001</v>
      </c>
      <c r="F41">
        <v>89100</v>
      </c>
      <c r="G41">
        <v>55.208958000000003</v>
      </c>
      <c r="H41" s="25">
        <f t="shared" si="0"/>
        <v>-1.388676557633306E-3</v>
      </c>
      <c r="I41" s="14">
        <f>G41/MAX(G$2:G41)-1</f>
        <v>-1.4077862353314319E-2</v>
      </c>
    </row>
    <row r="42" spans="1:9" x14ac:dyDescent="0.3">
      <c r="A42" s="1">
        <v>37746</v>
      </c>
      <c r="B42">
        <v>85.660004000000001</v>
      </c>
      <c r="C42">
        <v>87.57</v>
      </c>
      <c r="D42">
        <v>85.519997000000004</v>
      </c>
      <c r="E42">
        <v>87.279999000000004</v>
      </c>
      <c r="F42">
        <v>101400</v>
      </c>
      <c r="G42">
        <v>56.259636</v>
      </c>
      <c r="H42" s="25">
        <f t="shared" si="0"/>
        <v>1.9030933349620582E-2</v>
      </c>
      <c r="I42" s="14">
        <f>G42/MAX(G$2:G42)-1</f>
        <v>0</v>
      </c>
    </row>
    <row r="43" spans="1:9" x14ac:dyDescent="0.3">
      <c r="A43" s="1">
        <v>37753</v>
      </c>
      <c r="B43">
        <v>87.800003000000004</v>
      </c>
      <c r="C43">
        <v>88.610000999999997</v>
      </c>
      <c r="D43">
        <v>87.360000999999997</v>
      </c>
      <c r="E43">
        <v>88.589995999999999</v>
      </c>
      <c r="F43">
        <v>108000</v>
      </c>
      <c r="G43">
        <v>57.104042</v>
      </c>
      <c r="H43" s="25">
        <f t="shared" si="0"/>
        <v>1.5009091064862146E-2</v>
      </c>
      <c r="I43" s="14">
        <f>G43/MAX(G$2:G43)-1</f>
        <v>0</v>
      </c>
    </row>
    <row r="44" spans="1:9" x14ac:dyDescent="0.3">
      <c r="A44" s="1">
        <v>37760</v>
      </c>
      <c r="B44">
        <v>88.919998000000007</v>
      </c>
      <c r="C44">
        <v>89.5</v>
      </c>
      <c r="D44">
        <v>88.440002000000007</v>
      </c>
      <c r="E44">
        <v>89.199996999999996</v>
      </c>
      <c r="F44">
        <v>155900</v>
      </c>
      <c r="G44">
        <v>57.497242</v>
      </c>
      <c r="H44" s="25">
        <f t="shared" si="0"/>
        <v>6.8856771995229327E-3</v>
      </c>
      <c r="I44" s="14">
        <f>G44/MAX(G$2:G44)-1</f>
        <v>0</v>
      </c>
    </row>
    <row r="45" spans="1:9" x14ac:dyDescent="0.3">
      <c r="A45" s="1">
        <v>37768</v>
      </c>
      <c r="B45">
        <v>89.260002</v>
      </c>
      <c r="C45">
        <v>89.389999000000003</v>
      </c>
      <c r="D45">
        <v>88.470000999999996</v>
      </c>
      <c r="E45">
        <v>89.309997999999993</v>
      </c>
      <c r="F45">
        <v>160800</v>
      </c>
      <c r="G45">
        <v>57.568145999999999</v>
      </c>
      <c r="H45" s="25">
        <f t="shared" si="0"/>
        <v>1.2331721928504624E-3</v>
      </c>
      <c r="I45" s="14">
        <f>G45/MAX(G$2:G45)-1</f>
        <v>0</v>
      </c>
    </row>
    <row r="46" spans="1:9" x14ac:dyDescent="0.3">
      <c r="A46" s="1">
        <v>37774</v>
      </c>
      <c r="B46">
        <v>88.699996999999996</v>
      </c>
      <c r="C46">
        <v>89.82</v>
      </c>
      <c r="D46">
        <v>88.510002</v>
      </c>
      <c r="E46">
        <v>89.150002000000001</v>
      </c>
      <c r="F46">
        <v>119700</v>
      </c>
      <c r="G46">
        <v>57.622439999999997</v>
      </c>
      <c r="H46" s="25">
        <f t="shared" si="0"/>
        <v>9.4312573484645057E-4</v>
      </c>
      <c r="I46" s="14">
        <f>G46/MAX(G$2:G46)-1</f>
        <v>0</v>
      </c>
    </row>
    <row r="47" spans="1:9" x14ac:dyDescent="0.3">
      <c r="A47" s="1">
        <v>37781</v>
      </c>
      <c r="B47">
        <v>89.529999000000004</v>
      </c>
      <c r="C47">
        <v>90.760002</v>
      </c>
      <c r="D47">
        <v>89.370002999999997</v>
      </c>
      <c r="E47">
        <v>90.629997000000003</v>
      </c>
      <c r="F47">
        <v>63800</v>
      </c>
      <c r="G47">
        <v>58.579040999999997</v>
      </c>
      <c r="H47" s="25">
        <f t="shared" si="0"/>
        <v>1.6601188703567527E-2</v>
      </c>
      <c r="I47" s="14">
        <f>G47/MAX(G$2:G47)-1</f>
        <v>0</v>
      </c>
    </row>
    <row r="48" spans="1:9" x14ac:dyDescent="0.3">
      <c r="A48" s="1">
        <v>37788</v>
      </c>
      <c r="B48">
        <v>90.800003000000004</v>
      </c>
      <c r="C48">
        <v>90.800003000000004</v>
      </c>
      <c r="D48">
        <v>88.849997999999999</v>
      </c>
      <c r="E48">
        <v>89.120002999999997</v>
      </c>
      <c r="F48">
        <v>162500</v>
      </c>
      <c r="G48">
        <v>57.603050000000003</v>
      </c>
      <c r="H48" s="25">
        <f t="shared" si="0"/>
        <v>-1.6661095561465333E-2</v>
      </c>
      <c r="I48" s="14">
        <f>G48/MAX(G$2:G48)-1</f>
        <v>-1.6661095561465333E-2</v>
      </c>
    </row>
    <row r="49" spans="1:9" x14ac:dyDescent="0.3">
      <c r="A49" s="1">
        <v>37795</v>
      </c>
      <c r="B49">
        <v>89.120002999999997</v>
      </c>
      <c r="C49">
        <v>90.160004000000001</v>
      </c>
      <c r="D49">
        <v>87.889999000000003</v>
      </c>
      <c r="E49">
        <v>88.239998</v>
      </c>
      <c r="F49">
        <v>209800</v>
      </c>
      <c r="G49">
        <v>57.034255999999999</v>
      </c>
      <c r="H49" s="25">
        <f t="shared" si="0"/>
        <v>-9.8743729715701223E-3</v>
      </c>
      <c r="I49" s="14">
        <f>G49/MAX(G$2:G49)-1</f>
        <v>-2.6370950661346537E-2</v>
      </c>
    </row>
    <row r="50" spans="1:9" x14ac:dyDescent="0.3">
      <c r="A50" s="1">
        <v>37802</v>
      </c>
      <c r="B50">
        <v>88.230002999999996</v>
      </c>
      <c r="C50">
        <v>88.559997999999993</v>
      </c>
      <c r="D50">
        <v>87.489998</v>
      </c>
      <c r="E50">
        <v>87.550003000000004</v>
      </c>
      <c r="F50">
        <v>146400</v>
      </c>
      <c r="G50">
        <v>57.015652000000003</v>
      </c>
      <c r="H50" s="25">
        <f t="shared" si="0"/>
        <v>-3.2618993048660894E-4</v>
      </c>
      <c r="I50" s="14">
        <f>G50/MAX(G$2:G50)-1</f>
        <v>-2.6688538653270144E-2</v>
      </c>
    </row>
    <row r="51" spans="1:9" x14ac:dyDescent="0.3">
      <c r="A51" s="1">
        <v>37809</v>
      </c>
      <c r="B51">
        <v>87.160004000000001</v>
      </c>
      <c r="C51">
        <v>87.790001000000004</v>
      </c>
      <c r="D51">
        <v>86.910004000000001</v>
      </c>
      <c r="E51">
        <v>87.779999000000004</v>
      </c>
      <c r="F51">
        <v>154800</v>
      </c>
      <c r="G51">
        <v>57.165432000000003</v>
      </c>
      <c r="H51" s="25">
        <f t="shared" si="0"/>
        <v>2.6269979338304772E-3</v>
      </c>
      <c r="I51" s="14">
        <f>G51/MAX(G$2:G51)-1</f>
        <v>-2.4131651455338687E-2</v>
      </c>
    </row>
    <row r="52" spans="1:9" x14ac:dyDescent="0.3">
      <c r="A52" s="1">
        <v>37816</v>
      </c>
      <c r="B52">
        <v>87.669998000000007</v>
      </c>
      <c r="C52">
        <v>87.860000999999997</v>
      </c>
      <c r="D52">
        <v>85.459998999999996</v>
      </c>
      <c r="E52">
        <v>85.709998999999996</v>
      </c>
      <c r="F52">
        <v>275700</v>
      </c>
      <c r="G52">
        <v>55.817374999999998</v>
      </c>
      <c r="H52" s="25">
        <f t="shared" si="0"/>
        <v>-2.3581681320977377E-2</v>
      </c>
      <c r="I52" s="14">
        <f>G52/MAX(G$2:G52)-1</f>
        <v>-4.7144267861947364E-2</v>
      </c>
    </row>
    <row r="53" spans="1:9" x14ac:dyDescent="0.3">
      <c r="A53" s="1">
        <v>37823</v>
      </c>
      <c r="B53">
        <v>85.440002000000007</v>
      </c>
      <c r="C53">
        <v>85.599997999999999</v>
      </c>
      <c r="D53">
        <v>84.400002000000001</v>
      </c>
      <c r="E53">
        <v>84.709998999999996</v>
      </c>
      <c r="F53">
        <v>209900</v>
      </c>
      <c r="G53">
        <v>55.166142000000001</v>
      </c>
      <c r="H53" s="25">
        <f t="shared" si="0"/>
        <v>-1.1667209359092934E-2</v>
      </c>
      <c r="I53" s="14">
        <f>G53/MAX(G$2:G53)-1</f>
        <v>-5.8261435177813792E-2</v>
      </c>
    </row>
    <row r="54" spans="1:9" x14ac:dyDescent="0.3">
      <c r="A54" s="1">
        <v>37830</v>
      </c>
      <c r="B54">
        <v>84.449996999999996</v>
      </c>
      <c r="C54">
        <v>84.650002000000001</v>
      </c>
      <c r="D54">
        <v>82.639999000000003</v>
      </c>
      <c r="E54">
        <v>83</v>
      </c>
      <c r="F54">
        <v>196500</v>
      </c>
      <c r="G54">
        <v>54.521369999999997</v>
      </c>
      <c r="H54" s="25">
        <f t="shared" si="0"/>
        <v>-1.1687821127676523E-2</v>
      </c>
      <c r="I54" s="14">
        <f>G54/MAX(G$2:G54)-1</f>
        <v>-6.926830707249032E-2</v>
      </c>
    </row>
    <row r="55" spans="1:9" x14ac:dyDescent="0.3">
      <c r="A55" s="1">
        <v>37837</v>
      </c>
      <c r="B55">
        <v>83.089995999999999</v>
      </c>
      <c r="C55">
        <v>84.75</v>
      </c>
      <c r="D55">
        <v>82.830001999999993</v>
      </c>
      <c r="E55">
        <v>84.190002000000007</v>
      </c>
      <c r="F55">
        <v>306800</v>
      </c>
      <c r="G55">
        <v>55.303061999999997</v>
      </c>
      <c r="H55" s="25">
        <f t="shared" si="0"/>
        <v>1.4337350657182668E-2</v>
      </c>
      <c r="I55" s="14">
        <f>G55/MAX(G$2:G55)-1</f>
        <v>-5.5924080423235378E-2</v>
      </c>
    </row>
    <row r="56" spans="1:9" x14ac:dyDescent="0.3">
      <c r="A56" s="1">
        <v>37844</v>
      </c>
      <c r="B56">
        <v>84.050003000000004</v>
      </c>
      <c r="C56">
        <v>84.099997999999999</v>
      </c>
      <c r="D56">
        <v>82.160004000000001</v>
      </c>
      <c r="E56">
        <v>82.900002000000001</v>
      </c>
      <c r="F56">
        <v>203800</v>
      </c>
      <c r="G56">
        <v>54.455680999999998</v>
      </c>
      <c r="H56" s="25">
        <f t="shared" si="0"/>
        <v>-1.5322496971325039E-2</v>
      </c>
      <c r="I56" s="14">
        <f>G56/MAX(G$2:G56)-1</f>
        <v>-7.0389680841651203E-2</v>
      </c>
    </row>
    <row r="57" spans="1:9" x14ac:dyDescent="0.3">
      <c r="A57" s="1">
        <v>37851</v>
      </c>
      <c r="B57">
        <v>83.139999000000003</v>
      </c>
      <c r="C57">
        <v>83.900002000000001</v>
      </c>
      <c r="D57">
        <v>82.669998000000007</v>
      </c>
      <c r="E57">
        <v>83.160004000000001</v>
      </c>
      <c r="F57">
        <v>154100</v>
      </c>
      <c r="G57">
        <v>54.626472</v>
      </c>
      <c r="H57" s="25">
        <f t="shared" si="0"/>
        <v>3.1363302572600116E-3</v>
      </c>
      <c r="I57" s="14">
        <f>G57/MAX(G$2:G57)-1</f>
        <v>-6.747411587021368E-2</v>
      </c>
    </row>
    <row r="58" spans="1:9" x14ac:dyDescent="0.3">
      <c r="A58" s="1">
        <v>37858</v>
      </c>
      <c r="B58">
        <v>83.099997999999999</v>
      </c>
      <c r="C58">
        <v>83.550003000000004</v>
      </c>
      <c r="D58">
        <v>82.5</v>
      </c>
      <c r="E58">
        <v>83.25</v>
      </c>
      <c r="F58">
        <v>73000</v>
      </c>
      <c r="G58">
        <v>54.685589</v>
      </c>
      <c r="H58" s="25">
        <f t="shared" si="0"/>
        <v>1.082204247054408E-3</v>
      </c>
      <c r="I58" s="14">
        <f>G58/MAX(G$2:G58)-1</f>
        <v>-6.6464932397920173E-2</v>
      </c>
    </row>
    <row r="59" spans="1:9" x14ac:dyDescent="0.3">
      <c r="A59" s="1">
        <v>37866</v>
      </c>
      <c r="B59">
        <v>82.400002000000001</v>
      </c>
      <c r="C59">
        <v>84</v>
      </c>
      <c r="D59">
        <v>82.150002000000001</v>
      </c>
      <c r="E59">
        <v>83.940002000000007</v>
      </c>
      <c r="F59">
        <v>124600</v>
      </c>
      <c r="G59">
        <v>55.649548000000003</v>
      </c>
      <c r="H59" s="25">
        <f t="shared" si="0"/>
        <v>1.7627294825333317E-2</v>
      </c>
      <c r="I59" s="14">
        <f>G59/MAX(G$2:G59)-1</f>
        <v>-5.000923453151096E-2</v>
      </c>
    </row>
    <row r="60" spans="1:9" x14ac:dyDescent="0.3">
      <c r="A60" s="1">
        <v>37872</v>
      </c>
      <c r="B60">
        <v>83.809997999999993</v>
      </c>
      <c r="C60">
        <v>85.029999000000004</v>
      </c>
      <c r="D60">
        <v>83.489998</v>
      </c>
      <c r="E60">
        <v>84.559997999999993</v>
      </c>
      <c r="F60">
        <v>131000</v>
      </c>
      <c r="G60">
        <v>56.060585000000003</v>
      </c>
      <c r="H60" s="25">
        <f t="shared" si="0"/>
        <v>7.3861696055463888E-3</v>
      </c>
      <c r="I60" s="14">
        <f>G60/MAX(G$2:G60)-1</f>
        <v>-4.2992441614057686E-2</v>
      </c>
    </row>
    <row r="61" spans="1:9" x14ac:dyDescent="0.3">
      <c r="A61" s="1">
        <v>37879</v>
      </c>
      <c r="B61">
        <v>84.459998999999996</v>
      </c>
      <c r="C61">
        <v>85.239998</v>
      </c>
      <c r="D61">
        <v>84.25</v>
      </c>
      <c r="E61">
        <v>85.099997999999999</v>
      </c>
      <c r="F61">
        <v>142000</v>
      </c>
      <c r="G61">
        <v>56.418590999999999</v>
      </c>
      <c r="H61" s="25">
        <f t="shared" si="0"/>
        <v>6.3860553720584967E-3</v>
      </c>
      <c r="I61" s="14">
        <f>G61/MAX(G$2:G61)-1</f>
        <v>-3.68809383547265E-2</v>
      </c>
    </row>
    <row r="62" spans="1:9" x14ac:dyDescent="0.3">
      <c r="A62" s="1">
        <v>37886</v>
      </c>
      <c r="B62">
        <v>84.660004000000001</v>
      </c>
      <c r="C62">
        <v>86.150002000000001</v>
      </c>
      <c r="D62">
        <v>84.25</v>
      </c>
      <c r="E62">
        <v>86.129997000000003</v>
      </c>
      <c r="F62">
        <v>239900</v>
      </c>
      <c r="G62">
        <v>57.101444000000001</v>
      </c>
      <c r="H62" s="25">
        <f t="shared" si="0"/>
        <v>1.210333310167222E-2</v>
      </c>
      <c r="I62" s="14">
        <f>G62/MAX(G$2:G62)-1</f>
        <v>-2.522398753506383E-2</v>
      </c>
    </row>
    <row r="63" spans="1:9" x14ac:dyDescent="0.3">
      <c r="A63" s="1">
        <v>37893</v>
      </c>
      <c r="B63">
        <v>85.900002000000001</v>
      </c>
      <c r="C63">
        <v>86.879997000000003</v>
      </c>
      <c r="D63">
        <v>84.650002000000001</v>
      </c>
      <c r="E63">
        <v>84.739998</v>
      </c>
      <c r="F63">
        <v>226600</v>
      </c>
      <c r="G63">
        <v>56.658230000000003</v>
      </c>
      <c r="H63" s="25">
        <f t="shared" si="0"/>
        <v>-7.761870260233672E-3</v>
      </c>
      <c r="I63" s="14">
        <f>G63/MAX(G$2:G63)-1</f>
        <v>-3.2790072476604593E-2</v>
      </c>
    </row>
    <row r="64" spans="1:9" x14ac:dyDescent="0.3">
      <c r="A64" s="1">
        <v>37900</v>
      </c>
      <c r="B64">
        <v>84.57</v>
      </c>
      <c r="C64">
        <v>85.110000999999997</v>
      </c>
      <c r="D64">
        <v>84.099997999999999</v>
      </c>
      <c r="E64">
        <v>84.629997000000003</v>
      </c>
      <c r="F64">
        <v>109200</v>
      </c>
      <c r="G64">
        <v>56.584682000000001</v>
      </c>
      <c r="H64" s="25">
        <f t="shared" si="0"/>
        <v>-1.2980991464082159E-3</v>
      </c>
      <c r="I64" s="14">
        <f>G64/MAX(G$2:G64)-1</f>
        <v>-3.4045606857920352E-2</v>
      </c>
    </row>
    <row r="65" spans="1:9" x14ac:dyDescent="0.3">
      <c r="A65" s="1">
        <v>37907</v>
      </c>
      <c r="B65">
        <v>84.75</v>
      </c>
      <c r="C65">
        <v>84.75</v>
      </c>
      <c r="D65">
        <v>83.370002999999997</v>
      </c>
      <c r="E65">
        <v>83.849997999999999</v>
      </c>
      <c r="F65">
        <v>83600</v>
      </c>
      <c r="G65">
        <v>56.063164</v>
      </c>
      <c r="H65" s="25">
        <f t="shared" si="0"/>
        <v>-9.2165932822596552E-3</v>
      </c>
      <c r="I65" s="14">
        <f>G65/MAX(G$2:G65)-1</f>
        <v>-4.2948415628722869E-2</v>
      </c>
    </row>
    <row r="66" spans="1:9" x14ac:dyDescent="0.3">
      <c r="A66" s="1">
        <v>37914</v>
      </c>
      <c r="B66">
        <v>83.75</v>
      </c>
      <c r="C66">
        <v>85.150002000000001</v>
      </c>
      <c r="D66">
        <v>83.660004000000001</v>
      </c>
      <c r="E66">
        <v>84.989998</v>
      </c>
      <c r="F66">
        <v>150900</v>
      </c>
      <c r="G66">
        <v>56.825381999999998</v>
      </c>
      <c r="H66" s="25">
        <f t="shared" si="0"/>
        <v>1.3595700734978067E-2</v>
      </c>
      <c r="I66" s="14">
        <f>G66/MAX(G$2:G66)-1</f>
        <v>-2.9936628699674284E-2</v>
      </c>
    </row>
    <row r="67" spans="1:9" x14ac:dyDescent="0.3">
      <c r="A67" s="1">
        <v>37921</v>
      </c>
      <c r="B67">
        <v>84.809997999999993</v>
      </c>
      <c r="C67">
        <v>85.269997000000004</v>
      </c>
      <c r="D67">
        <v>84.07</v>
      </c>
      <c r="E67">
        <v>84.599997999999999</v>
      </c>
      <c r="F67">
        <v>167300</v>
      </c>
      <c r="G67">
        <v>56.564624999999999</v>
      </c>
      <c r="H67" s="25">
        <f t="shared" si="0"/>
        <v>-4.5887416999678132E-3</v>
      </c>
      <c r="I67" s="14">
        <f>G67/MAX(G$2:G67)-1</f>
        <v>-3.4387998943171461E-2</v>
      </c>
    </row>
    <row r="68" spans="1:9" x14ac:dyDescent="0.3">
      <c r="A68" s="1">
        <v>37928</v>
      </c>
      <c r="B68">
        <v>84.059997999999993</v>
      </c>
      <c r="C68">
        <v>84.309997999999993</v>
      </c>
      <c r="D68">
        <v>83.220000999999996</v>
      </c>
      <c r="E68">
        <v>83.43</v>
      </c>
      <c r="F68">
        <v>129500</v>
      </c>
      <c r="G68">
        <v>55.966926999999998</v>
      </c>
      <c r="H68" s="25">
        <f t="shared" ref="H68:H131" si="1">G68/G67-1</f>
        <v>-1.0566639485367402E-2</v>
      </c>
      <c r="I68" s="14">
        <f>G68/MAX(G$2:G68)-1</f>
        <v>-4.4591272841083218E-2</v>
      </c>
    </row>
    <row r="69" spans="1:9" x14ac:dyDescent="0.3">
      <c r="A69" s="1">
        <v>37935</v>
      </c>
      <c r="B69">
        <v>83.5</v>
      </c>
      <c r="C69">
        <v>85</v>
      </c>
      <c r="D69">
        <v>83.269997000000004</v>
      </c>
      <c r="E69">
        <v>84.989998</v>
      </c>
      <c r="F69">
        <v>82000</v>
      </c>
      <c r="G69">
        <v>57.013412000000002</v>
      </c>
      <c r="H69" s="25">
        <f t="shared" si="1"/>
        <v>1.8698275143818499E-2</v>
      </c>
      <c r="I69" s="14">
        <f>G69/MAX(G$2:G69)-1</f>
        <v>-2.6726777585860395E-2</v>
      </c>
    </row>
    <row r="70" spans="1:9" x14ac:dyDescent="0.3">
      <c r="A70" s="1">
        <v>37942</v>
      </c>
      <c r="B70">
        <v>85.080001999999993</v>
      </c>
      <c r="C70">
        <v>85.550003000000004</v>
      </c>
      <c r="D70">
        <v>84.82</v>
      </c>
      <c r="E70">
        <v>85.349997999999999</v>
      </c>
      <c r="F70">
        <v>206100</v>
      </c>
      <c r="G70">
        <v>57.254910000000002</v>
      </c>
      <c r="H70" s="25">
        <f t="shared" si="1"/>
        <v>4.2358103388024926E-3</v>
      </c>
      <c r="I70" s="14">
        <f>G70/MAX(G$2:G70)-1</f>
        <v>-2.2604176807879073E-2</v>
      </c>
    </row>
    <row r="71" spans="1:9" x14ac:dyDescent="0.3">
      <c r="A71" s="1">
        <v>37949</v>
      </c>
      <c r="B71">
        <v>85.089995999999999</v>
      </c>
      <c r="C71">
        <v>85.260002</v>
      </c>
      <c r="D71">
        <v>84.330001999999993</v>
      </c>
      <c r="E71">
        <v>84.339995999999999</v>
      </c>
      <c r="F71">
        <v>117200</v>
      </c>
      <c r="G71">
        <v>56.577373999999999</v>
      </c>
      <c r="H71" s="25">
        <f t="shared" si="1"/>
        <v>-1.1833675050751169E-2</v>
      </c>
      <c r="I71" s="14">
        <f>G71/MAX(G$2:G71)-1</f>
        <v>-3.4170361375496006E-2</v>
      </c>
    </row>
    <row r="72" spans="1:9" x14ac:dyDescent="0.3">
      <c r="A72" s="1">
        <v>37956</v>
      </c>
      <c r="B72">
        <v>83.720000999999996</v>
      </c>
      <c r="C72">
        <v>85</v>
      </c>
      <c r="D72">
        <v>83.269997000000004</v>
      </c>
      <c r="E72">
        <v>84.82</v>
      </c>
      <c r="F72">
        <v>507000</v>
      </c>
      <c r="G72">
        <v>57.052250000000001</v>
      </c>
      <c r="H72" s="25">
        <f t="shared" si="1"/>
        <v>8.393390615831775E-3</v>
      </c>
      <c r="I72" s="14">
        <f>G72/MAX(G$2:G72)-1</f>
        <v>-2.6063775950172952E-2</v>
      </c>
    </row>
    <row r="73" spans="1:9" x14ac:dyDescent="0.3">
      <c r="A73" s="1">
        <v>37963</v>
      </c>
      <c r="B73">
        <v>84.82</v>
      </c>
      <c r="C73">
        <v>85.160004000000001</v>
      </c>
      <c r="D73">
        <v>83.900002000000001</v>
      </c>
      <c r="E73">
        <v>84.800003000000004</v>
      </c>
      <c r="F73">
        <v>139400</v>
      </c>
      <c r="G73">
        <v>57.038798999999997</v>
      </c>
      <c r="H73" s="25">
        <f t="shared" si="1"/>
        <v>-2.3576633699817773E-4</v>
      </c>
      <c r="I73" s="14">
        <f>G73/MAX(G$2:G73)-1</f>
        <v>-2.6293397326186962E-2</v>
      </c>
    </row>
    <row r="74" spans="1:9" x14ac:dyDescent="0.3">
      <c r="A74" s="1">
        <v>37970</v>
      </c>
      <c r="B74">
        <v>84.760002</v>
      </c>
      <c r="C74">
        <v>85.470000999999996</v>
      </c>
      <c r="D74">
        <v>84.57</v>
      </c>
      <c r="E74">
        <v>85.449996999999996</v>
      </c>
      <c r="F74">
        <v>158000</v>
      </c>
      <c r="G74">
        <v>58.051307999999999</v>
      </c>
      <c r="H74" s="25">
        <f t="shared" si="1"/>
        <v>1.7751232805585548E-2</v>
      </c>
      <c r="I74" s="14">
        <f>G74/MAX(G$2:G74)-1</f>
        <v>-9.0089047377883702E-3</v>
      </c>
    </row>
    <row r="75" spans="1:9" x14ac:dyDescent="0.3">
      <c r="A75" s="1">
        <v>37977</v>
      </c>
      <c r="B75">
        <v>85.529999000000004</v>
      </c>
      <c r="C75">
        <v>85.57</v>
      </c>
      <c r="D75">
        <v>84.639999000000003</v>
      </c>
      <c r="E75">
        <v>85.440002000000007</v>
      </c>
      <c r="F75">
        <v>80600</v>
      </c>
      <c r="G75">
        <v>58.044517999999997</v>
      </c>
      <c r="H75" s="25">
        <f t="shared" si="1"/>
        <v>-1.1696549542006274E-4</v>
      </c>
      <c r="I75" s="14">
        <f>G75/MAX(G$2:G75)-1</f>
        <v>-9.1248165022025374E-3</v>
      </c>
    </row>
    <row r="76" spans="1:9" x14ac:dyDescent="0.3">
      <c r="A76" s="1">
        <v>37984</v>
      </c>
      <c r="B76">
        <v>85.120002999999997</v>
      </c>
      <c r="C76">
        <v>85.199996999999996</v>
      </c>
      <c r="D76">
        <v>83.75</v>
      </c>
      <c r="E76">
        <v>84.019997000000004</v>
      </c>
      <c r="F76">
        <v>154100</v>
      </c>
      <c r="G76">
        <v>57.268177000000001</v>
      </c>
      <c r="H76" s="25">
        <f t="shared" si="1"/>
        <v>-1.3374923709418951E-2</v>
      </c>
      <c r="I76" s="14">
        <f>G76/MAX(G$2:G76)-1</f>
        <v>-2.2377696487042131E-2</v>
      </c>
    </row>
    <row r="77" spans="1:9" x14ac:dyDescent="0.3">
      <c r="A77" s="1">
        <v>37991</v>
      </c>
      <c r="B77">
        <v>83.800003000000004</v>
      </c>
      <c r="C77">
        <v>85.82</v>
      </c>
      <c r="D77">
        <v>83.720000999999996</v>
      </c>
      <c r="E77">
        <v>85.769997000000004</v>
      </c>
      <c r="F77">
        <v>295200</v>
      </c>
      <c r="G77">
        <v>58.460979000000002</v>
      </c>
      <c r="H77" s="25">
        <f t="shared" si="1"/>
        <v>2.0828356383685742E-2</v>
      </c>
      <c r="I77" s="14">
        <f>G77/MAX(G$2:G77)-1</f>
        <v>-2.0154307408343231E-3</v>
      </c>
    </row>
    <row r="78" spans="1:9" x14ac:dyDescent="0.3">
      <c r="A78" s="1">
        <v>37998</v>
      </c>
      <c r="B78">
        <v>85.699996999999996</v>
      </c>
      <c r="C78">
        <v>86.870002999999997</v>
      </c>
      <c r="D78">
        <v>85.629997000000003</v>
      </c>
      <c r="E78">
        <v>86.089995999999999</v>
      </c>
      <c r="F78">
        <v>172900</v>
      </c>
      <c r="G78">
        <v>58.679091999999997</v>
      </c>
      <c r="H78" s="25">
        <f t="shared" si="1"/>
        <v>3.7309159670417813E-3</v>
      </c>
      <c r="I78" s="14">
        <f>G78/MAX(G$2:G78)-1</f>
        <v>0</v>
      </c>
    </row>
    <row r="79" spans="1:9" x14ac:dyDescent="0.3">
      <c r="A79" s="1">
        <v>38006</v>
      </c>
      <c r="B79">
        <v>85.879997000000003</v>
      </c>
      <c r="C79">
        <v>86.779999000000004</v>
      </c>
      <c r="D79">
        <v>85.82</v>
      </c>
      <c r="E79">
        <v>85.910004000000001</v>
      </c>
      <c r="F79">
        <v>214100</v>
      </c>
      <c r="G79">
        <v>58.556412000000002</v>
      </c>
      <c r="H79" s="25">
        <f t="shared" si="1"/>
        <v>-2.0906935642425184E-3</v>
      </c>
      <c r="I79" s="14">
        <f>G79/MAX(G$2:G79)-1</f>
        <v>-2.0906935642425184E-3</v>
      </c>
    </row>
    <row r="80" spans="1:9" x14ac:dyDescent="0.3">
      <c r="A80" s="1">
        <v>38012</v>
      </c>
      <c r="B80">
        <v>85.900002000000001</v>
      </c>
      <c r="C80">
        <v>86.230002999999996</v>
      </c>
      <c r="D80">
        <v>84.779999000000004</v>
      </c>
      <c r="E80">
        <v>85.559997999999993</v>
      </c>
      <c r="F80">
        <v>298400</v>
      </c>
      <c r="G80">
        <v>58.317844000000001</v>
      </c>
      <c r="H80" s="25">
        <f t="shared" si="1"/>
        <v>-4.0741567294116932E-3</v>
      </c>
      <c r="I80" s="14">
        <f>G80/MAX(G$2:G80)-1</f>
        <v>-6.1563324804002617E-3</v>
      </c>
    </row>
    <row r="81" spans="1:9" x14ac:dyDescent="0.3">
      <c r="A81" s="1">
        <v>38019</v>
      </c>
      <c r="B81">
        <v>85.220000999999996</v>
      </c>
      <c r="C81">
        <v>85.75</v>
      </c>
      <c r="D81">
        <v>85</v>
      </c>
      <c r="E81">
        <v>85.610000999999997</v>
      </c>
      <c r="F81">
        <v>160100</v>
      </c>
      <c r="G81">
        <v>58.526356</v>
      </c>
      <c r="H81" s="25">
        <f t="shared" si="1"/>
        <v>3.5754408204802246E-3</v>
      </c>
      <c r="I81" s="14">
        <f>G81/MAX(G$2:G81)-1</f>
        <v>-2.6029032623748893E-3</v>
      </c>
    </row>
    <row r="82" spans="1:9" x14ac:dyDescent="0.3">
      <c r="A82" s="1">
        <v>38026</v>
      </c>
      <c r="B82">
        <v>85.809997999999993</v>
      </c>
      <c r="C82">
        <v>86.400002000000001</v>
      </c>
      <c r="D82">
        <v>85.379997000000003</v>
      </c>
      <c r="E82">
        <v>86.190002000000007</v>
      </c>
      <c r="F82">
        <v>207400</v>
      </c>
      <c r="G82">
        <v>58.922866999999997</v>
      </c>
      <c r="H82" s="25">
        <f t="shared" si="1"/>
        <v>6.7749135107608716E-3</v>
      </c>
      <c r="I82" s="14">
        <f>G82/MAX(G$2:G82)-1</f>
        <v>0</v>
      </c>
    </row>
    <row r="83" spans="1:9" x14ac:dyDescent="0.3">
      <c r="A83" s="1">
        <v>38034</v>
      </c>
      <c r="B83">
        <v>86.32</v>
      </c>
      <c r="C83">
        <v>86.519997000000004</v>
      </c>
      <c r="D83">
        <v>85.82</v>
      </c>
      <c r="E83">
        <v>85.940002000000007</v>
      </c>
      <c r="F83">
        <v>56000</v>
      </c>
      <c r="G83">
        <v>58.751956999999997</v>
      </c>
      <c r="H83" s="25">
        <f t="shared" si="1"/>
        <v>-2.9005716914622948E-3</v>
      </c>
      <c r="I83" s="14">
        <f>G83/MAX(G$2:G83)-1</f>
        <v>-2.9005716914622948E-3</v>
      </c>
    </row>
    <row r="84" spans="1:9" x14ac:dyDescent="0.3">
      <c r="A84" s="1">
        <v>38040</v>
      </c>
      <c r="B84">
        <v>86.019997000000004</v>
      </c>
      <c r="C84">
        <v>86.739998</v>
      </c>
      <c r="D84">
        <v>85.959998999999996</v>
      </c>
      <c r="E84">
        <v>86.68</v>
      </c>
      <c r="F84">
        <v>194000</v>
      </c>
      <c r="G84">
        <v>59.257846999999998</v>
      </c>
      <c r="H84" s="25">
        <f t="shared" si="1"/>
        <v>8.610606792212927E-3</v>
      </c>
      <c r="I84" s="14">
        <f>G84/MAX(G$2:G84)-1</f>
        <v>0</v>
      </c>
    </row>
    <row r="85" spans="1:9" x14ac:dyDescent="0.3">
      <c r="A85" s="1">
        <v>38047</v>
      </c>
      <c r="B85">
        <v>86.650002000000001</v>
      </c>
      <c r="C85">
        <v>87.5</v>
      </c>
      <c r="D85">
        <v>85.699996999999996</v>
      </c>
      <c r="E85">
        <v>87.279999000000004</v>
      </c>
      <c r="F85">
        <v>425600</v>
      </c>
      <c r="G85">
        <v>59.841312000000002</v>
      </c>
      <c r="H85" s="25">
        <f t="shared" si="1"/>
        <v>9.8462065285633837E-3</v>
      </c>
      <c r="I85" s="14">
        <f>G85/MAX(G$2:G85)-1</f>
        <v>0</v>
      </c>
    </row>
    <row r="86" spans="1:9" x14ac:dyDescent="0.3">
      <c r="A86" s="1">
        <v>38054</v>
      </c>
      <c r="B86">
        <v>87.690002000000007</v>
      </c>
      <c r="C86">
        <v>88.330001999999993</v>
      </c>
      <c r="D86">
        <v>87.589995999999999</v>
      </c>
      <c r="E86">
        <v>87.830001999999993</v>
      </c>
      <c r="F86">
        <v>288000</v>
      </c>
      <c r="G86">
        <v>60.218409999999999</v>
      </c>
      <c r="H86" s="25">
        <f t="shared" si="1"/>
        <v>6.3016332262233465E-3</v>
      </c>
      <c r="I86" s="14">
        <f>G86/MAX(G$2:G86)-1</f>
        <v>0</v>
      </c>
    </row>
    <row r="87" spans="1:9" x14ac:dyDescent="0.3">
      <c r="A87" s="1">
        <v>38061</v>
      </c>
      <c r="B87">
        <v>87.849997999999999</v>
      </c>
      <c r="C87">
        <v>88.550003000000004</v>
      </c>
      <c r="D87">
        <v>87.639999000000003</v>
      </c>
      <c r="E87">
        <v>87.849997999999999</v>
      </c>
      <c r="F87">
        <v>334000</v>
      </c>
      <c r="G87">
        <v>60.232120999999999</v>
      </c>
      <c r="H87" s="25">
        <f t="shared" si="1"/>
        <v>2.276878449629649E-4</v>
      </c>
      <c r="I87" s="14">
        <f>G87/MAX(G$2:G87)-1</f>
        <v>0</v>
      </c>
    </row>
    <row r="88" spans="1:9" x14ac:dyDescent="0.3">
      <c r="A88" s="1">
        <v>38068</v>
      </c>
      <c r="B88">
        <v>88</v>
      </c>
      <c r="C88">
        <v>88.330001999999993</v>
      </c>
      <c r="D88">
        <v>87.440002000000007</v>
      </c>
      <c r="E88">
        <v>87.57</v>
      </c>
      <c r="F88">
        <v>214500</v>
      </c>
      <c r="G88">
        <v>60.040146</v>
      </c>
      <c r="H88" s="25">
        <f t="shared" si="1"/>
        <v>-3.1872528613096085E-3</v>
      </c>
      <c r="I88" s="14">
        <f>G88/MAX(G$2:G88)-1</f>
        <v>-3.1872528613096085E-3</v>
      </c>
    </row>
    <row r="89" spans="1:9" x14ac:dyDescent="0.3">
      <c r="A89" s="1">
        <v>38075</v>
      </c>
      <c r="B89">
        <v>87.220000999999996</v>
      </c>
      <c r="C89">
        <v>87.620002999999997</v>
      </c>
      <c r="D89">
        <v>85.349997999999999</v>
      </c>
      <c r="E89">
        <v>85.470000999999996</v>
      </c>
      <c r="F89">
        <v>251400</v>
      </c>
      <c r="G89">
        <v>58.772190000000002</v>
      </c>
      <c r="H89" s="25">
        <f t="shared" si="1"/>
        <v>-2.1118469631969172E-2</v>
      </c>
      <c r="I89" s="14">
        <f>G89/MAX(G$2:G89)-1</f>
        <v>-2.4238412590517844E-2</v>
      </c>
    </row>
    <row r="90" spans="1:9" x14ac:dyDescent="0.3">
      <c r="A90" s="1">
        <v>38082</v>
      </c>
      <c r="B90">
        <v>85.129997000000003</v>
      </c>
      <c r="C90">
        <v>85.589995999999999</v>
      </c>
      <c r="D90">
        <v>84.900002000000001</v>
      </c>
      <c r="E90">
        <v>85.199996999999996</v>
      </c>
      <c r="F90">
        <v>122300</v>
      </c>
      <c r="G90">
        <v>58.586525000000002</v>
      </c>
      <c r="H90" s="25">
        <f t="shared" si="1"/>
        <v>-3.1590621346592185E-3</v>
      </c>
      <c r="I90" s="14">
        <f>G90/MAX(G$2:G90)-1</f>
        <v>-2.7320904073758201E-2</v>
      </c>
    </row>
    <row r="91" spans="1:9" x14ac:dyDescent="0.3">
      <c r="A91" s="1">
        <v>38089</v>
      </c>
      <c r="B91">
        <v>85.010002</v>
      </c>
      <c r="C91">
        <v>85.010002</v>
      </c>
      <c r="D91">
        <v>83.699996999999996</v>
      </c>
      <c r="E91">
        <v>84.400002000000001</v>
      </c>
      <c r="F91">
        <v>243800</v>
      </c>
      <c r="G91">
        <v>58.036419000000002</v>
      </c>
      <c r="H91" s="25">
        <f t="shared" si="1"/>
        <v>-9.3896335377461337E-3</v>
      </c>
      <c r="I91" s="14">
        <f>G91/MAX(G$2:G91)-1</f>
        <v>-3.6454004334331769E-2</v>
      </c>
    </row>
    <row r="92" spans="1:9" x14ac:dyDescent="0.3">
      <c r="A92" s="1">
        <v>38096</v>
      </c>
      <c r="B92">
        <v>84.510002</v>
      </c>
      <c r="C92">
        <v>84.559997999999993</v>
      </c>
      <c r="D92">
        <v>83.57</v>
      </c>
      <c r="E92">
        <v>83.720000999999996</v>
      </c>
      <c r="F92">
        <v>423300</v>
      </c>
      <c r="G92">
        <v>57.568829000000001</v>
      </c>
      <c r="H92" s="25">
        <f t="shared" si="1"/>
        <v>-8.0568375522962477E-3</v>
      </c>
      <c r="I92" s="14">
        <f>G92/MAX(G$2:G92)-1</f>
        <v>-4.4217137895575687E-2</v>
      </c>
    </row>
    <row r="93" spans="1:9" x14ac:dyDescent="0.3">
      <c r="A93" s="1">
        <v>38103</v>
      </c>
      <c r="B93">
        <v>83.620002999999997</v>
      </c>
      <c r="C93">
        <v>84.040001000000004</v>
      </c>
      <c r="D93">
        <v>83.110000999999997</v>
      </c>
      <c r="E93">
        <v>83.5</v>
      </c>
      <c r="F93">
        <v>91600</v>
      </c>
      <c r="G93">
        <v>57.417549000000001</v>
      </c>
      <c r="H93" s="25">
        <f t="shared" si="1"/>
        <v>-2.6278109634643165E-3</v>
      </c>
      <c r="I93" s="14">
        <f>G93/MAX(G$2:G93)-1</f>
        <v>-4.6728754579304921E-2</v>
      </c>
    </row>
    <row r="94" spans="1:9" x14ac:dyDescent="0.3">
      <c r="A94" s="1">
        <v>38110</v>
      </c>
      <c r="B94">
        <v>83.160004000000001</v>
      </c>
      <c r="C94">
        <v>83.650002000000001</v>
      </c>
      <c r="D94">
        <v>81.519997000000004</v>
      </c>
      <c r="E94">
        <v>81.669998000000007</v>
      </c>
      <c r="F94">
        <v>326500</v>
      </c>
      <c r="G94">
        <v>56.339995999999999</v>
      </c>
      <c r="H94" s="25">
        <f t="shared" si="1"/>
        <v>-1.8766962692886802E-2</v>
      </c>
      <c r="I94" s="14">
        <f>G94/MAX(G$2:G94)-1</f>
        <v>-6.4618760478316828E-2</v>
      </c>
    </row>
    <row r="95" spans="1:9" x14ac:dyDescent="0.3">
      <c r="A95" s="1">
        <v>38117</v>
      </c>
      <c r="B95">
        <v>81.709998999999996</v>
      </c>
      <c r="C95">
        <v>81.93</v>
      </c>
      <c r="D95">
        <v>81.309997999999993</v>
      </c>
      <c r="E95">
        <v>81.849997999999999</v>
      </c>
      <c r="F95">
        <v>162300</v>
      </c>
      <c r="G95">
        <v>56.464168999999998</v>
      </c>
      <c r="H95" s="25">
        <f t="shared" si="1"/>
        <v>2.2039937667017728E-3</v>
      </c>
      <c r="I95" s="14">
        <f>G95/MAX(G$2:G95)-1</f>
        <v>-6.2557186056921399E-2</v>
      </c>
    </row>
    <row r="96" spans="1:9" x14ac:dyDescent="0.3">
      <c r="A96" s="1">
        <v>38124</v>
      </c>
      <c r="B96">
        <v>82.220000999999996</v>
      </c>
      <c r="C96">
        <v>82.470000999999996</v>
      </c>
      <c r="D96">
        <v>81.760002</v>
      </c>
      <c r="E96">
        <v>82.07</v>
      </c>
      <c r="F96">
        <v>236100</v>
      </c>
      <c r="G96">
        <v>56.615935999999998</v>
      </c>
      <c r="H96" s="25">
        <f t="shared" si="1"/>
        <v>2.6878461631127948E-3</v>
      </c>
      <c r="I96" s="14">
        <f>G96/MAX(G$2:G96)-1</f>
        <v>-6.0037483986326912E-2</v>
      </c>
    </row>
    <row r="97" spans="1:9" x14ac:dyDescent="0.3">
      <c r="A97" s="1">
        <v>38131</v>
      </c>
      <c r="B97">
        <v>82.099997999999999</v>
      </c>
      <c r="C97">
        <v>83.050003000000004</v>
      </c>
      <c r="D97">
        <v>81.940002000000007</v>
      </c>
      <c r="E97">
        <v>82.790001000000004</v>
      </c>
      <c r="F97">
        <v>181200</v>
      </c>
      <c r="G97">
        <v>57.112628999999998</v>
      </c>
      <c r="H97" s="25">
        <f t="shared" si="1"/>
        <v>8.7730246127168954E-3</v>
      </c>
      <c r="I97" s="14">
        <f>G97/MAX(G$2:G97)-1</f>
        <v>-5.179116969830766E-2</v>
      </c>
    </row>
    <row r="98" spans="1:9" x14ac:dyDescent="0.3">
      <c r="A98" s="1">
        <v>38139</v>
      </c>
      <c r="B98">
        <v>82.260002</v>
      </c>
      <c r="C98">
        <v>82.300003000000004</v>
      </c>
      <c r="D98">
        <v>81.720000999999996</v>
      </c>
      <c r="E98">
        <v>81.75</v>
      </c>
      <c r="F98">
        <v>163000</v>
      </c>
      <c r="G98">
        <v>56.585884</v>
      </c>
      <c r="H98" s="25">
        <f t="shared" si="1"/>
        <v>-9.2229163535791914E-3</v>
      </c>
      <c r="I98" s="14">
        <f>G98/MAX(G$2:G98)-1</f>
        <v>-6.0536420425905346E-2</v>
      </c>
    </row>
    <row r="99" spans="1:9" x14ac:dyDescent="0.3">
      <c r="A99" s="1">
        <v>38145</v>
      </c>
      <c r="B99">
        <v>81.680000000000007</v>
      </c>
      <c r="C99">
        <v>81.879997000000003</v>
      </c>
      <c r="D99">
        <v>81.410004000000001</v>
      </c>
      <c r="E99">
        <v>81.699996999999996</v>
      </c>
      <c r="F99">
        <v>262400</v>
      </c>
      <c r="G99">
        <v>56.551273000000002</v>
      </c>
      <c r="H99" s="25">
        <f t="shared" si="1"/>
        <v>-6.116543129377483E-4</v>
      </c>
      <c r="I99" s="14">
        <f>G99/MAX(G$2:G99)-1</f>
        <v>-6.1111047376199767E-2</v>
      </c>
    </row>
    <row r="100" spans="1:9" x14ac:dyDescent="0.3">
      <c r="A100" s="1">
        <v>38152</v>
      </c>
      <c r="B100">
        <v>81.5</v>
      </c>
      <c r="C100">
        <v>82.480002999999996</v>
      </c>
      <c r="D100">
        <v>81.25</v>
      </c>
      <c r="E100">
        <v>82.260002</v>
      </c>
      <c r="F100">
        <v>174100</v>
      </c>
      <c r="G100">
        <v>56.938896</v>
      </c>
      <c r="H100" s="25">
        <f t="shared" si="1"/>
        <v>6.8543638266109763E-3</v>
      </c>
      <c r="I100" s="14">
        <f>G100/MAX(G$2:G100)-1</f>
        <v>-5.4675560902130549E-2</v>
      </c>
    </row>
    <row r="101" spans="1:9" x14ac:dyDescent="0.3">
      <c r="A101" s="1">
        <v>38159</v>
      </c>
      <c r="B101">
        <v>82.400002000000001</v>
      </c>
      <c r="C101">
        <v>82.889999000000003</v>
      </c>
      <c r="D101">
        <v>82.169998000000007</v>
      </c>
      <c r="E101">
        <v>82.760002</v>
      </c>
      <c r="F101">
        <v>130500</v>
      </c>
      <c r="G101">
        <v>57.284987999999998</v>
      </c>
      <c r="H101" s="25">
        <f t="shared" si="1"/>
        <v>6.078305417091201E-3</v>
      </c>
      <c r="I101" s="14">
        <f>G101/MAX(G$2:G101)-1</f>
        <v>-4.8929590243053211E-2</v>
      </c>
    </row>
    <row r="102" spans="1:9" x14ac:dyDescent="0.3">
      <c r="A102" s="1">
        <v>38166</v>
      </c>
      <c r="B102">
        <v>82.449996999999996</v>
      </c>
      <c r="C102">
        <v>83.839995999999999</v>
      </c>
      <c r="D102">
        <v>82.099997999999999</v>
      </c>
      <c r="E102">
        <v>83.650002000000001</v>
      </c>
      <c r="F102">
        <v>184200</v>
      </c>
      <c r="G102">
        <v>58.091988000000001</v>
      </c>
      <c r="H102" s="25">
        <f t="shared" si="1"/>
        <v>1.4087460400620255E-2</v>
      </c>
      <c r="I102" s="14">
        <f>G102/MAX(G$2:G102)-1</f>
        <v>-3.5531423507400572E-2</v>
      </c>
    </row>
    <row r="103" spans="1:9" x14ac:dyDescent="0.3">
      <c r="A103" s="1">
        <v>38174</v>
      </c>
      <c r="B103">
        <v>83.660004000000001</v>
      </c>
      <c r="C103">
        <v>83.75</v>
      </c>
      <c r="D103">
        <v>83.459998999999996</v>
      </c>
      <c r="E103">
        <v>83.68</v>
      </c>
      <c r="F103">
        <v>136800</v>
      </c>
      <c r="G103">
        <v>58.112819999999999</v>
      </c>
      <c r="H103" s="25">
        <f t="shared" si="1"/>
        <v>3.586036683751459E-4</v>
      </c>
      <c r="I103" s="14">
        <f>G103/MAX(G$2:G103)-1</f>
        <v>-3.5185561537837917E-2</v>
      </c>
    </row>
    <row r="104" spans="1:9" x14ac:dyDescent="0.3">
      <c r="A104" s="1">
        <v>38180</v>
      </c>
      <c r="B104">
        <v>83.730002999999996</v>
      </c>
      <c r="C104">
        <v>84.330001999999993</v>
      </c>
      <c r="D104">
        <v>83.410004000000001</v>
      </c>
      <c r="E104">
        <v>84.330001999999993</v>
      </c>
      <c r="F104">
        <v>164400</v>
      </c>
      <c r="G104">
        <v>58.564224000000003</v>
      </c>
      <c r="H104" s="25">
        <f t="shared" si="1"/>
        <v>7.7677180353663555E-3</v>
      </c>
      <c r="I104" s="14">
        <f>G104/MAX(G$2:G104)-1</f>
        <v>-2.7691155023413461E-2</v>
      </c>
    </row>
    <row r="105" spans="1:9" x14ac:dyDescent="0.3">
      <c r="A105" s="1">
        <v>38187</v>
      </c>
      <c r="B105">
        <v>84.230002999999996</v>
      </c>
      <c r="C105">
        <v>84.339995999999999</v>
      </c>
      <c r="D105">
        <v>83.339995999999999</v>
      </c>
      <c r="E105">
        <v>83.879997000000003</v>
      </c>
      <c r="F105">
        <v>72600</v>
      </c>
      <c r="G105">
        <v>58.251708999999998</v>
      </c>
      <c r="H105" s="25">
        <f t="shared" si="1"/>
        <v>-5.3362783394860225E-3</v>
      </c>
      <c r="I105" s="14">
        <f>G105/MAX(G$2:G105)-1</f>
        <v>-3.2879665652152612E-2</v>
      </c>
    </row>
    <row r="106" spans="1:9" x14ac:dyDescent="0.3">
      <c r="A106" s="1">
        <v>38194</v>
      </c>
      <c r="B106">
        <v>83.690002000000007</v>
      </c>
      <c r="C106">
        <v>83.800003000000004</v>
      </c>
      <c r="D106">
        <v>82.769997000000004</v>
      </c>
      <c r="E106">
        <v>83.779999000000004</v>
      </c>
      <c r="F106">
        <v>65400</v>
      </c>
      <c r="G106">
        <v>58.182265999999998</v>
      </c>
      <c r="H106" s="25">
        <f t="shared" si="1"/>
        <v>-1.1921195307763588E-3</v>
      </c>
      <c r="I106" s="14">
        <f>G106/MAX(G$2:G106)-1</f>
        <v>-3.4032588691339627E-2</v>
      </c>
    </row>
    <row r="107" spans="1:9" x14ac:dyDescent="0.3">
      <c r="A107" s="1">
        <v>38201</v>
      </c>
      <c r="B107">
        <v>83.760002</v>
      </c>
      <c r="C107">
        <v>85.199996999999996</v>
      </c>
      <c r="D107">
        <v>83.519997000000004</v>
      </c>
      <c r="E107">
        <v>85.139999000000003</v>
      </c>
      <c r="F107">
        <v>172500</v>
      </c>
      <c r="G107">
        <v>59.320034</v>
      </c>
      <c r="H107" s="25">
        <f t="shared" si="1"/>
        <v>1.9555236985785429E-2</v>
      </c>
      <c r="I107" s="14">
        <f>G107/MAX(G$2:G107)-1</f>
        <v>-1.5142867042653219E-2</v>
      </c>
    </row>
    <row r="108" spans="1:9" x14ac:dyDescent="0.3">
      <c r="A108" s="1">
        <v>38208</v>
      </c>
      <c r="B108">
        <v>85</v>
      </c>
      <c r="C108">
        <v>85.290001000000004</v>
      </c>
      <c r="D108">
        <v>84.489998</v>
      </c>
      <c r="E108">
        <v>85.059997999999993</v>
      </c>
      <c r="F108">
        <v>116200</v>
      </c>
      <c r="G108">
        <v>59.264294</v>
      </c>
      <c r="H108" s="25">
        <f t="shared" si="1"/>
        <v>-9.3964882083508172E-4</v>
      </c>
      <c r="I108" s="14">
        <f>G108/MAX(G$2:G108)-1</f>
        <v>-1.6068286886327665E-2</v>
      </c>
    </row>
    <row r="109" spans="1:9" x14ac:dyDescent="0.3">
      <c r="A109" s="1">
        <v>38215</v>
      </c>
      <c r="B109">
        <v>85.029999000000004</v>
      </c>
      <c r="C109">
        <v>85.550003000000004</v>
      </c>
      <c r="D109">
        <v>84.790001000000004</v>
      </c>
      <c r="E109">
        <v>85.129997000000003</v>
      </c>
      <c r="F109">
        <v>109700</v>
      </c>
      <c r="G109">
        <v>59.313065000000002</v>
      </c>
      <c r="H109" s="25">
        <f t="shared" si="1"/>
        <v>8.2294070692889854E-4</v>
      </c>
      <c r="I109" s="14">
        <f>G109/MAX(G$2:G109)-1</f>
        <v>-1.5258569426768065E-2</v>
      </c>
    </row>
    <row r="110" spans="1:9" x14ac:dyDescent="0.3">
      <c r="A110" s="1">
        <v>38222</v>
      </c>
      <c r="B110">
        <v>84.919998000000007</v>
      </c>
      <c r="C110">
        <v>85.400002000000001</v>
      </c>
      <c r="D110">
        <v>84.699996999999996</v>
      </c>
      <c r="E110">
        <v>85.199996999999996</v>
      </c>
      <c r="F110">
        <v>83400</v>
      </c>
      <c r="G110">
        <v>59.361834999999999</v>
      </c>
      <c r="H110" s="25">
        <f t="shared" si="1"/>
        <v>8.2224717269285819E-4</v>
      </c>
      <c r="I110" s="14">
        <f>G110/MAX(G$2:G110)-1</f>
        <v>-1.4448868569645779E-2</v>
      </c>
    </row>
    <row r="111" spans="1:9" x14ac:dyDescent="0.3">
      <c r="A111" s="1">
        <v>38229</v>
      </c>
      <c r="B111">
        <v>85.360000999999997</v>
      </c>
      <c r="C111">
        <v>85.989998</v>
      </c>
      <c r="D111">
        <v>84.660004000000001</v>
      </c>
      <c r="E111">
        <v>84.900002000000001</v>
      </c>
      <c r="F111">
        <v>139400</v>
      </c>
      <c r="G111">
        <v>59.336624</v>
      </c>
      <c r="H111" s="25">
        <f t="shared" si="1"/>
        <v>-4.2470048306286756E-4</v>
      </c>
      <c r="I111" s="14">
        <f>G111/MAX(G$2:G111)-1</f>
        <v>-1.4867432611247344E-2</v>
      </c>
    </row>
    <row r="112" spans="1:9" x14ac:dyDescent="0.3">
      <c r="A112" s="1">
        <v>38237</v>
      </c>
      <c r="B112">
        <v>84.830001999999993</v>
      </c>
      <c r="C112">
        <v>85.660004000000001</v>
      </c>
      <c r="D112">
        <v>84.730002999999996</v>
      </c>
      <c r="E112">
        <v>85.459998999999996</v>
      </c>
      <c r="F112">
        <v>112900</v>
      </c>
      <c r="G112">
        <v>59.728008000000003</v>
      </c>
      <c r="H112" s="25">
        <f t="shared" si="1"/>
        <v>6.5959937323027962E-3</v>
      </c>
      <c r="I112" s="14">
        <f>G112/MAX(G$2:G112)-1</f>
        <v>-8.3695043712639361E-3</v>
      </c>
    </row>
    <row r="113" spans="1:9" x14ac:dyDescent="0.3">
      <c r="A113" s="1">
        <v>38243</v>
      </c>
      <c r="B113">
        <v>85.519997000000004</v>
      </c>
      <c r="C113">
        <v>86.18</v>
      </c>
      <c r="D113">
        <v>85.440002000000007</v>
      </c>
      <c r="E113">
        <v>85.769997000000004</v>
      </c>
      <c r="F113">
        <v>133600</v>
      </c>
      <c r="G113">
        <v>59.944664000000003</v>
      </c>
      <c r="H113" s="25">
        <f t="shared" si="1"/>
        <v>3.6273769585619675E-3</v>
      </c>
      <c r="I113" s="14">
        <f>G113/MAX(G$2:G113)-1</f>
        <v>-4.7724867600129617E-3</v>
      </c>
    </row>
    <row r="114" spans="1:9" x14ac:dyDescent="0.3">
      <c r="A114" s="1">
        <v>38250</v>
      </c>
      <c r="B114">
        <v>86.010002</v>
      </c>
      <c r="C114">
        <v>86.75</v>
      </c>
      <c r="D114">
        <v>85.959998999999996</v>
      </c>
      <c r="E114">
        <v>86.360000999999997</v>
      </c>
      <c r="F114">
        <v>139200</v>
      </c>
      <c r="G114">
        <v>60.357017999999997</v>
      </c>
      <c r="H114" s="25">
        <f t="shared" si="1"/>
        <v>6.8789108568527713E-3</v>
      </c>
      <c r="I114" s="14">
        <f>G114/MAX(G$2:G114)-1</f>
        <v>0</v>
      </c>
    </row>
    <row r="115" spans="1:9" x14ac:dyDescent="0.3">
      <c r="A115" s="1">
        <v>38257</v>
      </c>
      <c r="B115">
        <v>86.529999000000004</v>
      </c>
      <c r="C115">
        <v>86.690002000000007</v>
      </c>
      <c r="D115">
        <v>85.129997000000003</v>
      </c>
      <c r="E115">
        <v>85.279999000000004</v>
      </c>
      <c r="F115">
        <v>215000</v>
      </c>
      <c r="G115">
        <v>59.781104999999997</v>
      </c>
      <c r="H115" s="25">
        <f t="shared" si="1"/>
        <v>-9.5417735846393681E-3</v>
      </c>
      <c r="I115" s="14">
        <f>G115/MAX(G$2:G115)-1</f>
        <v>-9.5417735846393681E-3</v>
      </c>
    </row>
    <row r="116" spans="1:9" x14ac:dyDescent="0.3">
      <c r="A116" s="1">
        <v>38264</v>
      </c>
      <c r="B116">
        <v>85.010002</v>
      </c>
      <c r="C116">
        <v>85.68</v>
      </c>
      <c r="D116">
        <v>84.830001999999993</v>
      </c>
      <c r="E116">
        <v>85.599997999999999</v>
      </c>
      <c r="F116">
        <v>177800</v>
      </c>
      <c r="G116">
        <v>60.005423999999998</v>
      </c>
      <c r="H116" s="25">
        <f t="shared" si="1"/>
        <v>3.7523394724805481E-3</v>
      </c>
      <c r="I116" s="14">
        <f>G116/MAX(G$2:G116)-1</f>
        <v>-5.8252380858179187E-3</v>
      </c>
    </row>
    <row r="117" spans="1:9" x14ac:dyDescent="0.3">
      <c r="A117" s="1">
        <v>38271</v>
      </c>
      <c r="B117">
        <v>85.559997999999993</v>
      </c>
      <c r="C117">
        <v>86.400002000000001</v>
      </c>
      <c r="D117">
        <v>85.550003000000004</v>
      </c>
      <c r="E117">
        <v>86.059997999999993</v>
      </c>
      <c r="F117">
        <v>119700</v>
      </c>
      <c r="G117">
        <v>60.327880999999998</v>
      </c>
      <c r="H117" s="25">
        <f t="shared" si="1"/>
        <v>5.3737975420355966E-3</v>
      </c>
      <c r="I117" s="14">
        <f>G117/MAX(G$2:G117)-1</f>
        <v>-4.8274419388971701E-4</v>
      </c>
    </row>
    <row r="118" spans="1:9" x14ac:dyDescent="0.3">
      <c r="A118" s="1">
        <v>38278</v>
      </c>
      <c r="B118">
        <v>86.150002000000001</v>
      </c>
      <c r="C118">
        <v>86.75</v>
      </c>
      <c r="D118">
        <v>85.849997999999999</v>
      </c>
      <c r="E118">
        <v>86.669998000000007</v>
      </c>
      <c r="F118">
        <v>120900</v>
      </c>
      <c r="G118">
        <v>60.755488999999997</v>
      </c>
      <c r="H118" s="25">
        <f t="shared" si="1"/>
        <v>7.0880659640606414E-3</v>
      </c>
      <c r="I118" s="14">
        <f>G118/MAX(G$2:G118)-1</f>
        <v>0</v>
      </c>
    </row>
    <row r="119" spans="1:9" x14ac:dyDescent="0.3">
      <c r="A119" s="1">
        <v>38285</v>
      </c>
      <c r="B119">
        <v>86.800003000000004</v>
      </c>
      <c r="C119">
        <v>86.870002999999997</v>
      </c>
      <c r="D119">
        <v>85.860000999999997</v>
      </c>
      <c r="E119">
        <v>86.470000999999996</v>
      </c>
      <c r="F119">
        <v>145400</v>
      </c>
      <c r="G119">
        <v>60.615291999999997</v>
      </c>
      <c r="H119" s="25">
        <f t="shared" si="1"/>
        <v>-2.3075610501629429E-3</v>
      </c>
      <c r="I119" s="14">
        <f>G119/MAX(G$2:G119)-1</f>
        <v>-2.3075610501629429E-3</v>
      </c>
    </row>
    <row r="120" spans="1:9" x14ac:dyDescent="0.3">
      <c r="A120" s="1">
        <v>38292</v>
      </c>
      <c r="B120">
        <v>86.059997999999993</v>
      </c>
      <c r="C120">
        <v>86.169998000000007</v>
      </c>
      <c r="D120">
        <v>85.080001999999993</v>
      </c>
      <c r="E120">
        <v>85.269997000000004</v>
      </c>
      <c r="F120">
        <v>356200</v>
      </c>
      <c r="G120">
        <v>59.957844000000001</v>
      </c>
      <c r="H120" s="25">
        <f t="shared" si="1"/>
        <v>-1.0846239922427392E-2</v>
      </c>
      <c r="I120" s="14">
        <f>G120/MAX(G$2:G120)-1</f>
        <v>-1.3128772611804562E-2</v>
      </c>
    </row>
    <row r="121" spans="1:9" x14ac:dyDescent="0.3">
      <c r="A121" s="1">
        <v>38299</v>
      </c>
      <c r="B121">
        <v>85.169998000000007</v>
      </c>
      <c r="C121">
        <v>85.419998000000007</v>
      </c>
      <c r="D121">
        <v>84.800003000000004</v>
      </c>
      <c r="E121">
        <v>85.300003000000004</v>
      </c>
      <c r="F121">
        <v>152700</v>
      </c>
      <c r="G121">
        <v>59.978943000000001</v>
      </c>
      <c r="H121" s="25">
        <f t="shared" si="1"/>
        <v>3.5189724300299652E-4</v>
      </c>
      <c r="I121" s="14">
        <f>G121/MAX(G$2:G121)-1</f>
        <v>-1.2781495347687799E-2</v>
      </c>
    </row>
    <row r="122" spans="1:9" x14ac:dyDescent="0.3">
      <c r="A122" s="1">
        <v>38306</v>
      </c>
      <c r="B122">
        <v>85.300003000000004</v>
      </c>
      <c r="C122">
        <v>85.82</v>
      </c>
      <c r="D122">
        <v>85.150002000000001</v>
      </c>
      <c r="E122">
        <v>85.300003000000004</v>
      </c>
      <c r="F122">
        <v>548400</v>
      </c>
      <c r="G122">
        <v>59.978943000000001</v>
      </c>
      <c r="H122" s="25">
        <f t="shared" si="1"/>
        <v>0</v>
      </c>
      <c r="I122" s="14">
        <f>G122/MAX(G$2:G122)-1</f>
        <v>-1.2781495347687799E-2</v>
      </c>
    </row>
    <row r="123" spans="1:9" x14ac:dyDescent="0.3">
      <c r="A123" s="1">
        <v>38313</v>
      </c>
      <c r="B123">
        <v>85.25</v>
      </c>
      <c r="C123">
        <v>85.589995999999999</v>
      </c>
      <c r="D123">
        <v>85.019997000000004</v>
      </c>
      <c r="E123">
        <v>85.089995999999999</v>
      </c>
      <c r="F123">
        <v>116500</v>
      </c>
      <c r="G123">
        <v>59.831276000000003</v>
      </c>
      <c r="H123" s="25">
        <f t="shared" si="1"/>
        <v>-2.4619806987928872E-3</v>
      </c>
      <c r="I123" s="14">
        <f>G123/MAX(G$2:G123)-1</f>
        <v>-1.5212008251632936E-2</v>
      </c>
    </row>
    <row r="124" spans="1:9" x14ac:dyDescent="0.3">
      <c r="A124" s="1">
        <v>38320</v>
      </c>
      <c r="B124">
        <v>84.739998</v>
      </c>
      <c r="C124">
        <v>85.080001999999993</v>
      </c>
      <c r="D124">
        <v>83.879997000000003</v>
      </c>
      <c r="E124">
        <v>84.860000999999997</v>
      </c>
      <c r="F124">
        <v>401100</v>
      </c>
      <c r="G124">
        <v>59.855141000000003</v>
      </c>
      <c r="H124" s="25">
        <f t="shared" si="1"/>
        <v>3.9887165368157618E-4</v>
      </c>
      <c r="I124" s="14">
        <f>G124/MAX(G$2:G124)-1</f>
        <v>-1.4819204236838468E-2</v>
      </c>
    </row>
    <row r="125" spans="1:9" x14ac:dyDescent="0.3">
      <c r="A125" s="1">
        <v>38327</v>
      </c>
      <c r="B125">
        <v>84.980002999999996</v>
      </c>
      <c r="C125">
        <v>85.790001000000004</v>
      </c>
      <c r="D125">
        <v>84.849997999999999</v>
      </c>
      <c r="E125">
        <v>85.57</v>
      </c>
      <c r="F125">
        <v>379600</v>
      </c>
      <c r="G125">
        <v>60.355930000000001</v>
      </c>
      <c r="H125" s="25">
        <f t="shared" si="1"/>
        <v>8.3666831559212618E-3</v>
      </c>
      <c r="I125" s="14">
        <f>G125/MAX(G$2:G125)-1</f>
        <v>-6.57650866738968E-3</v>
      </c>
    </row>
    <row r="126" spans="1:9" x14ac:dyDescent="0.3">
      <c r="A126" s="1">
        <v>38334</v>
      </c>
      <c r="B126">
        <v>85.5</v>
      </c>
      <c r="C126">
        <v>86.089995999999999</v>
      </c>
      <c r="D126">
        <v>85.199996999999996</v>
      </c>
      <c r="E126">
        <v>85.32</v>
      </c>
      <c r="F126">
        <v>213900</v>
      </c>
      <c r="G126">
        <v>60.179595999999997</v>
      </c>
      <c r="H126" s="25">
        <f t="shared" si="1"/>
        <v>-2.9215687671452217E-3</v>
      </c>
      <c r="I126" s="14">
        <f>G126/MAX(G$2:G126)-1</f>
        <v>-9.4788637122154018E-3</v>
      </c>
    </row>
    <row r="127" spans="1:9" x14ac:dyDescent="0.3">
      <c r="A127" s="1">
        <v>38341</v>
      </c>
      <c r="B127">
        <v>85.519997000000004</v>
      </c>
      <c r="C127">
        <v>85.580001999999993</v>
      </c>
      <c r="D127">
        <v>85.300003000000004</v>
      </c>
      <c r="E127">
        <v>85.339995999999999</v>
      </c>
      <c r="F127">
        <v>190700</v>
      </c>
      <c r="G127">
        <v>60.193699000000002</v>
      </c>
      <c r="H127" s="25">
        <f t="shared" si="1"/>
        <v>2.3434853234993724E-4</v>
      </c>
      <c r="I127" s="14">
        <f>G127/MAX(G$2:G127)-1</f>
        <v>-9.2467365376648347E-3</v>
      </c>
    </row>
    <row r="128" spans="1:9" x14ac:dyDescent="0.3">
      <c r="A128" s="1">
        <v>38348</v>
      </c>
      <c r="B128">
        <v>85.099997999999999</v>
      </c>
      <c r="C128">
        <v>85.18</v>
      </c>
      <c r="D128">
        <v>84.669998000000007</v>
      </c>
      <c r="E128">
        <v>84.949996999999996</v>
      </c>
      <c r="F128">
        <v>189200</v>
      </c>
      <c r="G128">
        <v>60.109988999999999</v>
      </c>
      <c r="H128" s="25">
        <f t="shared" si="1"/>
        <v>-1.3906771205405288E-3</v>
      </c>
      <c r="I128" s="14">
        <f>G128/MAX(G$2:G128)-1</f>
        <v>-1.0624554433262823E-2</v>
      </c>
    </row>
    <row r="129" spans="1:9" x14ac:dyDescent="0.3">
      <c r="A129" s="1">
        <v>38355</v>
      </c>
      <c r="B129">
        <v>84.919998000000007</v>
      </c>
      <c r="C129">
        <v>85.160004000000001</v>
      </c>
      <c r="D129">
        <v>84.580001999999993</v>
      </c>
      <c r="E129">
        <v>84.739998</v>
      </c>
      <c r="F129">
        <v>488900</v>
      </c>
      <c r="G129">
        <v>59.961395000000003</v>
      </c>
      <c r="H129" s="25">
        <f t="shared" si="1"/>
        <v>-2.472035055604449E-3</v>
      </c>
      <c r="I129" s="14">
        <f>G129/MAX(G$2:G129)-1</f>
        <v>-1.3070325217858003E-2</v>
      </c>
    </row>
    <row r="130" spans="1:9" x14ac:dyDescent="0.3">
      <c r="A130" s="1">
        <v>38362</v>
      </c>
      <c r="B130">
        <v>84.809997999999993</v>
      </c>
      <c r="C130">
        <v>85.440002000000007</v>
      </c>
      <c r="D130">
        <v>84.639999000000003</v>
      </c>
      <c r="E130">
        <v>85.32</v>
      </c>
      <c r="F130">
        <v>284500</v>
      </c>
      <c r="G130">
        <v>60.371799000000003</v>
      </c>
      <c r="H130" s="25">
        <f t="shared" si="1"/>
        <v>6.8444705130692451E-3</v>
      </c>
      <c r="I130" s="14">
        <f>G130/MAX(G$2:G130)-1</f>
        <v>-6.3153141603385921E-3</v>
      </c>
    </row>
    <row r="131" spans="1:9" x14ac:dyDescent="0.3">
      <c r="A131" s="1">
        <v>38370</v>
      </c>
      <c r="B131">
        <v>85.139999000000003</v>
      </c>
      <c r="C131">
        <v>85.669998000000007</v>
      </c>
      <c r="D131">
        <v>85.029999000000004</v>
      </c>
      <c r="E131">
        <v>85.660004000000001</v>
      </c>
      <c r="F131">
        <v>196700</v>
      </c>
      <c r="G131">
        <v>60.612385000000003</v>
      </c>
      <c r="H131" s="25">
        <f t="shared" si="1"/>
        <v>3.9850725667458509E-3</v>
      </c>
      <c r="I131" s="14">
        <f>G131/MAX(G$2:G131)-1</f>
        <v>-2.3554085788033419E-3</v>
      </c>
    </row>
    <row r="132" spans="1:9" x14ac:dyDescent="0.3">
      <c r="A132" s="1">
        <v>38376</v>
      </c>
      <c r="B132">
        <v>85.660004000000001</v>
      </c>
      <c r="C132">
        <v>85.730002999999996</v>
      </c>
      <c r="D132">
        <v>85.139999000000003</v>
      </c>
      <c r="E132">
        <v>85.660004000000001</v>
      </c>
      <c r="F132">
        <v>265100</v>
      </c>
      <c r="G132">
        <v>60.612385000000003</v>
      </c>
      <c r="H132" s="25">
        <f t="shared" ref="H132:H195" si="2">G132/G131-1</f>
        <v>0</v>
      </c>
      <c r="I132" s="14">
        <f>G132/MAX(G$2:G132)-1</f>
        <v>-2.3554085788033419E-3</v>
      </c>
    </row>
    <row r="133" spans="1:9" x14ac:dyDescent="0.3">
      <c r="A133" s="1">
        <v>38383</v>
      </c>
      <c r="B133">
        <v>85.589995999999999</v>
      </c>
      <c r="C133">
        <v>85.900002000000001</v>
      </c>
      <c r="D133">
        <v>85.059997999999993</v>
      </c>
      <c r="E133">
        <v>85.68</v>
      </c>
      <c r="F133">
        <v>178000</v>
      </c>
      <c r="G133">
        <v>60.811763999999997</v>
      </c>
      <c r="H133" s="25">
        <f t="shared" si="2"/>
        <v>3.2894102418177251E-3</v>
      </c>
      <c r="I133" s="14">
        <f>G133/MAX(G$2:G133)-1</f>
        <v>0</v>
      </c>
    </row>
    <row r="134" spans="1:9" x14ac:dyDescent="0.3">
      <c r="A134" s="1">
        <v>38390</v>
      </c>
      <c r="B134">
        <v>85.730002999999996</v>
      </c>
      <c r="C134">
        <v>86.349997999999999</v>
      </c>
      <c r="D134">
        <v>85.639999000000003</v>
      </c>
      <c r="E134">
        <v>85.699996999999996</v>
      </c>
      <c r="F134">
        <v>189500</v>
      </c>
      <c r="G134">
        <v>60.825954000000003</v>
      </c>
      <c r="H134" s="25">
        <f t="shared" si="2"/>
        <v>2.3334300909283456E-4</v>
      </c>
      <c r="I134" s="14">
        <f>G134/MAX(G$2:G134)-1</f>
        <v>0</v>
      </c>
    </row>
    <row r="135" spans="1:9" x14ac:dyDescent="0.3">
      <c r="A135" s="1">
        <v>38397</v>
      </c>
      <c r="B135">
        <v>85.669998000000007</v>
      </c>
      <c r="C135">
        <v>85.870002999999997</v>
      </c>
      <c r="D135">
        <v>84.669998000000007</v>
      </c>
      <c r="E135">
        <v>84.75</v>
      </c>
      <c r="F135">
        <v>139200</v>
      </c>
      <c r="G135">
        <v>60.151691</v>
      </c>
      <c r="H135" s="25">
        <f t="shared" si="2"/>
        <v>-1.1085120013078709E-2</v>
      </c>
      <c r="I135" s="14">
        <f>G135/MAX(G$2:G135)-1</f>
        <v>-1.1085120013078709E-2</v>
      </c>
    </row>
    <row r="136" spans="1:9" x14ac:dyDescent="0.3">
      <c r="A136" s="1">
        <v>38405</v>
      </c>
      <c r="B136">
        <v>84.800003000000004</v>
      </c>
      <c r="C136">
        <v>85.050003000000004</v>
      </c>
      <c r="D136">
        <v>84.629997000000003</v>
      </c>
      <c r="E136">
        <v>84.809997999999993</v>
      </c>
      <c r="F136">
        <v>232700</v>
      </c>
      <c r="G136">
        <v>60.194274999999998</v>
      </c>
      <c r="H136" s="25">
        <f t="shared" si="2"/>
        <v>7.0794352231917657E-4</v>
      </c>
      <c r="I136" s="14">
        <f>G136/MAX(G$2:G136)-1</f>
        <v>-1.0385024129666798E-2</v>
      </c>
    </row>
    <row r="137" spans="1:9" x14ac:dyDescent="0.3">
      <c r="A137" s="1">
        <v>38411</v>
      </c>
      <c r="B137">
        <v>84.650002000000001</v>
      </c>
      <c r="C137">
        <v>84.779999000000004</v>
      </c>
      <c r="D137">
        <v>83.889999000000003</v>
      </c>
      <c r="E137">
        <v>84.349997999999999</v>
      </c>
      <c r="F137">
        <v>325100</v>
      </c>
      <c r="G137">
        <v>60.032367999999998</v>
      </c>
      <c r="H137" s="25">
        <f t="shared" si="2"/>
        <v>-2.6897408432944303E-3</v>
      </c>
      <c r="I137" s="14">
        <f>G137/MAX(G$2:G137)-1</f>
        <v>-1.304683194940115E-2</v>
      </c>
    </row>
    <row r="138" spans="1:9" x14ac:dyDescent="0.3">
      <c r="A138" s="1">
        <v>38418</v>
      </c>
      <c r="B138">
        <v>84.389999000000003</v>
      </c>
      <c r="C138">
        <v>84.5</v>
      </c>
      <c r="D138">
        <v>83.110000999999997</v>
      </c>
      <c r="E138">
        <v>83.129997000000003</v>
      </c>
      <c r="F138">
        <v>317400</v>
      </c>
      <c r="G138">
        <v>59.164085</v>
      </c>
      <c r="H138" s="25">
        <f t="shared" si="2"/>
        <v>-1.4463580713657609E-2</v>
      </c>
      <c r="I138" s="14">
        <f>G138/MAX(G$2:G138)-1</f>
        <v>-2.7321708756101071E-2</v>
      </c>
    </row>
    <row r="139" spans="1:9" x14ac:dyDescent="0.3">
      <c r="A139" s="1">
        <v>38425</v>
      </c>
      <c r="B139">
        <v>83.040001000000004</v>
      </c>
      <c r="C139">
        <v>83.800003000000004</v>
      </c>
      <c r="D139">
        <v>83.019997000000004</v>
      </c>
      <c r="E139">
        <v>83.470000999999996</v>
      </c>
      <c r="F139">
        <v>211600</v>
      </c>
      <c r="G139">
        <v>59.406070999999997</v>
      </c>
      <c r="H139" s="25">
        <f t="shared" si="2"/>
        <v>4.0900826912138033E-3</v>
      </c>
      <c r="I139" s="14">
        <f>G139/MAX(G$2:G139)-1</f>
        <v>-2.3343374112965054E-2</v>
      </c>
    </row>
    <row r="140" spans="1:9" x14ac:dyDescent="0.3">
      <c r="A140" s="1">
        <v>38432</v>
      </c>
      <c r="B140">
        <v>83.419998000000007</v>
      </c>
      <c r="C140">
        <v>83.660004000000001</v>
      </c>
      <c r="D140">
        <v>82.580001999999993</v>
      </c>
      <c r="E140">
        <v>83.019997000000004</v>
      </c>
      <c r="F140">
        <v>309700</v>
      </c>
      <c r="G140">
        <v>59.085799999999999</v>
      </c>
      <c r="H140" s="25">
        <f t="shared" si="2"/>
        <v>-5.3912166653808935E-3</v>
      </c>
      <c r="I140" s="14">
        <f>G140/MAX(G$2:G140)-1</f>
        <v>-2.8608741590801956E-2</v>
      </c>
    </row>
    <row r="141" spans="1:9" x14ac:dyDescent="0.3">
      <c r="A141" s="1">
        <v>38439</v>
      </c>
      <c r="B141">
        <v>82.82</v>
      </c>
      <c r="C141">
        <v>83.730002999999996</v>
      </c>
      <c r="D141">
        <v>82.699996999999996</v>
      </c>
      <c r="E141">
        <v>83.580001999999993</v>
      </c>
      <c r="F141">
        <v>340900</v>
      </c>
      <c r="G141">
        <v>59.683323000000001</v>
      </c>
      <c r="H141" s="25">
        <f t="shared" si="2"/>
        <v>1.0112802060731951E-2</v>
      </c>
      <c r="I141" s="14">
        <f>G141/MAX(G$2:G141)-1</f>
        <v>-1.8785254070984303E-2</v>
      </c>
    </row>
    <row r="142" spans="1:9" x14ac:dyDescent="0.3">
      <c r="A142" s="1">
        <v>38446</v>
      </c>
      <c r="B142">
        <v>83.489998</v>
      </c>
      <c r="C142">
        <v>84</v>
      </c>
      <c r="D142">
        <v>83.309997999999993</v>
      </c>
      <c r="E142">
        <v>83.57</v>
      </c>
      <c r="F142">
        <v>109000</v>
      </c>
      <c r="G142">
        <v>59.676181999999997</v>
      </c>
      <c r="H142" s="25">
        <f t="shared" si="2"/>
        <v>-1.1964816369225417E-4</v>
      </c>
      <c r="I142" s="14">
        <f>G142/MAX(G$2:G142)-1</f>
        <v>-1.8902654613522474E-2</v>
      </c>
    </row>
    <row r="143" spans="1:9" x14ac:dyDescent="0.3">
      <c r="A143" s="1">
        <v>38453</v>
      </c>
      <c r="B143">
        <v>83.550003000000004</v>
      </c>
      <c r="C143">
        <v>85.07</v>
      </c>
      <c r="D143">
        <v>83.489998</v>
      </c>
      <c r="E143">
        <v>85.07</v>
      </c>
      <c r="F143">
        <v>146400</v>
      </c>
      <c r="G143">
        <v>60.747311000000003</v>
      </c>
      <c r="H143" s="25">
        <f t="shared" si="2"/>
        <v>1.7949020264064641E-2</v>
      </c>
      <c r="I143" s="14">
        <f>G143/MAX(G$2:G143)-1</f>
        <v>-1.2929184801606652E-3</v>
      </c>
    </row>
    <row r="144" spans="1:9" x14ac:dyDescent="0.3">
      <c r="A144" s="1">
        <v>38460</v>
      </c>
      <c r="B144">
        <v>85.129997000000003</v>
      </c>
      <c r="C144">
        <v>85.379997000000003</v>
      </c>
      <c r="D144">
        <v>84.709998999999996</v>
      </c>
      <c r="E144">
        <v>85.080001999999993</v>
      </c>
      <c r="F144">
        <v>260600</v>
      </c>
      <c r="G144">
        <v>60.754452000000001</v>
      </c>
      <c r="H144" s="25">
        <f t="shared" si="2"/>
        <v>1.1755252837430952E-4</v>
      </c>
      <c r="I144" s="14">
        <f>G144/MAX(G$2:G144)-1</f>
        <v>-1.1755179376224945E-3</v>
      </c>
    </row>
    <row r="145" spans="1:9" x14ac:dyDescent="0.3">
      <c r="A145" s="1">
        <v>38467</v>
      </c>
      <c r="B145">
        <v>85.07</v>
      </c>
      <c r="C145">
        <v>85.879997000000003</v>
      </c>
      <c r="D145">
        <v>84.860000999999997</v>
      </c>
      <c r="E145">
        <v>85.510002</v>
      </c>
      <c r="F145">
        <v>119900</v>
      </c>
      <c r="G145">
        <v>61.061512</v>
      </c>
      <c r="H145" s="25">
        <f t="shared" si="2"/>
        <v>5.0541152111782672E-3</v>
      </c>
      <c r="I145" s="14">
        <f>G145/MAX(G$2:G145)-1</f>
        <v>0</v>
      </c>
    </row>
    <row r="146" spans="1:9" x14ac:dyDescent="0.3">
      <c r="A146" s="1">
        <v>38474</v>
      </c>
      <c r="B146">
        <v>85.309997999999993</v>
      </c>
      <c r="C146">
        <v>85.800003000000004</v>
      </c>
      <c r="D146">
        <v>84.989998</v>
      </c>
      <c r="E146">
        <v>85.080001999999993</v>
      </c>
      <c r="F146">
        <v>242800</v>
      </c>
      <c r="G146">
        <v>60.944747999999997</v>
      </c>
      <c r="H146" s="25">
        <f t="shared" si="2"/>
        <v>-1.9122356485375969E-3</v>
      </c>
      <c r="I146" s="14">
        <f>G146/MAX(G$2:G146)-1</f>
        <v>-1.9122356485375969E-3</v>
      </c>
    </row>
    <row r="147" spans="1:9" x14ac:dyDescent="0.3">
      <c r="A147" s="1">
        <v>38481</v>
      </c>
      <c r="B147">
        <v>85.029999000000004</v>
      </c>
      <c r="C147">
        <v>85.900002000000001</v>
      </c>
      <c r="D147">
        <v>84.949996999999996</v>
      </c>
      <c r="E147">
        <v>85.779999000000004</v>
      </c>
      <c r="F147">
        <v>260800</v>
      </c>
      <c r="G147">
        <v>61.446171</v>
      </c>
      <c r="H147" s="25">
        <f t="shared" si="2"/>
        <v>8.2275014083248443E-3</v>
      </c>
      <c r="I147" s="14">
        <f>G147/MAX(G$2:G147)-1</f>
        <v>0</v>
      </c>
    </row>
    <row r="148" spans="1:9" x14ac:dyDescent="0.3">
      <c r="A148" s="1">
        <v>38488</v>
      </c>
      <c r="B148">
        <v>85.900002000000001</v>
      </c>
      <c r="C148">
        <v>86.300003000000004</v>
      </c>
      <c r="D148">
        <v>85.75</v>
      </c>
      <c r="E148">
        <v>85.910004000000001</v>
      </c>
      <c r="F148">
        <v>100800</v>
      </c>
      <c r="G148">
        <v>61.539299</v>
      </c>
      <c r="H148" s="25">
        <f t="shared" si="2"/>
        <v>1.5156029819987094E-3</v>
      </c>
      <c r="I148" s="14">
        <f>G148/MAX(G$2:G148)-1</f>
        <v>0</v>
      </c>
    </row>
    <row r="149" spans="1:9" x14ac:dyDescent="0.3">
      <c r="A149" s="1">
        <v>38495</v>
      </c>
      <c r="B149">
        <v>86.050003000000004</v>
      </c>
      <c r="C149">
        <v>86.699996999999996</v>
      </c>
      <c r="D149">
        <v>86.019997000000004</v>
      </c>
      <c r="E149">
        <v>86.360000999999997</v>
      </c>
      <c r="F149">
        <v>150700</v>
      </c>
      <c r="G149">
        <v>61.861640999999999</v>
      </c>
      <c r="H149" s="25">
        <f t="shared" si="2"/>
        <v>5.2379862175551128E-3</v>
      </c>
      <c r="I149" s="14">
        <f>G149/MAX(G$2:G149)-1</f>
        <v>0</v>
      </c>
    </row>
    <row r="150" spans="1:9" x14ac:dyDescent="0.3">
      <c r="A150" s="1">
        <v>38503</v>
      </c>
      <c r="B150">
        <v>86.610000999999997</v>
      </c>
      <c r="C150">
        <v>87.489998</v>
      </c>
      <c r="D150">
        <v>86.550003000000004</v>
      </c>
      <c r="E150">
        <v>86.550003000000004</v>
      </c>
      <c r="F150">
        <v>325900</v>
      </c>
      <c r="G150">
        <v>62.186866999999999</v>
      </c>
      <c r="H150" s="25">
        <f t="shared" si="2"/>
        <v>5.2573128475528197E-3</v>
      </c>
      <c r="I150" s="14">
        <f>G150/MAX(G$2:G150)-1</f>
        <v>0</v>
      </c>
    </row>
    <row r="151" spans="1:9" x14ac:dyDescent="0.3">
      <c r="A151" s="1">
        <v>38509</v>
      </c>
      <c r="B151">
        <v>86.620002999999997</v>
      </c>
      <c r="C151">
        <v>87.099997999999999</v>
      </c>
      <c r="D151">
        <v>86.260002</v>
      </c>
      <c r="E151">
        <v>86.269997000000004</v>
      </c>
      <c r="F151">
        <v>302300</v>
      </c>
      <c r="G151">
        <v>61.985680000000002</v>
      </c>
      <c r="H151" s="25">
        <f t="shared" si="2"/>
        <v>-3.2352007699631979E-3</v>
      </c>
      <c r="I151" s="14">
        <f>G151/MAX(G$2:G151)-1</f>
        <v>-3.2352007699631979E-3</v>
      </c>
    </row>
    <row r="152" spans="1:9" x14ac:dyDescent="0.3">
      <c r="A152" s="1">
        <v>38516</v>
      </c>
      <c r="B152">
        <v>86.129997000000003</v>
      </c>
      <c r="C152">
        <v>86.190002000000007</v>
      </c>
      <c r="D152">
        <v>85.699996999999996</v>
      </c>
      <c r="E152">
        <v>86.080001999999993</v>
      </c>
      <c r="F152">
        <v>211800</v>
      </c>
      <c r="G152">
        <v>61.849167000000001</v>
      </c>
      <c r="H152" s="25">
        <f t="shared" si="2"/>
        <v>-2.2023312481205259E-3</v>
      </c>
      <c r="I152" s="14">
        <f>G152/MAX(G$2:G152)-1</f>
        <v>-5.4304070343340616E-3</v>
      </c>
    </row>
    <row r="153" spans="1:9" x14ac:dyDescent="0.3">
      <c r="A153" s="1">
        <v>38523</v>
      </c>
      <c r="B153">
        <v>85.82</v>
      </c>
      <c r="C153">
        <v>87.050003000000004</v>
      </c>
      <c r="D153">
        <v>85.739998</v>
      </c>
      <c r="E153">
        <v>86.989998</v>
      </c>
      <c r="F153">
        <v>224100</v>
      </c>
      <c r="G153">
        <v>62.503005999999999</v>
      </c>
      <c r="H153" s="25">
        <f t="shared" si="2"/>
        <v>1.0571508586364686E-2</v>
      </c>
      <c r="I153" s="14">
        <f>G153/MAX(G$2:G153)-1</f>
        <v>0</v>
      </c>
    </row>
    <row r="154" spans="1:9" x14ac:dyDescent="0.3">
      <c r="A154" s="1">
        <v>38530</v>
      </c>
      <c r="B154">
        <v>87.059997999999993</v>
      </c>
      <c r="C154">
        <v>87.139999000000003</v>
      </c>
      <c r="D154">
        <v>85.839995999999999</v>
      </c>
      <c r="E154">
        <v>85.949996999999996</v>
      </c>
      <c r="F154">
        <v>393700</v>
      </c>
      <c r="G154">
        <v>61.943806000000002</v>
      </c>
      <c r="H154" s="25">
        <f t="shared" si="2"/>
        <v>-8.9467696961645915E-3</v>
      </c>
      <c r="I154" s="14">
        <f>G154/MAX(G$2:G154)-1</f>
        <v>-8.9467696961645915E-3</v>
      </c>
    </row>
    <row r="155" spans="1:9" x14ac:dyDescent="0.3">
      <c r="A155" s="1">
        <v>38538</v>
      </c>
      <c r="B155">
        <v>85.690002000000007</v>
      </c>
      <c r="C155">
        <v>86.209998999999996</v>
      </c>
      <c r="D155">
        <v>85.550003000000004</v>
      </c>
      <c r="E155">
        <v>85.669998000000007</v>
      </c>
      <c r="F155">
        <v>202200</v>
      </c>
      <c r="G155">
        <v>61.742012000000003</v>
      </c>
      <c r="H155" s="25">
        <f t="shared" si="2"/>
        <v>-3.2576945627138532E-3</v>
      </c>
      <c r="I155" s="14">
        <f>G155/MAX(G$2:G155)-1</f>
        <v>-1.2175318415885372E-2</v>
      </c>
    </row>
    <row r="156" spans="1:9" x14ac:dyDescent="0.3">
      <c r="A156" s="1">
        <v>38544</v>
      </c>
      <c r="B156">
        <v>85.43</v>
      </c>
      <c r="C156">
        <v>85.669998000000007</v>
      </c>
      <c r="D156">
        <v>85.139999000000003</v>
      </c>
      <c r="E156">
        <v>85.239998</v>
      </c>
      <c r="F156">
        <v>191600</v>
      </c>
      <c r="G156">
        <v>61.432113999999999</v>
      </c>
      <c r="H156" s="25">
        <f t="shared" si="2"/>
        <v>-5.0192403836791799E-3</v>
      </c>
      <c r="I156" s="14">
        <f>G156/MAX(G$2:G156)-1</f>
        <v>-1.7133447949687408E-2</v>
      </c>
    </row>
    <row r="157" spans="1:9" x14ac:dyDescent="0.3">
      <c r="A157" s="1">
        <v>38551</v>
      </c>
      <c r="B157">
        <v>85.209998999999996</v>
      </c>
      <c r="C157">
        <v>85.470000999999996</v>
      </c>
      <c r="D157">
        <v>84.730002999999996</v>
      </c>
      <c r="E157">
        <v>85.150002000000001</v>
      </c>
      <c r="F157">
        <v>311500</v>
      </c>
      <c r="G157">
        <v>61.367252000000001</v>
      </c>
      <c r="H157" s="25">
        <f t="shared" si="2"/>
        <v>-1.0558321336622267E-3</v>
      </c>
      <c r="I157" s="14">
        <f>G157/MAX(G$2:G157)-1</f>
        <v>-1.8171190038443918E-2</v>
      </c>
    </row>
    <row r="158" spans="1:9" x14ac:dyDescent="0.3">
      <c r="A158" s="1">
        <v>38558</v>
      </c>
      <c r="B158">
        <v>85.080001999999993</v>
      </c>
      <c r="C158">
        <v>85.339995999999999</v>
      </c>
      <c r="D158">
        <v>84.75</v>
      </c>
      <c r="E158">
        <v>84.800003000000004</v>
      </c>
      <c r="F158">
        <v>125900</v>
      </c>
      <c r="G158">
        <v>61.115009000000001</v>
      </c>
      <c r="H158" s="25">
        <f t="shared" si="2"/>
        <v>-4.1103844767238495E-3</v>
      </c>
      <c r="I158" s="14">
        <f>G158/MAX(G$2:G158)-1</f>
        <v>-2.2206883937710087E-2</v>
      </c>
    </row>
    <row r="159" spans="1:9" x14ac:dyDescent="0.3">
      <c r="A159" s="1">
        <v>38565</v>
      </c>
      <c r="B159">
        <v>84.459998999999996</v>
      </c>
      <c r="C159">
        <v>84.589995999999999</v>
      </c>
      <c r="D159">
        <v>83.910004000000001</v>
      </c>
      <c r="E159">
        <v>83.980002999999996</v>
      </c>
      <c r="F159">
        <v>183200</v>
      </c>
      <c r="G159">
        <v>60.718082000000003</v>
      </c>
      <c r="H159" s="25">
        <f t="shared" si="2"/>
        <v>-6.4947548318285975E-3</v>
      </c>
      <c r="I159" s="14">
        <f>G159/MAX(G$2:G159)-1</f>
        <v>-2.8557410502784375E-2</v>
      </c>
    </row>
    <row r="160" spans="1:9" x14ac:dyDescent="0.3">
      <c r="A160" s="1">
        <v>38572</v>
      </c>
      <c r="B160">
        <v>83.949996999999996</v>
      </c>
      <c r="C160">
        <v>84.769997000000004</v>
      </c>
      <c r="D160">
        <v>83.709998999999996</v>
      </c>
      <c r="E160">
        <v>84.660004000000001</v>
      </c>
      <c r="F160">
        <v>188100</v>
      </c>
      <c r="G160">
        <v>61.209727999999998</v>
      </c>
      <c r="H160" s="25">
        <f t="shared" si="2"/>
        <v>8.0971925298958247E-3</v>
      </c>
      <c r="I160" s="14">
        <f>G160/MAX(G$2:G160)-1</f>
        <v>-2.0691452823884959E-2</v>
      </c>
    </row>
    <row r="161" spans="1:9" x14ac:dyDescent="0.3">
      <c r="A161" s="1">
        <v>38579</v>
      </c>
      <c r="B161">
        <v>84.690002000000007</v>
      </c>
      <c r="C161">
        <v>85.080001999999993</v>
      </c>
      <c r="D161">
        <v>84.540001000000004</v>
      </c>
      <c r="E161">
        <v>85.019997000000004</v>
      </c>
      <c r="F161">
        <v>164800</v>
      </c>
      <c r="G161">
        <v>61.470005</v>
      </c>
      <c r="H161" s="25">
        <f t="shared" si="2"/>
        <v>4.2522162490250537E-3</v>
      </c>
      <c r="I161" s="14">
        <f>G161/MAX(G$2:G161)-1</f>
        <v>-1.6527221106773626E-2</v>
      </c>
    </row>
    <row r="162" spans="1:9" x14ac:dyDescent="0.3">
      <c r="A162" s="1">
        <v>38586</v>
      </c>
      <c r="B162">
        <v>84.910004000000001</v>
      </c>
      <c r="C162">
        <v>85.43</v>
      </c>
      <c r="D162">
        <v>84.760002</v>
      </c>
      <c r="E162">
        <v>85.199996999999996</v>
      </c>
      <c r="F162">
        <v>348100</v>
      </c>
      <c r="G162">
        <v>61.600147</v>
      </c>
      <c r="H162" s="25">
        <f t="shared" si="2"/>
        <v>2.117162671452455E-3</v>
      </c>
      <c r="I162" s="14">
        <f>G162/MAX(G$2:G162)-1</f>
        <v>-1.4445049250911168E-2</v>
      </c>
    </row>
    <row r="163" spans="1:9" x14ac:dyDescent="0.3">
      <c r="A163" s="1">
        <v>38593</v>
      </c>
      <c r="B163">
        <v>85.370002999999997</v>
      </c>
      <c r="C163">
        <v>86.25</v>
      </c>
      <c r="D163">
        <v>85.160004000000001</v>
      </c>
      <c r="E163">
        <v>86.050003000000004</v>
      </c>
      <c r="F163">
        <v>190000</v>
      </c>
      <c r="G163">
        <v>62.413048000000003</v>
      </c>
      <c r="H163" s="25">
        <f t="shared" si="2"/>
        <v>1.3196413313754096E-2</v>
      </c>
      <c r="I163" s="14">
        <f>G163/MAX(G$2:G163)-1</f>
        <v>-1.439258777409802E-3</v>
      </c>
    </row>
    <row r="164" spans="1:9" x14ac:dyDescent="0.3">
      <c r="A164" s="1">
        <v>38601</v>
      </c>
      <c r="B164">
        <v>86.029999000000004</v>
      </c>
      <c r="C164">
        <v>86.040001000000004</v>
      </c>
      <c r="D164">
        <v>85.389999000000003</v>
      </c>
      <c r="E164">
        <v>85.57</v>
      </c>
      <c r="F164">
        <v>152900</v>
      </c>
      <c r="G164">
        <v>62.064895999999997</v>
      </c>
      <c r="H164" s="25">
        <f t="shared" si="2"/>
        <v>-5.5781925599917015E-3</v>
      </c>
      <c r="I164" s="14">
        <f>G164/MAX(G$2:G164)-1</f>
        <v>-7.0094228747974441E-3</v>
      </c>
    </row>
    <row r="165" spans="1:9" x14ac:dyDescent="0.3">
      <c r="A165" s="1">
        <v>38607</v>
      </c>
      <c r="B165">
        <v>85.379997000000003</v>
      </c>
      <c r="C165">
        <v>85.650002000000001</v>
      </c>
      <c r="D165">
        <v>84.730002999999996</v>
      </c>
      <c r="E165">
        <v>84.790001000000004</v>
      </c>
      <c r="F165">
        <v>130900</v>
      </c>
      <c r="G165">
        <v>61.499153</v>
      </c>
      <c r="H165" s="25">
        <f t="shared" si="2"/>
        <v>-9.115345975928113E-3</v>
      </c>
      <c r="I165" s="14">
        <f>G165/MAX(G$2:G165)-1</f>
        <v>-1.6060875536130226E-2</v>
      </c>
    </row>
    <row r="166" spans="1:9" x14ac:dyDescent="0.3">
      <c r="A166" s="1">
        <v>38614</v>
      </c>
      <c r="B166">
        <v>84.809997999999993</v>
      </c>
      <c r="C166">
        <v>85.379997000000003</v>
      </c>
      <c r="D166">
        <v>84.650002000000001</v>
      </c>
      <c r="E166">
        <v>84.870002999999997</v>
      </c>
      <c r="F166">
        <v>130900</v>
      </c>
      <c r="G166">
        <v>61.557178</v>
      </c>
      <c r="H166" s="25">
        <f t="shared" si="2"/>
        <v>9.4350892930195052E-4</v>
      </c>
      <c r="I166" s="14">
        <f>G166/MAX(G$2:G166)-1</f>
        <v>-1.5132520186309062E-2</v>
      </c>
    </row>
    <row r="167" spans="1:9" x14ac:dyDescent="0.3">
      <c r="A167" s="1">
        <v>38621</v>
      </c>
      <c r="B167">
        <v>84.620002999999997</v>
      </c>
      <c r="C167">
        <v>84.919998000000007</v>
      </c>
      <c r="D167">
        <v>84.389999000000003</v>
      </c>
      <c r="E167">
        <v>84.440002000000007</v>
      </c>
      <c r="F167">
        <v>99100</v>
      </c>
      <c r="G167">
        <v>61.245296000000003</v>
      </c>
      <c r="H167" s="25">
        <f t="shared" si="2"/>
        <v>-5.0665415493867938E-3</v>
      </c>
      <c r="I167" s="14">
        <f>G167/MAX(G$2:G167)-1</f>
        <v>-2.0122392193425043E-2</v>
      </c>
    </row>
    <row r="168" spans="1:9" x14ac:dyDescent="0.3">
      <c r="A168" s="1">
        <v>38628</v>
      </c>
      <c r="B168">
        <v>84.160004000000001</v>
      </c>
      <c r="C168">
        <v>84.169998000000007</v>
      </c>
      <c r="D168">
        <v>83.720000999999996</v>
      </c>
      <c r="E168">
        <v>84.080001999999993</v>
      </c>
      <c r="F168">
        <v>139500</v>
      </c>
      <c r="G168">
        <v>61.184897999999997</v>
      </c>
      <c r="H168" s="25">
        <f t="shared" si="2"/>
        <v>-9.8616553343144897E-4</v>
      </c>
      <c r="I168" s="14">
        <f>G168/MAX(G$2:G168)-1</f>
        <v>-2.1088713717225094E-2</v>
      </c>
    </row>
    <row r="169" spans="1:9" x14ac:dyDescent="0.3">
      <c r="A169" s="1">
        <v>38635</v>
      </c>
      <c r="B169">
        <v>84.300003000000004</v>
      </c>
      <c r="C169">
        <v>84.339995999999999</v>
      </c>
      <c r="D169">
        <v>83.25</v>
      </c>
      <c r="E169">
        <v>83.489998</v>
      </c>
      <c r="F169">
        <v>145100</v>
      </c>
      <c r="G169">
        <v>60.755549999999999</v>
      </c>
      <c r="H169" s="25">
        <f t="shared" si="2"/>
        <v>-7.0172217987516383E-3</v>
      </c>
      <c r="I169" s="14">
        <f>G169/MAX(G$2:G169)-1</f>
        <v>-2.7957951334372622E-2</v>
      </c>
    </row>
    <row r="170" spans="1:9" x14ac:dyDescent="0.3">
      <c r="A170" s="1">
        <v>38642</v>
      </c>
      <c r="B170">
        <v>83.480002999999996</v>
      </c>
      <c r="C170">
        <v>84.080001999999993</v>
      </c>
      <c r="D170">
        <v>83.339995999999999</v>
      </c>
      <c r="E170">
        <v>84.029999000000004</v>
      </c>
      <c r="F170">
        <v>101300</v>
      </c>
      <c r="G170">
        <v>61.148510000000002</v>
      </c>
      <c r="H170" s="25">
        <f t="shared" si="2"/>
        <v>6.4678864729230678E-3</v>
      </c>
      <c r="I170" s="14">
        <f>G170/MAX(G$2:G170)-1</f>
        <v>-2.1670893716695727E-2</v>
      </c>
    </row>
    <row r="171" spans="1:9" x14ac:dyDescent="0.3">
      <c r="A171" s="1">
        <v>38649</v>
      </c>
      <c r="B171">
        <v>83.949996999999996</v>
      </c>
      <c r="C171">
        <v>83.970000999999996</v>
      </c>
      <c r="D171">
        <v>82.879997000000003</v>
      </c>
      <c r="E171">
        <v>83.059997999999993</v>
      </c>
      <c r="F171">
        <v>342500</v>
      </c>
      <c r="G171">
        <v>60.442641999999999</v>
      </c>
      <c r="H171" s="25">
        <f t="shared" si="2"/>
        <v>-1.1543502858859522E-2</v>
      </c>
      <c r="I171" s="14">
        <f>G171/MAX(G$2:G171)-1</f>
        <v>-3.2964238551982605E-2</v>
      </c>
    </row>
    <row r="172" spans="1:9" x14ac:dyDescent="0.3">
      <c r="A172" s="1">
        <v>38656</v>
      </c>
      <c r="B172">
        <v>83.059997999999993</v>
      </c>
      <c r="C172">
        <v>83.260002</v>
      </c>
      <c r="D172">
        <v>82.150002000000001</v>
      </c>
      <c r="E172">
        <v>82.279999000000004</v>
      </c>
      <c r="F172">
        <v>142100</v>
      </c>
      <c r="G172">
        <v>60.083218000000002</v>
      </c>
      <c r="H172" s="25">
        <f t="shared" si="2"/>
        <v>-5.946530265834471E-3</v>
      </c>
      <c r="I172" s="14">
        <f>G172/MAX(G$2:G172)-1</f>
        <v>-3.8714745975577558E-2</v>
      </c>
    </row>
    <row r="173" spans="1:9" x14ac:dyDescent="0.3">
      <c r="A173" s="1">
        <v>38663</v>
      </c>
      <c r="B173">
        <v>82.480002999999996</v>
      </c>
      <c r="C173">
        <v>83.019997000000004</v>
      </c>
      <c r="D173">
        <v>82.32</v>
      </c>
      <c r="E173">
        <v>82.970000999999996</v>
      </c>
      <c r="F173">
        <v>100600</v>
      </c>
      <c r="G173">
        <v>60.587077999999998</v>
      </c>
      <c r="H173" s="25">
        <f t="shared" si="2"/>
        <v>8.3860355149418808E-3</v>
      </c>
      <c r="I173" s="14">
        <f>G173/MAX(G$2:G173)-1</f>
        <v>-3.0653373695338715E-2</v>
      </c>
    </row>
    <row r="174" spans="1:9" x14ac:dyDescent="0.3">
      <c r="A174" s="1">
        <v>38670</v>
      </c>
      <c r="B174">
        <v>82.830001999999993</v>
      </c>
      <c r="C174">
        <v>83.599997999999999</v>
      </c>
      <c r="D174">
        <v>82.459998999999996</v>
      </c>
      <c r="E174">
        <v>83.260002</v>
      </c>
      <c r="F174">
        <v>139200</v>
      </c>
      <c r="G174">
        <v>60.798842999999998</v>
      </c>
      <c r="H174" s="25">
        <f t="shared" si="2"/>
        <v>3.4952172474798093E-3</v>
      </c>
      <c r="I174" s="14">
        <f>G174/MAX(G$2:G174)-1</f>
        <v>-2.726529664829247E-2</v>
      </c>
    </row>
    <row r="175" spans="1:9" x14ac:dyDescent="0.3">
      <c r="A175" s="1">
        <v>38677</v>
      </c>
      <c r="B175">
        <v>83.419998000000007</v>
      </c>
      <c r="C175">
        <v>83.75</v>
      </c>
      <c r="D175">
        <v>83.330001999999993</v>
      </c>
      <c r="E175">
        <v>83.739998</v>
      </c>
      <c r="F175">
        <v>167400</v>
      </c>
      <c r="G175">
        <v>61.149352999999998</v>
      </c>
      <c r="H175" s="25">
        <f t="shared" si="2"/>
        <v>5.7650768123991281E-3</v>
      </c>
      <c r="I175" s="14">
        <f>G175/MAX(G$2:G175)-1</f>
        <v>-2.1657406365383491E-2</v>
      </c>
    </row>
    <row r="176" spans="1:9" x14ac:dyDescent="0.3">
      <c r="A176" s="1">
        <v>38684</v>
      </c>
      <c r="B176">
        <v>83.720000999999996</v>
      </c>
      <c r="C176">
        <v>83.93</v>
      </c>
      <c r="D176">
        <v>82.75</v>
      </c>
      <c r="E176">
        <v>82.949996999999996</v>
      </c>
      <c r="F176">
        <v>191000</v>
      </c>
      <c r="G176">
        <v>60.778830999999997</v>
      </c>
      <c r="H176" s="25">
        <f t="shared" si="2"/>
        <v>-6.0592955088175637E-3</v>
      </c>
      <c r="I176" s="14">
        <f>G176/MAX(G$2:G176)-1</f>
        <v>-2.7585473249078674E-2</v>
      </c>
    </row>
    <row r="177" spans="1:9" x14ac:dyDescent="0.3">
      <c r="A177" s="1">
        <v>38691</v>
      </c>
      <c r="B177">
        <v>82.839995999999999</v>
      </c>
      <c r="C177">
        <v>83.43</v>
      </c>
      <c r="D177">
        <v>82.599997999999999</v>
      </c>
      <c r="E177">
        <v>83.029999000000004</v>
      </c>
      <c r="F177">
        <v>307400</v>
      </c>
      <c r="G177">
        <v>60.837451999999999</v>
      </c>
      <c r="H177" s="25">
        <f t="shared" si="2"/>
        <v>9.6449699731815386E-4</v>
      </c>
      <c r="I177" s="14">
        <f>G177/MAX(G$2:G177)-1</f>
        <v>-2.6647582357878896E-2</v>
      </c>
    </row>
    <row r="178" spans="1:9" x14ac:dyDescent="0.3">
      <c r="A178" s="1">
        <v>38698</v>
      </c>
      <c r="B178">
        <v>83.099997999999999</v>
      </c>
      <c r="C178">
        <v>83.720000999999996</v>
      </c>
      <c r="D178">
        <v>82.800003000000004</v>
      </c>
      <c r="E178">
        <v>83.599997999999999</v>
      </c>
      <c r="F178">
        <v>284600</v>
      </c>
      <c r="G178">
        <v>61.255099999999999</v>
      </c>
      <c r="H178" s="25">
        <f t="shared" si="2"/>
        <v>6.8649817878632113E-3</v>
      </c>
      <c r="I178" s="14">
        <f>G178/MAX(G$2:G178)-1</f>
        <v>-1.9965535737593187E-2</v>
      </c>
    </row>
    <row r="179" spans="1:9" x14ac:dyDescent="0.3">
      <c r="A179" s="1">
        <v>38705</v>
      </c>
      <c r="B179">
        <v>83.5</v>
      </c>
      <c r="C179">
        <v>84.120002999999997</v>
      </c>
      <c r="D179">
        <v>83.349997999999999</v>
      </c>
      <c r="E179">
        <v>83.93</v>
      </c>
      <c r="F179">
        <v>119900</v>
      </c>
      <c r="G179">
        <v>61.496895000000002</v>
      </c>
      <c r="H179" s="25">
        <f t="shared" si="2"/>
        <v>3.9473447925153504E-3</v>
      </c>
      <c r="I179" s="14">
        <f>G179/MAX(G$2:G179)-1</f>
        <v>-1.6097001798601407E-2</v>
      </c>
    </row>
    <row r="180" spans="1:9" x14ac:dyDescent="0.3">
      <c r="A180" s="1">
        <v>38713</v>
      </c>
      <c r="B180">
        <v>83.93</v>
      </c>
      <c r="C180">
        <v>84.330001999999993</v>
      </c>
      <c r="D180">
        <v>83.68</v>
      </c>
      <c r="E180">
        <v>83.910004000000001</v>
      </c>
      <c r="F180">
        <v>265500</v>
      </c>
      <c r="G180">
        <v>61.695877000000003</v>
      </c>
      <c r="H180" s="25">
        <f t="shared" si="2"/>
        <v>3.2356430353108756E-3</v>
      </c>
      <c r="I180" s="14">
        <f>G180/MAX(G$2:G180)-1</f>
        <v>-1.2913442915049478E-2</v>
      </c>
    </row>
    <row r="181" spans="1:9" x14ac:dyDescent="0.3">
      <c r="A181" s="1">
        <v>38720</v>
      </c>
      <c r="B181">
        <v>83.690002000000007</v>
      </c>
      <c r="C181">
        <v>84.120002999999997</v>
      </c>
      <c r="D181">
        <v>83.620002999999997</v>
      </c>
      <c r="E181">
        <v>83.959998999999996</v>
      </c>
      <c r="F181">
        <v>187600</v>
      </c>
      <c r="G181">
        <v>61.732635000000002</v>
      </c>
      <c r="H181" s="25">
        <f t="shared" si="2"/>
        <v>5.9579345958571395E-4</v>
      </c>
      <c r="I181" s="14">
        <f>G181/MAX(G$2:G181)-1</f>
        <v>-1.2325343200293437E-2</v>
      </c>
    </row>
    <row r="182" spans="1:9" x14ac:dyDescent="0.3">
      <c r="A182" s="1">
        <v>38726</v>
      </c>
      <c r="B182">
        <v>83.919998000000007</v>
      </c>
      <c r="C182">
        <v>84.160004000000001</v>
      </c>
      <c r="D182">
        <v>83.43</v>
      </c>
      <c r="E182">
        <v>84.120002999999997</v>
      </c>
      <c r="F182">
        <v>159400</v>
      </c>
      <c r="G182">
        <v>61.850281000000003</v>
      </c>
      <c r="H182" s="25">
        <f t="shared" si="2"/>
        <v>1.905734300828188E-3</v>
      </c>
      <c r="I182" s="14">
        <f>G182/MAX(G$2:G182)-1</f>
        <v>-1.0443097728771611E-2</v>
      </c>
    </row>
    <row r="183" spans="1:9" x14ac:dyDescent="0.3">
      <c r="A183" s="1">
        <v>38734</v>
      </c>
      <c r="B183">
        <v>84.059997999999993</v>
      </c>
      <c r="C183">
        <v>84.339995999999999</v>
      </c>
      <c r="D183">
        <v>83.949996999999996</v>
      </c>
      <c r="E183">
        <v>84.18</v>
      </c>
      <c r="F183">
        <v>124700</v>
      </c>
      <c r="G183">
        <v>61.894393999999998</v>
      </c>
      <c r="H183" s="25">
        <f t="shared" si="2"/>
        <v>7.1322230532788744E-4</v>
      </c>
      <c r="I183" s="14">
        <f>G183/MAX(G$2:G183)-1</f>
        <v>-9.7373236736806312E-3</v>
      </c>
    </row>
    <row r="184" spans="1:9" x14ac:dyDescent="0.3">
      <c r="A184" s="1">
        <v>38740</v>
      </c>
      <c r="B184">
        <v>83.93</v>
      </c>
      <c r="C184">
        <v>84.220000999999996</v>
      </c>
      <c r="D184">
        <v>83.150002000000001</v>
      </c>
      <c r="E184">
        <v>83.379997000000003</v>
      </c>
      <c r="F184">
        <v>86500</v>
      </c>
      <c r="G184">
        <v>61.306182999999997</v>
      </c>
      <c r="H184" s="25">
        <f t="shared" si="2"/>
        <v>-9.5034616543786532E-3</v>
      </c>
      <c r="I184" s="14">
        <f>G184/MAX(G$2:G184)-1</f>
        <v>-1.9148247045910116E-2</v>
      </c>
    </row>
    <row r="185" spans="1:9" x14ac:dyDescent="0.3">
      <c r="A185" s="1">
        <v>38747</v>
      </c>
      <c r="B185">
        <v>83.279999000000004</v>
      </c>
      <c r="C185">
        <v>83.389999000000003</v>
      </c>
      <c r="D185">
        <v>82.57</v>
      </c>
      <c r="E185">
        <v>83.050003000000004</v>
      </c>
      <c r="F185">
        <v>246700</v>
      </c>
      <c r="G185">
        <v>61.257641</v>
      </c>
      <c r="H185" s="25">
        <f t="shared" si="2"/>
        <v>-7.9179615537305903E-4</v>
      </c>
      <c r="I185" s="14">
        <f>G185/MAX(G$2:G185)-1</f>
        <v>-1.9924881692890084E-2</v>
      </c>
    </row>
    <row r="186" spans="1:9" s="6" customFormat="1" x14ac:dyDescent="0.3">
      <c r="A186" s="5">
        <v>38754</v>
      </c>
      <c r="B186" s="6">
        <v>83</v>
      </c>
      <c r="C186" s="6">
        <v>83.07</v>
      </c>
      <c r="D186" s="6">
        <v>82.529999000000004</v>
      </c>
      <c r="E186" s="6">
        <v>82.620002999999997</v>
      </c>
      <c r="F186" s="6">
        <v>108700</v>
      </c>
      <c r="G186" s="6">
        <v>60.940472</v>
      </c>
      <c r="H186" s="25">
        <f t="shared" si="2"/>
        <v>-5.1776234739434601E-3</v>
      </c>
      <c r="I186" s="14">
        <f>G186/MAX(G$2:G186)-1</f>
        <v>-2.499934163166484E-2</v>
      </c>
    </row>
    <row r="187" spans="1:9" x14ac:dyDescent="0.3">
      <c r="A187" s="1">
        <v>38761</v>
      </c>
      <c r="B187">
        <v>82.699996999999996</v>
      </c>
      <c r="C187">
        <v>83.010002</v>
      </c>
      <c r="D187">
        <v>82.410004000000001</v>
      </c>
      <c r="E187">
        <v>82.889999000000003</v>
      </c>
      <c r="F187">
        <v>133100</v>
      </c>
      <c r="G187">
        <v>61.139622000000003</v>
      </c>
      <c r="H187" s="25">
        <f t="shared" si="2"/>
        <v>3.2679431823239291E-3</v>
      </c>
      <c r="I187" s="14">
        <f>G187/MAX(G$2:G187)-1</f>
        <v>-2.1813094877388695E-2</v>
      </c>
    </row>
    <row r="188" spans="1:9" x14ac:dyDescent="0.3">
      <c r="A188" s="1">
        <v>38769</v>
      </c>
      <c r="B188">
        <v>82.900002000000001</v>
      </c>
      <c r="C188">
        <v>83.099997999999999</v>
      </c>
      <c r="D188">
        <v>82.720000999999996</v>
      </c>
      <c r="E188">
        <v>82.800003000000004</v>
      </c>
      <c r="F188">
        <v>174100</v>
      </c>
      <c r="G188">
        <v>61.073238000000003</v>
      </c>
      <c r="H188" s="25">
        <f t="shared" si="2"/>
        <v>-1.0857770759524765E-3</v>
      </c>
      <c r="I188" s="14">
        <f>G188/MAX(G$2:G188)-1</f>
        <v>-2.2875187794967777E-2</v>
      </c>
    </row>
    <row r="189" spans="1:9" x14ac:dyDescent="0.3">
      <c r="A189" s="1">
        <v>38775</v>
      </c>
      <c r="B189">
        <v>82.860000999999997</v>
      </c>
      <c r="C189">
        <v>83.010002</v>
      </c>
      <c r="D189">
        <v>81.980002999999996</v>
      </c>
      <c r="E189">
        <v>82.010002</v>
      </c>
      <c r="F189">
        <v>160000</v>
      </c>
      <c r="G189">
        <v>60.685828999999998</v>
      </c>
      <c r="H189" s="25">
        <f t="shared" si="2"/>
        <v>-6.3433512400309366E-3</v>
      </c>
      <c r="I189" s="14">
        <f>G189/MAX(G$2:G189)-1</f>
        <v>-2.9073433684133509E-2</v>
      </c>
    </row>
    <row r="190" spans="1:9" x14ac:dyDescent="0.3">
      <c r="A190" s="1">
        <v>38782</v>
      </c>
      <c r="B190">
        <v>81.769997000000004</v>
      </c>
      <c r="C190">
        <v>81.910004000000001</v>
      </c>
      <c r="D190">
        <v>81.540001000000004</v>
      </c>
      <c r="E190">
        <v>81.75</v>
      </c>
      <c r="F190">
        <v>296200</v>
      </c>
      <c r="G190">
        <v>60.493431000000001</v>
      </c>
      <c r="H190" s="25">
        <f t="shared" si="2"/>
        <v>-3.1703941953235004E-3</v>
      </c>
      <c r="I190" s="14">
        <f>G190/MAX(G$2:G190)-1</f>
        <v>-3.2151653634066801E-2</v>
      </c>
    </row>
    <row r="191" spans="1:9" x14ac:dyDescent="0.3">
      <c r="A191" s="1">
        <v>38789</v>
      </c>
      <c r="B191">
        <v>81.650002000000001</v>
      </c>
      <c r="C191">
        <v>82.550003000000004</v>
      </c>
      <c r="D191">
        <v>81.550003000000004</v>
      </c>
      <c r="E191">
        <v>82.349997999999999</v>
      </c>
      <c r="F191">
        <v>154800</v>
      </c>
      <c r="G191">
        <v>60.937420000000003</v>
      </c>
      <c r="H191" s="25">
        <f t="shared" si="2"/>
        <v>7.3394580644632335E-3</v>
      </c>
      <c r="I191" s="14">
        <f>G191/MAX(G$2:G191)-1</f>
        <v>-2.5048171283153953E-2</v>
      </c>
    </row>
    <row r="192" spans="1:9" x14ac:dyDescent="0.3">
      <c r="A192" s="1">
        <v>38796</v>
      </c>
      <c r="B192">
        <v>82.57</v>
      </c>
      <c r="C192">
        <v>82.599997999999999</v>
      </c>
      <c r="D192">
        <v>81.989998</v>
      </c>
      <c r="E192">
        <v>82.419998000000007</v>
      </c>
      <c r="F192">
        <v>129300</v>
      </c>
      <c r="G192">
        <v>60.989215999999999</v>
      </c>
      <c r="H192" s="25">
        <f t="shared" si="2"/>
        <v>8.4998675690561853E-4</v>
      </c>
      <c r="I192" s="14">
        <f>G192/MAX(G$2:G192)-1</f>
        <v>-2.4219475140123681E-2</v>
      </c>
    </row>
    <row r="193" spans="1:9" x14ac:dyDescent="0.3">
      <c r="A193" s="1">
        <v>38803</v>
      </c>
      <c r="B193">
        <v>82.32</v>
      </c>
      <c r="C193">
        <v>82.379997000000003</v>
      </c>
      <c r="D193">
        <v>81.349997999999999</v>
      </c>
      <c r="E193">
        <v>81.580001999999993</v>
      </c>
      <c r="F193">
        <v>90300</v>
      </c>
      <c r="G193">
        <v>60.367637999999999</v>
      </c>
      <c r="H193" s="25">
        <f t="shared" si="2"/>
        <v>-1.0191605020795746E-2</v>
      </c>
      <c r="I193" s="14">
        <f>G193/MAX(G$2:G193)-1</f>
        <v>-3.4164244836480395E-2</v>
      </c>
    </row>
    <row r="194" spans="1:9" x14ac:dyDescent="0.3">
      <c r="A194" s="1">
        <v>38810</v>
      </c>
      <c r="B194">
        <v>81.089995999999999</v>
      </c>
      <c r="C194">
        <v>81.480002999999996</v>
      </c>
      <c r="D194">
        <v>80.739998</v>
      </c>
      <c r="E194">
        <v>80.830001999999993</v>
      </c>
      <c r="F194">
        <v>178500</v>
      </c>
      <c r="G194">
        <v>60.003886999999999</v>
      </c>
      <c r="H194" s="25">
        <f t="shared" si="2"/>
        <v>-6.0255960320991786E-3</v>
      </c>
      <c r="I194" s="14">
        <f>G194/MAX(G$2:G194)-1</f>
        <v>-3.9983980930453189E-2</v>
      </c>
    </row>
    <row r="195" spans="1:9" x14ac:dyDescent="0.3">
      <c r="A195" s="1">
        <v>38817</v>
      </c>
      <c r="B195">
        <v>80.900002000000001</v>
      </c>
      <c r="C195">
        <v>81.190002000000007</v>
      </c>
      <c r="D195">
        <v>80.440002000000007</v>
      </c>
      <c r="E195">
        <v>80.459998999999996</v>
      </c>
      <c r="F195">
        <v>162400</v>
      </c>
      <c r="G195">
        <v>59.729213999999999</v>
      </c>
      <c r="H195" s="25">
        <f t="shared" si="2"/>
        <v>-4.5775867820029292E-3</v>
      </c>
      <c r="I195" s="14">
        <f>G195/MAX(G$2:G195)-1</f>
        <v>-4.4378537569856991E-2</v>
      </c>
    </row>
    <row r="196" spans="1:9" x14ac:dyDescent="0.3">
      <c r="A196" s="1">
        <v>38824</v>
      </c>
      <c r="B196">
        <v>80.680000000000007</v>
      </c>
      <c r="C196">
        <v>81.120002999999997</v>
      </c>
      <c r="D196">
        <v>80.540001000000004</v>
      </c>
      <c r="E196">
        <v>80.900002000000001</v>
      </c>
      <c r="F196">
        <v>160700</v>
      </c>
      <c r="G196">
        <v>60.055850999999997</v>
      </c>
      <c r="H196" s="25">
        <f t="shared" ref="H196:H259" si="3">G196/G195-1</f>
        <v>5.4686304762021631E-3</v>
      </c>
      <c r="I196" s="14">
        <f>G196/MAX(G$2:G196)-1</f>
        <v>-3.9152596916698701E-2</v>
      </c>
    </row>
    <row r="197" spans="1:9" x14ac:dyDescent="0.3">
      <c r="A197" s="1">
        <v>38831</v>
      </c>
      <c r="B197">
        <v>80.889999000000003</v>
      </c>
      <c r="C197">
        <v>81.139999000000003</v>
      </c>
      <c r="D197">
        <v>80.339995999999999</v>
      </c>
      <c r="E197">
        <v>80.809997999999993</v>
      </c>
      <c r="F197">
        <v>128000</v>
      </c>
      <c r="G197">
        <v>59.989037000000003</v>
      </c>
      <c r="H197" s="25">
        <f t="shared" si="3"/>
        <v>-1.112531067122724E-3</v>
      </c>
      <c r="I197" s="14">
        <f>G197/MAX(G$2:G197)-1</f>
        <v>-4.0221569503393062E-2</v>
      </c>
    </row>
    <row r="198" spans="1:9" x14ac:dyDescent="0.3">
      <c r="A198" s="1">
        <v>38838</v>
      </c>
      <c r="B198">
        <v>80.279999000000004</v>
      </c>
      <c r="C198">
        <v>80.410004000000001</v>
      </c>
      <c r="D198">
        <v>79.910004000000001</v>
      </c>
      <c r="E198">
        <v>80.239998</v>
      </c>
      <c r="F198">
        <v>130500</v>
      </c>
      <c r="G198">
        <v>59.783400999999998</v>
      </c>
      <c r="H198" s="25">
        <f t="shared" si="3"/>
        <v>-3.4278929998493579E-3</v>
      </c>
      <c r="I198" s="14">
        <f>G198/MAX(G$2:G198)-1</f>
        <v>-4.3511587266698792E-2</v>
      </c>
    </row>
    <row r="199" spans="1:9" x14ac:dyDescent="0.3">
      <c r="A199" s="1">
        <v>38845</v>
      </c>
      <c r="B199">
        <v>80.339995999999999</v>
      </c>
      <c r="C199">
        <v>80.5</v>
      </c>
      <c r="D199">
        <v>79.809997999999993</v>
      </c>
      <c r="E199">
        <v>79.849997999999999</v>
      </c>
      <c r="F199">
        <v>115800</v>
      </c>
      <c r="G199">
        <v>59.492828000000003</v>
      </c>
      <c r="H199" s="25">
        <f t="shared" si="3"/>
        <v>-4.860429402469002E-3</v>
      </c>
      <c r="I199" s="14">
        <f>G199/MAX(G$2:G199)-1</f>
        <v>-4.8160531671068707E-2</v>
      </c>
    </row>
    <row r="200" spans="1:9" x14ac:dyDescent="0.3">
      <c r="A200" s="1">
        <v>38852</v>
      </c>
      <c r="B200">
        <v>79.839995999999999</v>
      </c>
      <c r="C200">
        <v>80.839995999999999</v>
      </c>
      <c r="D200">
        <v>79.839995999999999</v>
      </c>
      <c r="E200">
        <v>80.610000999999997</v>
      </c>
      <c r="F200">
        <v>165900</v>
      </c>
      <c r="G200">
        <v>60.059074000000003</v>
      </c>
      <c r="H200" s="25">
        <f t="shared" si="3"/>
        <v>9.5178867610730133E-3</v>
      </c>
      <c r="I200" s="14">
        <f>G200/MAX(G$2:G200)-1</f>
        <v>-3.9101031396793884E-2</v>
      </c>
    </row>
    <row r="201" spans="1:9" x14ac:dyDescent="0.3">
      <c r="A201" s="1">
        <v>38859</v>
      </c>
      <c r="B201">
        <v>80.919998000000007</v>
      </c>
      <c r="C201">
        <v>81.010002</v>
      </c>
      <c r="D201">
        <v>80.5</v>
      </c>
      <c r="E201">
        <v>80.75</v>
      </c>
      <c r="F201">
        <v>164500</v>
      </c>
      <c r="G201">
        <v>60.163379999999997</v>
      </c>
      <c r="H201" s="25">
        <f t="shared" si="3"/>
        <v>1.7367234133511822E-3</v>
      </c>
      <c r="I201" s="14">
        <f>G201/MAX(G$2:G201)-1</f>
        <v>-3.7432215660155643E-2</v>
      </c>
    </row>
    <row r="202" spans="1:9" x14ac:dyDescent="0.3">
      <c r="A202" s="1">
        <v>38867</v>
      </c>
      <c r="B202">
        <v>80.709998999999996</v>
      </c>
      <c r="C202">
        <v>80.919998000000007</v>
      </c>
      <c r="D202">
        <v>80.040001000000004</v>
      </c>
      <c r="E202">
        <v>80.889999000000003</v>
      </c>
      <c r="F202">
        <v>176600</v>
      </c>
      <c r="G202">
        <v>60.488791999999997</v>
      </c>
      <c r="H202" s="25">
        <f t="shared" si="3"/>
        <v>5.4088051568910167E-3</v>
      </c>
      <c r="I202" s="14">
        <f>G202/MAX(G$2:G202)-1</f>
        <v>-3.222587406436106E-2</v>
      </c>
    </row>
    <row r="203" spans="1:9" x14ac:dyDescent="0.3">
      <c r="A203" s="1">
        <v>38873</v>
      </c>
      <c r="B203">
        <v>80.860000999999997</v>
      </c>
      <c r="C203">
        <v>81.099997999999999</v>
      </c>
      <c r="D203">
        <v>80.580001999999993</v>
      </c>
      <c r="E203">
        <v>81</v>
      </c>
      <c r="F203">
        <v>113000</v>
      </c>
      <c r="G203">
        <v>60.571052999999999</v>
      </c>
      <c r="H203" s="25">
        <f t="shared" si="3"/>
        <v>1.3599378873363488E-3</v>
      </c>
      <c r="I203" s="14">
        <f>G203/MAX(G$2:G203)-1</f>
        <v>-3.0909761364117383E-2</v>
      </c>
    </row>
    <row r="204" spans="1:9" x14ac:dyDescent="0.3">
      <c r="A204" s="1">
        <v>38880</v>
      </c>
      <c r="B204">
        <v>80.940002000000007</v>
      </c>
      <c r="C204">
        <v>81.150002000000001</v>
      </c>
      <c r="D204">
        <v>80.220000999999996</v>
      </c>
      <c r="E204">
        <v>80.300003000000004</v>
      </c>
      <c r="F204">
        <v>127500</v>
      </c>
      <c r="G204">
        <v>60.047600000000003</v>
      </c>
      <c r="H204" s="25">
        <f t="shared" si="3"/>
        <v>-8.6419663201166008E-3</v>
      </c>
      <c r="I204" s="14">
        <f>G204/MAX(G$2:G204)-1</f>
        <v>-3.9284606567562497E-2</v>
      </c>
    </row>
    <row r="205" spans="1:9" x14ac:dyDescent="0.3">
      <c r="A205" s="1">
        <v>38887</v>
      </c>
      <c r="B205">
        <v>80.25</v>
      </c>
      <c r="C205">
        <v>80.279999000000004</v>
      </c>
      <c r="D205">
        <v>79.730002999999996</v>
      </c>
      <c r="E205">
        <v>79.809997999999993</v>
      </c>
      <c r="F205">
        <v>126600</v>
      </c>
      <c r="G205">
        <v>59.681179</v>
      </c>
      <c r="H205" s="25">
        <f t="shared" si="3"/>
        <v>-6.1021756073514899E-3</v>
      </c>
      <c r="I205" s="14">
        <f>G205/MAX(G$2:G205)-1</f>
        <v>-4.5147060606973044E-2</v>
      </c>
    </row>
    <row r="206" spans="1:9" x14ac:dyDescent="0.3">
      <c r="A206" s="1">
        <v>38894</v>
      </c>
      <c r="B206">
        <v>79.839995999999999</v>
      </c>
      <c r="C206">
        <v>80.419998000000007</v>
      </c>
      <c r="D206">
        <v>79.680000000000007</v>
      </c>
      <c r="E206">
        <v>80.319999999999993</v>
      </c>
      <c r="F206">
        <v>235900</v>
      </c>
      <c r="G206">
        <v>60.062553000000001</v>
      </c>
      <c r="H206" s="25">
        <f t="shared" si="3"/>
        <v>6.3901887729127527E-3</v>
      </c>
      <c r="I206" s="14">
        <f>G206/MAX(G$2:G206)-1</f>
        <v>-3.904537007388087E-2</v>
      </c>
    </row>
    <row r="207" spans="1:9" x14ac:dyDescent="0.3">
      <c r="A207" s="1">
        <v>38901</v>
      </c>
      <c r="B207">
        <v>80.029999000000004</v>
      </c>
      <c r="C207">
        <v>80.260002</v>
      </c>
      <c r="D207">
        <v>79.580001999999993</v>
      </c>
      <c r="E207">
        <v>80.180000000000007</v>
      </c>
      <c r="F207">
        <v>540200</v>
      </c>
      <c r="G207">
        <v>60.191676999999999</v>
      </c>
      <c r="H207" s="25">
        <f t="shared" si="3"/>
        <v>2.1498253662310951E-3</v>
      </c>
      <c r="I207" s="14">
        <f>G207/MAX(G$2:G207)-1</f>
        <v>-3.6979485434668558E-2</v>
      </c>
    </row>
    <row r="208" spans="1:9" x14ac:dyDescent="0.3">
      <c r="A208" s="1">
        <v>38908</v>
      </c>
      <c r="B208">
        <v>80.120002999999997</v>
      </c>
      <c r="C208">
        <v>80.690002000000007</v>
      </c>
      <c r="D208">
        <v>80.089995999999999</v>
      </c>
      <c r="E208">
        <v>80.639999000000003</v>
      </c>
      <c r="F208">
        <v>231200</v>
      </c>
      <c r="G208">
        <v>60.536999000000002</v>
      </c>
      <c r="H208" s="25">
        <f t="shared" si="3"/>
        <v>5.7370390261763937E-3</v>
      </c>
      <c r="I208" s="14">
        <f>G208/MAX(G$2:G208)-1</f>
        <v>-3.1454599159598806E-2</v>
      </c>
    </row>
    <row r="209" spans="1:9" x14ac:dyDescent="0.3">
      <c r="A209" s="1">
        <v>38915</v>
      </c>
      <c r="B209">
        <v>80.550003000000004</v>
      </c>
      <c r="C209">
        <v>81.059997999999993</v>
      </c>
      <c r="D209">
        <v>80.099997999999999</v>
      </c>
      <c r="E209">
        <v>80.889999000000003</v>
      </c>
      <c r="F209">
        <v>231300</v>
      </c>
      <c r="G209">
        <v>60.724677999999997</v>
      </c>
      <c r="H209" s="25">
        <f t="shared" si="3"/>
        <v>3.1002362703840269E-3</v>
      </c>
      <c r="I209" s="14">
        <f>G209/MAX(G$2:G209)-1</f>
        <v>-2.8451879578399786E-2</v>
      </c>
    </row>
    <row r="210" spans="1:9" x14ac:dyDescent="0.3">
      <c r="A210" s="1">
        <v>38922</v>
      </c>
      <c r="B210">
        <v>80.919998000000007</v>
      </c>
      <c r="C210">
        <v>81.319999999999993</v>
      </c>
      <c r="D210">
        <v>80.709998999999996</v>
      </c>
      <c r="E210">
        <v>81.220000999999996</v>
      </c>
      <c r="F210">
        <v>171700</v>
      </c>
      <c r="G210">
        <v>60.972411999999998</v>
      </c>
      <c r="H210" s="25">
        <f t="shared" si="3"/>
        <v>4.079626408229009E-3</v>
      </c>
      <c r="I210" s="14">
        <f>G210/MAX(G$2:G210)-1</f>
        <v>-2.4488326209462619E-2</v>
      </c>
    </row>
    <row r="211" spans="1:9" x14ac:dyDescent="0.3">
      <c r="A211" s="1">
        <v>38929</v>
      </c>
      <c r="B211">
        <v>81.260002</v>
      </c>
      <c r="C211">
        <v>81.569999999999993</v>
      </c>
      <c r="D211">
        <v>80.860000999999997</v>
      </c>
      <c r="E211">
        <v>81.540001000000004</v>
      </c>
      <c r="F211">
        <v>109400</v>
      </c>
      <c r="G211">
        <v>61.453617000000001</v>
      </c>
      <c r="H211" s="25">
        <f t="shared" si="3"/>
        <v>7.892175890958697E-3</v>
      </c>
      <c r="I211" s="14">
        <f>G211/MAX(G$2:G211)-1</f>
        <v>-1.6789416496224119E-2</v>
      </c>
    </row>
    <row r="212" spans="1:9" x14ac:dyDescent="0.3">
      <c r="A212" s="1">
        <v>38936</v>
      </c>
      <c r="B212">
        <v>81.480002999999996</v>
      </c>
      <c r="C212">
        <v>81.550003000000004</v>
      </c>
      <c r="D212">
        <v>81.129997000000003</v>
      </c>
      <c r="E212">
        <v>81.160004000000001</v>
      </c>
      <c r="F212">
        <v>152000</v>
      </c>
      <c r="G212">
        <v>61.167228999999999</v>
      </c>
      <c r="H212" s="25">
        <f t="shared" si="3"/>
        <v>-4.6602301700159332E-3</v>
      </c>
      <c r="I212" s="14">
        <f>G212/MAX(G$2:G212)-1</f>
        <v>-2.1371404120947401E-2</v>
      </c>
    </row>
    <row r="213" spans="1:9" x14ac:dyDescent="0.3">
      <c r="A213" s="1">
        <v>38943</v>
      </c>
      <c r="B213">
        <v>81.080001999999993</v>
      </c>
      <c r="C213">
        <v>81.970000999999996</v>
      </c>
      <c r="D213">
        <v>81</v>
      </c>
      <c r="E213">
        <v>81.949996999999996</v>
      </c>
      <c r="F213">
        <v>233100</v>
      </c>
      <c r="G213">
        <v>61.762619000000001</v>
      </c>
      <c r="H213" s="25">
        <f t="shared" si="3"/>
        <v>9.7338069703958308E-3</v>
      </c>
      <c r="I213" s="14">
        <f>G213/MAX(G$2:G213)-1</f>
        <v>-1.1845622272951162E-2</v>
      </c>
    </row>
    <row r="214" spans="1:9" x14ac:dyDescent="0.3">
      <c r="A214" s="1">
        <v>38950</v>
      </c>
      <c r="B214">
        <v>81.989998</v>
      </c>
      <c r="C214">
        <v>82.239998</v>
      </c>
      <c r="D214">
        <v>81.879997000000003</v>
      </c>
      <c r="E214">
        <v>82.190002000000007</v>
      </c>
      <c r="F214">
        <v>143800</v>
      </c>
      <c r="G214">
        <v>61.943500999999998</v>
      </c>
      <c r="H214" s="25">
        <f t="shared" si="3"/>
        <v>2.9286646668917893E-3</v>
      </c>
      <c r="I214" s="14">
        <f>G214/MAX(G$2:G214)-1</f>
        <v>-8.9516494614675368E-3</v>
      </c>
    </row>
    <row r="215" spans="1:9" x14ac:dyDescent="0.3">
      <c r="A215" s="1">
        <v>38957</v>
      </c>
      <c r="B215">
        <v>82.150002000000001</v>
      </c>
      <c r="C215">
        <v>82.550003000000004</v>
      </c>
      <c r="D215">
        <v>81.879997000000003</v>
      </c>
      <c r="E215">
        <v>82.269997000000004</v>
      </c>
      <c r="F215">
        <v>182000</v>
      </c>
      <c r="G215">
        <v>62.239285000000002</v>
      </c>
      <c r="H215" s="25">
        <f t="shared" si="3"/>
        <v>4.7750610673427119E-3</v>
      </c>
      <c r="I215" s="14">
        <f>G215/MAX(G$2:G215)-1</f>
        <v>-4.2193330669567652E-3</v>
      </c>
    </row>
    <row r="216" spans="1:9" x14ac:dyDescent="0.3">
      <c r="A216" s="1">
        <v>38965</v>
      </c>
      <c r="B216">
        <v>82.160004000000001</v>
      </c>
      <c r="C216">
        <v>82.199996999999996</v>
      </c>
      <c r="D216">
        <v>81.720000999999996</v>
      </c>
      <c r="E216">
        <v>82.080001999999993</v>
      </c>
      <c r="F216">
        <v>205100</v>
      </c>
      <c r="G216">
        <v>62.095547000000003</v>
      </c>
      <c r="H216" s="25">
        <f t="shared" si="3"/>
        <v>-2.3094416974744902E-3</v>
      </c>
      <c r="I216" s="14">
        <f>G216/MAX(G$2:G216)-1</f>
        <v>-6.5190304607108951E-3</v>
      </c>
    </row>
    <row r="217" spans="1:9" x14ac:dyDescent="0.3">
      <c r="A217" s="1">
        <v>38971</v>
      </c>
      <c r="B217">
        <v>82.040001000000004</v>
      </c>
      <c r="C217">
        <v>82.32</v>
      </c>
      <c r="D217">
        <v>81.819999999999993</v>
      </c>
      <c r="E217">
        <v>82.029999000000004</v>
      </c>
      <c r="F217">
        <v>120400</v>
      </c>
      <c r="G217">
        <v>62.057720000000003</v>
      </c>
      <c r="H217" s="25">
        <f t="shared" si="3"/>
        <v>-6.0917411678484967E-4</v>
      </c>
      <c r="I217" s="14">
        <f>G217/MAX(G$2:G217)-1</f>
        <v>-7.1242333528725998E-3</v>
      </c>
    </row>
    <row r="218" spans="1:9" x14ac:dyDescent="0.3">
      <c r="A218" s="1">
        <v>38978</v>
      </c>
      <c r="B218">
        <v>81.730002999999996</v>
      </c>
      <c r="C218">
        <v>83.269997000000004</v>
      </c>
      <c r="D218">
        <v>81.730002999999996</v>
      </c>
      <c r="E218">
        <v>83.260002</v>
      </c>
      <c r="F218">
        <v>174000</v>
      </c>
      <c r="G218">
        <v>62.988247000000001</v>
      </c>
      <c r="H218" s="25">
        <f t="shared" si="3"/>
        <v>1.4994540566427572E-2</v>
      </c>
      <c r="I218" s="14">
        <f>G218/MAX(G$2:G218)-1</f>
        <v>0</v>
      </c>
    </row>
    <row r="219" spans="1:9" x14ac:dyDescent="0.3">
      <c r="A219" s="1">
        <v>38985</v>
      </c>
      <c r="B219">
        <v>83.400002000000001</v>
      </c>
      <c r="C219">
        <v>83.57</v>
      </c>
      <c r="D219">
        <v>82.949996999999996</v>
      </c>
      <c r="E219">
        <v>83.139999000000003</v>
      </c>
      <c r="F219">
        <v>243300</v>
      </c>
      <c r="G219">
        <v>62.897461</v>
      </c>
      <c r="H219" s="25">
        <f t="shared" si="3"/>
        <v>-1.4413165046488485E-3</v>
      </c>
      <c r="I219" s="14">
        <f>G219/MAX(G$2:G219)-1</f>
        <v>-1.4413165046488485E-3</v>
      </c>
    </row>
    <row r="220" spans="1:9" x14ac:dyDescent="0.3">
      <c r="A220" s="1">
        <v>38992</v>
      </c>
      <c r="B220">
        <v>82.800003000000004</v>
      </c>
      <c r="C220">
        <v>83.339995999999999</v>
      </c>
      <c r="D220">
        <v>82.5</v>
      </c>
      <c r="E220">
        <v>82.599997999999999</v>
      </c>
      <c r="F220">
        <v>274600</v>
      </c>
      <c r="G220">
        <v>62.727352000000003</v>
      </c>
      <c r="H220" s="25">
        <f t="shared" si="3"/>
        <v>-2.7045447828171199E-3</v>
      </c>
      <c r="I220" s="14">
        <f>G220/MAX(G$2:G220)-1</f>
        <v>-4.1419631824329839E-3</v>
      </c>
    </row>
    <row r="221" spans="1:9" x14ac:dyDescent="0.3">
      <c r="A221" s="1">
        <v>38999</v>
      </c>
      <c r="B221">
        <v>82.699996999999996</v>
      </c>
      <c r="C221">
        <v>82.839995999999999</v>
      </c>
      <c r="D221">
        <v>81.900002000000001</v>
      </c>
      <c r="E221">
        <v>82.010002</v>
      </c>
      <c r="F221">
        <v>924600</v>
      </c>
      <c r="G221">
        <v>62.279300999999997</v>
      </c>
      <c r="H221" s="25">
        <f t="shared" si="3"/>
        <v>-7.1428330021010566E-3</v>
      </c>
      <c r="I221" s="14">
        <f>G221/MAX(G$2:G221)-1</f>
        <v>-1.1255210833221119E-2</v>
      </c>
    </row>
    <row r="222" spans="1:9" x14ac:dyDescent="0.3">
      <c r="A222" s="1">
        <v>39006</v>
      </c>
      <c r="B222">
        <v>82.139999000000003</v>
      </c>
      <c r="C222">
        <v>82.449996999999996</v>
      </c>
      <c r="D222">
        <v>82.019997000000004</v>
      </c>
      <c r="E222">
        <v>82.129997000000003</v>
      </c>
      <c r="F222">
        <v>216000</v>
      </c>
      <c r="G222">
        <v>62.370426000000002</v>
      </c>
      <c r="H222" s="25">
        <f t="shared" si="3"/>
        <v>1.4631667108788715E-3</v>
      </c>
      <c r="I222" s="14">
        <f>G222/MAX(G$2:G222)-1</f>
        <v>-9.8085123721572964E-3</v>
      </c>
    </row>
    <row r="223" spans="1:9" x14ac:dyDescent="0.3">
      <c r="A223" s="1">
        <v>39013</v>
      </c>
      <c r="B223">
        <v>81.980002999999996</v>
      </c>
      <c r="C223">
        <v>82.870002999999997</v>
      </c>
      <c r="D223">
        <v>81.800003000000004</v>
      </c>
      <c r="E223">
        <v>82.860000999999997</v>
      </c>
      <c r="F223">
        <v>210400</v>
      </c>
      <c r="G223">
        <v>62.924801000000002</v>
      </c>
      <c r="H223" s="25">
        <f t="shared" si="3"/>
        <v>8.8884273453575524E-3</v>
      </c>
      <c r="I223" s="14">
        <f>G223/MAX(G$2:G223)-1</f>
        <v>-1.0072672763856705E-3</v>
      </c>
    </row>
    <row r="224" spans="1:9" x14ac:dyDescent="0.3">
      <c r="A224" s="1">
        <v>39020</v>
      </c>
      <c r="B224">
        <v>82.870002999999997</v>
      </c>
      <c r="C224">
        <v>83.529999000000004</v>
      </c>
      <c r="D224">
        <v>82.349997999999999</v>
      </c>
      <c r="E224">
        <v>82.389999000000003</v>
      </c>
      <c r="F224">
        <v>245300</v>
      </c>
      <c r="G224">
        <v>62.800162999999998</v>
      </c>
      <c r="H224" s="25">
        <f t="shared" si="3"/>
        <v>-1.9807452390672164E-3</v>
      </c>
      <c r="I224" s="14">
        <f>G224/MAX(G$2:G224)-1</f>
        <v>-2.9860173755907882E-3</v>
      </c>
    </row>
    <row r="225" spans="1:9" x14ac:dyDescent="0.3">
      <c r="A225" s="1">
        <v>39027</v>
      </c>
      <c r="B225">
        <v>82.379997000000003</v>
      </c>
      <c r="C225">
        <v>83.199996999999996</v>
      </c>
      <c r="D225">
        <v>82.300003000000004</v>
      </c>
      <c r="E225">
        <v>83.099997999999999</v>
      </c>
      <c r="F225">
        <v>179700</v>
      </c>
      <c r="G225">
        <v>63.341343000000002</v>
      </c>
      <c r="H225" s="25">
        <f t="shared" si="3"/>
        <v>8.6174935565055399E-3</v>
      </c>
      <c r="I225" s="14">
        <f>G225/MAX(G$2:G225)-1</f>
        <v>0</v>
      </c>
    </row>
    <row r="226" spans="1:9" x14ac:dyDescent="0.3">
      <c r="A226" s="1">
        <v>39034</v>
      </c>
      <c r="B226">
        <v>83.120002999999997</v>
      </c>
      <c r="C226">
        <v>83.339995999999999</v>
      </c>
      <c r="D226">
        <v>82.720000999999996</v>
      </c>
      <c r="E226">
        <v>83.089995999999999</v>
      </c>
      <c r="F226">
        <v>294700</v>
      </c>
      <c r="G226">
        <v>63.333720999999997</v>
      </c>
      <c r="H226" s="25">
        <f t="shared" si="3"/>
        <v>-1.2033215020412769E-4</v>
      </c>
      <c r="I226" s="14">
        <f>G226/MAX(G$2:G226)-1</f>
        <v>-1.2033215020412769E-4</v>
      </c>
    </row>
    <row r="227" spans="1:9" x14ac:dyDescent="0.3">
      <c r="A227" s="1">
        <v>39041</v>
      </c>
      <c r="B227">
        <v>83.190002000000007</v>
      </c>
      <c r="C227">
        <v>83.620002999999997</v>
      </c>
      <c r="D227">
        <v>83.040001000000004</v>
      </c>
      <c r="E227">
        <v>83.480002999999996</v>
      </c>
      <c r="F227">
        <v>211000</v>
      </c>
      <c r="G227">
        <v>63.630997000000001</v>
      </c>
      <c r="H227" s="25">
        <f t="shared" si="3"/>
        <v>4.6938028479330818E-3</v>
      </c>
      <c r="I227" s="14">
        <f>G227/MAX(G$2:G227)-1</f>
        <v>0</v>
      </c>
    </row>
    <row r="228" spans="1:9" x14ac:dyDescent="0.3">
      <c r="A228" s="1">
        <v>39048</v>
      </c>
      <c r="B228">
        <v>83.339995999999999</v>
      </c>
      <c r="C228">
        <v>84.080001999999993</v>
      </c>
      <c r="D228">
        <v>83.239998</v>
      </c>
      <c r="E228">
        <v>83.940002000000007</v>
      </c>
      <c r="F228">
        <v>444600</v>
      </c>
      <c r="G228">
        <v>64.213875000000002</v>
      </c>
      <c r="H228" s="25">
        <f t="shared" si="3"/>
        <v>9.1602839414883785E-3</v>
      </c>
      <c r="I228" s="14">
        <f>G228/MAX(G$2:G228)-1</f>
        <v>0</v>
      </c>
    </row>
    <row r="229" spans="1:9" x14ac:dyDescent="0.3">
      <c r="A229" s="1">
        <v>39055</v>
      </c>
      <c r="B229">
        <v>83.839995999999999</v>
      </c>
      <c r="C229">
        <v>84</v>
      </c>
      <c r="D229">
        <v>83.239998</v>
      </c>
      <c r="E229">
        <v>83.279999000000004</v>
      </c>
      <c r="F229">
        <v>382700</v>
      </c>
      <c r="G229">
        <v>63.708973</v>
      </c>
      <c r="H229" s="25">
        <f t="shared" si="3"/>
        <v>-7.8628178100138557E-3</v>
      </c>
      <c r="I229" s="14">
        <f>G229/MAX(G$2:G229)-1</f>
        <v>-7.8628178100138557E-3</v>
      </c>
    </row>
    <row r="230" spans="1:9" x14ac:dyDescent="0.3">
      <c r="A230" s="1">
        <v>39062</v>
      </c>
      <c r="B230">
        <v>83.510002</v>
      </c>
      <c r="C230">
        <v>83.730002999999996</v>
      </c>
      <c r="D230">
        <v>83.07</v>
      </c>
      <c r="E230">
        <v>83.150002000000001</v>
      </c>
      <c r="F230">
        <v>249100</v>
      </c>
      <c r="G230">
        <v>63.609527999999997</v>
      </c>
      <c r="H230" s="25">
        <f t="shared" si="3"/>
        <v>-1.5609261194652335E-3</v>
      </c>
      <c r="I230" s="14">
        <f>G230/MAX(G$2:G230)-1</f>
        <v>-9.4114706517868241E-3</v>
      </c>
    </row>
    <row r="231" spans="1:9" x14ac:dyDescent="0.3">
      <c r="A231" s="1">
        <v>39069</v>
      </c>
      <c r="B231">
        <v>83.18</v>
      </c>
      <c r="C231">
        <v>83.529999000000004</v>
      </c>
      <c r="D231">
        <v>83.040001000000004</v>
      </c>
      <c r="E231">
        <v>83.07</v>
      </c>
      <c r="F231">
        <v>263500</v>
      </c>
      <c r="G231">
        <v>63.548324999999998</v>
      </c>
      <c r="H231" s="25">
        <f t="shared" si="3"/>
        <v>-9.6216717721908651E-4</v>
      </c>
      <c r="I231" s="14">
        <f>G231/MAX(G$2:G231)-1</f>
        <v>-1.0364582420855362E-2</v>
      </c>
    </row>
    <row r="232" spans="1:9" x14ac:dyDescent="0.3">
      <c r="A232" s="1">
        <v>39077</v>
      </c>
      <c r="B232">
        <v>83.18</v>
      </c>
      <c r="C232">
        <v>83.290001000000004</v>
      </c>
      <c r="D232">
        <v>82.300003000000004</v>
      </c>
      <c r="E232">
        <v>82.440002000000007</v>
      </c>
      <c r="F232">
        <v>198700</v>
      </c>
      <c r="G232">
        <v>63.248218999999999</v>
      </c>
      <c r="H232" s="25">
        <f t="shared" si="3"/>
        <v>-4.7224848176564693E-3</v>
      </c>
      <c r="I232" s="14">
        <f>G232/MAX(G$2:G232)-1</f>
        <v>-1.503812065538801E-2</v>
      </c>
    </row>
    <row r="233" spans="1:9" x14ac:dyDescent="0.3">
      <c r="A233" s="1">
        <v>39085</v>
      </c>
      <c r="B233">
        <v>82.709998999999996</v>
      </c>
      <c r="C233">
        <v>82.980002999999996</v>
      </c>
      <c r="D233">
        <v>82.480002999999996</v>
      </c>
      <c r="E233">
        <v>82.709998999999996</v>
      </c>
      <c r="F233">
        <v>527600</v>
      </c>
      <c r="G233">
        <v>63.455359999999999</v>
      </c>
      <c r="H233" s="25">
        <f t="shared" si="3"/>
        <v>3.2750487408981233E-3</v>
      </c>
      <c r="I233" s="14">
        <f>G233/MAX(G$2:G233)-1</f>
        <v>-1.1812322492607774E-2</v>
      </c>
    </row>
    <row r="234" spans="1:9" x14ac:dyDescent="0.3">
      <c r="A234" s="1">
        <v>39090</v>
      </c>
      <c r="B234">
        <v>82.720000999999996</v>
      </c>
      <c r="C234">
        <v>82.830001999999993</v>
      </c>
      <c r="D234">
        <v>82.110000999999997</v>
      </c>
      <c r="E234">
        <v>82.220000999999996</v>
      </c>
      <c r="F234">
        <v>190200</v>
      </c>
      <c r="G234">
        <v>63.079433000000002</v>
      </c>
      <c r="H234" s="25">
        <f t="shared" si="3"/>
        <v>-5.9242749548659157E-3</v>
      </c>
      <c r="I234" s="14">
        <f>G234/MAX(G$2:G234)-1</f>
        <v>-1.7666618001171863E-2</v>
      </c>
    </row>
    <row r="235" spans="1:9" x14ac:dyDescent="0.3">
      <c r="A235" s="1">
        <v>39098</v>
      </c>
      <c r="B235">
        <v>82.300003000000004</v>
      </c>
      <c r="C235">
        <v>82.379997000000003</v>
      </c>
      <c r="D235">
        <v>82.089995999999999</v>
      </c>
      <c r="E235">
        <v>82.199996999999996</v>
      </c>
      <c r="F235">
        <v>200000</v>
      </c>
      <c r="G235">
        <v>63.064087000000001</v>
      </c>
      <c r="H235" s="25">
        <f t="shared" si="3"/>
        <v>-2.4328056341282878E-4</v>
      </c>
      <c r="I235" s="14">
        <f>G235/MAX(G$2:G235)-1</f>
        <v>-1.790560061980373E-2</v>
      </c>
    </row>
    <row r="236" spans="1:9" x14ac:dyDescent="0.3">
      <c r="A236" s="1">
        <v>39104</v>
      </c>
      <c r="B236">
        <v>82.300003000000004</v>
      </c>
      <c r="C236">
        <v>82.379997000000003</v>
      </c>
      <c r="D236">
        <v>81.650002000000001</v>
      </c>
      <c r="E236">
        <v>81.790001000000004</v>
      </c>
      <c r="F236">
        <v>262600</v>
      </c>
      <c r="G236">
        <v>62.749538000000001</v>
      </c>
      <c r="H236" s="25">
        <f t="shared" si="3"/>
        <v>-4.9877674436165087E-3</v>
      </c>
      <c r="I236" s="14">
        <f>G236/MAX(G$2:G236)-1</f>
        <v>-2.2804059091590445E-2</v>
      </c>
    </row>
    <row r="237" spans="1:9" x14ac:dyDescent="0.3">
      <c r="A237" s="1">
        <v>39111</v>
      </c>
      <c r="B237">
        <v>81.919998000000007</v>
      </c>
      <c r="C237">
        <v>82.139999000000003</v>
      </c>
      <c r="D237">
        <v>81.650002000000001</v>
      </c>
      <c r="E237">
        <v>81.809997999999993</v>
      </c>
      <c r="F237">
        <v>235300</v>
      </c>
      <c r="G237">
        <v>63.003506000000002</v>
      </c>
      <c r="H237" s="25">
        <f t="shared" si="3"/>
        <v>4.0473286034392597E-3</v>
      </c>
      <c r="I237" s="14">
        <f>G237/MAX(G$2:G237)-1</f>
        <v>-1.8849026008787018E-2</v>
      </c>
    </row>
    <row r="238" spans="1:9" x14ac:dyDescent="0.3">
      <c r="A238" s="1">
        <v>39118</v>
      </c>
      <c r="B238">
        <v>81.879997000000003</v>
      </c>
      <c r="C238">
        <v>82.400002000000001</v>
      </c>
      <c r="D238">
        <v>81.830001999999993</v>
      </c>
      <c r="E238">
        <v>82.080001999999993</v>
      </c>
      <c r="F238">
        <v>258800</v>
      </c>
      <c r="G238">
        <v>63.211444999999998</v>
      </c>
      <c r="H238" s="25">
        <f t="shared" si="3"/>
        <v>3.3004353757708493E-3</v>
      </c>
      <c r="I238" s="14">
        <f>G238/MAX(G$2:G238)-1</f>
        <v>-1.5610800625254329E-2</v>
      </c>
    </row>
    <row r="239" spans="1:9" x14ac:dyDescent="0.3">
      <c r="A239" s="1">
        <v>39125</v>
      </c>
      <c r="B239">
        <v>82.050003000000004</v>
      </c>
      <c r="C239">
        <v>82.690002000000007</v>
      </c>
      <c r="D239">
        <v>81.860000999999997</v>
      </c>
      <c r="E239">
        <v>82.599997999999999</v>
      </c>
      <c r="F239">
        <v>234000</v>
      </c>
      <c r="G239">
        <v>63.611904000000003</v>
      </c>
      <c r="H239" s="25">
        <f t="shared" si="3"/>
        <v>6.3352293243732483E-3</v>
      </c>
      <c r="I239" s="14">
        <f>G239/MAX(G$2:G239)-1</f>
        <v>-9.374469302779187E-3</v>
      </c>
    </row>
    <row r="240" spans="1:9" x14ac:dyDescent="0.3">
      <c r="A240" s="1">
        <v>39133</v>
      </c>
      <c r="B240">
        <v>82.589995999999999</v>
      </c>
      <c r="C240">
        <v>82.879997000000003</v>
      </c>
      <c r="D240">
        <v>82.410004000000001</v>
      </c>
      <c r="E240">
        <v>82.809997999999993</v>
      </c>
      <c r="F240">
        <v>143100</v>
      </c>
      <c r="G240">
        <v>63.773628000000002</v>
      </c>
      <c r="H240" s="25">
        <f t="shared" si="3"/>
        <v>2.5423543366978052E-3</v>
      </c>
      <c r="I240" s="14">
        <f>G240/MAX(G$2:G240)-1</f>
        <v>-6.8559481887675577E-3</v>
      </c>
    </row>
    <row r="241" spans="1:9" x14ac:dyDescent="0.3">
      <c r="A241" s="1">
        <v>39139</v>
      </c>
      <c r="B241">
        <v>82.989998</v>
      </c>
      <c r="C241">
        <v>84.07</v>
      </c>
      <c r="D241">
        <v>82.919998000000007</v>
      </c>
      <c r="E241">
        <v>83.550003000000004</v>
      </c>
      <c r="F241">
        <v>327000</v>
      </c>
      <c r="G241">
        <v>64.556183000000004</v>
      </c>
      <c r="H241" s="25">
        <f t="shared" si="3"/>
        <v>1.2270824548354042E-2</v>
      </c>
      <c r="I241" s="14">
        <f>G241/MAX(G$2:G241)-1</f>
        <v>0</v>
      </c>
    </row>
    <row r="242" spans="1:9" x14ac:dyDescent="0.3">
      <c r="A242" s="1">
        <v>39146</v>
      </c>
      <c r="B242">
        <v>83.720000999999996</v>
      </c>
      <c r="C242">
        <v>83.720000999999996</v>
      </c>
      <c r="D242">
        <v>83.110000999999997</v>
      </c>
      <c r="E242">
        <v>83.160004000000001</v>
      </c>
      <c r="F242">
        <v>274100</v>
      </c>
      <c r="G242">
        <v>64.254845000000003</v>
      </c>
      <c r="H242" s="25">
        <f t="shared" si="3"/>
        <v>-4.6678410339099363E-3</v>
      </c>
      <c r="I242" s="14">
        <f>G242/MAX(G$2:G242)-1</f>
        <v>-4.6678410339099363E-3</v>
      </c>
    </row>
    <row r="243" spans="1:9" x14ac:dyDescent="0.3">
      <c r="A243" s="1">
        <v>39153</v>
      </c>
      <c r="B243">
        <v>83.300003000000004</v>
      </c>
      <c r="C243">
        <v>83.93</v>
      </c>
      <c r="D243">
        <v>83.269997000000004</v>
      </c>
      <c r="E243">
        <v>83.550003000000004</v>
      </c>
      <c r="F243">
        <v>279300</v>
      </c>
      <c r="G243">
        <v>64.556183000000004</v>
      </c>
      <c r="H243" s="25">
        <f t="shared" si="3"/>
        <v>4.6897319571777007E-3</v>
      </c>
      <c r="I243" s="14">
        <f>G243/MAX(G$2:G243)-1</f>
        <v>0</v>
      </c>
    </row>
    <row r="244" spans="1:9" x14ac:dyDescent="0.3">
      <c r="A244" s="1">
        <v>39160</v>
      </c>
      <c r="B244">
        <v>83.410004000000001</v>
      </c>
      <c r="C244">
        <v>83.779999000000004</v>
      </c>
      <c r="D244">
        <v>83.209998999999996</v>
      </c>
      <c r="E244">
        <v>83.269997000000004</v>
      </c>
      <c r="F244">
        <v>235400</v>
      </c>
      <c r="G244">
        <v>64.339836000000005</v>
      </c>
      <c r="H244" s="25">
        <f t="shared" si="3"/>
        <v>-3.3512978919463254E-3</v>
      </c>
      <c r="I244" s="14">
        <f>G244/MAX(G$2:G244)-1</f>
        <v>-3.3512978919463254E-3</v>
      </c>
    </row>
    <row r="245" spans="1:9" x14ac:dyDescent="0.3">
      <c r="A245" s="1">
        <v>39167</v>
      </c>
      <c r="B245">
        <v>83.18</v>
      </c>
      <c r="C245">
        <v>83.599997999999999</v>
      </c>
      <c r="D245">
        <v>82.949996999999996</v>
      </c>
      <c r="E245">
        <v>83.089995999999999</v>
      </c>
      <c r="F245">
        <v>226800</v>
      </c>
      <c r="G245">
        <v>64.200751999999994</v>
      </c>
      <c r="H245" s="25">
        <f t="shared" si="3"/>
        <v>-2.1617089605265871E-3</v>
      </c>
      <c r="I245" s="14">
        <f>G245/MAX(G$2:G245)-1</f>
        <v>-5.5057623217904528E-3</v>
      </c>
    </row>
    <row r="246" spans="1:9" x14ac:dyDescent="0.3">
      <c r="A246" s="1">
        <v>39174</v>
      </c>
      <c r="B246">
        <v>82.949996999999996</v>
      </c>
      <c r="C246">
        <v>83</v>
      </c>
      <c r="D246">
        <v>82.709998999999996</v>
      </c>
      <c r="E246">
        <v>82.709998999999996</v>
      </c>
      <c r="F246">
        <v>189300</v>
      </c>
      <c r="G246">
        <v>64.155761999999996</v>
      </c>
      <c r="H246" s="25">
        <f t="shared" si="3"/>
        <v>-7.0077060779594191E-4</v>
      </c>
      <c r="I246" s="14">
        <f>G246/MAX(G$2:G246)-1</f>
        <v>-6.2026746531778088E-3</v>
      </c>
    </row>
    <row r="247" spans="1:9" x14ac:dyDescent="0.3">
      <c r="A247" s="1">
        <v>39181</v>
      </c>
      <c r="B247">
        <v>82.389999000000003</v>
      </c>
      <c r="C247">
        <v>82.620002999999997</v>
      </c>
      <c r="D247">
        <v>82.279999000000004</v>
      </c>
      <c r="E247">
        <v>82.339995999999999</v>
      </c>
      <c r="F247">
        <v>139500</v>
      </c>
      <c r="G247">
        <v>63.868763000000001</v>
      </c>
      <c r="H247" s="25">
        <f t="shared" si="3"/>
        <v>-4.4734719229114761E-3</v>
      </c>
      <c r="I247" s="14">
        <f>G247/MAX(G$2:G247)-1</f>
        <v>-1.0648399085181448E-2</v>
      </c>
    </row>
    <row r="248" spans="1:9" x14ac:dyDescent="0.3">
      <c r="A248" s="1">
        <v>39188</v>
      </c>
      <c r="B248">
        <v>82.470000999999996</v>
      </c>
      <c r="C248">
        <v>83.089995999999999</v>
      </c>
      <c r="D248">
        <v>82.370002999999997</v>
      </c>
      <c r="E248">
        <v>82.870002999999997</v>
      </c>
      <c r="F248">
        <v>367500</v>
      </c>
      <c r="G248">
        <v>64.279876999999999</v>
      </c>
      <c r="H248" s="25">
        <f t="shared" si="3"/>
        <v>6.4368555251335113E-3</v>
      </c>
      <c r="I248" s="14">
        <f>G248/MAX(G$2:G248)-1</f>
        <v>-4.2800857665330483E-3</v>
      </c>
    </row>
    <row r="249" spans="1:9" x14ac:dyDescent="0.3">
      <c r="A249" s="1">
        <v>39195</v>
      </c>
      <c r="B249">
        <v>82.919998000000007</v>
      </c>
      <c r="C249">
        <v>83.300003000000004</v>
      </c>
      <c r="D249">
        <v>82.839995999999999</v>
      </c>
      <c r="E249">
        <v>82.910004000000001</v>
      </c>
      <c r="F249">
        <v>355200</v>
      </c>
      <c r="G249">
        <v>64.310897999999995</v>
      </c>
      <c r="H249" s="25">
        <f t="shared" si="3"/>
        <v>4.8259270937922594E-4</v>
      </c>
      <c r="I249" s="14">
        <f>G249/MAX(G$2:G249)-1</f>
        <v>-3.7995585953403133E-3</v>
      </c>
    </row>
    <row r="250" spans="1:9" x14ac:dyDescent="0.3">
      <c r="A250" s="1">
        <v>39202</v>
      </c>
      <c r="B250">
        <v>83.080001999999993</v>
      </c>
      <c r="C250">
        <v>83.290001000000004</v>
      </c>
      <c r="D250">
        <v>82.660004000000001</v>
      </c>
      <c r="E250">
        <v>82.980002999999996</v>
      </c>
      <c r="F250">
        <v>151000</v>
      </c>
      <c r="G250">
        <v>64.608833000000004</v>
      </c>
      <c r="H250" s="25">
        <f t="shared" si="3"/>
        <v>4.6327295880708164E-3</v>
      </c>
      <c r="I250" s="14">
        <f>G250/MAX(G$2:G250)-1</f>
        <v>0</v>
      </c>
    </row>
    <row r="251" spans="1:9" x14ac:dyDescent="0.3">
      <c r="A251" s="1">
        <v>39209</v>
      </c>
      <c r="B251">
        <v>83.010002</v>
      </c>
      <c r="C251">
        <v>83.129997000000003</v>
      </c>
      <c r="D251">
        <v>82.769997000000004</v>
      </c>
      <c r="E251">
        <v>82.82</v>
      </c>
      <c r="F251">
        <v>159200</v>
      </c>
      <c r="G251">
        <v>64.484252999999995</v>
      </c>
      <c r="H251" s="25">
        <f t="shared" si="3"/>
        <v>-1.9282193194853914E-3</v>
      </c>
      <c r="I251" s="14">
        <f>G251/MAX(G$2:G251)-1</f>
        <v>-1.9282193194853914E-3</v>
      </c>
    </row>
    <row r="252" spans="1:9" x14ac:dyDescent="0.3">
      <c r="A252" s="1">
        <v>39216</v>
      </c>
      <c r="B252">
        <v>82.830001999999993</v>
      </c>
      <c r="C252">
        <v>82.849997999999999</v>
      </c>
      <c r="D252">
        <v>82.129997000000003</v>
      </c>
      <c r="E252">
        <v>82.18</v>
      </c>
      <c r="F252">
        <v>200400</v>
      </c>
      <c r="G252">
        <v>63.985942999999999</v>
      </c>
      <c r="H252" s="25">
        <f t="shared" si="3"/>
        <v>-7.7276230524062628E-3</v>
      </c>
      <c r="I252" s="14">
        <f>G252/MAX(G$2:G252)-1</f>
        <v>-9.6409418198283303E-3</v>
      </c>
    </row>
    <row r="253" spans="1:9" x14ac:dyDescent="0.3">
      <c r="A253" s="1">
        <v>39223</v>
      </c>
      <c r="B253">
        <v>82.160004000000001</v>
      </c>
      <c r="C253">
        <v>82.290001000000004</v>
      </c>
      <c r="D253">
        <v>81.709998999999996</v>
      </c>
      <c r="E253">
        <v>81.919998000000007</v>
      </c>
      <c r="F253">
        <v>200800</v>
      </c>
      <c r="G253">
        <v>63.783504000000001</v>
      </c>
      <c r="H253" s="25">
        <f t="shared" si="3"/>
        <v>-3.1638042749483342E-3</v>
      </c>
      <c r="I253" s="14">
        <f>G253/MAX(G$2:G253)-1</f>
        <v>-1.2774244041832583E-2</v>
      </c>
    </row>
    <row r="254" spans="1:9" x14ac:dyDescent="0.3">
      <c r="A254" s="1">
        <v>39231</v>
      </c>
      <c r="B254">
        <v>81.900002000000001</v>
      </c>
      <c r="C254">
        <v>82.040001000000004</v>
      </c>
      <c r="D254">
        <v>81.080001999999993</v>
      </c>
      <c r="E254">
        <v>81.120002999999997</v>
      </c>
      <c r="F254">
        <v>215900</v>
      </c>
      <c r="G254">
        <v>63.415680000000002</v>
      </c>
      <c r="H254" s="25">
        <f t="shared" si="3"/>
        <v>-5.7667574989295201E-3</v>
      </c>
      <c r="I254" s="14">
        <f>G254/MAX(G$2:G254)-1</f>
        <v>-1.846733557314062E-2</v>
      </c>
    </row>
    <row r="255" spans="1:9" x14ac:dyDescent="0.3">
      <c r="A255" s="1">
        <v>39237</v>
      </c>
      <c r="B255">
        <v>81.220000999999996</v>
      </c>
      <c r="C255">
        <v>81.279999000000004</v>
      </c>
      <c r="D255">
        <v>80.080001999999993</v>
      </c>
      <c r="E255">
        <v>80.370002999999997</v>
      </c>
      <c r="F255">
        <v>327900</v>
      </c>
      <c r="G255">
        <v>62.829365000000003</v>
      </c>
      <c r="H255" s="25">
        <f t="shared" si="3"/>
        <v>-9.245584057444467E-3</v>
      </c>
      <c r="I255" s="14">
        <f>G255/MAX(G$2:G255)-1</f>
        <v>-2.7542178327226607E-2</v>
      </c>
    </row>
    <row r="256" spans="1:9" x14ac:dyDescent="0.3">
      <c r="A256" s="1">
        <v>39244</v>
      </c>
      <c r="B256">
        <v>80.169998000000007</v>
      </c>
      <c r="C256">
        <v>80.319999999999993</v>
      </c>
      <c r="D256">
        <v>79.519997000000004</v>
      </c>
      <c r="E256">
        <v>80.220000999999996</v>
      </c>
      <c r="F256">
        <v>442700</v>
      </c>
      <c r="G256">
        <v>62.712100999999997</v>
      </c>
      <c r="H256" s="25">
        <f t="shared" si="3"/>
        <v>-1.8663884315878176E-3</v>
      </c>
      <c r="I256" s="14">
        <f>G256/MAX(G$2:G256)-1</f>
        <v>-2.9357162355803657E-2</v>
      </c>
    </row>
    <row r="257" spans="1:9" x14ac:dyDescent="0.3">
      <c r="A257" s="1">
        <v>39251</v>
      </c>
      <c r="B257">
        <v>80.190002000000007</v>
      </c>
      <c r="C257">
        <v>80.680000000000007</v>
      </c>
      <c r="D257">
        <v>80.010002</v>
      </c>
      <c r="E257">
        <v>80.449996999999996</v>
      </c>
      <c r="F257">
        <v>309800</v>
      </c>
      <c r="G257">
        <v>62.891902999999999</v>
      </c>
      <c r="H257" s="25">
        <f t="shared" si="3"/>
        <v>2.8671021562489685E-3</v>
      </c>
      <c r="I257" s="14">
        <f>G257/MAX(G$2:G257)-1</f>
        <v>-2.6574230183046388E-2</v>
      </c>
    </row>
    <row r="258" spans="1:9" x14ac:dyDescent="0.3">
      <c r="A258" s="1">
        <v>39258</v>
      </c>
      <c r="B258">
        <v>80.690002000000007</v>
      </c>
      <c r="C258">
        <v>81.139999000000003</v>
      </c>
      <c r="D258">
        <v>80.550003000000004</v>
      </c>
      <c r="E258">
        <v>81.089995999999999</v>
      </c>
      <c r="F258">
        <v>284800</v>
      </c>
      <c r="G258">
        <v>63.392223000000001</v>
      </c>
      <c r="H258" s="25">
        <f t="shared" si="3"/>
        <v>7.9552370994402377E-3</v>
      </c>
      <c r="I258" s="14">
        <f>G258/MAX(G$2:G258)-1</f>
        <v>-1.8830397385447339E-2</v>
      </c>
    </row>
    <row r="259" spans="1:9" x14ac:dyDescent="0.3">
      <c r="A259" s="1">
        <v>39265</v>
      </c>
      <c r="B259">
        <v>80.760002</v>
      </c>
      <c r="C259">
        <v>80.989998</v>
      </c>
      <c r="D259">
        <v>79.930000000000007</v>
      </c>
      <c r="E259">
        <v>80.019997000000004</v>
      </c>
      <c r="F259">
        <v>484200</v>
      </c>
      <c r="G259">
        <v>62.798141000000001</v>
      </c>
      <c r="H259" s="25">
        <f t="shared" si="3"/>
        <v>-9.3715281131566686E-3</v>
      </c>
      <c r="I259" s="14">
        <f>G259/MAX(G$2:G259)-1</f>
        <v>-2.8025455900124396E-2</v>
      </c>
    </row>
    <row r="260" spans="1:9" x14ac:dyDescent="0.3">
      <c r="A260" s="1">
        <v>39272</v>
      </c>
      <c r="B260">
        <v>80.169998000000007</v>
      </c>
      <c r="C260">
        <v>80.889999000000003</v>
      </c>
      <c r="D260">
        <v>80.089995999999999</v>
      </c>
      <c r="E260">
        <v>80.529999000000004</v>
      </c>
      <c r="F260">
        <v>199000</v>
      </c>
      <c r="G260">
        <v>63.198383</v>
      </c>
      <c r="H260" s="25">
        <f t="shared" ref="H260:H323" si="4">G260/G259-1</f>
        <v>6.3734689216357054E-3</v>
      </c>
      <c r="I260" s="14">
        <f>G260/MAX(G$2:G260)-1</f>
        <v>-2.1830606350682791E-2</v>
      </c>
    </row>
    <row r="261" spans="1:9" x14ac:dyDescent="0.3">
      <c r="A261" s="1">
        <v>39279</v>
      </c>
      <c r="B261">
        <v>80.519997000000004</v>
      </c>
      <c r="C261">
        <v>81.510002</v>
      </c>
      <c r="D261">
        <v>80.519997000000004</v>
      </c>
      <c r="E261">
        <v>81.360000999999997</v>
      </c>
      <c r="F261">
        <v>234000</v>
      </c>
      <c r="G261">
        <v>63.849750999999998</v>
      </c>
      <c r="H261" s="25">
        <f t="shared" si="4"/>
        <v>1.0306719398184505E-2</v>
      </c>
      <c r="I261" s="14">
        <f>G261/MAX(G$2:G261)-1</f>
        <v>-1.1748888886446984E-2</v>
      </c>
    </row>
    <row r="262" spans="1:9" x14ac:dyDescent="0.3">
      <c r="A262" s="1">
        <v>39286</v>
      </c>
      <c r="B262">
        <v>81.300003000000004</v>
      </c>
      <c r="C262">
        <v>82.57</v>
      </c>
      <c r="D262">
        <v>81.260002</v>
      </c>
      <c r="E262">
        <v>82.470000999999996</v>
      </c>
      <c r="F262">
        <v>337100</v>
      </c>
      <c r="G262">
        <v>64.720855999999998</v>
      </c>
      <c r="H262" s="25">
        <f t="shared" si="4"/>
        <v>1.3643044590729847E-2</v>
      </c>
      <c r="I262" s="14">
        <f>G262/MAX(G$2:G262)-1</f>
        <v>0</v>
      </c>
    </row>
    <row r="263" spans="1:9" x14ac:dyDescent="0.3">
      <c r="A263" s="1">
        <v>39293</v>
      </c>
      <c r="B263">
        <v>82.480002999999996</v>
      </c>
      <c r="C263">
        <v>82.639999000000003</v>
      </c>
      <c r="D263">
        <v>81.910004000000001</v>
      </c>
      <c r="E263">
        <v>82.639999000000003</v>
      </c>
      <c r="F263">
        <v>410800</v>
      </c>
      <c r="G263">
        <v>65.108086</v>
      </c>
      <c r="H263" s="25">
        <f t="shared" si="4"/>
        <v>5.9830790865931238E-3</v>
      </c>
      <c r="I263" s="14">
        <f>G263/MAX(G$2:G263)-1</f>
        <v>0</v>
      </c>
    </row>
    <row r="264" spans="1:9" x14ac:dyDescent="0.3">
      <c r="A264" s="1">
        <v>39300</v>
      </c>
      <c r="B264">
        <v>82.449996999999996</v>
      </c>
      <c r="C264">
        <v>82.690002000000007</v>
      </c>
      <c r="D264">
        <v>81.610000999999997</v>
      </c>
      <c r="E264">
        <v>82.07</v>
      </c>
      <c r="F264">
        <v>414000</v>
      </c>
      <c r="G264">
        <v>64.659003999999996</v>
      </c>
      <c r="H264" s="25">
        <f t="shared" si="4"/>
        <v>-6.8974842848245066E-3</v>
      </c>
      <c r="I264" s="14">
        <f>G264/MAX(G$2:G264)-1</f>
        <v>-6.8974842848245066E-3</v>
      </c>
    </row>
    <row r="265" spans="1:9" x14ac:dyDescent="0.3">
      <c r="A265" s="1">
        <v>39307</v>
      </c>
      <c r="B265">
        <v>82</v>
      </c>
      <c r="C265">
        <v>83.470000999999996</v>
      </c>
      <c r="D265">
        <v>81.949996999999996</v>
      </c>
      <c r="E265">
        <v>83.029999000000004</v>
      </c>
      <c r="F265">
        <v>559100</v>
      </c>
      <c r="G265">
        <v>65.415344000000005</v>
      </c>
      <c r="H265" s="25">
        <f t="shared" si="4"/>
        <v>1.1697365458954723E-2</v>
      </c>
      <c r="I265" s="14">
        <f>G265/MAX(G$2:G265)-1</f>
        <v>0</v>
      </c>
    </row>
    <row r="266" spans="1:9" x14ac:dyDescent="0.3">
      <c r="A266" s="1">
        <v>39314</v>
      </c>
      <c r="B266">
        <v>83.139999000000003</v>
      </c>
      <c r="C266">
        <v>83.639999000000003</v>
      </c>
      <c r="D266">
        <v>83.050003000000004</v>
      </c>
      <c r="E266">
        <v>83.360000999999997</v>
      </c>
      <c r="F266">
        <v>388200</v>
      </c>
      <c r="G266">
        <v>65.675338999999994</v>
      </c>
      <c r="H266" s="25">
        <f t="shared" si="4"/>
        <v>3.9745262212484977E-3</v>
      </c>
      <c r="I266" s="14">
        <f>G266/MAX(G$2:G266)-1</f>
        <v>0</v>
      </c>
    </row>
    <row r="267" spans="1:9" x14ac:dyDescent="0.3">
      <c r="A267" s="1">
        <v>39321</v>
      </c>
      <c r="B267">
        <v>83.470000999999996</v>
      </c>
      <c r="C267">
        <v>84.419998000000007</v>
      </c>
      <c r="D267">
        <v>83.360000999999997</v>
      </c>
      <c r="E267">
        <v>84.139999000000003</v>
      </c>
      <c r="F267">
        <v>273000</v>
      </c>
      <c r="G267">
        <v>66.289863999999994</v>
      </c>
      <c r="H267" s="25">
        <f t="shared" si="4"/>
        <v>9.3570129877822428E-3</v>
      </c>
      <c r="I267" s="14">
        <f>G267/MAX(G$2:G267)-1</f>
        <v>0</v>
      </c>
    </row>
    <row r="268" spans="1:9" x14ac:dyDescent="0.3">
      <c r="A268" s="1">
        <v>39329</v>
      </c>
      <c r="B268">
        <v>83.839995999999999</v>
      </c>
      <c r="C268">
        <v>84.889999000000003</v>
      </c>
      <c r="D268">
        <v>83.440002000000007</v>
      </c>
      <c r="E268">
        <v>84.889999000000003</v>
      </c>
      <c r="F268">
        <v>318200</v>
      </c>
      <c r="G268">
        <v>67.147300999999999</v>
      </c>
      <c r="H268" s="25">
        <f t="shared" si="4"/>
        <v>1.2934662228300864E-2</v>
      </c>
      <c r="I268" s="14">
        <f>G268/MAX(G$2:G268)-1</f>
        <v>0</v>
      </c>
    </row>
    <row r="269" spans="1:9" x14ac:dyDescent="0.3">
      <c r="A269" s="1">
        <v>39335</v>
      </c>
      <c r="B269">
        <v>84.870002999999997</v>
      </c>
      <c r="C269">
        <v>85.230002999999996</v>
      </c>
      <c r="D269">
        <v>84.099997999999999</v>
      </c>
      <c r="E269">
        <v>84.300003000000004</v>
      </c>
      <c r="F269">
        <v>169600</v>
      </c>
      <c r="G269">
        <v>66.680617999999996</v>
      </c>
      <c r="H269" s="25">
        <f t="shared" si="4"/>
        <v>-6.9501378767257149E-3</v>
      </c>
      <c r="I269" s="14">
        <f>G269/MAX(G$2:G269)-1</f>
        <v>-6.9501378767257149E-3</v>
      </c>
    </row>
    <row r="270" spans="1:9" x14ac:dyDescent="0.3">
      <c r="A270" s="1">
        <v>39342</v>
      </c>
      <c r="B270">
        <v>84.25</v>
      </c>
      <c r="C270">
        <v>84.470000999999996</v>
      </c>
      <c r="D270">
        <v>83.010002</v>
      </c>
      <c r="E270">
        <v>83.43</v>
      </c>
      <c r="F270">
        <v>678500</v>
      </c>
      <c r="G270">
        <v>65.992446999999999</v>
      </c>
      <c r="H270" s="25">
        <f t="shared" si="4"/>
        <v>-1.0320405248793518E-2</v>
      </c>
      <c r="I270" s="14">
        <f>G270/MAX(G$2:G270)-1</f>
        <v>-1.7198814886096425E-2</v>
      </c>
    </row>
    <row r="271" spans="1:9" x14ac:dyDescent="0.3">
      <c r="A271" s="1">
        <v>39349</v>
      </c>
      <c r="B271">
        <v>83.459998999999996</v>
      </c>
      <c r="C271">
        <v>84.18</v>
      </c>
      <c r="D271">
        <v>83.349997999999999</v>
      </c>
      <c r="E271">
        <v>83.879997000000003</v>
      </c>
      <c r="F271">
        <v>247100</v>
      </c>
      <c r="G271">
        <v>66.348395999999994</v>
      </c>
      <c r="H271" s="25">
        <f t="shared" si="4"/>
        <v>5.3937839280304711E-3</v>
      </c>
      <c r="I271" s="14">
        <f>G271/MAX(G$2:G271)-1</f>
        <v>-1.1897797649379926E-2</v>
      </c>
    </row>
    <row r="272" spans="1:9" x14ac:dyDescent="0.3">
      <c r="A272" s="1">
        <v>39356</v>
      </c>
      <c r="B272">
        <v>83.629997000000003</v>
      </c>
      <c r="C272">
        <v>84.099997999999999</v>
      </c>
      <c r="D272">
        <v>83.120002999999997</v>
      </c>
      <c r="E272">
        <v>83.199996999999996</v>
      </c>
      <c r="F272">
        <v>648500</v>
      </c>
      <c r="G272">
        <v>66.054633999999993</v>
      </c>
      <c r="H272" s="25">
        <f t="shared" si="4"/>
        <v>-4.4275674727690673E-3</v>
      </c>
      <c r="I272" s="14">
        <f>G272/MAX(G$2:G272)-1</f>
        <v>-1.6272686820278937E-2</v>
      </c>
    </row>
    <row r="273" spans="1:9" x14ac:dyDescent="0.3">
      <c r="A273" s="1">
        <v>39363</v>
      </c>
      <c r="B273">
        <v>83.300003000000004</v>
      </c>
      <c r="C273">
        <v>83.790001000000004</v>
      </c>
      <c r="D273">
        <v>82.849997999999999</v>
      </c>
      <c r="E273">
        <v>83.050003000000004</v>
      </c>
      <c r="F273">
        <v>205400</v>
      </c>
      <c r="G273">
        <v>65.935554999999994</v>
      </c>
      <c r="H273" s="25">
        <f t="shared" si="4"/>
        <v>-1.8027349905533896E-3</v>
      </c>
      <c r="I273" s="14">
        <f>G273/MAX(G$2:G273)-1</f>
        <v>-1.8046086468911149E-2</v>
      </c>
    </row>
    <row r="274" spans="1:9" x14ac:dyDescent="0.3">
      <c r="A274" s="1">
        <v>39370</v>
      </c>
      <c r="B274">
        <v>82.860000999999997</v>
      </c>
      <c r="C274">
        <v>84.940002000000007</v>
      </c>
      <c r="D274">
        <v>82.839995999999999</v>
      </c>
      <c r="E274">
        <v>84.910004000000001</v>
      </c>
      <c r="F274">
        <v>213200</v>
      </c>
      <c r="G274">
        <v>67.412254000000004</v>
      </c>
      <c r="H274" s="25">
        <f t="shared" si="4"/>
        <v>2.2396095702842178E-2</v>
      </c>
      <c r="I274" s="14">
        <f>G274/MAX(G$2:G274)-1</f>
        <v>0</v>
      </c>
    </row>
    <row r="275" spans="1:9" x14ac:dyDescent="0.3">
      <c r="A275" s="1">
        <v>39377</v>
      </c>
      <c r="B275">
        <v>84.879997000000003</v>
      </c>
      <c r="C275">
        <v>85.339995999999999</v>
      </c>
      <c r="D275">
        <v>84.5</v>
      </c>
      <c r="E275">
        <v>84.879997000000003</v>
      </c>
      <c r="F275">
        <v>243900</v>
      </c>
      <c r="G275">
        <v>67.388435000000001</v>
      </c>
      <c r="H275" s="25">
        <f t="shared" si="4"/>
        <v>-3.5333338653831259E-4</v>
      </c>
      <c r="I275" s="14">
        <f>G275/MAX(G$2:G275)-1</f>
        <v>-3.5333338653831259E-4</v>
      </c>
    </row>
    <row r="276" spans="1:9" x14ac:dyDescent="0.3">
      <c r="A276" s="1">
        <v>39384</v>
      </c>
      <c r="B276">
        <v>84.889999000000003</v>
      </c>
      <c r="C276">
        <v>85.309997999999993</v>
      </c>
      <c r="D276">
        <v>84.339995999999999</v>
      </c>
      <c r="E276">
        <v>85.089995999999999</v>
      </c>
      <c r="F276">
        <v>231900</v>
      </c>
      <c r="G276">
        <v>67.793526</v>
      </c>
      <c r="H276" s="25">
        <f t="shared" si="4"/>
        <v>6.0112836868817521E-3</v>
      </c>
      <c r="I276" s="14">
        <f>G276/MAX(G$2:G276)-1</f>
        <v>0</v>
      </c>
    </row>
    <row r="277" spans="1:9" x14ac:dyDescent="0.3">
      <c r="A277" s="1">
        <v>39391</v>
      </c>
      <c r="B277">
        <v>85.220000999999996</v>
      </c>
      <c r="C277">
        <v>85.860000999999997</v>
      </c>
      <c r="D277">
        <v>84.779999000000004</v>
      </c>
      <c r="E277">
        <v>85.849997999999999</v>
      </c>
      <c r="F277">
        <v>402200</v>
      </c>
      <c r="G277">
        <v>68.399039999999999</v>
      </c>
      <c r="H277" s="25">
        <f t="shared" si="4"/>
        <v>8.9317378181510421E-3</v>
      </c>
      <c r="I277" s="14">
        <f>G277/MAX(G$2:G277)-1</f>
        <v>0</v>
      </c>
    </row>
    <row r="278" spans="1:9" x14ac:dyDescent="0.3">
      <c r="A278" s="1">
        <v>39398</v>
      </c>
      <c r="B278">
        <v>85.970000999999996</v>
      </c>
      <c r="C278">
        <v>86.339995999999999</v>
      </c>
      <c r="D278">
        <v>85.230002999999996</v>
      </c>
      <c r="E278">
        <v>86.099997999999999</v>
      </c>
      <c r="F278">
        <v>258400</v>
      </c>
      <c r="G278">
        <v>68.598220999999995</v>
      </c>
      <c r="H278" s="25">
        <f t="shared" si="4"/>
        <v>2.9120437947667277E-3</v>
      </c>
      <c r="I278" s="14">
        <f>G278/MAX(G$2:G278)-1</f>
        <v>0</v>
      </c>
    </row>
    <row r="279" spans="1:9" x14ac:dyDescent="0.3">
      <c r="A279" s="1">
        <v>39405</v>
      </c>
      <c r="B279">
        <v>86.199996999999996</v>
      </c>
      <c r="C279">
        <v>87.230002999999996</v>
      </c>
      <c r="D279">
        <v>86.099997999999999</v>
      </c>
      <c r="E279">
        <v>86.910004000000001</v>
      </c>
      <c r="F279">
        <v>354000</v>
      </c>
      <c r="G279">
        <v>69.243576000000004</v>
      </c>
      <c r="H279" s="25">
        <f t="shared" si="4"/>
        <v>9.4077512593222501E-3</v>
      </c>
      <c r="I279" s="14">
        <f>G279/MAX(G$2:G279)-1</f>
        <v>0</v>
      </c>
    </row>
    <row r="280" spans="1:9" x14ac:dyDescent="0.3">
      <c r="A280" s="1">
        <v>39412</v>
      </c>
      <c r="B280">
        <v>87.150002000000001</v>
      </c>
      <c r="C280">
        <v>88.25</v>
      </c>
      <c r="D280">
        <v>86.699996999999996</v>
      </c>
      <c r="E280">
        <v>87.580001999999993</v>
      </c>
      <c r="F280">
        <v>338100</v>
      </c>
      <c r="G280">
        <v>69.777382000000003</v>
      </c>
      <c r="H280" s="25">
        <f t="shared" si="4"/>
        <v>7.7091050294686436E-3</v>
      </c>
      <c r="I280" s="14">
        <f>G280/MAX(G$2:G280)-1</f>
        <v>0</v>
      </c>
    </row>
    <row r="281" spans="1:9" x14ac:dyDescent="0.3">
      <c r="A281" s="1">
        <v>39419</v>
      </c>
      <c r="B281">
        <v>88.050003000000004</v>
      </c>
      <c r="C281">
        <v>88.050003000000004</v>
      </c>
      <c r="D281">
        <v>86.199996999999996</v>
      </c>
      <c r="E281">
        <v>86.360000999999997</v>
      </c>
      <c r="F281">
        <v>221400</v>
      </c>
      <c r="G281">
        <v>69.037909999999997</v>
      </c>
      <c r="H281" s="25">
        <f t="shared" si="4"/>
        <v>-1.0597588771673938E-2</v>
      </c>
      <c r="I281" s="14">
        <f>G281/MAX(G$2:G281)-1</f>
        <v>-1.0597588771673938E-2</v>
      </c>
    </row>
    <row r="282" spans="1:9" x14ac:dyDescent="0.3">
      <c r="A282" s="1">
        <v>39426</v>
      </c>
      <c r="B282">
        <v>86.419998000000007</v>
      </c>
      <c r="C282">
        <v>87.339995999999999</v>
      </c>
      <c r="D282">
        <v>85.620002999999997</v>
      </c>
      <c r="E282">
        <v>85.720000999999996</v>
      </c>
      <c r="F282">
        <v>301600</v>
      </c>
      <c r="G282">
        <v>68.526283000000006</v>
      </c>
      <c r="H282" s="25">
        <f t="shared" si="4"/>
        <v>-7.4108124072700399E-3</v>
      </c>
      <c r="I282" s="14">
        <f>G282/MAX(G$2:G282)-1</f>
        <v>-1.7929864436587728E-2</v>
      </c>
    </row>
    <row r="283" spans="1:9" x14ac:dyDescent="0.3">
      <c r="A283" s="1">
        <v>39433</v>
      </c>
      <c r="B283">
        <v>85.900002000000001</v>
      </c>
      <c r="C283">
        <v>87.309997999999993</v>
      </c>
      <c r="D283">
        <v>85.800003000000004</v>
      </c>
      <c r="E283">
        <v>86.32</v>
      </c>
      <c r="F283">
        <v>423100</v>
      </c>
      <c r="G283">
        <v>69.005936000000005</v>
      </c>
      <c r="H283" s="25">
        <f t="shared" si="4"/>
        <v>6.9995478960969137E-3</v>
      </c>
      <c r="I283" s="14">
        <f>G283/MAX(G$2:G283)-1</f>
        <v>-1.1055817485385089E-2</v>
      </c>
    </row>
    <row r="284" spans="1:9" x14ac:dyDescent="0.3">
      <c r="A284" s="1">
        <v>39440</v>
      </c>
      <c r="B284">
        <v>86.080001999999993</v>
      </c>
      <c r="C284">
        <v>86.709998999999996</v>
      </c>
      <c r="D284">
        <v>85.589995999999999</v>
      </c>
      <c r="E284">
        <v>86.610000999999997</v>
      </c>
      <c r="F284">
        <v>211700</v>
      </c>
      <c r="G284">
        <v>69.491684000000006</v>
      </c>
      <c r="H284" s="25">
        <f t="shared" si="4"/>
        <v>7.0392205099572003E-3</v>
      </c>
      <c r="I284" s="14">
        <f>G284/MAX(G$2:G284)-1</f>
        <v>-4.0944213126252738E-3</v>
      </c>
    </row>
    <row r="285" spans="1:9" x14ac:dyDescent="0.3">
      <c r="A285" s="1">
        <v>39447</v>
      </c>
      <c r="B285">
        <v>86.720000999999996</v>
      </c>
      <c r="C285">
        <v>88.239998</v>
      </c>
      <c r="D285">
        <v>86.650002000000001</v>
      </c>
      <c r="E285">
        <v>88.040001000000004</v>
      </c>
      <c r="F285">
        <v>328200</v>
      </c>
      <c r="G285">
        <v>70.639053000000004</v>
      </c>
      <c r="H285" s="25">
        <f t="shared" si="4"/>
        <v>1.6510882079070033E-2</v>
      </c>
      <c r="I285" s="14">
        <f>G285/MAX(G$2:G285)-1</f>
        <v>0</v>
      </c>
    </row>
    <row r="286" spans="1:9" x14ac:dyDescent="0.3">
      <c r="A286" s="1">
        <v>39454</v>
      </c>
      <c r="B286">
        <v>87.870002999999997</v>
      </c>
      <c r="C286">
        <v>88.720000999999996</v>
      </c>
      <c r="D286">
        <v>87.870002999999997</v>
      </c>
      <c r="E286">
        <v>88.57</v>
      </c>
      <c r="F286">
        <v>307600</v>
      </c>
      <c r="G286">
        <v>71.064293000000006</v>
      </c>
      <c r="H286" s="25">
        <f t="shared" si="4"/>
        <v>6.0198995023335033E-3</v>
      </c>
      <c r="I286" s="14">
        <f>G286/MAX(G$2:G286)-1</f>
        <v>0</v>
      </c>
    </row>
    <row r="287" spans="1:9" x14ac:dyDescent="0.3">
      <c r="A287" s="1">
        <v>39461</v>
      </c>
      <c r="B287">
        <v>88.519997000000004</v>
      </c>
      <c r="C287">
        <v>89.790001000000004</v>
      </c>
      <c r="D287">
        <v>88.400002000000001</v>
      </c>
      <c r="E287">
        <v>89.610000999999997</v>
      </c>
      <c r="F287">
        <v>479300</v>
      </c>
      <c r="G287">
        <v>71.898742999999996</v>
      </c>
      <c r="H287" s="25">
        <f t="shared" si="4"/>
        <v>1.1742183940393058E-2</v>
      </c>
      <c r="I287" s="14">
        <f>G287/MAX(G$2:G287)-1</f>
        <v>0</v>
      </c>
    </row>
    <row r="288" spans="1:9" x14ac:dyDescent="0.3">
      <c r="A288" s="1">
        <v>39469</v>
      </c>
      <c r="B288">
        <v>90.800003000000004</v>
      </c>
      <c r="C288">
        <v>91.779999000000004</v>
      </c>
      <c r="D288">
        <v>88.970000999999996</v>
      </c>
      <c r="E288">
        <v>90.199996999999996</v>
      </c>
      <c r="F288">
        <v>780600</v>
      </c>
      <c r="G288">
        <v>72.372123999999999</v>
      </c>
      <c r="H288" s="25">
        <f t="shared" si="4"/>
        <v>6.5839954948865298E-3</v>
      </c>
      <c r="I288" s="14">
        <f>G288/MAX(G$2:G288)-1</f>
        <v>0</v>
      </c>
    </row>
    <row r="289" spans="1:9" x14ac:dyDescent="0.3">
      <c r="A289" s="1">
        <v>39475</v>
      </c>
      <c r="B289">
        <v>89.93</v>
      </c>
      <c r="C289">
        <v>90.190002000000007</v>
      </c>
      <c r="D289">
        <v>89.010002</v>
      </c>
      <c r="E289">
        <v>89.940002000000007</v>
      </c>
      <c r="F289">
        <v>472800</v>
      </c>
      <c r="G289">
        <v>72.389717000000005</v>
      </c>
      <c r="H289" s="25">
        <f t="shared" si="4"/>
        <v>2.4309083425544387E-4</v>
      </c>
      <c r="I289" s="14">
        <f>G289/MAX(G$2:G289)-1</f>
        <v>0</v>
      </c>
    </row>
    <row r="290" spans="1:9" x14ac:dyDescent="0.3">
      <c r="A290" s="1">
        <v>39482</v>
      </c>
      <c r="B290">
        <v>89.400002000000001</v>
      </c>
      <c r="C290">
        <v>90.190002000000007</v>
      </c>
      <c r="D290">
        <v>88.68</v>
      </c>
      <c r="E290">
        <v>89.650002000000001</v>
      </c>
      <c r="F290">
        <v>260800</v>
      </c>
      <c r="G290">
        <v>72.156302999999994</v>
      </c>
      <c r="H290" s="25">
        <f t="shared" si="4"/>
        <v>-3.2244082401926555E-3</v>
      </c>
      <c r="I290" s="14">
        <f>G290/MAX(G$2:G290)-1</f>
        <v>-3.2244082401926555E-3</v>
      </c>
    </row>
    <row r="291" spans="1:9" x14ac:dyDescent="0.3">
      <c r="A291" s="1">
        <v>39489</v>
      </c>
      <c r="B291">
        <v>89.800003000000004</v>
      </c>
      <c r="C291">
        <v>90.050003000000004</v>
      </c>
      <c r="D291">
        <v>88.559997999999993</v>
      </c>
      <c r="E291">
        <v>88.980002999999996</v>
      </c>
      <c r="F291">
        <v>385200</v>
      </c>
      <c r="G291">
        <v>71.617042999999995</v>
      </c>
      <c r="H291" s="25">
        <f t="shared" si="4"/>
        <v>-7.4734981918349597E-3</v>
      </c>
      <c r="I291" s="14">
        <f>G291/MAX(G$2:G291)-1</f>
        <v>-1.0673808822874831E-2</v>
      </c>
    </row>
    <row r="292" spans="1:9" x14ac:dyDescent="0.3">
      <c r="A292" s="1">
        <v>39497</v>
      </c>
      <c r="B292">
        <v>88.519997000000004</v>
      </c>
      <c r="C292">
        <v>89.389999000000003</v>
      </c>
      <c r="D292">
        <v>88.089995999999999</v>
      </c>
      <c r="E292">
        <v>88.919998000000007</v>
      </c>
      <c r="F292">
        <v>415000</v>
      </c>
      <c r="G292">
        <v>71.568747999999999</v>
      </c>
      <c r="H292" s="25">
        <f t="shared" si="4"/>
        <v>-6.7435065700771624E-4</v>
      </c>
      <c r="I292" s="14">
        <f>G292/MAX(G$2:G292)-1</f>
        <v>-1.1340961589889953E-2</v>
      </c>
    </row>
    <row r="293" spans="1:9" x14ac:dyDescent="0.3">
      <c r="A293" s="1">
        <v>39503</v>
      </c>
      <c r="B293">
        <v>88.75</v>
      </c>
      <c r="C293">
        <v>90.809997999999993</v>
      </c>
      <c r="D293">
        <v>88.239998</v>
      </c>
      <c r="E293">
        <v>90.760002</v>
      </c>
      <c r="F293">
        <v>269300</v>
      </c>
      <c r="G293">
        <v>73.049706</v>
      </c>
      <c r="H293" s="25">
        <f t="shared" si="4"/>
        <v>2.0692802953601985E-2</v>
      </c>
      <c r="I293" s="14">
        <f>G293/MAX(G$2:G293)-1</f>
        <v>0</v>
      </c>
    </row>
    <row r="294" spans="1:9" x14ac:dyDescent="0.3">
      <c r="A294" s="1">
        <v>39510</v>
      </c>
      <c r="B294">
        <v>90.290001000000004</v>
      </c>
      <c r="C294">
        <v>90.849997999999999</v>
      </c>
      <c r="D294">
        <v>89.43</v>
      </c>
      <c r="E294">
        <v>90.550003000000004</v>
      </c>
      <c r="F294">
        <v>370100</v>
      </c>
      <c r="G294">
        <v>73.106223999999997</v>
      </c>
      <c r="H294" s="25">
        <f t="shared" si="4"/>
        <v>7.7369236776947403E-4</v>
      </c>
      <c r="I294" s="14">
        <f>G294/MAX(G$2:G294)-1</f>
        <v>0</v>
      </c>
    </row>
    <row r="295" spans="1:9" x14ac:dyDescent="0.3">
      <c r="A295" s="1">
        <v>39517</v>
      </c>
      <c r="B295">
        <v>90.720000999999996</v>
      </c>
      <c r="C295">
        <v>91.889999000000003</v>
      </c>
      <c r="D295">
        <v>90.019997000000004</v>
      </c>
      <c r="E295">
        <v>91.709998999999996</v>
      </c>
      <c r="F295">
        <v>353800</v>
      </c>
      <c r="G295">
        <v>74.042755</v>
      </c>
      <c r="H295" s="25">
        <f t="shared" si="4"/>
        <v>1.2810550849952307E-2</v>
      </c>
      <c r="I295" s="14">
        <f>G295/MAX(G$2:G295)-1</f>
        <v>0</v>
      </c>
    </row>
    <row r="296" spans="1:9" x14ac:dyDescent="0.3">
      <c r="A296" s="1">
        <v>39524</v>
      </c>
      <c r="B296">
        <v>91.669998000000007</v>
      </c>
      <c r="C296">
        <v>92.589995999999999</v>
      </c>
      <c r="D296">
        <v>91.419998000000007</v>
      </c>
      <c r="E296">
        <v>92.529999000000004</v>
      </c>
      <c r="F296">
        <v>724800</v>
      </c>
      <c r="G296">
        <v>74.704787999999994</v>
      </c>
      <c r="H296" s="25">
        <f t="shared" si="4"/>
        <v>8.9412259173768938E-3</v>
      </c>
      <c r="I296" s="14">
        <f>G296/MAX(G$2:G296)-1</f>
        <v>0</v>
      </c>
    </row>
    <row r="297" spans="1:9" x14ac:dyDescent="0.3">
      <c r="A297" s="1">
        <v>39531</v>
      </c>
      <c r="B297">
        <v>91.610000999999997</v>
      </c>
      <c r="C297">
        <v>91.639999000000003</v>
      </c>
      <c r="D297">
        <v>90.900002000000001</v>
      </c>
      <c r="E297">
        <v>91.529999000000004</v>
      </c>
      <c r="F297">
        <v>461000</v>
      </c>
      <c r="G297">
        <v>73.89743</v>
      </c>
      <c r="H297" s="25">
        <f t="shared" si="4"/>
        <v>-1.0807312645074285E-2</v>
      </c>
      <c r="I297" s="14">
        <f>G297/MAX(G$2:G297)-1</f>
        <v>-1.0807312645074285E-2</v>
      </c>
    </row>
    <row r="298" spans="1:9" x14ac:dyDescent="0.3">
      <c r="A298" s="1">
        <v>39538</v>
      </c>
      <c r="B298">
        <v>91.919998000000007</v>
      </c>
      <c r="C298">
        <v>91.970000999999996</v>
      </c>
      <c r="D298">
        <v>90.080001999999993</v>
      </c>
      <c r="E298">
        <v>90.970000999999996</v>
      </c>
      <c r="F298">
        <v>586800</v>
      </c>
      <c r="G298">
        <v>73.695273999999998</v>
      </c>
      <c r="H298" s="25">
        <f t="shared" si="4"/>
        <v>-2.7356296423299842E-3</v>
      </c>
      <c r="I298" s="14">
        <f>G298/MAX(G$2:G298)-1</f>
        <v>-1.3513377482578415E-2</v>
      </c>
    </row>
    <row r="299" spans="1:9" x14ac:dyDescent="0.3">
      <c r="A299" s="1">
        <v>39545</v>
      </c>
      <c r="B299">
        <v>90.470000999999996</v>
      </c>
      <c r="C299">
        <v>91.089995999999999</v>
      </c>
      <c r="D299">
        <v>90.059997999999993</v>
      </c>
      <c r="E299">
        <v>90.949996999999996</v>
      </c>
      <c r="F299">
        <v>495400</v>
      </c>
      <c r="G299">
        <v>73.679069999999996</v>
      </c>
      <c r="H299" s="25">
        <f t="shared" si="4"/>
        <v>-2.1987841445569867E-4</v>
      </c>
      <c r="I299" s="14">
        <f>G299/MAX(G$2:G299)-1</f>
        <v>-1.3730284597019415E-2</v>
      </c>
    </row>
    <row r="300" spans="1:9" x14ac:dyDescent="0.3">
      <c r="A300" s="1">
        <v>39552</v>
      </c>
      <c r="B300">
        <v>90.940002000000007</v>
      </c>
      <c r="C300">
        <v>91.089995999999999</v>
      </c>
      <c r="D300">
        <v>88.650002000000001</v>
      </c>
      <c r="E300">
        <v>89.400002000000001</v>
      </c>
      <c r="F300">
        <v>947100</v>
      </c>
      <c r="G300">
        <v>72.423409000000007</v>
      </c>
      <c r="H300" s="25">
        <f t="shared" si="4"/>
        <v>-1.7042302515490326E-2</v>
      </c>
      <c r="I300" s="14">
        <f>G300/MAX(G$2:G300)-1</f>
        <v>-3.053859144878357E-2</v>
      </c>
    </row>
    <row r="301" spans="1:9" x14ac:dyDescent="0.3">
      <c r="A301" s="1">
        <v>39559</v>
      </c>
      <c r="B301">
        <v>89.269997000000004</v>
      </c>
      <c r="C301">
        <v>89.669998000000007</v>
      </c>
      <c r="D301">
        <v>88.279999000000004</v>
      </c>
      <c r="E301">
        <v>88.57</v>
      </c>
      <c r="F301">
        <v>288100</v>
      </c>
      <c r="G301">
        <v>71.751022000000006</v>
      </c>
      <c r="H301" s="25">
        <f t="shared" si="4"/>
        <v>-9.2841114397141933E-3</v>
      </c>
      <c r="I301" s="14">
        <f>G301/MAX(G$2:G301)-1</f>
        <v>-3.9539179202275343E-2</v>
      </c>
    </row>
    <row r="302" spans="1:9" x14ac:dyDescent="0.3">
      <c r="A302" s="1">
        <v>39566</v>
      </c>
      <c r="B302">
        <v>88.5</v>
      </c>
      <c r="C302">
        <v>89.370002999999997</v>
      </c>
      <c r="D302">
        <v>88.080001999999993</v>
      </c>
      <c r="E302">
        <v>88.160004000000001</v>
      </c>
      <c r="F302">
        <v>231800</v>
      </c>
      <c r="G302">
        <v>71.643851999999995</v>
      </c>
      <c r="H302" s="25">
        <f t="shared" si="4"/>
        <v>-1.4936372613620907E-3</v>
      </c>
      <c r="I302" s="14">
        <f>G302/MAX(G$2:G302)-1</f>
        <v>-4.0973759272297183E-2</v>
      </c>
    </row>
    <row r="303" spans="1:9" x14ac:dyDescent="0.3">
      <c r="A303" s="1">
        <v>39573</v>
      </c>
      <c r="B303">
        <v>88.360000999999997</v>
      </c>
      <c r="C303">
        <v>89.209998999999996</v>
      </c>
      <c r="D303">
        <v>87.809997999999993</v>
      </c>
      <c r="E303">
        <v>89.029999000000004</v>
      </c>
      <c r="F303">
        <v>351900</v>
      </c>
      <c r="G303">
        <v>72.350860999999995</v>
      </c>
      <c r="H303" s="25">
        <f t="shared" si="4"/>
        <v>9.8683834029471562E-3</v>
      </c>
      <c r="I303" s="14">
        <f>G303/MAX(G$2:G303)-1</f>
        <v>-3.1509720635309213E-2</v>
      </c>
    </row>
    <row r="304" spans="1:9" x14ac:dyDescent="0.3">
      <c r="A304" s="1">
        <v>39580</v>
      </c>
      <c r="B304">
        <v>88.949996999999996</v>
      </c>
      <c r="C304">
        <v>89.230002999999996</v>
      </c>
      <c r="D304">
        <v>87.779999000000004</v>
      </c>
      <c r="E304">
        <v>88.449996999999996</v>
      </c>
      <c r="F304">
        <v>266500</v>
      </c>
      <c r="G304">
        <v>71.879517000000007</v>
      </c>
      <c r="H304" s="25">
        <f t="shared" si="4"/>
        <v>-6.5146978693174651E-3</v>
      </c>
      <c r="I304" s="14">
        <f>G304/MAX(G$2:G304)-1</f>
        <v>-3.7819142194741029E-2</v>
      </c>
    </row>
    <row r="305" spans="1:9" x14ac:dyDescent="0.3">
      <c r="A305" s="1">
        <v>39587</v>
      </c>
      <c r="B305">
        <v>88.550003000000004</v>
      </c>
      <c r="C305">
        <v>88.959998999999996</v>
      </c>
      <c r="D305">
        <v>87.849997999999999</v>
      </c>
      <c r="E305">
        <v>88.519997000000004</v>
      </c>
      <c r="F305">
        <v>242800</v>
      </c>
      <c r="G305">
        <v>71.936401000000004</v>
      </c>
      <c r="H305" s="25">
        <f t="shared" si="4"/>
        <v>7.913798307799258E-4</v>
      </c>
      <c r="I305" s="14">
        <f>G305/MAX(G$2:G305)-1</f>
        <v>-3.7057691670311588E-2</v>
      </c>
    </row>
    <row r="306" spans="1:9" x14ac:dyDescent="0.3">
      <c r="A306" s="1">
        <v>39595</v>
      </c>
      <c r="B306">
        <v>88.089995999999999</v>
      </c>
      <c r="C306">
        <v>88.32</v>
      </c>
      <c r="D306">
        <v>86.760002</v>
      </c>
      <c r="E306">
        <v>87.309997999999993</v>
      </c>
      <c r="F306">
        <v>920700</v>
      </c>
      <c r="G306">
        <v>70.953086999999996</v>
      </c>
      <c r="H306" s="25">
        <f t="shared" si="4"/>
        <v>-1.3669213170672934E-2</v>
      </c>
      <c r="I306" s="14">
        <f>G306/MAX(G$2:G306)-1</f>
        <v>-5.022035535392988E-2</v>
      </c>
    </row>
    <row r="307" spans="1:9" x14ac:dyDescent="0.3">
      <c r="A307" s="1">
        <v>39601</v>
      </c>
      <c r="B307">
        <v>87.5</v>
      </c>
      <c r="C307">
        <v>88.199996999999996</v>
      </c>
      <c r="D307">
        <v>86.190002000000007</v>
      </c>
      <c r="E307">
        <v>87.959998999999996</v>
      </c>
      <c r="F307">
        <v>518700</v>
      </c>
      <c r="G307">
        <v>71.733542999999997</v>
      </c>
      <c r="H307" s="25">
        <f t="shared" si="4"/>
        <v>1.0999605979088667E-2</v>
      </c>
      <c r="I307" s="14">
        <f>G307/MAX(G$2:G307)-1</f>
        <v>-3.9773153495864189E-2</v>
      </c>
    </row>
    <row r="308" spans="1:9" x14ac:dyDescent="0.3">
      <c r="A308" s="1">
        <v>39608</v>
      </c>
      <c r="B308">
        <v>87.519997000000004</v>
      </c>
      <c r="C308">
        <v>87.730002999999996</v>
      </c>
      <c r="D308">
        <v>85.860000999999997</v>
      </c>
      <c r="E308">
        <v>85.940002000000007</v>
      </c>
      <c r="F308">
        <v>376400</v>
      </c>
      <c r="G308">
        <v>70.086181999999994</v>
      </c>
      <c r="H308" s="25">
        <f t="shared" si="4"/>
        <v>-2.2965002579058535E-2</v>
      </c>
      <c r="I308" s="14">
        <f>G308/MAX(G$2:G308)-1</f>
        <v>-6.1824765502312973E-2</v>
      </c>
    </row>
    <row r="309" spans="1:9" x14ac:dyDescent="0.3">
      <c r="A309" s="1">
        <v>39615</v>
      </c>
      <c r="B309">
        <v>86.129997000000003</v>
      </c>
      <c r="C309">
        <v>86.839995999999999</v>
      </c>
      <c r="D309">
        <v>85.800003000000004</v>
      </c>
      <c r="E309">
        <v>86.610000999999997</v>
      </c>
      <c r="F309">
        <v>242900</v>
      </c>
      <c r="G309">
        <v>70.632583999999994</v>
      </c>
      <c r="H309" s="25">
        <f t="shared" si="4"/>
        <v>7.7961444668221969E-3</v>
      </c>
      <c r="I309" s="14">
        <f>G309/MAX(G$2:G309)-1</f>
        <v>-5.4510615838974097E-2</v>
      </c>
    </row>
    <row r="310" spans="1:9" x14ac:dyDescent="0.3">
      <c r="A310" s="1">
        <v>39622</v>
      </c>
      <c r="B310">
        <v>86.709998999999996</v>
      </c>
      <c r="C310">
        <v>88.050003000000004</v>
      </c>
      <c r="D310">
        <v>86.459998999999996</v>
      </c>
      <c r="E310">
        <v>87.940002000000007</v>
      </c>
      <c r="F310">
        <v>298600</v>
      </c>
      <c r="G310">
        <v>71.717231999999996</v>
      </c>
      <c r="H310" s="25">
        <f t="shared" si="4"/>
        <v>1.5356198776474095E-2</v>
      </c>
      <c r="I310" s="14">
        <f>G310/MAX(G$2:G310)-1</f>
        <v>-3.9991492914751348E-2</v>
      </c>
    </row>
    <row r="311" spans="1:9" x14ac:dyDescent="0.3">
      <c r="A311" s="1">
        <v>39629</v>
      </c>
      <c r="B311">
        <v>87.839995999999999</v>
      </c>
      <c r="C311">
        <v>88.110000999999997</v>
      </c>
      <c r="D311">
        <v>87.449996999999996</v>
      </c>
      <c r="E311">
        <v>87.709998999999996</v>
      </c>
      <c r="F311">
        <v>331800</v>
      </c>
      <c r="G311">
        <v>71.767798999999997</v>
      </c>
      <c r="H311" s="25">
        <f t="shared" si="4"/>
        <v>7.0508856225792726E-4</v>
      </c>
      <c r="I311" s="14">
        <f>G311/MAX(G$2:G311)-1</f>
        <v>-3.9314601896735191E-2</v>
      </c>
    </row>
    <row r="312" spans="1:9" x14ac:dyDescent="0.3">
      <c r="A312" s="1">
        <v>39636</v>
      </c>
      <c r="B312">
        <v>87.769997000000004</v>
      </c>
      <c r="C312">
        <v>88.940002000000007</v>
      </c>
      <c r="D312">
        <v>87.540001000000004</v>
      </c>
      <c r="E312">
        <v>87.959998999999996</v>
      </c>
      <c r="F312">
        <v>338300</v>
      </c>
      <c r="G312">
        <v>71.972358999999997</v>
      </c>
      <c r="H312" s="25">
        <f t="shared" si="4"/>
        <v>2.8503033790963084E-3</v>
      </c>
      <c r="I312" s="14">
        <f>G312/MAX(G$2:G312)-1</f>
        <v>-3.6576357060272957E-2</v>
      </c>
    </row>
    <row r="313" spans="1:9" x14ac:dyDescent="0.3">
      <c r="A313" s="1">
        <v>39643</v>
      </c>
      <c r="B313">
        <v>88.010002</v>
      </c>
      <c r="C313">
        <v>89.099997999999999</v>
      </c>
      <c r="D313">
        <v>87.150002000000001</v>
      </c>
      <c r="E313">
        <v>87.220000999999996</v>
      </c>
      <c r="F313">
        <v>348800</v>
      </c>
      <c r="G313">
        <v>71.366866999999999</v>
      </c>
      <c r="H313" s="25">
        <f t="shared" si="4"/>
        <v>-8.4128408240724539E-3</v>
      </c>
      <c r="I313" s="14">
        <f>G313/MAX(G$2:G313)-1</f>
        <v>-4.4681486814472926E-2</v>
      </c>
    </row>
    <row r="314" spans="1:9" x14ac:dyDescent="0.3">
      <c r="A314" s="1">
        <v>39650</v>
      </c>
      <c r="B314">
        <v>87.169998000000007</v>
      </c>
      <c r="C314">
        <v>87.779999000000004</v>
      </c>
      <c r="D314">
        <v>86.690002000000007</v>
      </c>
      <c r="E314">
        <v>87.220000999999996</v>
      </c>
      <c r="F314">
        <v>330100</v>
      </c>
      <c r="G314">
        <v>71.366866999999999</v>
      </c>
      <c r="H314" s="25">
        <f t="shared" si="4"/>
        <v>0</v>
      </c>
      <c r="I314" s="14">
        <f>G314/MAX(G$2:G314)-1</f>
        <v>-4.4681486814472926E-2</v>
      </c>
    </row>
    <row r="315" spans="1:9" x14ac:dyDescent="0.3">
      <c r="A315" s="1">
        <v>39657</v>
      </c>
      <c r="B315">
        <v>87.510002</v>
      </c>
      <c r="C315">
        <v>88.339995999999999</v>
      </c>
      <c r="D315">
        <v>87.150002000000001</v>
      </c>
      <c r="E315">
        <v>88.080001999999993</v>
      </c>
      <c r="F315">
        <v>282200</v>
      </c>
      <c r="G315">
        <v>72.319419999999994</v>
      </c>
      <c r="H315" s="25">
        <f t="shared" si="4"/>
        <v>1.3347272201258198E-2</v>
      </c>
      <c r="I315" s="14">
        <f>G315/MAX(G$2:G315)-1</f>
        <v>-3.1930590580084406E-2</v>
      </c>
    </row>
    <row r="316" spans="1:9" x14ac:dyDescent="0.3">
      <c r="A316" s="1">
        <v>39664</v>
      </c>
      <c r="B316">
        <v>87.919998000000007</v>
      </c>
      <c r="C316">
        <v>88.599997999999999</v>
      </c>
      <c r="D316">
        <v>87.199996999999996</v>
      </c>
      <c r="E316">
        <v>88.379997000000003</v>
      </c>
      <c r="F316">
        <v>307900</v>
      </c>
      <c r="G316">
        <v>72.565735000000004</v>
      </c>
      <c r="H316" s="25">
        <f t="shared" si="4"/>
        <v>3.4059316294297037E-3</v>
      </c>
      <c r="I316" s="14">
        <f>G316/MAX(G$2:G316)-1</f>
        <v>-2.8633412359057808E-2</v>
      </c>
    </row>
    <row r="317" spans="1:9" x14ac:dyDescent="0.3">
      <c r="A317" s="1">
        <v>39671</v>
      </c>
      <c r="B317">
        <v>88.260002</v>
      </c>
      <c r="C317">
        <v>89.110000999999997</v>
      </c>
      <c r="D317">
        <v>87.669998000000007</v>
      </c>
      <c r="E317">
        <v>88.970000999999996</v>
      </c>
      <c r="F317">
        <v>304000</v>
      </c>
      <c r="G317">
        <v>73.050162999999998</v>
      </c>
      <c r="H317" s="25">
        <f t="shared" si="4"/>
        <v>6.6757127175793851E-3</v>
      </c>
      <c r="I317" s="14">
        <f>G317/MAX(G$2:G317)-1</f>
        <v>-2.2148848076511407E-2</v>
      </c>
    </row>
    <row r="318" spans="1:9" x14ac:dyDescent="0.3">
      <c r="A318" s="1">
        <v>39678</v>
      </c>
      <c r="B318">
        <v>88.959998999999996</v>
      </c>
      <c r="C318">
        <v>89.449996999999996</v>
      </c>
      <c r="D318">
        <v>88.699996999999996</v>
      </c>
      <c r="E318">
        <v>88.870002999999997</v>
      </c>
      <c r="F318">
        <v>335700</v>
      </c>
      <c r="G318">
        <v>72.968063000000001</v>
      </c>
      <c r="H318" s="25">
        <f t="shared" si="4"/>
        <v>-1.1238852403381294E-3</v>
      </c>
      <c r="I318" s="14">
        <f>G318/MAX(G$2:G318)-1</f>
        <v>-2.3247840553405896E-2</v>
      </c>
    </row>
    <row r="319" spans="1:9" x14ac:dyDescent="0.3">
      <c r="A319" s="1">
        <v>39685</v>
      </c>
      <c r="B319">
        <v>89.379997000000003</v>
      </c>
      <c r="C319">
        <v>89.650002000000001</v>
      </c>
      <c r="D319">
        <v>89.099997999999999</v>
      </c>
      <c r="E319">
        <v>89.379997000000003</v>
      </c>
      <c r="F319">
        <v>270700</v>
      </c>
      <c r="G319">
        <v>73.386803</v>
      </c>
      <c r="H319" s="25">
        <f t="shared" si="4"/>
        <v>5.7386750145744791E-3</v>
      </c>
      <c r="I319" s="14">
        <f>G319/MAX(G$2:G319)-1</f>
        <v>-1.7642577340558074E-2</v>
      </c>
    </row>
    <row r="320" spans="1:9" x14ac:dyDescent="0.3">
      <c r="A320" s="1">
        <v>39693</v>
      </c>
      <c r="B320">
        <v>88.889999000000003</v>
      </c>
      <c r="C320">
        <v>90.639999000000003</v>
      </c>
      <c r="D320">
        <v>88.699996999999996</v>
      </c>
      <c r="E320">
        <v>90.040001000000004</v>
      </c>
      <c r="F320">
        <v>395800</v>
      </c>
      <c r="G320">
        <v>74.173514999999995</v>
      </c>
      <c r="H320" s="25">
        <f t="shared" si="4"/>
        <v>1.0720074561634707E-2</v>
      </c>
      <c r="I320" s="14">
        <f>G320/MAX(G$2:G320)-1</f>
        <v>-7.1116325234735767E-3</v>
      </c>
    </row>
    <row r="321" spans="1:9" x14ac:dyDescent="0.3">
      <c r="A321" s="1">
        <v>39699</v>
      </c>
      <c r="B321">
        <v>89.43</v>
      </c>
      <c r="C321">
        <v>90.540001000000004</v>
      </c>
      <c r="D321">
        <v>89.239998</v>
      </c>
      <c r="E321">
        <v>89.620002999999997</v>
      </c>
      <c r="F321">
        <v>348600</v>
      </c>
      <c r="G321">
        <v>73.827529999999996</v>
      </c>
      <c r="H321" s="25">
        <f t="shared" si="4"/>
        <v>-4.6645355825458701E-3</v>
      </c>
      <c r="I321" s="14">
        <f>G321/MAX(G$2:G321)-1</f>
        <v>-1.1742995643063692E-2</v>
      </c>
    </row>
    <row r="322" spans="1:9" x14ac:dyDescent="0.3">
      <c r="A322" s="1">
        <v>39706</v>
      </c>
      <c r="B322">
        <v>90.970000999999996</v>
      </c>
      <c r="C322">
        <v>92.639999000000003</v>
      </c>
      <c r="D322">
        <v>89.059997999999993</v>
      </c>
      <c r="E322">
        <v>89.199996999999996</v>
      </c>
      <c r="F322">
        <v>838800</v>
      </c>
      <c r="G322">
        <v>73.481537000000003</v>
      </c>
      <c r="H322" s="25">
        <f t="shared" si="4"/>
        <v>-4.6865038014950455E-3</v>
      </c>
      <c r="I322" s="14">
        <f>G322/MAX(G$2:G322)-1</f>
        <v>-1.6374465850836684E-2</v>
      </c>
    </row>
    <row r="323" spans="1:9" x14ac:dyDescent="0.3">
      <c r="A323" s="1">
        <v>39713</v>
      </c>
      <c r="B323">
        <v>88.639999000000003</v>
      </c>
      <c r="C323">
        <v>89.540001000000004</v>
      </c>
      <c r="D323">
        <v>88.449996999999996</v>
      </c>
      <c r="E323">
        <v>88.910004000000001</v>
      </c>
      <c r="F323">
        <v>478900</v>
      </c>
      <c r="G323">
        <v>73.242644999999996</v>
      </c>
      <c r="H323" s="25">
        <f t="shared" si="4"/>
        <v>-3.2510479469149978E-3</v>
      </c>
      <c r="I323" s="14">
        <f>G323/MAX(G$2:G323)-1</f>
        <v>-1.9572279624165412E-2</v>
      </c>
    </row>
    <row r="324" spans="1:9" x14ac:dyDescent="0.3">
      <c r="A324" s="1">
        <v>39720</v>
      </c>
      <c r="B324">
        <v>89.489998</v>
      </c>
      <c r="C324">
        <v>91.07</v>
      </c>
      <c r="D324">
        <v>88.769997000000004</v>
      </c>
      <c r="E324">
        <v>90.120002999999997</v>
      </c>
      <c r="F324">
        <v>431700</v>
      </c>
      <c r="G324">
        <v>74.494827000000001</v>
      </c>
      <c r="H324" s="25">
        <f t="shared" ref="H324:H387" si="5">G324/G323-1</f>
        <v>1.7096351449350289E-2</v>
      </c>
      <c r="I324" s="14">
        <f>G324/MAX(G$2:G324)-1</f>
        <v>-2.8105427459347299E-3</v>
      </c>
    </row>
    <row r="325" spans="1:9" x14ac:dyDescent="0.3">
      <c r="A325" s="1">
        <v>39727</v>
      </c>
      <c r="B325">
        <v>90.440002000000007</v>
      </c>
      <c r="C325">
        <v>91.32</v>
      </c>
      <c r="D325">
        <v>87.410004000000001</v>
      </c>
      <c r="E325">
        <v>87.68</v>
      </c>
      <c r="F325">
        <v>898300</v>
      </c>
      <c r="G325">
        <v>72.477874999999997</v>
      </c>
      <c r="H325" s="25">
        <f t="shared" si="5"/>
        <v>-2.7075061198544748E-2</v>
      </c>
      <c r="I325" s="14">
        <f>G325/MAX(G$2:G325)-1</f>
        <v>-2.9809508327632184E-2</v>
      </c>
    </row>
    <row r="326" spans="1:9" x14ac:dyDescent="0.3">
      <c r="A326" s="1">
        <v>39734</v>
      </c>
      <c r="B326">
        <v>87.260002</v>
      </c>
      <c r="C326">
        <v>87.949996999999996</v>
      </c>
      <c r="D326">
        <v>86.589995999999999</v>
      </c>
      <c r="E326">
        <v>87.949996999999996</v>
      </c>
      <c r="F326">
        <v>447700</v>
      </c>
      <c r="G326">
        <v>72.701065</v>
      </c>
      <c r="H326" s="25">
        <f t="shared" si="5"/>
        <v>3.079422513422303E-3</v>
      </c>
      <c r="I326" s="14">
        <f>G326/MAX(G$2:G326)-1</f>
        <v>-2.6821881885268128E-2</v>
      </c>
    </row>
    <row r="327" spans="1:9" x14ac:dyDescent="0.3">
      <c r="A327" s="1">
        <v>39741</v>
      </c>
      <c r="B327">
        <v>87.489998</v>
      </c>
      <c r="C327">
        <v>90.400002000000001</v>
      </c>
      <c r="D327">
        <v>87.290001000000004</v>
      </c>
      <c r="E327">
        <v>89.389999000000003</v>
      </c>
      <c r="F327">
        <v>628700</v>
      </c>
      <c r="G327">
        <v>73.891396</v>
      </c>
      <c r="H327" s="25">
        <f t="shared" si="5"/>
        <v>1.637295134534833E-2</v>
      </c>
      <c r="I327" s="14">
        <f>G327/MAX(G$2:G327)-1</f>
        <v>-1.0888083907018009E-2</v>
      </c>
    </row>
    <row r="328" spans="1:9" x14ac:dyDescent="0.3">
      <c r="A328" s="1">
        <v>39748</v>
      </c>
      <c r="B328">
        <v>89.459998999999996</v>
      </c>
      <c r="C328">
        <v>89.68</v>
      </c>
      <c r="D328">
        <v>87.589995999999999</v>
      </c>
      <c r="E328">
        <v>87.889999000000003</v>
      </c>
      <c r="F328">
        <v>283500</v>
      </c>
      <c r="G328">
        <v>72.651465999999999</v>
      </c>
      <c r="H328" s="25">
        <f t="shared" si="5"/>
        <v>-1.6780438144652243E-2</v>
      </c>
      <c r="I328" s="14">
        <f>G328/MAX(G$2:G328)-1</f>
        <v>-2.7485815233154742E-2</v>
      </c>
    </row>
    <row r="329" spans="1:9" x14ac:dyDescent="0.3">
      <c r="A329" s="1">
        <v>39755</v>
      </c>
      <c r="B329">
        <v>87.699996999999996</v>
      </c>
      <c r="C329">
        <v>89.230002999999996</v>
      </c>
      <c r="D329">
        <v>87.389999000000003</v>
      </c>
      <c r="E329">
        <v>88.639999000000003</v>
      </c>
      <c r="F329">
        <v>576700</v>
      </c>
      <c r="G329">
        <v>73.539185000000003</v>
      </c>
      <c r="H329" s="25">
        <f t="shared" si="5"/>
        <v>1.2218872500109113E-2</v>
      </c>
      <c r="I329" s="14">
        <f>G329/MAX(G$2:G329)-1</f>
        <v>-1.5602788404941226E-2</v>
      </c>
    </row>
    <row r="330" spans="1:9" x14ac:dyDescent="0.3">
      <c r="A330" s="1">
        <v>39762</v>
      </c>
      <c r="B330">
        <v>88.540001000000004</v>
      </c>
      <c r="C330">
        <v>90.059997999999993</v>
      </c>
      <c r="D330">
        <v>88.290001000000004</v>
      </c>
      <c r="E330">
        <v>89.839995999999999</v>
      </c>
      <c r="F330">
        <v>245400</v>
      </c>
      <c r="G330">
        <v>74.534744000000003</v>
      </c>
      <c r="H330" s="25">
        <f t="shared" si="5"/>
        <v>1.3537803009375127E-2</v>
      </c>
      <c r="I330" s="14">
        <f>G330/MAX(G$2:G330)-1</f>
        <v>-2.2762128713890162E-3</v>
      </c>
    </row>
    <row r="331" spans="1:9" x14ac:dyDescent="0.3">
      <c r="A331" s="1">
        <v>39769</v>
      </c>
      <c r="B331">
        <v>89.849997999999999</v>
      </c>
      <c r="C331">
        <v>93.75</v>
      </c>
      <c r="D331">
        <v>89.800003000000004</v>
      </c>
      <c r="E331">
        <v>92.889999000000003</v>
      </c>
      <c r="F331">
        <v>593600</v>
      </c>
      <c r="G331">
        <v>77.065146999999996</v>
      </c>
      <c r="H331" s="25">
        <f t="shared" si="5"/>
        <v>3.3949308258172772E-2</v>
      </c>
      <c r="I331" s="14">
        <f>G331/MAX(G$2:G331)-1</f>
        <v>0</v>
      </c>
    </row>
    <row r="332" spans="1:9" x14ac:dyDescent="0.3">
      <c r="A332" s="1">
        <v>39776</v>
      </c>
      <c r="B332">
        <v>92.519997000000004</v>
      </c>
      <c r="C332">
        <v>95.699996999999996</v>
      </c>
      <c r="D332">
        <v>91.709998999999996</v>
      </c>
      <c r="E332">
        <v>94.360000999999997</v>
      </c>
      <c r="F332">
        <v>410100</v>
      </c>
      <c r="G332">
        <v>78.284713999999994</v>
      </c>
      <c r="H332" s="25">
        <f t="shared" si="5"/>
        <v>1.582514336863583E-2</v>
      </c>
      <c r="I332" s="14">
        <f>G332/MAX(G$2:G332)-1</f>
        <v>0</v>
      </c>
    </row>
    <row r="333" spans="1:9" x14ac:dyDescent="0.3">
      <c r="A333" s="1">
        <v>39783</v>
      </c>
      <c r="B333">
        <v>95.050003000000004</v>
      </c>
      <c r="C333">
        <v>96.790001000000004</v>
      </c>
      <c r="D333">
        <v>94.639999000000003</v>
      </c>
      <c r="E333">
        <v>95.550003000000004</v>
      </c>
      <c r="F333">
        <v>459100</v>
      </c>
      <c r="G333">
        <v>79.535812000000007</v>
      </c>
      <c r="H333" s="25">
        <f t="shared" si="5"/>
        <v>1.5981383032197316E-2</v>
      </c>
      <c r="I333" s="14">
        <f>G333/MAX(G$2:G333)-1</f>
        <v>0</v>
      </c>
    </row>
    <row r="334" spans="1:9" x14ac:dyDescent="0.3">
      <c r="A334" s="1">
        <v>39790</v>
      </c>
      <c r="B334">
        <v>95.5</v>
      </c>
      <c r="C334">
        <v>96.769997000000004</v>
      </c>
      <c r="D334">
        <v>95.07</v>
      </c>
      <c r="E334">
        <v>96.760002</v>
      </c>
      <c r="F334">
        <v>658100</v>
      </c>
      <c r="G334">
        <v>80.543014999999997</v>
      </c>
      <c r="H334" s="25">
        <f t="shared" si="5"/>
        <v>1.2663515650031876E-2</v>
      </c>
      <c r="I334" s="14">
        <f>G334/MAX(G$2:G334)-1</f>
        <v>0</v>
      </c>
    </row>
    <row r="335" spans="1:9" x14ac:dyDescent="0.3">
      <c r="A335" s="1">
        <v>39797</v>
      </c>
      <c r="B335">
        <v>96.839995999999999</v>
      </c>
      <c r="C335">
        <v>100.30999799999999</v>
      </c>
      <c r="D335">
        <v>96.639999000000003</v>
      </c>
      <c r="E335">
        <v>99.519997000000004</v>
      </c>
      <c r="F335">
        <v>495700</v>
      </c>
      <c r="G335">
        <v>82.840439000000003</v>
      </c>
      <c r="H335" s="25">
        <f t="shared" si="5"/>
        <v>2.8524186734256274E-2</v>
      </c>
      <c r="I335" s="14">
        <f>G335/MAX(G$2:G335)-1</f>
        <v>0</v>
      </c>
    </row>
    <row r="336" spans="1:9" x14ac:dyDescent="0.3">
      <c r="A336" s="1">
        <v>39804</v>
      </c>
      <c r="B336">
        <v>99.559997999999993</v>
      </c>
      <c r="C336">
        <v>99.720000999999996</v>
      </c>
      <c r="D336">
        <v>99</v>
      </c>
      <c r="E336">
        <v>99.639999000000003</v>
      </c>
      <c r="F336">
        <v>359700</v>
      </c>
      <c r="G336">
        <v>82.940323000000006</v>
      </c>
      <c r="H336" s="25">
        <f t="shared" si="5"/>
        <v>1.2057396267539655E-3</v>
      </c>
      <c r="I336" s="14">
        <f>G336/MAX(G$2:G336)-1</f>
        <v>0</v>
      </c>
    </row>
    <row r="337" spans="1:9" x14ac:dyDescent="0.3">
      <c r="A337" s="1">
        <v>39811</v>
      </c>
      <c r="B337">
        <v>99.449996999999996</v>
      </c>
      <c r="C337">
        <v>99.919998000000007</v>
      </c>
      <c r="D337">
        <v>96.940002000000007</v>
      </c>
      <c r="E337">
        <v>97.120002999999997</v>
      </c>
      <c r="F337">
        <v>318200</v>
      </c>
      <c r="G337">
        <v>81.143180999999998</v>
      </c>
      <c r="H337" s="25">
        <f t="shared" si="5"/>
        <v>-2.1667892467696404E-2</v>
      </c>
      <c r="I337" s="14">
        <f>G337/MAX(G$2:G337)-1</f>
        <v>-2.1667892467696404E-2</v>
      </c>
    </row>
    <row r="338" spans="1:9" x14ac:dyDescent="0.3">
      <c r="A338" s="1">
        <v>39818</v>
      </c>
      <c r="B338">
        <v>96.709998999999996</v>
      </c>
      <c r="C338">
        <v>97.949996999999996</v>
      </c>
      <c r="D338">
        <v>96</v>
      </c>
      <c r="E338">
        <v>97.620002999999997</v>
      </c>
      <c r="F338">
        <v>624400</v>
      </c>
      <c r="G338">
        <v>81.560928000000004</v>
      </c>
      <c r="H338" s="25">
        <f t="shared" si="5"/>
        <v>5.1482699451972369E-3</v>
      </c>
      <c r="I338" s="14">
        <f>G338/MAX(G$2:G338)-1</f>
        <v>-1.6631174682066319E-2</v>
      </c>
    </row>
    <row r="339" spans="1:9" x14ac:dyDescent="0.3">
      <c r="A339" s="1">
        <v>39825</v>
      </c>
      <c r="B339">
        <v>97.379997000000003</v>
      </c>
      <c r="C339">
        <v>99.220000999999996</v>
      </c>
      <c r="D339">
        <v>97.339995999999999</v>
      </c>
      <c r="E339">
        <v>97.860000999999997</v>
      </c>
      <c r="F339">
        <v>385900</v>
      </c>
      <c r="G339">
        <v>81.761443999999997</v>
      </c>
      <c r="H339" s="25">
        <f t="shared" si="5"/>
        <v>2.458481100165999E-3</v>
      </c>
      <c r="I339" s="14">
        <f>G339/MAX(G$2:G339)-1</f>
        <v>-1.421358101052983E-2</v>
      </c>
    </row>
    <row r="340" spans="1:9" x14ac:dyDescent="0.3">
      <c r="A340" s="1">
        <v>39833</v>
      </c>
      <c r="B340">
        <v>96.809997999999993</v>
      </c>
      <c r="C340">
        <v>98.050003000000004</v>
      </c>
      <c r="D340">
        <v>95.559997999999993</v>
      </c>
      <c r="E340">
        <v>96.220000999999996</v>
      </c>
      <c r="F340">
        <v>366400</v>
      </c>
      <c r="G340">
        <v>80.391234999999995</v>
      </c>
      <c r="H340" s="25">
        <f t="shared" si="5"/>
        <v>-1.6758620359004439E-2</v>
      </c>
      <c r="I340" s="14">
        <f>G340/MAX(G$2:G340)-1</f>
        <v>-3.0734001361436891E-2</v>
      </c>
    </row>
    <row r="341" spans="1:9" x14ac:dyDescent="0.3">
      <c r="A341" s="1">
        <v>39839</v>
      </c>
      <c r="B341">
        <v>95.849997999999999</v>
      </c>
      <c r="C341">
        <v>96.82</v>
      </c>
      <c r="D341">
        <v>94.480002999999996</v>
      </c>
      <c r="E341">
        <v>94.699996999999996</v>
      </c>
      <c r="F341">
        <v>296600</v>
      </c>
      <c r="G341">
        <v>79.121284000000003</v>
      </c>
      <c r="H341" s="25">
        <f t="shared" si="5"/>
        <v>-1.5797132610290032E-2</v>
      </c>
      <c r="I341" s="14">
        <f>G341/MAX(G$2:G341)-1</f>
        <v>-4.6045624876575486E-2</v>
      </c>
    </row>
    <row r="342" spans="1:9" x14ac:dyDescent="0.3">
      <c r="A342" s="1">
        <v>39846</v>
      </c>
      <c r="B342">
        <v>94.800003000000004</v>
      </c>
      <c r="C342">
        <v>95.370002999999997</v>
      </c>
      <c r="D342">
        <v>93.5</v>
      </c>
      <c r="E342">
        <v>93.550003000000004</v>
      </c>
      <c r="F342">
        <v>483400</v>
      </c>
      <c r="G342">
        <v>78.380629999999996</v>
      </c>
      <c r="H342" s="25">
        <f t="shared" si="5"/>
        <v>-9.3609957088158779E-3</v>
      </c>
      <c r="I342" s="14">
        <f>G342/MAX(G$2:G342)-1</f>
        <v>-5.4975587688511962E-2</v>
      </c>
    </row>
    <row r="343" spans="1:9" x14ac:dyDescent="0.3">
      <c r="A343" s="1">
        <v>39853</v>
      </c>
      <c r="B343">
        <v>93.519997000000004</v>
      </c>
      <c r="C343">
        <v>95.779999000000004</v>
      </c>
      <c r="D343">
        <v>93.120002999999997</v>
      </c>
      <c r="E343">
        <v>94.559997999999993</v>
      </c>
      <c r="F343">
        <v>381300</v>
      </c>
      <c r="G343">
        <v>79.226851999999994</v>
      </c>
      <c r="H343" s="25">
        <f t="shared" si="5"/>
        <v>1.0796315365160902E-2</v>
      </c>
      <c r="I343" s="14">
        <f>G343/MAX(G$2:G343)-1</f>
        <v>-4.4772806105421226E-2</v>
      </c>
    </row>
    <row r="344" spans="1:9" x14ac:dyDescent="0.3">
      <c r="A344" s="1">
        <v>39861</v>
      </c>
      <c r="B344">
        <v>95.559997999999993</v>
      </c>
      <c r="C344">
        <v>96.220000999999996</v>
      </c>
      <c r="D344">
        <v>94.559997999999993</v>
      </c>
      <c r="E344">
        <v>95.190002000000007</v>
      </c>
      <c r="F344">
        <v>351600</v>
      </c>
      <c r="G344">
        <v>79.7547</v>
      </c>
      <c r="H344" s="25">
        <f t="shared" si="5"/>
        <v>6.6624886219133206E-3</v>
      </c>
      <c r="I344" s="14">
        <f>G344/MAX(G$2:G344)-1</f>
        <v>-3.8408615794756518E-2</v>
      </c>
    </row>
    <row r="345" spans="1:9" x14ac:dyDescent="0.3">
      <c r="A345" s="1">
        <v>39867</v>
      </c>
      <c r="B345">
        <v>94.830001999999993</v>
      </c>
      <c r="C345">
        <v>95.790001000000004</v>
      </c>
      <c r="D345">
        <v>93.559997999999993</v>
      </c>
      <c r="E345">
        <v>93.739998</v>
      </c>
      <c r="F345">
        <v>387800</v>
      </c>
      <c r="G345">
        <v>78.539817999999997</v>
      </c>
      <c r="H345" s="25">
        <f t="shared" si="5"/>
        <v>-1.5232732365616064E-2</v>
      </c>
      <c r="I345" s="14">
        <f>G345/MAX(G$2:G345)-1</f>
        <v>-5.3056279995437272E-2</v>
      </c>
    </row>
    <row r="346" spans="1:9" x14ac:dyDescent="0.3">
      <c r="A346" s="1">
        <v>39874</v>
      </c>
      <c r="B346">
        <v>93.970000999999996</v>
      </c>
      <c r="C346">
        <v>95.18</v>
      </c>
      <c r="D346">
        <v>93.440002000000007</v>
      </c>
      <c r="E346">
        <v>94.480002999999996</v>
      </c>
      <c r="F346">
        <v>450000</v>
      </c>
      <c r="G346">
        <v>79.369811999999996</v>
      </c>
      <c r="H346" s="25">
        <f t="shared" si="5"/>
        <v>1.0567811603535926E-2</v>
      </c>
      <c r="I346" s="14">
        <f>G346/MAX(G$2:G346)-1</f>
        <v>-4.3049157163277618E-2</v>
      </c>
    </row>
    <row r="347" spans="1:9" x14ac:dyDescent="0.3">
      <c r="A347" s="1">
        <v>39881</v>
      </c>
      <c r="B347">
        <v>94.629997000000003</v>
      </c>
      <c r="C347">
        <v>95.099997999999999</v>
      </c>
      <c r="D347">
        <v>93.559997999999993</v>
      </c>
      <c r="E347">
        <v>94.699996999999996</v>
      </c>
      <c r="F347">
        <v>322800</v>
      </c>
      <c r="G347">
        <v>79.554619000000002</v>
      </c>
      <c r="H347" s="25">
        <f t="shared" si="5"/>
        <v>2.3284293529637345E-3</v>
      </c>
      <c r="I347" s="14">
        <f>G347/MAX(G$2:G347)-1</f>
        <v>-4.0820964731473341E-2</v>
      </c>
    </row>
    <row r="348" spans="1:9" x14ac:dyDescent="0.3">
      <c r="A348" s="1">
        <v>39888</v>
      </c>
      <c r="B348">
        <v>94.07</v>
      </c>
      <c r="C348">
        <v>97.68</v>
      </c>
      <c r="D348">
        <v>93.790001000000004</v>
      </c>
      <c r="E348">
        <v>96.870002999999997</v>
      </c>
      <c r="F348">
        <v>485600</v>
      </c>
      <c r="G348">
        <v>81.377578999999997</v>
      </c>
      <c r="H348" s="25">
        <f t="shared" si="5"/>
        <v>2.2914571434249353E-2</v>
      </c>
      <c r="I348" s="14">
        <f>G348/MAX(G$2:G348)-1</f>
        <v>-1.884178820957827E-2</v>
      </c>
    </row>
    <row r="349" spans="1:9" x14ac:dyDescent="0.3">
      <c r="A349" s="1">
        <v>39895</v>
      </c>
      <c r="B349">
        <v>96.809997999999993</v>
      </c>
      <c r="C349">
        <v>97.099997999999999</v>
      </c>
      <c r="D349">
        <v>95.650002000000001</v>
      </c>
      <c r="E349">
        <v>96.010002</v>
      </c>
      <c r="F349">
        <v>488200</v>
      </c>
      <c r="G349">
        <v>80.655120999999994</v>
      </c>
      <c r="H349" s="25">
        <f t="shared" si="5"/>
        <v>-8.87785074068137E-3</v>
      </c>
      <c r="I349" s="14">
        <f>G349/MAX(G$2:G349)-1</f>
        <v>-2.7552364366847382E-2</v>
      </c>
    </row>
    <row r="350" spans="1:9" x14ac:dyDescent="0.3">
      <c r="A350" s="1">
        <v>39902</v>
      </c>
      <c r="B350">
        <v>96.550003000000004</v>
      </c>
      <c r="C350">
        <v>96.720000999999996</v>
      </c>
      <c r="D350">
        <v>94.790001000000004</v>
      </c>
      <c r="E350">
        <v>94.82</v>
      </c>
      <c r="F350">
        <v>686300</v>
      </c>
      <c r="G350">
        <v>79.883697999999995</v>
      </c>
      <c r="H350" s="25">
        <f t="shared" si="5"/>
        <v>-9.5644639848720958E-3</v>
      </c>
      <c r="I350" s="14">
        <f>G350/MAX(G$2:G350)-1</f>
        <v>-3.6853304755034677E-2</v>
      </c>
    </row>
    <row r="351" spans="1:9" x14ac:dyDescent="0.3">
      <c r="A351" s="1">
        <v>39909</v>
      </c>
      <c r="B351">
        <v>94.970000999999996</v>
      </c>
      <c r="C351">
        <v>95.309997999999993</v>
      </c>
      <c r="D351">
        <v>94.540001000000004</v>
      </c>
      <c r="E351">
        <v>94.75</v>
      </c>
      <c r="F351">
        <v>288400</v>
      </c>
      <c r="G351">
        <v>79.824721999999994</v>
      </c>
      <c r="H351" s="25">
        <f t="shared" si="5"/>
        <v>-7.382732832423855E-4</v>
      </c>
      <c r="I351" s="14">
        <f>G351/MAX(G$2:G351)-1</f>
        <v>-3.7564370227977206E-2</v>
      </c>
    </row>
    <row r="352" spans="1:9" x14ac:dyDescent="0.3">
      <c r="A352" s="1">
        <v>39916</v>
      </c>
      <c r="B352">
        <v>95.160004000000001</v>
      </c>
      <c r="C352">
        <v>96.010002</v>
      </c>
      <c r="D352">
        <v>94.650002000000001</v>
      </c>
      <c r="E352">
        <v>94.739998</v>
      </c>
      <c r="F352">
        <v>235800</v>
      </c>
      <c r="G352">
        <v>79.816292000000004</v>
      </c>
      <c r="H352" s="25">
        <f t="shared" si="5"/>
        <v>-1.0560638094037067E-4</v>
      </c>
      <c r="I352" s="14">
        <f>G352/MAX(G$2:G352)-1</f>
        <v>-3.7666009571725501E-2</v>
      </c>
    </row>
    <row r="353" spans="1:9" x14ac:dyDescent="0.3">
      <c r="A353" s="1">
        <v>39923</v>
      </c>
      <c r="B353">
        <v>95.099997999999999</v>
      </c>
      <c r="C353">
        <v>95.860000999999997</v>
      </c>
      <c r="D353">
        <v>94.239998</v>
      </c>
      <c r="E353">
        <v>94.410004000000001</v>
      </c>
      <c r="F353">
        <v>229700</v>
      </c>
      <c r="G353">
        <v>79.538284000000004</v>
      </c>
      <c r="H353" s="25">
        <f t="shared" si="5"/>
        <v>-3.4830984130407305E-3</v>
      </c>
      <c r="I353" s="14">
        <f>G353/MAX(G$2:G353)-1</f>
        <v>-4.1017913566601449E-2</v>
      </c>
    </row>
    <row r="354" spans="1:9" x14ac:dyDescent="0.3">
      <c r="A354" s="1">
        <v>39930</v>
      </c>
      <c r="B354">
        <v>94.800003000000004</v>
      </c>
      <c r="C354">
        <v>95.120002999999997</v>
      </c>
      <c r="D354">
        <v>92.830001999999993</v>
      </c>
      <c r="E354">
        <v>93.089995999999999</v>
      </c>
      <c r="F354">
        <v>383700</v>
      </c>
      <c r="G354">
        <v>78.661338999999998</v>
      </c>
      <c r="H354" s="25">
        <f t="shared" si="5"/>
        <v>-1.102544530631322E-2</v>
      </c>
      <c r="I354" s="14">
        <f>G354/MAX(G$2:G354)-1</f>
        <v>-5.1591118110306922E-2</v>
      </c>
    </row>
    <row r="355" spans="1:9" x14ac:dyDescent="0.3">
      <c r="A355" s="1">
        <v>39937</v>
      </c>
      <c r="B355">
        <v>93.150002000000001</v>
      </c>
      <c r="C355">
        <v>93.550003000000004</v>
      </c>
      <c r="D355">
        <v>92.25</v>
      </c>
      <c r="E355">
        <v>92.529999000000004</v>
      </c>
      <c r="F355">
        <v>418700</v>
      </c>
      <c r="G355">
        <v>78.188141000000002</v>
      </c>
      <c r="H355" s="25">
        <f t="shared" si="5"/>
        <v>-6.0156362199732527E-3</v>
      </c>
      <c r="I355" s="14">
        <f>G355/MAX(G$2:G355)-1</f>
        <v>-5.7296400931546976E-2</v>
      </c>
    </row>
    <row r="356" spans="1:9" x14ac:dyDescent="0.3">
      <c r="A356" s="1">
        <v>39944</v>
      </c>
      <c r="B356">
        <v>93.150002000000001</v>
      </c>
      <c r="C356">
        <v>93.860000999999997</v>
      </c>
      <c r="D356">
        <v>92.989998</v>
      </c>
      <c r="E356">
        <v>93.550003000000004</v>
      </c>
      <c r="F356">
        <v>326500</v>
      </c>
      <c r="G356">
        <v>79.050049000000001</v>
      </c>
      <c r="H356" s="25">
        <f t="shared" si="5"/>
        <v>1.1023513143764374E-2</v>
      </c>
      <c r="I356" s="14">
        <f>G356/MAX(G$2:G356)-1</f>
        <v>-4.6904495416541847E-2</v>
      </c>
    </row>
    <row r="357" spans="1:9" x14ac:dyDescent="0.3">
      <c r="A357" s="1">
        <v>39951</v>
      </c>
      <c r="B357">
        <v>93.610000999999997</v>
      </c>
      <c r="C357">
        <v>93.68</v>
      </c>
      <c r="D357">
        <v>91.459998999999996</v>
      </c>
      <c r="E357">
        <v>91.599997999999999</v>
      </c>
      <c r="F357">
        <v>378100</v>
      </c>
      <c r="G357">
        <v>77.402282999999997</v>
      </c>
      <c r="H357" s="25">
        <f t="shared" si="5"/>
        <v>-2.0844591759835662E-2</v>
      </c>
      <c r="I357" s="14">
        <f>G357/MAX(G$2:G357)-1</f>
        <v>-6.6771382117718603E-2</v>
      </c>
    </row>
    <row r="358" spans="1:9" x14ac:dyDescent="0.3">
      <c r="A358" s="1">
        <v>39959</v>
      </c>
      <c r="B358">
        <v>91.870002999999997</v>
      </c>
      <c r="C358">
        <v>91.989998</v>
      </c>
      <c r="D358">
        <v>89.709998999999996</v>
      </c>
      <c r="E358">
        <v>91.449996999999996</v>
      </c>
      <c r="F358">
        <v>758200</v>
      </c>
      <c r="G358">
        <v>77.275536000000002</v>
      </c>
      <c r="H358" s="25">
        <f t="shared" si="5"/>
        <v>-1.6375098393415222E-3</v>
      </c>
      <c r="I358" s="14">
        <f>G358/MAX(G$2:G358)-1</f>
        <v>-6.8299553161855986E-2</v>
      </c>
    </row>
    <row r="359" spans="1:9" x14ac:dyDescent="0.3">
      <c r="A359" s="1">
        <v>39965</v>
      </c>
      <c r="B359">
        <v>90.260002</v>
      </c>
      <c r="C359">
        <v>90.639999000000003</v>
      </c>
      <c r="D359">
        <v>88.410004000000001</v>
      </c>
      <c r="E359">
        <v>88.599997999999999</v>
      </c>
      <c r="F359">
        <v>1061500</v>
      </c>
      <c r="G359">
        <v>75.090621999999996</v>
      </c>
      <c r="H359" s="25">
        <f t="shared" si="5"/>
        <v>-2.8274329925061958E-2</v>
      </c>
      <c r="I359" s="14">
        <f>G359/MAX(G$2:G359)-1</f>
        <v>-9.4642758987085296E-2</v>
      </c>
    </row>
    <row r="360" spans="1:9" x14ac:dyDescent="0.3">
      <c r="A360" s="1">
        <v>39972</v>
      </c>
      <c r="B360">
        <v>88.709998999999996</v>
      </c>
      <c r="C360">
        <v>89.290001000000004</v>
      </c>
      <c r="D360">
        <v>87.699996999999996</v>
      </c>
      <c r="E360">
        <v>89.07</v>
      </c>
      <c r="F360">
        <v>1011800</v>
      </c>
      <c r="G360">
        <v>75.488952999999995</v>
      </c>
      <c r="H360" s="25">
        <f t="shared" si="5"/>
        <v>5.3046704021175728E-3</v>
      </c>
      <c r="I360" s="14">
        <f>G360/MAX(G$2:G360)-1</f>
        <v>-8.9840137227341299E-2</v>
      </c>
    </row>
    <row r="361" spans="1:9" x14ac:dyDescent="0.3">
      <c r="A361" s="1">
        <v>39979</v>
      </c>
      <c r="B361">
        <v>89.410004000000001</v>
      </c>
      <c r="C361">
        <v>90.400002000000001</v>
      </c>
      <c r="D361">
        <v>88.440002000000007</v>
      </c>
      <c r="E361">
        <v>89.050003000000004</v>
      </c>
      <c r="F361">
        <v>679100</v>
      </c>
      <c r="G361">
        <v>75.472008000000002</v>
      </c>
      <c r="H361" s="25">
        <f t="shared" si="5"/>
        <v>-2.2446993005709182E-4</v>
      </c>
      <c r="I361" s="14">
        <f>G361/MAX(G$2:G361)-1</f>
        <v>-9.0044440748078602E-2</v>
      </c>
    </row>
    <row r="362" spans="1:9" x14ac:dyDescent="0.3">
      <c r="A362" s="1">
        <v>39986</v>
      </c>
      <c r="B362">
        <v>89.410004000000001</v>
      </c>
      <c r="C362">
        <v>90.900002000000001</v>
      </c>
      <c r="D362">
        <v>89.300003000000004</v>
      </c>
      <c r="E362">
        <v>90.720000999999996</v>
      </c>
      <c r="F362">
        <v>690400</v>
      </c>
      <c r="G362">
        <v>76.887375000000006</v>
      </c>
      <c r="H362" s="25">
        <f t="shared" si="5"/>
        <v>1.875353574798222E-2</v>
      </c>
      <c r="I362" s="14">
        <f>G362/MAX(G$2:G362)-1</f>
        <v>-7.2979556638572585E-2</v>
      </c>
    </row>
    <row r="363" spans="1:9" x14ac:dyDescent="0.3">
      <c r="A363" s="1">
        <v>39993</v>
      </c>
      <c r="B363">
        <v>90.970000999999996</v>
      </c>
      <c r="C363">
        <v>91.089995999999999</v>
      </c>
      <c r="D363">
        <v>89.879997000000003</v>
      </c>
      <c r="E363">
        <v>90.660004000000001</v>
      </c>
      <c r="F363">
        <v>584400</v>
      </c>
      <c r="G363">
        <v>77.050674000000001</v>
      </c>
      <c r="H363" s="25">
        <f t="shared" si="5"/>
        <v>2.1238727424364168E-3</v>
      </c>
      <c r="I363" s="14">
        <f>G363/MAX(G$2:G363)-1</f>
        <v>-7.1010683187235801E-2</v>
      </c>
    </row>
    <row r="364" spans="1:9" x14ac:dyDescent="0.3">
      <c r="A364" s="1">
        <v>40000</v>
      </c>
      <c r="B364">
        <v>90.510002</v>
      </c>
      <c r="C364">
        <v>92.349997999999999</v>
      </c>
      <c r="D364">
        <v>90.410004000000001</v>
      </c>
      <c r="E364">
        <v>92.160004000000001</v>
      </c>
      <c r="F364">
        <v>588300</v>
      </c>
      <c r="G364">
        <v>78.325500000000005</v>
      </c>
      <c r="H364" s="25">
        <f t="shared" si="5"/>
        <v>1.6545293296201358E-2</v>
      </c>
      <c r="I364" s="14">
        <f>G364/MAX(G$2:G364)-1</f>
        <v>-5.5640282471530744E-2</v>
      </c>
    </row>
    <row r="365" spans="1:9" x14ac:dyDescent="0.3">
      <c r="A365" s="1">
        <v>40007</v>
      </c>
      <c r="B365">
        <v>92.209998999999996</v>
      </c>
      <c r="C365">
        <v>92.309997999999993</v>
      </c>
      <c r="D365">
        <v>89.970000999999996</v>
      </c>
      <c r="E365">
        <v>89.970000999999996</v>
      </c>
      <c r="F365">
        <v>558900</v>
      </c>
      <c r="G365">
        <v>76.464248999999995</v>
      </c>
      <c r="H365" s="25">
        <f t="shared" si="5"/>
        <v>-2.3763027366566547E-2</v>
      </c>
      <c r="I365" s="14">
        <f>G365/MAX(G$2:G365)-1</f>
        <v>-7.8081128283042811E-2</v>
      </c>
    </row>
    <row r="366" spans="1:9" x14ac:dyDescent="0.3">
      <c r="A366" s="1">
        <v>40014</v>
      </c>
      <c r="B366">
        <v>89.75</v>
      </c>
      <c r="C366">
        <v>91.370002999999997</v>
      </c>
      <c r="D366">
        <v>89.709998999999996</v>
      </c>
      <c r="E366">
        <v>90.080001999999993</v>
      </c>
      <c r="F366">
        <v>456300</v>
      </c>
      <c r="G366">
        <v>76.557738999999998</v>
      </c>
      <c r="H366" s="25">
        <f t="shared" si="5"/>
        <v>1.2226628943940998E-3</v>
      </c>
      <c r="I366" s="14">
        <f>G366/MAX(G$2:G366)-1</f>
        <v>-7.695393228695302E-2</v>
      </c>
    </row>
    <row r="367" spans="1:9" x14ac:dyDescent="0.3">
      <c r="A367" s="1">
        <v>40021</v>
      </c>
      <c r="B367">
        <v>89.589995999999999</v>
      </c>
      <c r="C367">
        <v>91.239998</v>
      </c>
      <c r="D367">
        <v>89.379997000000003</v>
      </c>
      <c r="E367">
        <v>91.169998000000007</v>
      </c>
      <c r="F367">
        <v>378100</v>
      </c>
      <c r="G367">
        <v>77.484108000000006</v>
      </c>
      <c r="H367" s="25">
        <f t="shared" si="5"/>
        <v>1.2100265918250308E-2</v>
      </c>
      <c r="I367" s="14">
        <f>G367/MAX(G$2:G367)-1</f>
        <v>-6.5784829412829704E-2</v>
      </c>
    </row>
    <row r="368" spans="1:9" x14ac:dyDescent="0.3">
      <c r="A368" s="1">
        <v>40028</v>
      </c>
      <c r="B368">
        <v>90.370002999999997</v>
      </c>
      <c r="C368">
        <v>90.400002000000001</v>
      </c>
      <c r="D368">
        <v>88.470000999999996</v>
      </c>
      <c r="E368">
        <v>88.580001999999993</v>
      </c>
      <c r="F368">
        <v>443600</v>
      </c>
      <c r="G368">
        <v>75.501541000000003</v>
      </c>
      <c r="H368" s="25">
        <f t="shared" si="5"/>
        <v>-2.5586756448173875E-2</v>
      </c>
      <c r="I368" s="14">
        <f>G368/MAX(G$2:G368)-1</f>
        <v>-8.9688365452832874E-2</v>
      </c>
    </row>
    <row r="369" spans="1:9" x14ac:dyDescent="0.3">
      <c r="A369" s="1">
        <v>40035</v>
      </c>
      <c r="B369">
        <v>88.690002000000007</v>
      </c>
      <c r="C369">
        <v>90.970000999999996</v>
      </c>
      <c r="D369">
        <v>88.599997999999999</v>
      </c>
      <c r="E369">
        <v>90.5</v>
      </c>
      <c r="F369">
        <v>749900</v>
      </c>
      <c r="G369">
        <v>77.138053999999997</v>
      </c>
      <c r="H369" s="25">
        <f t="shared" si="5"/>
        <v>2.1675226469880737E-2</v>
      </c>
      <c r="I369" s="14">
        <f>G369/MAX(G$2:G369)-1</f>
        <v>-6.995715461585561E-2</v>
      </c>
    </row>
    <row r="370" spans="1:9" x14ac:dyDescent="0.3">
      <c r="A370" s="1">
        <v>40042</v>
      </c>
      <c r="B370">
        <v>90.870002999999997</v>
      </c>
      <c r="C370">
        <v>91.449996999999996</v>
      </c>
      <c r="D370">
        <v>90.419998000000007</v>
      </c>
      <c r="E370">
        <v>90.449996999999996</v>
      </c>
      <c r="F370">
        <v>512200</v>
      </c>
      <c r="G370">
        <v>77.095436000000007</v>
      </c>
      <c r="H370" s="25">
        <f t="shared" si="5"/>
        <v>-5.5248995521706146E-4</v>
      </c>
      <c r="I370" s="14">
        <f>G370/MAX(G$2:G370)-1</f>
        <v>-7.0470993945851879E-2</v>
      </c>
    </row>
    <row r="371" spans="1:9" x14ac:dyDescent="0.3">
      <c r="A371" s="1">
        <v>40049</v>
      </c>
      <c r="B371">
        <v>90.239998</v>
      </c>
      <c r="C371">
        <v>91.449996999999996</v>
      </c>
      <c r="D371">
        <v>90.230002999999996</v>
      </c>
      <c r="E371">
        <v>91.330001999999993</v>
      </c>
      <c r="F371">
        <v>317300</v>
      </c>
      <c r="G371">
        <v>77.845511999999999</v>
      </c>
      <c r="H371" s="25">
        <f t="shared" si="5"/>
        <v>9.7291881195145091E-3</v>
      </c>
      <c r="I371" s="14">
        <f>G371/MAX(G$2:G371)-1</f>
        <v>-6.1427431383405673E-2</v>
      </c>
    </row>
    <row r="372" spans="1:9" x14ac:dyDescent="0.3">
      <c r="A372" s="1">
        <v>40056</v>
      </c>
      <c r="B372">
        <v>91.410004000000001</v>
      </c>
      <c r="C372">
        <v>92.129997000000003</v>
      </c>
      <c r="D372">
        <v>90.980002999999996</v>
      </c>
      <c r="E372">
        <v>91.199996999999996</v>
      </c>
      <c r="F372">
        <v>419500</v>
      </c>
      <c r="G372">
        <v>77.953415000000007</v>
      </c>
      <c r="H372" s="25">
        <f t="shared" si="5"/>
        <v>1.3861171598434918E-3</v>
      </c>
      <c r="I372" s="14">
        <f>G372/MAX(G$2:G372)-1</f>
        <v>-6.012645984028786E-2</v>
      </c>
    </row>
    <row r="373" spans="1:9" x14ac:dyDescent="0.3">
      <c r="A373" s="1">
        <v>40064</v>
      </c>
      <c r="B373">
        <v>90.989998</v>
      </c>
      <c r="C373">
        <v>92.449996999999996</v>
      </c>
      <c r="D373">
        <v>90.660004000000001</v>
      </c>
      <c r="E373">
        <v>92.019997000000004</v>
      </c>
      <c r="F373">
        <v>730800</v>
      </c>
      <c r="G373">
        <v>78.654312000000004</v>
      </c>
      <c r="H373" s="25">
        <f t="shared" si="5"/>
        <v>8.9912289282001456E-3</v>
      </c>
      <c r="I373" s="14">
        <f>G373/MAX(G$2:G373)-1</f>
        <v>-5.1675841677153889E-2</v>
      </c>
    </row>
    <row r="374" spans="1:9" x14ac:dyDescent="0.3">
      <c r="A374" s="1">
        <v>40070</v>
      </c>
      <c r="B374">
        <v>91.760002</v>
      </c>
      <c r="C374">
        <v>91.889999000000003</v>
      </c>
      <c r="D374">
        <v>90.980002999999996</v>
      </c>
      <c r="E374">
        <v>91.18</v>
      </c>
      <c r="F374">
        <v>737400</v>
      </c>
      <c r="G374">
        <v>77.936317000000003</v>
      </c>
      <c r="H374" s="25">
        <f t="shared" si="5"/>
        <v>-9.1284887216355193E-3</v>
      </c>
      <c r="I374" s="14">
        <f>G374/MAX(G$2:G374)-1</f>
        <v>-6.0332608060858495E-2</v>
      </c>
    </row>
    <row r="375" spans="1:9" x14ac:dyDescent="0.3">
      <c r="A375" s="1">
        <v>40077</v>
      </c>
      <c r="B375">
        <v>91.339995999999999</v>
      </c>
      <c r="C375">
        <v>92.209998999999996</v>
      </c>
      <c r="D375">
        <v>90.900002000000001</v>
      </c>
      <c r="E375">
        <v>92.18</v>
      </c>
      <c r="F375">
        <v>561100</v>
      </c>
      <c r="G375">
        <v>78.791077000000001</v>
      </c>
      <c r="H375" s="25">
        <f t="shared" si="5"/>
        <v>1.0967415871088626E-2</v>
      </c>
      <c r="I375" s="14">
        <f>G375/MAX(G$2:G375)-1</f>
        <v>-5.0026884992960596E-2</v>
      </c>
    </row>
    <row r="376" spans="1:9" x14ac:dyDescent="0.3">
      <c r="A376" s="1">
        <v>40084</v>
      </c>
      <c r="B376">
        <v>92.099997999999999</v>
      </c>
      <c r="C376">
        <v>93.230002999999996</v>
      </c>
      <c r="D376">
        <v>91.989998</v>
      </c>
      <c r="E376">
        <v>92.769997000000004</v>
      </c>
      <c r="F376">
        <v>832100</v>
      </c>
      <c r="G376">
        <v>79.513160999999997</v>
      </c>
      <c r="H376" s="25">
        <f t="shared" si="5"/>
        <v>9.1645402943278942E-3</v>
      </c>
      <c r="I376" s="14">
        <f>G376/MAX(G$2:G376)-1</f>
        <v>-4.1320818101950318E-2</v>
      </c>
    </row>
    <row r="377" spans="1:9" x14ac:dyDescent="0.3">
      <c r="A377" s="1">
        <v>40091</v>
      </c>
      <c r="B377">
        <v>93.029999000000004</v>
      </c>
      <c r="C377">
        <v>93.199996999999996</v>
      </c>
      <c r="D377">
        <v>91.620002999999997</v>
      </c>
      <c r="E377">
        <v>91.82</v>
      </c>
      <c r="F377">
        <v>425300</v>
      </c>
      <c r="G377">
        <v>78.698914000000002</v>
      </c>
      <c r="H377" s="25">
        <f t="shared" si="5"/>
        <v>-1.0240405358805882E-2</v>
      </c>
      <c r="I377" s="14">
        <f>G377/MAX(G$2:G377)-1</f>
        <v>-5.1138081533634749E-2</v>
      </c>
    </row>
    <row r="378" spans="1:9" x14ac:dyDescent="0.3">
      <c r="A378" s="1">
        <v>40098</v>
      </c>
      <c r="B378">
        <v>91.82</v>
      </c>
      <c r="C378">
        <v>92.360000999999997</v>
      </c>
      <c r="D378">
        <v>91.230002999999996</v>
      </c>
      <c r="E378">
        <v>91.790001000000004</v>
      </c>
      <c r="F378">
        <v>613700</v>
      </c>
      <c r="G378">
        <v>78.673203000000001</v>
      </c>
      <c r="H378" s="25">
        <f t="shared" si="5"/>
        <v>-3.2670082334296247E-4</v>
      </c>
      <c r="I378" s="14">
        <f>G378/MAX(G$2:G378)-1</f>
        <v>-5.1448075503636614E-2</v>
      </c>
    </row>
    <row r="379" spans="1:9" x14ac:dyDescent="0.3">
      <c r="A379" s="1">
        <v>40105</v>
      </c>
      <c r="B379">
        <v>91.620002999999997</v>
      </c>
      <c r="C379">
        <v>92.330001999999993</v>
      </c>
      <c r="D379">
        <v>91.199996999999996</v>
      </c>
      <c r="E379">
        <v>91.209998999999996</v>
      </c>
      <c r="F379">
        <v>476000</v>
      </c>
      <c r="G379">
        <v>78.176085999999998</v>
      </c>
      <c r="H379" s="25">
        <f t="shared" si="5"/>
        <v>-6.3187588790557525E-3</v>
      </c>
      <c r="I379" s="14">
        <f>G379/MAX(G$2:G379)-1</f>
        <v>-5.7441746398793403E-2</v>
      </c>
    </row>
    <row r="380" spans="1:9" x14ac:dyDescent="0.3">
      <c r="A380" s="1">
        <v>40112</v>
      </c>
      <c r="B380">
        <v>91.019997000000004</v>
      </c>
      <c r="C380">
        <v>92</v>
      </c>
      <c r="D380">
        <v>90.629997000000003</v>
      </c>
      <c r="E380">
        <v>91.989998</v>
      </c>
      <c r="F380">
        <v>613500</v>
      </c>
      <c r="G380">
        <v>78.844620000000006</v>
      </c>
      <c r="H380" s="25">
        <f t="shared" si="5"/>
        <v>8.5516432736221226E-3</v>
      </c>
      <c r="I380" s="14">
        <f>G380/MAX(G$2:G380)-1</f>
        <v>-4.9381324449387587E-2</v>
      </c>
    </row>
    <row r="381" spans="1:9" x14ac:dyDescent="0.3">
      <c r="A381" s="1">
        <v>40119</v>
      </c>
      <c r="B381">
        <v>91.279999000000004</v>
      </c>
      <c r="C381">
        <v>91.279999000000004</v>
      </c>
      <c r="D381">
        <v>90.230002999999996</v>
      </c>
      <c r="E381">
        <v>90.809997999999993</v>
      </c>
      <c r="F381">
        <v>399300</v>
      </c>
      <c r="G381">
        <v>78.490241999999995</v>
      </c>
      <c r="H381" s="25">
        <f t="shared" si="5"/>
        <v>-4.4946376810492961E-3</v>
      </c>
      <c r="I381" s="14">
        <f>G381/MAX(G$2:G381)-1</f>
        <v>-5.3654010968826493E-2</v>
      </c>
    </row>
    <row r="382" spans="1:9" x14ac:dyDescent="0.3">
      <c r="A382" s="1">
        <v>40126</v>
      </c>
      <c r="B382">
        <v>90.769997000000004</v>
      </c>
      <c r="C382">
        <v>91.419998000000007</v>
      </c>
      <c r="D382">
        <v>90.620002999999997</v>
      </c>
      <c r="E382">
        <v>91.279999000000004</v>
      </c>
      <c r="F382">
        <v>386700</v>
      </c>
      <c r="G382">
        <v>78.896484000000001</v>
      </c>
      <c r="H382" s="25">
        <f t="shared" si="5"/>
        <v>5.1757006941066663E-3</v>
      </c>
      <c r="I382" s="14">
        <f>G382/MAX(G$2:G382)-1</f>
        <v>-4.875600737653274E-2</v>
      </c>
    </row>
    <row r="383" spans="1:9" x14ac:dyDescent="0.3">
      <c r="A383" s="1">
        <v>40133</v>
      </c>
      <c r="B383">
        <v>91.459998999999996</v>
      </c>
      <c r="C383">
        <v>92.089995999999999</v>
      </c>
      <c r="D383">
        <v>91.370002999999997</v>
      </c>
      <c r="E383">
        <v>91.839995999999999</v>
      </c>
      <c r="F383">
        <v>397700</v>
      </c>
      <c r="G383">
        <v>79.380508000000006</v>
      </c>
      <c r="H383" s="25">
        <f t="shared" si="5"/>
        <v>6.1349248465876194E-3</v>
      </c>
      <c r="I383" s="14">
        <f>G383/MAX(G$2:G383)-1</f>
        <v>-4.2920196971019786E-2</v>
      </c>
    </row>
    <row r="384" spans="1:9" x14ac:dyDescent="0.3">
      <c r="A384" s="1">
        <v>40140</v>
      </c>
      <c r="B384">
        <v>91.610000999999997</v>
      </c>
      <c r="C384">
        <v>93</v>
      </c>
      <c r="D384">
        <v>91.459998999999996</v>
      </c>
      <c r="E384">
        <v>92.910004000000001</v>
      </c>
      <c r="F384">
        <v>525500</v>
      </c>
      <c r="G384">
        <v>80.305351000000002</v>
      </c>
      <c r="H384" s="25">
        <f t="shared" si="5"/>
        <v>1.1650756883541113E-2</v>
      </c>
      <c r="I384" s="14">
        <f>G384/MAX(G$2:G384)-1</f>
        <v>-3.1769492867781635E-2</v>
      </c>
    </row>
    <row r="385" spans="1:9" x14ac:dyDescent="0.3">
      <c r="A385" s="1">
        <v>40147</v>
      </c>
      <c r="B385">
        <v>92.879997000000003</v>
      </c>
      <c r="C385">
        <v>93.120002999999997</v>
      </c>
      <c r="D385">
        <v>90.790001000000004</v>
      </c>
      <c r="E385">
        <v>91.040001000000004</v>
      </c>
      <c r="F385">
        <v>523500</v>
      </c>
      <c r="G385">
        <v>78.865318000000002</v>
      </c>
      <c r="H385" s="25">
        <f t="shared" si="5"/>
        <v>-1.7931968194747072E-2</v>
      </c>
      <c r="I385" s="14">
        <f>G385/MAX(G$2:G385)-1</f>
        <v>-4.9131771526860435E-2</v>
      </c>
    </row>
    <row r="386" spans="1:9" x14ac:dyDescent="0.3">
      <c r="A386" s="1">
        <v>40154</v>
      </c>
      <c r="B386">
        <v>91.059997999999993</v>
      </c>
      <c r="C386">
        <v>91.879997000000003</v>
      </c>
      <c r="D386">
        <v>90.480002999999996</v>
      </c>
      <c r="E386">
        <v>90.669998000000007</v>
      </c>
      <c r="F386">
        <v>500000</v>
      </c>
      <c r="G386">
        <v>78.544799999999995</v>
      </c>
      <c r="H386" s="25">
        <f t="shared" si="5"/>
        <v>-4.0641185267268343E-3</v>
      </c>
      <c r="I386" s="14">
        <f>G386/MAX(G$2:G386)-1</f>
        <v>-5.2996212710674007E-2</v>
      </c>
    </row>
    <row r="387" spans="1:9" x14ac:dyDescent="0.3">
      <c r="A387" s="1">
        <v>40161</v>
      </c>
      <c r="B387">
        <v>90.739998</v>
      </c>
      <c r="C387">
        <v>91.18</v>
      </c>
      <c r="D387">
        <v>90.199996999999996</v>
      </c>
      <c r="E387">
        <v>90.730002999999996</v>
      </c>
      <c r="F387">
        <v>453800</v>
      </c>
      <c r="G387">
        <v>78.596778999999998</v>
      </c>
      <c r="H387" s="25">
        <f t="shared" si="5"/>
        <v>6.6177519071919377E-4</v>
      </c>
      <c r="I387" s="14">
        <f>G387/MAX(G$2:G387)-1</f>
        <v>-5.2369509098728839E-2</v>
      </c>
    </row>
    <row r="388" spans="1:9" x14ac:dyDescent="0.3">
      <c r="A388" s="1">
        <v>40168</v>
      </c>
      <c r="B388">
        <v>90.32</v>
      </c>
      <c r="C388">
        <v>90.330001999999993</v>
      </c>
      <c r="D388">
        <v>89.040001000000004</v>
      </c>
      <c r="E388">
        <v>89.040001000000004</v>
      </c>
      <c r="F388">
        <v>372000</v>
      </c>
      <c r="G388">
        <v>77.132773999999998</v>
      </c>
      <c r="H388" s="25">
        <f t="shared" ref="H388:H451" si="6">G388/G387-1</f>
        <v>-1.8626781130560044E-2</v>
      </c>
      <c r="I388" s="14">
        <f>G388/MAX(G$2:G388)-1</f>
        <v>-7.0020814845392021E-2</v>
      </c>
    </row>
    <row r="389" spans="1:9" x14ac:dyDescent="0.3">
      <c r="A389" s="1">
        <v>40175</v>
      </c>
      <c r="B389">
        <v>88.949996999999996</v>
      </c>
      <c r="C389">
        <v>89.059997999999993</v>
      </c>
      <c r="D389">
        <v>88.290001000000004</v>
      </c>
      <c r="E389">
        <v>88.599997999999999</v>
      </c>
      <c r="F389">
        <v>596900</v>
      </c>
      <c r="G389">
        <v>76.893623000000005</v>
      </c>
      <c r="H389" s="25">
        <f t="shared" si="6"/>
        <v>-3.1005108152857286E-3</v>
      </c>
      <c r="I389" s="14">
        <f>G389/MAX(G$2:G389)-1</f>
        <v>-7.2904225366954512E-2</v>
      </c>
    </row>
    <row r="390" spans="1:9" x14ac:dyDescent="0.3">
      <c r="A390" s="1">
        <v>40182</v>
      </c>
      <c r="B390">
        <v>88.739998</v>
      </c>
      <c r="C390">
        <v>89.349997999999999</v>
      </c>
      <c r="D390">
        <v>88.629997000000003</v>
      </c>
      <c r="E390">
        <v>88.959998999999996</v>
      </c>
      <c r="F390">
        <v>661100</v>
      </c>
      <c r="G390">
        <v>77.206062000000003</v>
      </c>
      <c r="H390" s="25">
        <f t="shared" si="6"/>
        <v>4.0632628273997717E-3</v>
      </c>
      <c r="I390" s="14">
        <f>G390/MAX(G$2:G390)-1</f>
        <v>-6.9137191568448553E-2</v>
      </c>
    </row>
    <row r="391" spans="1:9" x14ac:dyDescent="0.3">
      <c r="A391" s="1">
        <v>40189</v>
      </c>
      <c r="B391">
        <v>89.010002</v>
      </c>
      <c r="C391">
        <v>90.150002000000001</v>
      </c>
      <c r="D391">
        <v>88.93</v>
      </c>
      <c r="E391">
        <v>90.050003000000004</v>
      </c>
      <c r="F391">
        <v>455800</v>
      </c>
      <c r="G391">
        <v>78.152045999999999</v>
      </c>
      <c r="H391" s="25">
        <f t="shared" si="6"/>
        <v>1.2252716632535909E-2</v>
      </c>
      <c r="I391" s="14">
        <f>G391/MAX(G$2:G391)-1</f>
        <v>-5.773159335297029E-2</v>
      </c>
    </row>
    <row r="392" spans="1:9" x14ac:dyDescent="0.3">
      <c r="A392" s="1">
        <v>40197</v>
      </c>
      <c r="B392">
        <v>89.860000999999997</v>
      </c>
      <c r="C392">
        <v>90.68</v>
      </c>
      <c r="D392">
        <v>89.709998999999996</v>
      </c>
      <c r="E392">
        <v>90.610000999999997</v>
      </c>
      <c r="F392">
        <v>315700</v>
      </c>
      <c r="G392">
        <v>78.638053999999997</v>
      </c>
      <c r="H392" s="25">
        <f t="shared" si="6"/>
        <v>6.2187495385597202E-3</v>
      </c>
      <c r="I392" s="14">
        <f>G392/MAX(G$2:G392)-1</f>
        <v>-5.1871862133934687E-2</v>
      </c>
    </row>
    <row r="393" spans="1:9" x14ac:dyDescent="0.3">
      <c r="A393" s="1">
        <v>40203</v>
      </c>
      <c r="B393">
        <v>90.410004000000001</v>
      </c>
      <c r="C393">
        <v>90.809997999999993</v>
      </c>
      <c r="D393">
        <v>90.089995999999999</v>
      </c>
      <c r="E393">
        <v>90.699996999999996</v>
      </c>
      <c r="F393">
        <v>649300</v>
      </c>
      <c r="G393">
        <v>78.716164000000006</v>
      </c>
      <c r="H393" s="25">
        <f t="shared" si="6"/>
        <v>9.932850067730925E-4</v>
      </c>
      <c r="I393" s="14">
        <f>G393/MAX(G$2:G393)-1</f>
        <v>-5.0930100670092626E-2</v>
      </c>
    </row>
    <row r="394" spans="1:9" x14ac:dyDescent="0.3">
      <c r="A394" s="1">
        <v>40210</v>
      </c>
      <c r="B394">
        <v>90.260002</v>
      </c>
      <c r="C394">
        <v>91</v>
      </c>
      <c r="D394">
        <v>89.779999000000004</v>
      </c>
      <c r="E394">
        <v>90.839995999999999</v>
      </c>
      <c r="F394">
        <v>538700</v>
      </c>
      <c r="G394">
        <v>79.099288999999999</v>
      </c>
      <c r="H394" s="25">
        <f t="shared" si="6"/>
        <v>4.8671706106002688E-3</v>
      </c>
      <c r="I394" s="14">
        <f>G394/MAX(G$2:G394)-1</f>
        <v>-4.6310815548668782E-2</v>
      </c>
    </row>
    <row r="395" spans="1:9" x14ac:dyDescent="0.3">
      <c r="A395" s="1">
        <v>40217</v>
      </c>
      <c r="B395">
        <v>90.68</v>
      </c>
      <c r="C395">
        <v>90.779999000000004</v>
      </c>
      <c r="D395">
        <v>89.669998000000007</v>
      </c>
      <c r="E395">
        <v>90.120002999999997</v>
      </c>
      <c r="F395">
        <v>390300</v>
      </c>
      <c r="G395">
        <v>78.472351000000003</v>
      </c>
      <c r="H395" s="25">
        <f t="shared" si="6"/>
        <v>-7.9259625203457196E-3</v>
      </c>
      <c r="I395" s="14">
        <f>G395/MAX(G$2:G395)-1</f>
        <v>-5.3869720280689037E-2</v>
      </c>
    </row>
    <row r="396" spans="1:9" x14ac:dyDescent="0.3">
      <c r="A396" s="1">
        <v>40225</v>
      </c>
      <c r="B396">
        <v>89.940002000000007</v>
      </c>
      <c r="C396">
        <v>90.349997999999999</v>
      </c>
      <c r="D396">
        <v>89.260002</v>
      </c>
      <c r="E396">
        <v>89.57</v>
      </c>
      <c r="F396">
        <v>383900</v>
      </c>
      <c r="G396">
        <v>77.993438999999995</v>
      </c>
      <c r="H396" s="25">
        <f t="shared" si="6"/>
        <v>-6.1029393652295427E-3</v>
      </c>
      <c r="I396" s="14">
        <f>G396/MAX(G$2:G396)-1</f>
        <v>-5.9643896009423658E-2</v>
      </c>
    </row>
    <row r="397" spans="1:9" x14ac:dyDescent="0.3">
      <c r="A397" s="1">
        <v>40231</v>
      </c>
      <c r="B397">
        <v>89.440002000000007</v>
      </c>
      <c r="C397">
        <v>90.910004000000001</v>
      </c>
      <c r="D397">
        <v>89.419998000000007</v>
      </c>
      <c r="E397">
        <v>90.699996999999996</v>
      </c>
      <c r="F397">
        <v>433500</v>
      </c>
      <c r="G397">
        <v>78.977385999999996</v>
      </c>
      <c r="H397" s="25">
        <f t="shared" si="6"/>
        <v>1.2615766308240461E-2</v>
      </c>
      <c r="I397" s="14">
        <f>G397/MAX(G$2:G397)-1</f>
        <v>-4.7780583154951151E-2</v>
      </c>
    </row>
    <row r="398" spans="1:9" x14ac:dyDescent="0.3">
      <c r="A398" s="1">
        <v>40238</v>
      </c>
      <c r="B398">
        <v>90.559997999999993</v>
      </c>
      <c r="C398">
        <v>90.779999000000004</v>
      </c>
      <c r="D398">
        <v>90.050003000000004</v>
      </c>
      <c r="E398">
        <v>90.239998</v>
      </c>
      <c r="F398">
        <v>468800</v>
      </c>
      <c r="G398">
        <v>78.788794999999993</v>
      </c>
      <c r="H398" s="25">
        <f t="shared" si="6"/>
        <v>-2.3879113952949282E-3</v>
      </c>
      <c r="I398" s="14">
        <f>G398/MAX(G$2:G398)-1</f>
        <v>-5.0054398751256501E-2</v>
      </c>
    </row>
    <row r="399" spans="1:9" x14ac:dyDescent="0.3">
      <c r="A399" s="1">
        <v>40245</v>
      </c>
      <c r="B399">
        <v>90.010002</v>
      </c>
      <c r="C399">
        <v>90.25</v>
      </c>
      <c r="D399">
        <v>89.790001000000004</v>
      </c>
      <c r="E399">
        <v>90.139999000000003</v>
      </c>
      <c r="F399">
        <v>327900</v>
      </c>
      <c r="G399">
        <v>78.701485000000005</v>
      </c>
      <c r="H399" s="25">
        <f t="shared" si="6"/>
        <v>-1.1081524980802726E-3</v>
      </c>
      <c r="I399" s="14">
        <f>G399/MAX(G$2:G399)-1</f>
        <v>-5.1107083342320725E-2</v>
      </c>
    </row>
    <row r="400" spans="1:9" x14ac:dyDescent="0.3">
      <c r="A400" s="1">
        <v>40252</v>
      </c>
      <c r="B400">
        <v>90.129997000000003</v>
      </c>
      <c r="C400">
        <v>90.629997000000003</v>
      </c>
      <c r="D400">
        <v>89.970000999999996</v>
      </c>
      <c r="E400">
        <v>90.239998</v>
      </c>
      <c r="F400">
        <v>248100</v>
      </c>
      <c r="G400">
        <v>78.788794999999993</v>
      </c>
      <c r="H400" s="25">
        <f t="shared" si="6"/>
        <v>1.1093818623624241E-3</v>
      </c>
      <c r="I400" s="14">
        <f>G400/MAX(G$2:G400)-1</f>
        <v>-5.0054398751256501E-2</v>
      </c>
    </row>
    <row r="401" spans="1:9" x14ac:dyDescent="0.3">
      <c r="A401" s="1">
        <v>40259</v>
      </c>
      <c r="B401">
        <v>90.459998999999996</v>
      </c>
      <c r="C401">
        <v>90.599997999999999</v>
      </c>
      <c r="D401">
        <v>88.82</v>
      </c>
      <c r="E401">
        <v>89.330001999999993</v>
      </c>
      <c r="F401">
        <v>489900</v>
      </c>
      <c r="G401">
        <v>77.99427</v>
      </c>
      <c r="H401" s="25">
        <f t="shared" si="6"/>
        <v>-1.0084238501172571E-2</v>
      </c>
      <c r="I401" s="14">
        <f>G401/MAX(G$2:G401)-1</f>
        <v>-5.9633876757388626E-2</v>
      </c>
    </row>
    <row r="402" spans="1:9" x14ac:dyDescent="0.3">
      <c r="A402" s="1">
        <v>40266</v>
      </c>
      <c r="B402">
        <v>89.300003000000004</v>
      </c>
      <c r="C402">
        <v>89.580001999999993</v>
      </c>
      <c r="D402">
        <v>88.940002000000007</v>
      </c>
      <c r="E402">
        <v>89.059997999999993</v>
      </c>
      <c r="F402">
        <v>391100</v>
      </c>
      <c r="G402">
        <v>77.980712999999994</v>
      </c>
      <c r="H402" s="25">
        <f t="shared" si="6"/>
        <v>-1.7382046142633278E-4</v>
      </c>
      <c r="I402" s="14">
        <f>G402/MAX(G$2:G402)-1</f>
        <v>-5.9797331630840334E-2</v>
      </c>
    </row>
    <row r="403" spans="1:9" x14ac:dyDescent="0.3">
      <c r="A403" s="1">
        <v>40273</v>
      </c>
      <c r="B403">
        <v>88.440002000000007</v>
      </c>
      <c r="C403">
        <v>89.309997999999993</v>
      </c>
      <c r="D403">
        <v>88.120002999999997</v>
      </c>
      <c r="E403">
        <v>89.07</v>
      </c>
      <c r="F403">
        <v>512800</v>
      </c>
      <c r="G403">
        <v>77.989470999999995</v>
      </c>
      <c r="H403" s="25">
        <f t="shared" si="6"/>
        <v>1.1230982204546436E-4</v>
      </c>
      <c r="I403" s="14">
        <f>G403/MAX(G$2:G403)-1</f>
        <v>-5.9691737636469178E-2</v>
      </c>
    </row>
    <row r="404" spans="1:9" x14ac:dyDescent="0.3">
      <c r="A404" s="1">
        <v>40280</v>
      </c>
      <c r="B404">
        <v>89.209998999999996</v>
      </c>
      <c r="C404">
        <v>89.959998999999996</v>
      </c>
      <c r="D404">
        <v>89.07</v>
      </c>
      <c r="E404">
        <v>89.93</v>
      </c>
      <c r="F404">
        <v>347300</v>
      </c>
      <c r="G404">
        <v>78.742485000000002</v>
      </c>
      <c r="H404" s="25">
        <f t="shared" si="6"/>
        <v>9.655328986652556E-3</v>
      </c>
      <c r="I404" s="14">
        <f>G404/MAX(G$2:G404)-1</f>
        <v>-5.0612752014481566E-2</v>
      </c>
    </row>
    <row r="405" spans="1:9" x14ac:dyDescent="0.3">
      <c r="A405" s="1">
        <v>40287</v>
      </c>
      <c r="B405">
        <v>89.849997999999999</v>
      </c>
      <c r="C405">
        <v>90.25</v>
      </c>
      <c r="D405">
        <v>89.489998</v>
      </c>
      <c r="E405">
        <v>89.580001999999993</v>
      </c>
      <c r="F405">
        <v>235300</v>
      </c>
      <c r="G405">
        <v>78.436027999999993</v>
      </c>
      <c r="H405" s="25">
        <f t="shared" si="6"/>
        <v>-3.8918888577114119E-3</v>
      </c>
      <c r="I405" s="14">
        <f>G405/MAX(G$2:G405)-1</f>
        <v>-5.4307661666569751E-2</v>
      </c>
    </row>
    <row r="406" spans="1:9" x14ac:dyDescent="0.3">
      <c r="A406" s="1">
        <v>40294</v>
      </c>
      <c r="B406">
        <v>89.779999000000004</v>
      </c>
      <c r="C406">
        <v>90.730002999999996</v>
      </c>
      <c r="D406">
        <v>89.550003000000004</v>
      </c>
      <c r="E406">
        <v>90.720000999999996</v>
      </c>
      <c r="F406">
        <v>357600</v>
      </c>
      <c r="G406">
        <v>79.434212000000002</v>
      </c>
      <c r="H406" s="25">
        <f t="shared" si="6"/>
        <v>1.2726090617439345E-2</v>
      </c>
      <c r="I406" s="14">
        <f>G406/MAX(G$2:G406)-1</f>
        <v>-4.2272695272720373E-2</v>
      </c>
    </row>
    <row r="407" spans="1:9" x14ac:dyDescent="0.3">
      <c r="A407" s="1">
        <v>40301</v>
      </c>
      <c r="B407">
        <v>90.169998000000007</v>
      </c>
      <c r="C407">
        <v>93.059997999999993</v>
      </c>
      <c r="D407">
        <v>90.110000999999997</v>
      </c>
      <c r="E407">
        <v>91.919998000000007</v>
      </c>
      <c r="F407">
        <v>1217200</v>
      </c>
      <c r="G407">
        <v>80.727858999999995</v>
      </c>
      <c r="H407" s="25">
        <f t="shared" si="6"/>
        <v>1.6285766138147029E-2</v>
      </c>
      <c r="I407" s="14">
        <f>G407/MAX(G$2:G407)-1</f>
        <v>-2.6675372363814009E-2</v>
      </c>
    </row>
    <row r="408" spans="1:9" x14ac:dyDescent="0.3">
      <c r="A408" s="1">
        <v>40308</v>
      </c>
      <c r="B408">
        <v>90.989998</v>
      </c>
      <c r="C408">
        <v>92.209998999999996</v>
      </c>
      <c r="D408">
        <v>90.889999000000003</v>
      </c>
      <c r="E408">
        <v>91.940002000000007</v>
      </c>
      <c r="F408">
        <v>612100</v>
      </c>
      <c r="G408">
        <v>80.745422000000005</v>
      </c>
      <c r="H408" s="25">
        <f t="shared" si="6"/>
        <v>2.1755810469348269E-4</v>
      </c>
      <c r="I408" s="14">
        <f>G408/MAX(G$2:G408)-1</f>
        <v>-2.6463617702573994E-2</v>
      </c>
    </row>
    <row r="409" spans="1:9" x14ac:dyDescent="0.3">
      <c r="A409" s="1">
        <v>40315</v>
      </c>
      <c r="B409">
        <v>91.93</v>
      </c>
      <c r="C409">
        <v>94.209998999999996</v>
      </c>
      <c r="D409">
        <v>91.699996999999996</v>
      </c>
      <c r="E409">
        <v>93.440002000000007</v>
      </c>
      <c r="F409">
        <v>1100800</v>
      </c>
      <c r="G409">
        <v>82.062781999999999</v>
      </c>
      <c r="H409" s="25">
        <f t="shared" si="6"/>
        <v>1.6314980680885993E-2</v>
      </c>
      <c r="I409" s="14">
        <f>G409/MAX(G$2:G409)-1</f>
        <v>-1.0580390433251763E-2</v>
      </c>
    </row>
    <row r="410" spans="1:9" x14ac:dyDescent="0.3">
      <c r="A410" s="1">
        <v>40322</v>
      </c>
      <c r="B410">
        <v>93.519997000000004</v>
      </c>
      <c r="C410">
        <v>94.199996999999996</v>
      </c>
      <c r="D410">
        <v>92.57</v>
      </c>
      <c r="E410">
        <v>93.099997999999999</v>
      </c>
      <c r="F410">
        <v>1119900</v>
      </c>
      <c r="G410">
        <v>81.764183000000003</v>
      </c>
      <c r="H410" s="25">
        <f t="shared" si="6"/>
        <v>-3.6386653330859886E-3</v>
      </c>
      <c r="I410" s="14">
        <f>G410/MAX(G$2:G410)-1</f>
        <v>-1.4180557266457727E-2</v>
      </c>
    </row>
    <row r="411" spans="1:9" x14ac:dyDescent="0.3">
      <c r="A411" s="1">
        <v>40330</v>
      </c>
      <c r="B411">
        <v>93.160004000000001</v>
      </c>
      <c r="C411">
        <v>93.610000999999997</v>
      </c>
      <c r="D411">
        <v>92.080001999999993</v>
      </c>
      <c r="E411">
        <v>93.580001999999993</v>
      </c>
      <c r="F411">
        <v>625100</v>
      </c>
      <c r="G411">
        <v>82.415901000000005</v>
      </c>
      <c r="H411" s="25">
        <f t="shared" si="6"/>
        <v>7.9707027709186029E-3</v>
      </c>
      <c r="I411" s="14">
        <f>G411/MAX(G$2:G411)-1</f>
        <v>-6.3228835026359897E-3</v>
      </c>
    </row>
    <row r="412" spans="1:9" x14ac:dyDescent="0.3">
      <c r="A412" s="1">
        <v>40336</v>
      </c>
      <c r="B412">
        <v>93.470000999999996</v>
      </c>
      <c r="C412">
        <v>93.980002999999996</v>
      </c>
      <c r="D412">
        <v>92.769997000000004</v>
      </c>
      <c r="E412">
        <v>93.400002000000001</v>
      </c>
      <c r="F412">
        <v>468400</v>
      </c>
      <c r="G412">
        <v>82.257378000000003</v>
      </c>
      <c r="H412" s="25">
        <f t="shared" si="6"/>
        <v>-1.9234516407216073E-3</v>
      </c>
      <c r="I412" s="14">
        <f>G412/MAX(G$2:G412)-1</f>
        <v>-8.2341733827103747E-3</v>
      </c>
    </row>
    <row r="413" spans="1:9" x14ac:dyDescent="0.3">
      <c r="A413" s="1">
        <v>40343</v>
      </c>
      <c r="B413">
        <v>92.93</v>
      </c>
      <c r="C413">
        <v>93.870002999999997</v>
      </c>
      <c r="D413">
        <v>92.809997999999993</v>
      </c>
      <c r="E413">
        <v>93.540001000000004</v>
      </c>
      <c r="F413">
        <v>723900</v>
      </c>
      <c r="G413">
        <v>82.380675999999994</v>
      </c>
      <c r="H413" s="25">
        <f t="shared" si="6"/>
        <v>1.4989293726332953E-3</v>
      </c>
      <c r="I413" s="14">
        <f>G413/MAX(G$2:G413)-1</f>
        <v>-6.7475864544198627E-3</v>
      </c>
    </row>
    <row r="414" spans="1:9" x14ac:dyDescent="0.3">
      <c r="A414" s="1">
        <v>40350</v>
      </c>
      <c r="B414">
        <v>93.029999000000004</v>
      </c>
      <c r="C414">
        <v>94.68</v>
      </c>
      <c r="D414">
        <v>93</v>
      </c>
      <c r="E414">
        <v>94.449996999999996</v>
      </c>
      <c r="F414">
        <v>656200</v>
      </c>
      <c r="G414">
        <v>83.182106000000005</v>
      </c>
      <c r="H414" s="25">
        <f t="shared" si="6"/>
        <v>9.7283736783126962E-3</v>
      </c>
      <c r="I414" s="14">
        <f>G414/MAX(G$2:G414)-1</f>
        <v>0</v>
      </c>
    </row>
    <row r="415" spans="1:9" x14ac:dyDescent="0.3">
      <c r="A415" s="1">
        <v>40357</v>
      </c>
      <c r="B415">
        <v>94.779999000000004</v>
      </c>
      <c r="C415">
        <v>95.839995999999999</v>
      </c>
      <c r="D415">
        <v>94.779999000000004</v>
      </c>
      <c r="E415">
        <v>95.209998999999996</v>
      </c>
      <c r="F415">
        <v>1020400</v>
      </c>
      <c r="G415">
        <v>84.069366000000002</v>
      </c>
      <c r="H415" s="25">
        <f t="shared" si="6"/>
        <v>1.0666476754026766E-2</v>
      </c>
      <c r="I415" s="14">
        <f>G415/MAX(G$2:G415)-1</f>
        <v>0</v>
      </c>
    </row>
    <row r="416" spans="1:9" x14ac:dyDescent="0.3">
      <c r="A416" s="1">
        <v>40365</v>
      </c>
      <c r="B416">
        <v>95.160004000000001</v>
      </c>
      <c r="C416">
        <v>95.57</v>
      </c>
      <c r="D416">
        <v>94.660004000000001</v>
      </c>
      <c r="E416">
        <v>94.660004000000001</v>
      </c>
      <c r="F416">
        <v>584000</v>
      </c>
      <c r="G416">
        <v>83.583725000000001</v>
      </c>
      <c r="H416" s="25">
        <f t="shared" si="6"/>
        <v>-5.7766701844760293E-3</v>
      </c>
      <c r="I416" s="14">
        <f>G416/MAX(G$2:G416)-1</f>
        <v>-5.7766701844760293E-3</v>
      </c>
    </row>
    <row r="417" spans="1:9" x14ac:dyDescent="0.3">
      <c r="A417" s="1">
        <v>40371</v>
      </c>
      <c r="B417">
        <v>94.82</v>
      </c>
      <c r="C417">
        <v>95.919998000000007</v>
      </c>
      <c r="D417">
        <v>94.330001999999993</v>
      </c>
      <c r="E417">
        <v>95.860000999999997</v>
      </c>
      <c r="F417">
        <v>699800</v>
      </c>
      <c r="G417">
        <v>84.643310999999997</v>
      </c>
      <c r="H417" s="25">
        <f t="shared" si="6"/>
        <v>1.2676941593593671E-2</v>
      </c>
      <c r="I417" s="14">
        <f>G417/MAX(G$2:G417)-1</f>
        <v>0</v>
      </c>
    </row>
    <row r="418" spans="1:9" x14ac:dyDescent="0.3">
      <c r="A418" s="1">
        <v>40378</v>
      </c>
      <c r="B418">
        <v>95.720000999999996</v>
      </c>
      <c r="C418">
        <v>96.410004000000001</v>
      </c>
      <c r="D418">
        <v>95.150002000000001</v>
      </c>
      <c r="E418">
        <v>95.480002999999996</v>
      </c>
      <c r="F418">
        <v>662500</v>
      </c>
      <c r="G418">
        <v>84.307777000000002</v>
      </c>
      <c r="H418" s="25">
        <f t="shared" si="6"/>
        <v>-3.9640935123627097E-3</v>
      </c>
      <c r="I418" s="14">
        <f>G418/MAX(G$2:G418)-1</f>
        <v>-3.9640935123627097E-3</v>
      </c>
    </row>
    <row r="419" spans="1:9" x14ac:dyDescent="0.3">
      <c r="A419" s="1">
        <v>40385</v>
      </c>
      <c r="B419">
        <v>95.440002000000007</v>
      </c>
      <c r="C419">
        <v>96.349997999999999</v>
      </c>
      <c r="D419">
        <v>95.099997999999999</v>
      </c>
      <c r="E419">
        <v>96.290001000000004</v>
      </c>
      <c r="F419">
        <v>677600</v>
      </c>
      <c r="G419">
        <v>85.022994999999995</v>
      </c>
      <c r="H419" s="25">
        <f t="shared" si="6"/>
        <v>8.483416660363341E-3</v>
      </c>
      <c r="I419" s="14">
        <f>G419/MAX(G$2:G419)-1</f>
        <v>0</v>
      </c>
    </row>
    <row r="420" spans="1:9" x14ac:dyDescent="0.3">
      <c r="A420" s="1">
        <v>40392</v>
      </c>
      <c r="B420">
        <v>95.790001000000004</v>
      </c>
      <c r="C420">
        <v>96.889999000000003</v>
      </c>
      <c r="D420">
        <v>95.68</v>
      </c>
      <c r="E420">
        <v>96.879997000000003</v>
      </c>
      <c r="F420">
        <v>821200</v>
      </c>
      <c r="G420">
        <v>85.769317999999998</v>
      </c>
      <c r="H420" s="25">
        <f t="shared" si="6"/>
        <v>8.7778959092184028E-3</v>
      </c>
      <c r="I420" s="14">
        <f>G420/MAX(G$2:G420)-1</f>
        <v>0</v>
      </c>
    </row>
    <row r="421" spans="1:9" x14ac:dyDescent="0.3">
      <c r="A421" s="1">
        <v>40399</v>
      </c>
      <c r="B421">
        <v>96.75</v>
      </c>
      <c r="C421">
        <v>98.089995999999999</v>
      </c>
      <c r="D421">
        <v>96.699996999999996</v>
      </c>
      <c r="E421">
        <v>98.07</v>
      </c>
      <c r="F421">
        <v>884800</v>
      </c>
      <c r="G421">
        <v>86.822845000000001</v>
      </c>
      <c r="H421" s="25">
        <f t="shared" si="6"/>
        <v>1.2283261946888668E-2</v>
      </c>
      <c r="I421" s="14">
        <f>G421/MAX(G$2:G421)-1</f>
        <v>0</v>
      </c>
    </row>
    <row r="422" spans="1:9" x14ac:dyDescent="0.3">
      <c r="A422" s="1">
        <v>40406</v>
      </c>
      <c r="B422">
        <v>98.660004000000001</v>
      </c>
      <c r="C422">
        <v>98.809997999999993</v>
      </c>
      <c r="D422">
        <v>98.099997999999999</v>
      </c>
      <c r="E422">
        <v>98.300003000000004</v>
      </c>
      <c r="F422">
        <v>873200</v>
      </c>
      <c r="G422">
        <v>87.026465999999999</v>
      </c>
      <c r="H422" s="25">
        <f t="shared" si="6"/>
        <v>2.3452468068743126E-3</v>
      </c>
      <c r="I422" s="14">
        <f>G422/MAX(G$2:G422)-1</f>
        <v>0</v>
      </c>
    </row>
    <row r="423" spans="1:9" x14ac:dyDescent="0.3">
      <c r="A423" s="1">
        <v>40413</v>
      </c>
      <c r="B423">
        <v>98.260002</v>
      </c>
      <c r="C423">
        <v>99.660004000000001</v>
      </c>
      <c r="D423">
        <v>97.900002000000001</v>
      </c>
      <c r="E423">
        <v>98.07</v>
      </c>
      <c r="F423">
        <v>819600</v>
      </c>
      <c r="G423">
        <v>86.822845000000001</v>
      </c>
      <c r="H423" s="25">
        <f t="shared" si="6"/>
        <v>-2.3397594933936006E-3</v>
      </c>
      <c r="I423" s="14">
        <f>G423/MAX(G$2:G423)-1</f>
        <v>-2.3397594933936006E-3</v>
      </c>
    </row>
    <row r="424" spans="1:9" x14ac:dyDescent="0.3">
      <c r="A424" s="1">
        <v>40420</v>
      </c>
      <c r="B424">
        <v>98.389999000000003</v>
      </c>
      <c r="C424">
        <v>99.339995999999999</v>
      </c>
      <c r="D424">
        <v>97.080001999999993</v>
      </c>
      <c r="E424">
        <v>97.330001999999993</v>
      </c>
      <c r="F424">
        <v>1118100</v>
      </c>
      <c r="G424">
        <v>86.382660000000001</v>
      </c>
      <c r="H424" s="25">
        <f t="shared" si="6"/>
        <v>-5.0699214014467975E-3</v>
      </c>
      <c r="I424" s="14">
        <f>G424/MAX(G$2:G424)-1</f>
        <v>-7.3978184981106088E-3</v>
      </c>
    </row>
    <row r="425" spans="1:9" x14ac:dyDescent="0.3">
      <c r="A425" s="1">
        <v>40428</v>
      </c>
      <c r="B425">
        <v>97.849997999999999</v>
      </c>
      <c r="C425">
        <v>98.129997000000003</v>
      </c>
      <c r="D425">
        <v>96.580001999999993</v>
      </c>
      <c r="E425">
        <v>96.779999000000004</v>
      </c>
      <c r="F425">
        <v>889400</v>
      </c>
      <c r="G425">
        <v>85.894524000000004</v>
      </c>
      <c r="H425" s="25">
        <f t="shared" si="6"/>
        <v>-5.6508563176914661E-3</v>
      </c>
      <c r="I425" s="14">
        <f>G425/MAX(G$2:G425)-1</f>
        <v>-1.3006870806404947E-2</v>
      </c>
    </row>
    <row r="426" spans="1:9" x14ac:dyDescent="0.3">
      <c r="A426" s="1">
        <v>40434</v>
      </c>
      <c r="B426">
        <v>96.720000999999996</v>
      </c>
      <c r="C426">
        <v>97.830001999999993</v>
      </c>
      <c r="D426">
        <v>96.720000999999996</v>
      </c>
      <c r="E426">
        <v>97.269997000000004</v>
      </c>
      <c r="F426">
        <v>1516600</v>
      </c>
      <c r="G426">
        <v>86.329407000000003</v>
      </c>
      <c r="H426" s="25">
        <f t="shared" si="6"/>
        <v>5.0629886487292275E-3</v>
      </c>
      <c r="I426" s="14">
        <f>G426/MAX(G$2:G426)-1</f>
        <v>-8.0097357969241001E-3</v>
      </c>
    </row>
    <row r="427" spans="1:9" x14ac:dyDescent="0.3">
      <c r="A427" s="1">
        <v>40441</v>
      </c>
      <c r="B427">
        <v>97.419998000000007</v>
      </c>
      <c r="C427">
        <v>99.139999000000003</v>
      </c>
      <c r="D427">
        <v>97.209998999999996</v>
      </c>
      <c r="E427">
        <v>98.279999000000004</v>
      </c>
      <c r="F427">
        <v>941900</v>
      </c>
      <c r="G427">
        <v>87.225807000000003</v>
      </c>
      <c r="H427" s="25">
        <f t="shared" si="6"/>
        <v>1.0383483811026384E-2</v>
      </c>
      <c r="I427" s="14">
        <f>G427/MAX(G$2:G427)-1</f>
        <v>0</v>
      </c>
    </row>
    <row r="428" spans="1:9" x14ac:dyDescent="0.3">
      <c r="A428" s="1">
        <v>40448</v>
      </c>
      <c r="B428">
        <v>98.639999000000003</v>
      </c>
      <c r="C428">
        <v>99.5</v>
      </c>
      <c r="D428">
        <v>98.379997000000003</v>
      </c>
      <c r="E428">
        <v>98.830001999999993</v>
      </c>
      <c r="F428">
        <v>807600</v>
      </c>
      <c r="G428">
        <v>87.920852999999994</v>
      </c>
      <c r="H428" s="25">
        <f t="shared" si="6"/>
        <v>7.968352760553854E-3</v>
      </c>
      <c r="I428" s="14">
        <f>G428/MAX(G$2:G428)-1</f>
        <v>0</v>
      </c>
    </row>
    <row r="429" spans="1:9" x14ac:dyDescent="0.3">
      <c r="A429" s="1">
        <v>40455</v>
      </c>
      <c r="B429">
        <v>99.029999000000004</v>
      </c>
      <c r="C429">
        <v>100.379997</v>
      </c>
      <c r="D429">
        <v>98.959998999999996</v>
      </c>
      <c r="E429">
        <v>99.980002999999996</v>
      </c>
      <c r="F429">
        <v>874200</v>
      </c>
      <c r="G429">
        <v>88.943916000000002</v>
      </c>
      <c r="H429" s="25">
        <f t="shared" si="6"/>
        <v>1.1636181464254047E-2</v>
      </c>
      <c r="I429" s="14">
        <f>G429/MAX(G$2:G429)-1</f>
        <v>0</v>
      </c>
    </row>
    <row r="430" spans="1:9" x14ac:dyDescent="0.3">
      <c r="A430" s="1">
        <v>40462</v>
      </c>
      <c r="B430">
        <v>100.120003</v>
      </c>
      <c r="C430">
        <v>100.260002</v>
      </c>
      <c r="D430">
        <v>98.620002999999997</v>
      </c>
      <c r="E430">
        <v>98.790001000000004</v>
      </c>
      <c r="F430">
        <v>725600</v>
      </c>
      <c r="G430">
        <v>87.885268999999994</v>
      </c>
      <c r="H430" s="25">
        <f t="shared" si="6"/>
        <v>-1.1902410503266014E-2</v>
      </c>
      <c r="I430" s="14">
        <f>G430/MAX(G$2:G430)-1</f>
        <v>-1.1902410503266014E-2</v>
      </c>
    </row>
    <row r="431" spans="1:9" x14ac:dyDescent="0.3">
      <c r="A431" s="1">
        <v>40469</v>
      </c>
      <c r="B431">
        <v>99.230002999999996</v>
      </c>
      <c r="C431">
        <v>99.760002</v>
      </c>
      <c r="D431">
        <v>98.870002999999997</v>
      </c>
      <c r="E431">
        <v>99.019997000000004</v>
      </c>
      <c r="F431">
        <v>753200</v>
      </c>
      <c r="G431">
        <v>88.089873999999995</v>
      </c>
      <c r="H431" s="25">
        <f t="shared" si="6"/>
        <v>2.3280920947059691E-3</v>
      </c>
      <c r="I431" s="14">
        <f>G431/MAX(G$2:G431)-1</f>
        <v>-9.6020283163607001E-3</v>
      </c>
    </row>
    <row r="432" spans="1:9" x14ac:dyDescent="0.3">
      <c r="A432" s="1">
        <v>40476</v>
      </c>
      <c r="B432">
        <v>99.400002000000001</v>
      </c>
      <c r="C432">
        <v>99.5</v>
      </c>
      <c r="D432">
        <v>97.75</v>
      </c>
      <c r="E432">
        <v>98.769997000000004</v>
      </c>
      <c r="F432">
        <v>999800</v>
      </c>
      <c r="G432">
        <v>87.867469999999997</v>
      </c>
      <c r="H432" s="25">
        <f t="shared" si="6"/>
        <v>-2.5247396766624464E-3</v>
      </c>
      <c r="I432" s="14">
        <f>G432/MAX(G$2:G432)-1</f>
        <v>-1.2102525371156414E-2</v>
      </c>
    </row>
    <row r="433" spans="1:9" x14ac:dyDescent="0.3">
      <c r="A433" s="1">
        <v>40483</v>
      </c>
      <c r="B433">
        <v>98.839995999999999</v>
      </c>
      <c r="C433">
        <v>99.949996999999996</v>
      </c>
      <c r="D433">
        <v>98.300003000000004</v>
      </c>
      <c r="E433">
        <v>99.400002000000001</v>
      </c>
      <c r="F433">
        <v>902400</v>
      </c>
      <c r="G433">
        <v>88.638831999999994</v>
      </c>
      <c r="H433" s="25">
        <f t="shared" si="6"/>
        <v>8.7786981917197249E-3</v>
      </c>
      <c r="I433" s="14">
        <f>G433/MAX(G$2:G433)-1</f>
        <v>-3.430071597027573E-3</v>
      </c>
    </row>
    <row r="434" spans="1:9" x14ac:dyDescent="0.3">
      <c r="A434" s="1">
        <v>40490</v>
      </c>
      <c r="B434">
        <v>99.550003000000004</v>
      </c>
      <c r="C434">
        <v>99.669998000000007</v>
      </c>
      <c r="D434">
        <v>98.019997000000004</v>
      </c>
      <c r="E434">
        <v>98.029999000000004</v>
      </c>
      <c r="F434">
        <v>991500</v>
      </c>
      <c r="G434">
        <v>87.417145000000005</v>
      </c>
      <c r="H434" s="25">
        <f t="shared" si="6"/>
        <v>-1.3782751559722639E-2</v>
      </c>
      <c r="I434" s="14">
        <f>G434/MAX(G$2:G434)-1</f>
        <v>-1.7165547332096298E-2</v>
      </c>
    </row>
    <row r="435" spans="1:9" x14ac:dyDescent="0.3">
      <c r="A435" s="1">
        <v>40497</v>
      </c>
      <c r="B435">
        <v>97.459998999999996</v>
      </c>
      <c r="C435">
        <v>97.769997000000004</v>
      </c>
      <c r="D435">
        <v>96.599997999999999</v>
      </c>
      <c r="E435">
        <v>97.18</v>
      </c>
      <c r="F435">
        <v>1241500</v>
      </c>
      <c r="G435">
        <v>86.659171999999998</v>
      </c>
      <c r="H435" s="25">
        <f t="shared" si="6"/>
        <v>-8.6707590370288523E-3</v>
      </c>
      <c r="I435" s="14">
        <f>G435/MAX(G$2:G435)-1</f>
        <v>-2.5687468044469752E-2</v>
      </c>
    </row>
    <row r="436" spans="1:9" x14ac:dyDescent="0.3">
      <c r="A436" s="1">
        <v>40504</v>
      </c>
      <c r="B436">
        <v>97.480002999999996</v>
      </c>
      <c r="C436">
        <v>98.230002999999996</v>
      </c>
      <c r="D436">
        <v>96.779999000000004</v>
      </c>
      <c r="E436">
        <v>97.269997000000004</v>
      </c>
      <c r="F436">
        <v>619400</v>
      </c>
      <c r="G436">
        <v>86.739418000000001</v>
      </c>
      <c r="H436" s="25">
        <f t="shared" si="6"/>
        <v>9.259954618536792E-4</v>
      </c>
      <c r="I436" s="14">
        <f>G436/MAX(G$2:G436)-1</f>
        <v>-2.4785259061451681E-2</v>
      </c>
    </row>
    <row r="437" spans="1:9" x14ac:dyDescent="0.3">
      <c r="A437" s="1">
        <v>40511</v>
      </c>
      <c r="B437">
        <v>97.550003000000004</v>
      </c>
      <c r="C437">
        <v>98.029999000000004</v>
      </c>
      <c r="D437">
        <v>95.800003000000004</v>
      </c>
      <c r="E437">
        <v>95.900002000000001</v>
      </c>
      <c r="F437">
        <v>945500</v>
      </c>
      <c r="G437">
        <v>85.727562000000006</v>
      </c>
      <c r="H437" s="25">
        <f t="shared" si="6"/>
        <v>-1.1665469095031189E-2</v>
      </c>
      <c r="I437" s="14">
        <f>G437/MAX(G$2:G437)-1</f>
        <v>-3.6161596482889191E-2</v>
      </c>
    </row>
    <row r="438" spans="1:9" x14ac:dyDescent="0.3">
      <c r="A438" s="1">
        <v>40518</v>
      </c>
      <c r="B438">
        <v>96.360000999999997</v>
      </c>
      <c r="C438">
        <v>96.510002</v>
      </c>
      <c r="D438">
        <v>93.43</v>
      </c>
      <c r="E438">
        <v>93.489998</v>
      </c>
      <c r="F438">
        <v>1412000</v>
      </c>
      <c r="G438">
        <v>83.573195999999996</v>
      </c>
      <c r="H438" s="25">
        <f t="shared" si="6"/>
        <v>-2.5130377555820482E-2</v>
      </c>
      <c r="I438" s="14">
        <f>G438/MAX(G$2:G438)-1</f>
        <v>-6.0383219466073501E-2</v>
      </c>
    </row>
    <row r="439" spans="1:9" x14ac:dyDescent="0.3">
      <c r="A439" s="1">
        <v>40525</v>
      </c>
      <c r="B439">
        <v>93.349997999999999</v>
      </c>
      <c r="C439">
        <v>94.059997999999993</v>
      </c>
      <c r="D439">
        <v>92.059997999999993</v>
      </c>
      <c r="E439">
        <v>93.769997000000004</v>
      </c>
      <c r="F439">
        <v>1557300</v>
      </c>
      <c r="G439">
        <v>83.823493999999997</v>
      </c>
      <c r="H439" s="25">
        <f t="shared" si="6"/>
        <v>2.994955463950344E-3</v>
      </c>
      <c r="I439" s="14">
        <f>G439/MAX(G$2:G439)-1</f>
        <v>-5.7569109055193857E-2</v>
      </c>
    </row>
    <row r="440" spans="1:9" x14ac:dyDescent="0.3">
      <c r="A440" s="1">
        <v>40532</v>
      </c>
      <c r="B440">
        <v>94.120002999999997</v>
      </c>
      <c r="C440">
        <v>94.360000999999997</v>
      </c>
      <c r="D440">
        <v>93.239998</v>
      </c>
      <c r="E440">
        <v>93.370002999999997</v>
      </c>
      <c r="F440">
        <v>625500</v>
      </c>
      <c r="G440">
        <v>83.465935000000002</v>
      </c>
      <c r="H440" s="25">
        <f t="shared" si="6"/>
        <v>-4.2656179423873342E-3</v>
      </c>
      <c r="I440" s="14">
        <f>G440/MAX(G$2:G440)-1</f>
        <v>-6.1589159173068064E-2</v>
      </c>
    </row>
    <row r="441" spans="1:9" x14ac:dyDescent="0.3">
      <c r="A441" s="1">
        <v>40539</v>
      </c>
      <c r="B441">
        <v>93.370002999999997</v>
      </c>
      <c r="C441">
        <v>94.150002000000001</v>
      </c>
      <c r="D441">
        <v>92.470000999999996</v>
      </c>
      <c r="E441">
        <v>93.82</v>
      </c>
      <c r="F441">
        <v>785700</v>
      </c>
      <c r="G441">
        <v>84.090691000000007</v>
      </c>
      <c r="H441" s="25">
        <f t="shared" si="6"/>
        <v>7.4851614613795636E-3</v>
      </c>
      <c r="I441" s="14">
        <f>G441/MAX(G$2:G441)-1</f>
        <v>-5.456500251236962E-2</v>
      </c>
    </row>
    <row r="442" spans="1:9" x14ac:dyDescent="0.3">
      <c r="A442" s="1">
        <v>40546</v>
      </c>
      <c r="B442">
        <v>93.190002000000007</v>
      </c>
      <c r="C442">
        <v>94.010002</v>
      </c>
      <c r="D442">
        <v>92.550003000000004</v>
      </c>
      <c r="E442">
        <v>93.839995999999999</v>
      </c>
      <c r="F442">
        <v>1186200</v>
      </c>
      <c r="G442">
        <v>84.108611999999994</v>
      </c>
      <c r="H442" s="25">
        <f t="shared" si="6"/>
        <v>2.1311514731148229E-4</v>
      </c>
      <c r="I442" s="14">
        <f>G442/MAX(G$2:G442)-1</f>
        <v>-5.436351599360667E-2</v>
      </c>
    </row>
    <row r="443" spans="1:9" x14ac:dyDescent="0.3">
      <c r="A443" s="1">
        <v>40553</v>
      </c>
      <c r="B443">
        <v>94.010002</v>
      </c>
      <c r="C443">
        <v>94.43</v>
      </c>
      <c r="D443">
        <v>93.239998</v>
      </c>
      <c r="E443">
        <v>93.889999000000003</v>
      </c>
      <c r="F443">
        <v>879100</v>
      </c>
      <c r="G443">
        <v>84.153426999999994</v>
      </c>
      <c r="H443" s="25">
        <f t="shared" si="6"/>
        <v>5.3282296466861112E-4</v>
      </c>
      <c r="I443" s="14">
        <f>G443/MAX(G$2:G443)-1</f>
        <v>-5.3859659158699613E-2</v>
      </c>
    </row>
    <row r="444" spans="1:9" x14ac:dyDescent="0.3">
      <c r="A444" s="1">
        <v>40561</v>
      </c>
      <c r="B444">
        <v>93.68</v>
      </c>
      <c r="C444">
        <v>93.970000999999996</v>
      </c>
      <c r="D444">
        <v>92.940002000000007</v>
      </c>
      <c r="E444">
        <v>93.480002999999996</v>
      </c>
      <c r="F444">
        <v>754200</v>
      </c>
      <c r="G444">
        <v>83.78595</v>
      </c>
      <c r="H444" s="25">
        <f t="shared" si="6"/>
        <v>-4.3667502691244753E-3</v>
      </c>
      <c r="I444" s="14">
        <f>G444/MAX(G$2:G444)-1</f>
        <v>-5.7991217746697798E-2</v>
      </c>
    </row>
    <row r="445" spans="1:9" x14ac:dyDescent="0.3">
      <c r="A445" s="1">
        <v>40567</v>
      </c>
      <c r="B445">
        <v>93.519997000000004</v>
      </c>
      <c r="C445">
        <v>94.32</v>
      </c>
      <c r="D445">
        <v>93.260002</v>
      </c>
      <c r="E445">
        <v>94.169998000000007</v>
      </c>
      <c r="F445">
        <v>816400</v>
      </c>
      <c r="G445">
        <v>84.404387999999997</v>
      </c>
      <c r="H445" s="25">
        <f t="shared" si="6"/>
        <v>7.3811659353386627E-3</v>
      </c>
      <c r="I445" s="14">
        <f>G445/MAX(G$2:G445)-1</f>
        <v>-5.1038094612339768E-2</v>
      </c>
    </row>
    <row r="446" spans="1:9" x14ac:dyDescent="0.3">
      <c r="A446" s="1">
        <v>40574</v>
      </c>
      <c r="B446">
        <v>94.07</v>
      </c>
      <c r="C446">
        <v>94.209998999999996</v>
      </c>
      <c r="D446">
        <v>91.650002000000001</v>
      </c>
      <c r="E446">
        <v>91.809997999999993</v>
      </c>
      <c r="F446">
        <v>1103800</v>
      </c>
      <c r="G446">
        <v>82.495811000000003</v>
      </c>
      <c r="H446" s="25">
        <f t="shared" si="6"/>
        <v>-2.2612295938926663E-2</v>
      </c>
      <c r="I446" s="14">
        <f>G446/MAX(G$2:G446)-1</f>
        <v>-7.2496302051733297E-2</v>
      </c>
    </row>
    <row r="447" spans="1:9" x14ac:dyDescent="0.3">
      <c r="A447" s="1">
        <v>40581</v>
      </c>
      <c r="B447">
        <v>91.57</v>
      </c>
      <c r="C447">
        <v>92.019997000000004</v>
      </c>
      <c r="D447">
        <v>91.07</v>
      </c>
      <c r="E447">
        <v>91.779999000000004</v>
      </c>
      <c r="F447">
        <v>948700</v>
      </c>
      <c r="G447">
        <v>82.468857</v>
      </c>
      <c r="H447" s="25">
        <f t="shared" si="6"/>
        <v>-3.2673174156694351E-4</v>
      </c>
      <c r="I447" s="14">
        <f>G447/MAX(G$2:G447)-1</f>
        <v>-7.279934695027368E-2</v>
      </c>
    </row>
    <row r="448" spans="1:9" x14ac:dyDescent="0.3">
      <c r="A448" s="1">
        <v>40588</v>
      </c>
      <c r="B448">
        <v>91.650002000000001</v>
      </c>
      <c r="C448">
        <v>92.379997000000003</v>
      </c>
      <c r="D448">
        <v>91.650002000000001</v>
      </c>
      <c r="E448">
        <v>92.209998999999996</v>
      </c>
      <c r="F448">
        <v>745900</v>
      </c>
      <c r="G448">
        <v>82.855232000000001</v>
      </c>
      <c r="H448" s="25">
        <f t="shared" si="6"/>
        <v>4.6851019167151176E-3</v>
      </c>
      <c r="I448" s="14">
        <f>G448/MAX(G$2:G448)-1</f>
        <v>-6.8455317393490978E-2</v>
      </c>
    </row>
    <row r="449" spans="1:9" x14ac:dyDescent="0.3">
      <c r="A449" s="1">
        <v>40596</v>
      </c>
      <c r="B449">
        <v>92.519997000000004</v>
      </c>
      <c r="C449">
        <v>93.410004000000001</v>
      </c>
      <c r="D449">
        <v>92.470000999999996</v>
      </c>
      <c r="E449">
        <v>93.410004000000001</v>
      </c>
      <c r="F449">
        <v>778900</v>
      </c>
      <c r="G449">
        <v>83.933494999999994</v>
      </c>
      <c r="H449" s="25">
        <f t="shared" si="6"/>
        <v>1.3013819091110435E-2</v>
      </c>
      <c r="I449" s="14">
        <f>G449/MAX(G$2:G449)-1</f>
        <v>-5.6332363418763909E-2</v>
      </c>
    </row>
    <row r="450" spans="1:9" x14ac:dyDescent="0.3">
      <c r="A450" s="1">
        <v>40602</v>
      </c>
      <c r="B450">
        <v>93.419998000000007</v>
      </c>
      <c r="C450">
        <v>93.489998</v>
      </c>
      <c r="D450">
        <v>92.120002999999997</v>
      </c>
      <c r="E450">
        <v>92.800003000000004</v>
      </c>
      <c r="F450">
        <v>516500</v>
      </c>
      <c r="G450">
        <v>83.578727999999998</v>
      </c>
      <c r="H450" s="25">
        <f t="shared" si="6"/>
        <v>-4.2267631057183452E-3</v>
      </c>
      <c r="I450" s="14">
        <f>G450/MAX(G$2:G450)-1</f>
        <v>-6.0321022969125893E-2</v>
      </c>
    </row>
    <row r="451" spans="1:9" x14ac:dyDescent="0.3">
      <c r="A451" s="1">
        <v>40609</v>
      </c>
      <c r="B451">
        <v>92.410004000000001</v>
      </c>
      <c r="C451">
        <v>93.730002999999996</v>
      </c>
      <c r="D451">
        <v>92.339995999999999</v>
      </c>
      <c r="E451">
        <v>93.459998999999996</v>
      </c>
      <c r="F451">
        <v>784100</v>
      </c>
      <c r="G451">
        <v>84.173141000000001</v>
      </c>
      <c r="H451" s="25">
        <f t="shared" si="6"/>
        <v>7.1120129992885417E-3</v>
      </c>
      <c r="I451" s="14">
        <f>G451/MAX(G$2:G451)-1</f>
        <v>-5.3638013869324097E-2</v>
      </c>
    </row>
    <row r="452" spans="1:9" x14ac:dyDescent="0.3">
      <c r="A452" s="1">
        <v>40616</v>
      </c>
      <c r="B452">
        <v>93.739998</v>
      </c>
      <c r="C452">
        <v>95.290001000000004</v>
      </c>
      <c r="D452">
        <v>93.669998000000007</v>
      </c>
      <c r="E452">
        <v>94.459998999999996</v>
      </c>
      <c r="F452">
        <v>1241800</v>
      </c>
      <c r="G452">
        <v>85.073775999999995</v>
      </c>
      <c r="H452" s="25">
        <f t="shared" ref="H452:H515" si="7">G452/G451-1</f>
        <v>1.0699790803814668E-2</v>
      </c>
      <c r="I452" s="14">
        <f>G452/MAX(G$2:G452)-1</f>
        <v>-4.351213859304337E-2</v>
      </c>
    </row>
    <row r="453" spans="1:9" x14ac:dyDescent="0.3">
      <c r="A453" s="1">
        <v>40623</v>
      </c>
      <c r="B453">
        <v>94.150002000000001</v>
      </c>
      <c r="C453">
        <v>94.330001999999993</v>
      </c>
      <c r="D453">
        <v>93.099997999999999</v>
      </c>
      <c r="E453">
        <v>93.169998000000007</v>
      </c>
      <c r="F453">
        <v>835900</v>
      </c>
      <c r="G453">
        <v>83.911957000000001</v>
      </c>
      <c r="H453" s="25">
        <f t="shared" si="7"/>
        <v>-1.3656605532590849E-2</v>
      </c>
      <c r="I453" s="14">
        <f>G453/MAX(G$2:G453)-1</f>
        <v>-5.6574516012989573E-2</v>
      </c>
    </row>
    <row r="454" spans="1:9" x14ac:dyDescent="0.3">
      <c r="A454" s="1">
        <v>40630</v>
      </c>
      <c r="B454">
        <v>93.040001000000004</v>
      </c>
      <c r="C454">
        <v>93.440002000000007</v>
      </c>
      <c r="D454">
        <v>92.510002</v>
      </c>
      <c r="E454">
        <v>92.959998999999996</v>
      </c>
      <c r="F454">
        <v>922300</v>
      </c>
      <c r="G454">
        <v>83.946655000000007</v>
      </c>
      <c r="H454" s="25">
        <f t="shared" si="7"/>
        <v>4.1350483578894703E-4</v>
      </c>
      <c r="I454" s="14">
        <f>G454/MAX(G$2:G454)-1</f>
        <v>-5.618440501315447E-2</v>
      </c>
    </row>
    <row r="455" spans="1:9" x14ac:dyDescent="0.3">
      <c r="A455" s="1">
        <v>40637</v>
      </c>
      <c r="B455">
        <v>93.089995999999999</v>
      </c>
      <c r="C455">
        <v>93.309997999999993</v>
      </c>
      <c r="D455">
        <v>91.940002000000007</v>
      </c>
      <c r="E455">
        <v>92.040001000000004</v>
      </c>
      <c r="F455">
        <v>771900</v>
      </c>
      <c r="G455">
        <v>83.115859999999998</v>
      </c>
      <c r="H455" s="25">
        <f t="shared" si="7"/>
        <v>-9.8967016613110692E-3</v>
      </c>
      <c r="I455" s="14">
        <f>G455/MAX(G$2:G455)-1</f>
        <v>-6.5525066380032193E-2</v>
      </c>
    </row>
    <row r="456" spans="1:9" x14ac:dyDescent="0.3">
      <c r="A456" s="1">
        <v>40644</v>
      </c>
      <c r="B456">
        <v>92.07</v>
      </c>
      <c r="C456">
        <v>93.449996999999996</v>
      </c>
      <c r="D456">
        <v>91.959998999999996</v>
      </c>
      <c r="E456">
        <v>93.410004000000001</v>
      </c>
      <c r="F456">
        <v>803200</v>
      </c>
      <c r="G456">
        <v>84.353026999999997</v>
      </c>
      <c r="H456" s="25">
        <f t="shared" si="7"/>
        <v>1.4884848691934405E-2</v>
      </c>
      <c r="I456" s="14">
        <f>G456/MAX(G$2:G456)-1</f>
        <v>-5.1615548386693577E-2</v>
      </c>
    </row>
    <row r="457" spans="1:9" x14ac:dyDescent="0.3">
      <c r="A457" s="1">
        <v>40651</v>
      </c>
      <c r="B457">
        <v>93.339995999999999</v>
      </c>
      <c r="C457">
        <v>93.849997999999999</v>
      </c>
      <c r="D457">
        <v>93.139999000000003</v>
      </c>
      <c r="E457">
        <v>93.459998999999996</v>
      </c>
      <c r="F457">
        <v>703300</v>
      </c>
      <c r="G457">
        <v>84.398178000000001</v>
      </c>
      <c r="H457" s="25">
        <f t="shared" si="7"/>
        <v>5.3526235638234887E-4</v>
      </c>
      <c r="I457" s="14">
        <f>G457/MAX(G$2:G457)-1</f>
        <v>-5.1107913890366619E-2</v>
      </c>
    </row>
    <row r="458" spans="1:9" x14ac:dyDescent="0.3">
      <c r="A458" s="1">
        <v>40658</v>
      </c>
      <c r="B458">
        <v>93.57</v>
      </c>
      <c r="C458">
        <v>94.480002999999996</v>
      </c>
      <c r="D458">
        <v>93.519997000000004</v>
      </c>
      <c r="E458">
        <v>94.470000999999996</v>
      </c>
      <c r="F458">
        <v>827400</v>
      </c>
      <c r="G458">
        <v>85.310248999999999</v>
      </c>
      <c r="H458" s="25">
        <f t="shared" si="7"/>
        <v>1.0806761728908487E-2</v>
      </c>
      <c r="I458" s="14">
        <f>G458/MAX(G$2:G458)-1</f>
        <v>-4.085346320933303E-2</v>
      </c>
    </row>
    <row r="459" spans="1:9" x14ac:dyDescent="0.3">
      <c r="A459" s="1">
        <v>40665</v>
      </c>
      <c r="B459">
        <v>94.139999000000003</v>
      </c>
      <c r="C459">
        <v>95.389999000000003</v>
      </c>
      <c r="D459">
        <v>94.080001999999993</v>
      </c>
      <c r="E459">
        <v>95.209998999999996</v>
      </c>
      <c r="F459">
        <v>1079100</v>
      </c>
      <c r="G459">
        <v>86.198395000000005</v>
      </c>
      <c r="H459" s="25">
        <f t="shared" si="7"/>
        <v>1.0410777256083303E-2</v>
      </c>
      <c r="I459" s="14">
        <f>G459/MAX(G$2:G459)-1</f>
        <v>-3.0868002258861549E-2</v>
      </c>
    </row>
    <row r="460" spans="1:9" x14ac:dyDescent="0.3">
      <c r="A460" s="1">
        <v>40672</v>
      </c>
      <c r="B460">
        <v>95.230002999999996</v>
      </c>
      <c r="C460">
        <v>95.709998999999996</v>
      </c>
      <c r="D460">
        <v>94.760002</v>
      </c>
      <c r="E460">
        <v>95.389999000000003</v>
      </c>
      <c r="F460">
        <v>595600</v>
      </c>
      <c r="G460">
        <v>86.361358999999993</v>
      </c>
      <c r="H460" s="25">
        <f t="shared" si="7"/>
        <v>1.8905688441182011E-3</v>
      </c>
      <c r="I460" s="14">
        <f>G460/MAX(G$2:G460)-1</f>
        <v>-2.903579149809421E-2</v>
      </c>
    </row>
    <row r="461" spans="1:9" x14ac:dyDescent="0.3">
      <c r="A461" s="1">
        <v>40679</v>
      </c>
      <c r="B461">
        <v>95.419998000000007</v>
      </c>
      <c r="C461">
        <v>95.970000999999996</v>
      </c>
      <c r="D461">
        <v>94.949996999999996</v>
      </c>
      <c r="E461">
        <v>95.68</v>
      </c>
      <c r="F461">
        <v>751100</v>
      </c>
      <c r="G461">
        <v>86.623917000000006</v>
      </c>
      <c r="H461" s="25">
        <f t="shared" si="7"/>
        <v>3.0402254323025346E-3</v>
      </c>
      <c r="I461" s="14">
        <f>G461/MAX(G$2:G461)-1</f>
        <v>-2.6083841417551157E-2</v>
      </c>
    </row>
    <row r="462" spans="1:9" x14ac:dyDescent="0.3">
      <c r="A462" s="1">
        <v>40686</v>
      </c>
      <c r="B462">
        <v>96.059997999999993</v>
      </c>
      <c r="C462">
        <v>96.510002</v>
      </c>
      <c r="D462">
        <v>95.639999000000003</v>
      </c>
      <c r="E462">
        <v>96.440002000000007</v>
      </c>
      <c r="F462">
        <v>932500</v>
      </c>
      <c r="G462">
        <v>87.311981000000003</v>
      </c>
      <c r="H462" s="25">
        <f t="shared" si="7"/>
        <v>7.9431180651874378E-3</v>
      </c>
      <c r="I462" s="14">
        <f>G462/MAX(G$2:G462)-1</f>
        <v>-1.8347910384337029E-2</v>
      </c>
    </row>
    <row r="463" spans="1:9" x14ac:dyDescent="0.3">
      <c r="A463" s="1">
        <v>40694</v>
      </c>
      <c r="B463">
        <v>96.269997000000004</v>
      </c>
      <c r="C463">
        <v>97.190002000000007</v>
      </c>
      <c r="D463">
        <v>96.220000999999996</v>
      </c>
      <c r="E463">
        <v>96.940002000000007</v>
      </c>
      <c r="F463">
        <v>2297600</v>
      </c>
      <c r="G463">
        <v>87.986923000000004</v>
      </c>
      <c r="H463" s="25">
        <f t="shared" si="7"/>
        <v>7.7302334945303919E-3</v>
      </c>
      <c r="I463" s="14">
        <f>G463/MAX(G$2:G463)-1</f>
        <v>-1.0759510521214266E-2</v>
      </c>
    </row>
    <row r="464" spans="1:9" x14ac:dyDescent="0.3">
      <c r="A464" s="1">
        <v>40700</v>
      </c>
      <c r="B464">
        <v>96.709998999999996</v>
      </c>
      <c r="C464">
        <v>97.410004000000001</v>
      </c>
      <c r="D464">
        <v>96.510002</v>
      </c>
      <c r="E464">
        <v>97.190002000000007</v>
      </c>
      <c r="F464">
        <v>1265200</v>
      </c>
      <c r="G464">
        <v>88.213836999999998</v>
      </c>
      <c r="H464" s="25">
        <f t="shared" si="7"/>
        <v>2.5789514198604202E-3</v>
      </c>
      <c r="I464" s="14">
        <f>G464/MAX(G$2:G464)-1</f>
        <v>-8.2083073562896347E-3</v>
      </c>
    </row>
    <row r="465" spans="1:9" x14ac:dyDescent="0.3">
      <c r="A465" s="1">
        <v>40707</v>
      </c>
      <c r="B465">
        <v>96.959998999999996</v>
      </c>
      <c r="C465">
        <v>97.669998000000007</v>
      </c>
      <c r="D465">
        <v>96.199996999999996</v>
      </c>
      <c r="E465">
        <v>97.449996999999996</v>
      </c>
      <c r="F465">
        <v>1481400</v>
      </c>
      <c r="G465">
        <v>88.449814000000003</v>
      </c>
      <c r="H465" s="25">
        <f t="shared" si="7"/>
        <v>2.675056522028374E-3</v>
      </c>
      <c r="I465" s="14">
        <f>G465/MAX(G$2:G465)-1</f>
        <v>-5.5552085203893764E-3</v>
      </c>
    </row>
    <row r="466" spans="1:9" x14ac:dyDescent="0.3">
      <c r="A466" s="1">
        <v>40714</v>
      </c>
      <c r="B466">
        <v>97.580001999999993</v>
      </c>
      <c r="C466">
        <v>98.190002000000007</v>
      </c>
      <c r="D466">
        <v>96.989998</v>
      </c>
      <c r="E466">
        <v>98.050003000000004</v>
      </c>
      <c r="F466">
        <v>1044000</v>
      </c>
      <c r="G466">
        <v>88.994408000000007</v>
      </c>
      <c r="H466" s="25">
        <f t="shared" si="7"/>
        <v>6.1570960454480073E-3</v>
      </c>
      <c r="I466" s="14">
        <f>G466/MAX(G$2:G466)-1</f>
        <v>0</v>
      </c>
    </row>
    <row r="467" spans="1:9" x14ac:dyDescent="0.3">
      <c r="A467" s="1">
        <v>40721</v>
      </c>
      <c r="B467">
        <v>98.129997000000003</v>
      </c>
      <c r="C467">
        <v>98.150002000000001</v>
      </c>
      <c r="D467">
        <v>95.25</v>
      </c>
      <c r="E467">
        <v>95.389999000000003</v>
      </c>
      <c r="F467">
        <v>1549400</v>
      </c>
      <c r="G467">
        <v>86.789214999999999</v>
      </c>
      <c r="H467" s="25">
        <f t="shared" si="7"/>
        <v>-2.4779006339364695E-2</v>
      </c>
      <c r="I467" s="14">
        <f>G467/MAX(G$2:G467)-1</f>
        <v>-2.4779006339364695E-2</v>
      </c>
    </row>
    <row r="468" spans="1:9" x14ac:dyDescent="0.3">
      <c r="A468" s="1">
        <v>40729</v>
      </c>
      <c r="B468">
        <v>95.790001000000004</v>
      </c>
      <c r="C468">
        <v>96.900002000000001</v>
      </c>
      <c r="D468">
        <v>95.650002000000001</v>
      </c>
      <c r="E468">
        <v>96.809997999999993</v>
      </c>
      <c r="F468">
        <v>1674700</v>
      </c>
      <c r="G468">
        <v>88.081176999999997</v>
      </c>
      <c r="H468" s="25">
        <f t="shared" si="7"/>
        <v>1.4886204466764585E-2</v>
      </c>
      <c r="I468" s="14">
        <f>G468/MAX(G$2:G468)-1</f>
        <v>-1.0261667227451032E-2</v>
      </c>
    </row>
    <row r="469" spans="1:9" x14ac:dyDescent="0.3">
      <c r="A469" s="1">
        <v>40735</v>
      </c>
      <c r="B469">
        <v>97.25</v>
      </c>
      <c r="C469">
        <v>97.860000999999997</v>
      </c>
      <c r="D469">
        <v>97.129997000000003</v>
      </c>
      <c r="E469">
        <v>97.690002000000007</v>
      </c>
      <c r="F469">
        <v>1089000</v>
      </c>
      <c r="G469">
        <v>88.881836000000007</v>
      </c>
      <c r="H469" s="25">
        <f t="shared" si="7"/>
        <v>9.0900125006279087E-3</v>
      </c>
      <c r="I469" s="14">
        <f>G469/MAX(G$2:G469)-1</f>
        <v>-1.2649334101980658E-3</v>
      </c>
    </row>
    <row r="470" spans="1:9" x14ac:dyDescent="0.3">
      <c r="A470" s="1">
        <v>40742</v>
      </c>
      <c r="B470">
        <v>97.779999000000004</v>
      </c>
      <c r="C470">
        <v>98</v>
      </c>
      <c r="D470">
        <v>96.790001000000004</v>
      </c>
      <c r="E470">
        <v>97.349997999999999</v>
      </c>
      <c r="F470">
        <v>974500</v>
      </c>
      <c r="G470">
        <v>88.572495000000004</v>
      </c>
      <c r="H470" s="25">
        <f t="shared" si="7"/>
        <v>-3.480362399354564E-3</v>
      </c>
      <c r="I470" s="14">
        <f>G470/MAX(G$2:G470)-1</f>
        <v>-4.7408933828742006E-3</v>
      </c>
    </row>
    <row r="471" spans="1:9" x14ac:dyDescent="0.3">
      <c r="A471" s="1">
        <v>40749</v>
      </c>
      <c r="B471">
        <v>97</v>
      </c>
      <c r="C471">
        <v>98.790001000000004</v>
      </c>
      <c r="D471">
        <v>96.919998000000007</v>
      </c>
      <c r="E471">
        <v>98.660004000000001</v>
      </c>
      <c r="F471">
        <v>1107500</v>
      </c>
      <c r="G471">
        <v>89.764381</v>
      </c>
      <c r="H471" s="25">
        <f t="shared" si="7"/>
        <v>1.3456615397364535E-2</v>
      </c>
      <c r="I471" s="14">
        <f>G471/MAX(G$2:G471)-1</f>
        <v>0</v>
      </c>
    </row>
    <row r="472" spans="1:9" x14ac:dyDescent="0.3">
      <c r="A472" s="1">
        <v>40756</v>
      </c>
      <c r="B472">
        <v>98.309997999999993</v>
      </c>
      <c r="C472">
        <v>101.110001</v>
      </c>
      <c r="D472">
        <v>98.300003000000004</v>
      </c>
      <c r="E472">
        <v>99.919998000000007</v>
      </c>
      <c r="F472">
        <v>2491000</v>
      </c>
      <c r="G472">
        <v>91.130607999999995</v>
      </c>
      <c r="H472" s="25">
        <f t="shared" si="7"/>
        <v>1.5220146173569704E-2</v>
      </c>
      <c r="I472" s="14">
        <f>G472/MAX(G$2:G472)-1</f>
        <v>0</v>
      </c>
    </row>
    <row r="473" spans="1:9" x14ac:dyDescent="0.3">
      <c r="A473" s="1">
        <v>40763</v>
      </c>
      <c r="B473">
        <v>100.610001</v>
      </c>
      <c r="C473">
        <v>103.760002</v>
      </c>
      <c r="D473">
        <v>100.540001</v>
      </c>
      <c r="E473">
        <v>102.639999</v>
      </c>
      <c r="F473">
        <v>3047200</v>
      </c>
      <c r="G473">
        <v>93.611343000000005</v>
      </c>
      <c r="H473" s="25">
        <f t="shared" si="7"/>
        <v>2.7221754078498028E-2</v>
      </c>
      <c r="I473" s="14">
        <f>G473/MAX(G$2:G473)-1</f>
        <v>0</v>
      </c>
    </row>
    <row r="474" spans="1:9" x14ac:dyDescent="0.3">
      <c r="A474" s="1">
        <v>40770</v>
      </c>
      <c r="B474">
        <v>102.529999</v>
      </c>
      <c r="C474">
        <v>104.720001</v>
      </c>
      <c r="D474">
        <v>102.25</v>
      </c>
      <c r="E474">
        <v>104.099998</v>
      </c>
      <c r="F474">
        <v>1346500</v>
      </c>
      <c r="G474">
        <v>94.942916999999994</v>
      </c>
      <c r="H474" s="25">
        <f t="shared" si="7"/>
        <v>1.4224494140629762E-2</v>
      </c>
      <c r="I474" s="14">
        <f>G474/MAX(G$2:G474)-1</f>
        <v>0</v>
      </c>
    </row>
    <row r="475" spans="1:9" x14ac:dyDescent="0.3">
      <c r="A475" s="1">
        <v>40777</v>
      </c>
      <c r="B475">
        <v>103.639999</v>
      </c>
      <c r="C475">
        <v>104.129997</v>
      </c>
      <c r="D475">
        <v>102.379997</v>
      </c>
      <c r="E475">
        <v>103.339996</v>
      </c>
      <c r="F475">
        <v>1177800</v>
      </c>
      <c r="G475">
        <v>94.249763000000002</v>
      </c>
      <c r="H475" s="25">
        <f t="shared" si="7"/>
        <v>-7.3007447201142162E-3</v>
      </c>
      <c r="I475" s="14">
        <f>G475/MAX(G$2:G475)-1</f>
        <v>-7.3007447201142162E-3</v>
      </c>
    </row>
    <row r="476" spans="1:9" x14ac:dyDescent="0.3">
      <c r="A476" s="1">
        <v>40784</v>
      </c>
      <c r="B476">
        <v>102.529999</v>
      </c>
      <c r="C476">
        <v>104.660004</v>
      </c>
      <c r="D476">
        <v>102.5</v>
      </c>
      <c r="E476">
        <v>104.540001</v>
      </c>
      <c r="F476">
        <v>1114700</v>
      </c>
      <c r="G476">
        <v>95.556670999999994</v>
      </c>
      <c r="H476" s="25">
        <f t="shared" si="7"/>
        <v>1.3866432746361346E-2</v>
      </c>
      <c r="I476" s="14">
        <f>G476/MAX(G$2:G476)-1</f>
        <v>0</v>
      </c>
    </row>
    <row r="477" spans="1:9" x14ac:dyDescent="0.3">
      <c r="A477" s="1">
        <v>40792</v>
      </c>
      <c r="B477">
        <v>105.010002</v>
      </c>
      <c r="C477">
        <v>105.290001</v>
      </c>
      <c r="D477">
        <v>104.040001</v>
      </c>
      <c r="E477">
        <v>105.139999</v>
      </c>
      <c r="F477">
        <v>1024000</v>
      </c>
      <c r="G477">
        <v>96.105109999999996</v>
      </c>
      <c r="H477" s="25">
        <f t="shared" si="7"/>
        <v>5.739410909364917E-3</v>
      </c>
      <c r="I477" s="14">
        <f>G477/MAX(G$2:G477)-1</f>
        <v>0</v>
      </c>
    </row>
    <row r="478" spans="1:9" x14ac:dyDescent="0.3">
      <c r="A478" s="1">
        <v>40798</v>
      </c>
      <c r="B478">
        <v>105.040001</v>
      </c>
      <c r="C478">
        <v>105.18</v>
      </c>
      <c r="D478">
        <v>103.550003</v>
      </c>
      <c r="E478">
        <v>103.989998</v>
      </c>
      <c r="F478">
        <v>1212200</v>
      </c>
      <c r="G478">
        <v>95.053925000000007</v>
      </c>
      <c r="H478" s="25">
        <f t="shared" si="7"/>
        <v>-1.0937867923984324E-2</v>
      </c>
      <c r="I478" s="14">
        <f>G478/MAX(G$2:G478)-1</f>
        <v>-1.0937867923984324E-2</v>
      </c>
    </row>
    <row r="479" spans="1:9" x14ac:dyDescent="0.3">
      <c r="A479" s="1">
        <v>40805</v>
      </c>
      <c r="B479">
        <v>104.760002</v>
      </c>
      <c r="C479">
        <v>106.660004</v>
      </c>
      <c r="D479">
        <v>104.699997</v>
      </c>
      <c r="E479">
        <v>105.529999</v>
      </c>
      <c r="F479">
        <v>1606400</v>
      </c>
      <c r="G479">
        <v>96.461594000000005</v>
      </c>
      <c r="H479" s="25">
        <f t="shared" si="7"/>
        <v>1.4809162272888754E-2</v>
      </c>
      <c r="I479" s="14">
        <f>G479/MAX(G$2:G479)-1</f>
        <v>0</v>
      </c>
    </row>
    <row r="480" spans="1:9" x14ac:dyDescent="0.3">
      <c r="A480" s="1">
        <v>40812</v>
      </c>
      <c r="B480">
        <v>105.339996</v>
      </c>
      <c r="C480">
        <v>105.5</v>
      </c>
      <c r="D480">
        <v>103.800003</v>
      </c>
      <c r="E480">
        <v>105.07</v>
      </c>
      <c r="F480">
        <v>1269100</v>
      </c>
      <c r="G480">
        <v>96.041122000000001</v>
      </c>
      <c r="H480" s="25">
        <f t="shared" si="7"/>
        <v>-4.3589576178888478E-3</v>
      </c>
      <c r="I480" s="14">
        <f>G480/MAX(G$2:G480)-1</f>
        <v>-4.3589576178888478E-3</v>
      </c>
    </row>
    <row r="481" spans="1:9" x14ac:dyDescent="0.3">
      <c r="A481" s="1">
        <v>40819</v>
      </c>
      <c r="B481">
        <v>105.08000199999999</v>
      </c>
      <c r="C481">
        <v>106.260002</v>
      </c>
      <c r="D481">
        <v>103.25</v>
      </c>
      <c r="E481">
        <v>103.58000199999999</v>
      </c>
      <c r="F481">
        <v>1789700</v>
      </c>
      <c r="G481">
        <v>94.869675000000001</v>
      </c>
      <c r="H481" s="25">
        <f t="shared" si="7"/>
        <v>-1.219734813177209E-2</v>
      </c>
      <c r="I481" s="14">
        <f>G481/MAX(G$2:G481)-1</f>
        <v>-1.6503138026104036E-2</v>
      </c>
    </row>
    <row r="482" spans="1:9" x14ac:dyDescent="0.3">
      <c r="A482" s="1">
        <v>40826</v>
      </c>
      <c r="B482">
        <v>102.69000200000001</v>
      </c>
      <c r="C482">
        <v>103.239998</v>
      </c>
      <c r="D482">
        <v>102.050003</v>
      </c>
      <c r="E482">
        <v>102.379997</v>
      </c>
      <c r="F482">
        <v>1256700</v>
      </c>
      <c r="G482">
        <v>93.770583999999999</v>
      </c>
      <c r="H482" s="25">
        <f t="shared" si="7"/>
        <v>-1.1585272111451883E-2</v>
      </c>
      <c r="I482" s="14">
        <f>G482/MAX(G$2:G482)-1</f>
        <v>-2.7897216792830526E-2</v>
      </c>
    </row>
    <row r="483" spans="1:9" x14ac:dyDescent="0.3">
      <c r="A483" s="1">
        <v>40833</v>
      </c>
      <c r="B483">
        <v>102.55999799999999</v>
      </c>
      <c r="C483">
        <v>103.449997</v>
      </c>
      <c r="D483">
        <v>102.519997</v>
      </c>
      <c r="E483">
        <v>102.699997</v>
      </c>
      <c r="F483">
        <v>979300</v>
      </c>
      <c r="G483">
        <v>94.063675000000003</v>
      </c>
      <c r="H483" s="25">
        <f t="shared" si="7"/>
        <v>3.1256177310361455E-3</v>
      </c>
      <c r="I483" s="14">
        <f>G483/MAX(G$2:G483)-1</f>
        <v>-2.4858795097248754E-2</v>
      </c>
    </row>
    <row r="484" spans="1:9" x14ac:dyDescent="0.3">
      <c r="A484" s="1">
        <v>40840</v>
      </c>
      <c r="B484">
        <v>102.760002</v>
      </c>
      <c r="C484">
        <v>103.57</v>
      </c>
      <c r="D484">
        <v>101.360001</v>
      </c>
      <c r="E484">
        <v>102.139999</v>
      </c>
      <c r="F484">
        <v>1192900</v>
      </c>
      <c r="G484">
        <v>93.550765999999996</v>
      </c>
      <c r="H484" s="25">
        <f t="shared" si="7"/>
        <v>-5.4527850416221657E-3</v>
      </c>
      <c r="I484" s="14">
        <f>G484/MAX(G$2:G484)-1</f>
        <v>-3.0176030472811921E-2</v>
      </c>
    </row>
    <row r="485" spans="1:9" x14ac:dyDescent="0.3">
      <c r="A485" s="1">
        <v>40847</v>
      </c>
      <c r="B485">
        <v>102.790001</v>
      </c>
      <c r="C485">
        <v>104.58000199999999</v>
      </c>
      <c r="D485">
        <v>102.739998</v>
      </c>
      <c r="E485">
        <v>104.110001</v>
      </c>
      <c r="F485">
        <v>1199500</v>
      </c>
      <c r="G485">
        <v>95.548034999999999</v>
      </c>
      <c r="H485" s="25">
        <f t="shared" si="7"/>
        <v>2.1349573984247305E-2</v>
      </c>
      <c r="I485" s="14">
        <f>G485/MAX(G$2:G485)-1</f>
        <v>-9.4707018836948098E-3</v>
      </c>
    </row>
    <row r="486" spans="1:9" x14ac:dyDescent="0.3">
      <c r="A486" s="1">
        <v>40854</v>
      </c>
      <c r="B486">
        <v>104.050003</v>
      </c>
      <c r="C486">
        <v>104.889999</v>
      </c>
      <c r="D486">
        <v>103.58000199999999</v>
      </c>
      <c r="E486">
        <v>103.69000200000001</v>
      </c>
      <c r="F486">
        <v>602100</v>
      </c>
      <c r="G486">
        <v>95.162575000000004</v>
      </c>
      <c r="H486" s="25">
        <f t="shared" si="7"/>
        <v>-4.0342012266395555E-3</v>
      </c>
      <c r="I486" s="14">
        <f>G486/MAX(G$2:G486)-1</f>
        <v>-1.346669639317799E-2</v>
      </c>
    </row>
    <row r="487" spans="1:9" x14ac:dyDescent="0.3">
      <c r="A487" s="1">
        <v>40861</v>
      </c>
      <c r="B487">
        <v>104.08000199999999</v>
      </c>
      <c r="C487">
        <v>105.010002</v>
      </c>
      <c r="D487">
        <v>104.029999</v>
      </c>
      <c r="E487">
        <v>104.400002</v>
      </c>
      <c r="F487">
        <v>818000</v>
      </c>
      <c r="G487">
        <v>95.814186000000007</v>
      </c>
      <c r="H487" s="25">
        <f t="shared" si="7"/>
        <v>6.8473451879587088E-3</v>
      </c>
      <c r="I487" s="14">
        <f>G487/MAX(G$2:G487)-1</f>
        <v>-6.7115623239648592E-3</v>
      </c>
    </row>
    <row r="488" spans="1:9" x14ac:dyDescent="0.3">
      <c r="A488" s="1">
        <v>40868</v>
      </c>
      <c r="B488">
        <v>104.75</v>
      </c>
      <c r="C488">
        <v>105.43</v>
      </c>
      <c r="D488">
        <v>104.55999799999999</v>
      </c>
      <c r="E488">
        <v>104.699997</v>
      </c>
      <c r="F488">
        <v>1492000</v>
      </c>
      <c r="G488">
        <v>96.089507999999995</v>
      </c>
      <c r="H488" s="25">
        <f t="shared" si="7"/>
        <v>2.8734993375614248E-3</v>
      </c>
      <c r="I488" s="14">
        <f>G488/MAX(G$2:G488)-1</f>
        <v>-3.8573486562953896E-3</v>
      </c>
    </row>
    <row r="489" spans="1:9" x14ac:dyDescent="0.3">
      <c r="A489" s="1">
        <v>40875</v>
      </c>
      <c r="B489">
        <v>103.959999</v>
      </c>
      <c r="C489">
        <v>104.839996</v>
      </c>
      <c r="D489">
        <v>103.290001</v>
      </c>
      <c r="E489">
        <v>104.129997</v>
      </c>
      <c r="F489">
        <v>954200</v>
      </c>
      <c r="G489">
        <v>95.750693999999996</v>
      </c>
      <c r="H489" s="25">
        <f t="shared" si="7"/>
        <v>-3.5260249225128604E-3</v>
      </c>
      <c r="I489" s="14">
        <f>G489/MAX(G$2:G489)-1</f>
        <v>-7.36977247131132E-3</v>
      </c>
    </row>
    <row r="490" spans="1:9" x14ac:dyDescent="0.3">
      <c r="A490" s="1">
        <v>40882</v>
      </c>
      <c r="B490">
        <v>103.57</v>
      </c>
      <c r="C490">
        <v>104.80999799999999</v>
      </c>
      <c r="D490">
        <v>103.57</v>
      </c>
      <c r="E490">
        <v>104.08000199999999</v>
      </c>
      <c r="F490">
        <v>776100</v>
      </c>
      <c r="G490">
        <v>95.704727000000005</v>
      </c>
      <c r="H490" s="25">
        <f t="shared" si="7"/>
        <v>-4.8006962748481374E-4</v>
      </c>
      <c r="I490" s="14">
        <f>G490/MAX(G$2:G490)-1</f>
        <v>-7.8463040948711926E-3</v>
      </c>
    </row>
    <row r="491" spans="1:9" x14ac:dyDescent="0.3">
      <c r="A491" s="1">
        <v>40889</v>
      </c>
      <c r="B491">
        <v>104.470001</v>
      </c>
      <c r="C491">
        <v>105.900002</v>
      </c>
      <c r="D491">
        <v>104.150002</v>
      </c>
      <c r="E491">
        <v>105.779999</v>
      </c>
      <c r="F491">
        <v>811800</v>
      </c>
      <c r="G491">
        <v>97.267921000000001</v>
      </c>
      <c r="H491" s="25">
        <f t="shared" si="7"/>
        <v>1.6333508793144436E-2</v>
      </c>
      <c r="I491" s="14">
        <f>G491/MAX(G$2:G491)-1</f>
        <v>0</v>
      </c>
    </row>
    <row r="492" spans="1:9" x14ac:dyDescent="0.3">
      <c r="A492" s="1">
        <v>40896</v>
      </c>
      <c r="B492">
        <v>105.75</v>
      </c>
      <c r="C492">
        <v>106.18</v>
      </c>
      <c r="D492">
        <v>104.379997</v>
      </c>
      <c r="E492">
        <v>104.540001</v>
      </c>
      <c r="F492">
        <v>827600</v>
      </c>
      <c r="G492">
        <v>96.127707999999998</v>
      </c>
      <c r="H492" s="25">
        <f t="shared" si="7"/>
        <v>-1.1722395094678761E-2</v>
      </c>
      <c r="I492" s="14">
        <f>G492/MAX(G$2:G492)-1</f>
        <v>-1.1722395094678761E-2</v>
      </c>
    </row>
    <row r="493" spans="1:9" x14ac:dyDescent="0.3">
      <c r="A493" s="1">
        <v>40904</v>
      </c>
      <c r="B493">
        <v>104.43</v>
      </c>
      <c r="C493">
        <v>106.040001</v>
      </c>
      <c r="D493">
        <v>104.25</v>
      </c>
      <c r="E493">
        <v>105.57</v>
      </c>
      <c r="F493">
        <v>830600</v>
      </c>
      <c r="G493">
        <v>97.250641000000002</v>
      </c>
      <c r="H493" s="25">
        <f t="shared" si="7"/>
        <v>1.1681678710159238E-2</v>
      </c>
      <c r="I493" s="14">
        <f>G493/MAX(G$2:G493)-1</f>
        <v>-1.7765363772914711E-4</v>
      </c>
    </row>
    <row r="494" spans="1:9" x14ac:dyDescent="0.3">
      <c r="A494" s="1">
        <v>40911</v>
      </c>
      <c r="B494">
        <v>104.900002</v>
      </c>
      <c r="C494">
        <v>105.19000200000001</v>
      </c>
      <c r="D494">
        <v>104.449997</v>
      </c>
      <c r="E494">
        <v>105</v>
      </c>
      <c r="F494">
        <v>1349000</v>
      </c>
      <c r="G494">
        <v>96.725562999999994</v>
      </c>
      <c r="H494" s="25">
        <f t="shared" si="7"/>
        <v>-5.3992240524153301E-3</v>
      </c>
      <c r="I494" s="14">
        <f>G494/MAX(G$2:G494)-1</f>
        <v>-5.5759184983505961E-3</v>
      </c>
    </row>
    <row r="495" spans="1:9" x14ac:dyDescent="0.3">
      <c r="A495" s="1">
        <v>40917</v>
      </c>
      <c r="B495">
        <v>104.94000200000001</v>
      </c>
      <c r="C495">
        <v>105.910004</v>
      </c>
      <c r="D495">
        <v>104.69000200000001</v>
      </c>
      <c r="E495">
        <v>105.66999800000001</v>
      </c>
      <c r="F495">
        <v>837300</v>
      </c>
      <c r="G495">
        <v>97.342758000000003</v>
      </c>
      <c r="H495" s="25">
        <f t="shared" si="7"/>
        <v>6.380888162935916E-3</v>
      </c>
      <c r="I495" s="14">
        <f>G495/MAX(G$2:G495)-1</f>
        <v>0</v>
      </c>
    </row>
    <row r="496" spans="1:9" x14ac:dyDescent="0.3">
      <c r="A496" s="1">
        <v>40925</v>
      </c>
      <c r="B496">
        <v>105.620003</v>
      </c>
      <c r="C496">
        <v>105.91999800000001</v>
      </c>
      <c r="D496">
        <v>104.41999800000001</v>
      </c>
      <c r="E496">
        <v>104.449997</v>
      </c>
      <c r="F496">
        <v>962700</v>
      </c>
      <c r="G496">
        <v>96.218902999999997</v>
      </c>
      <c r="H496" s="25">
        <f t="shared" si="7"/>
        <v>-1.1545337558650282E-2</v>
      </c>
      <c r="I496" s="14">
        <f>G496/MAX(G$2:G496)-1</f>
        <v>-1.1545337558650282E-2</v>
      </c>
    </row>
    <row r="497" spans="1:9" x14ac:dyDescent="0.3">
      <c r="A497" s="1">
        <v>40931</v>
      </c>
      <c r="B497">
        <v>104.139999</v>
      </c>
      <c r="C497">
        <v>105.75</v>
      </c>
      <c r="D497">
        <v>104</v>
      </c>
      <c r="E497">
        <v>105.720001</v>
      </c>
      <c r="F497">
        <v>1018700</v>
      </c>
      <c r="G497">
        <v>97.388824</v>
      </c>
      <c r="H497" s="25">
        <f t="shared" si="7"/>
        <v>1.2158951760237846E-2</v>
      </c>
      <c r="I497" s="14">
        <f>G497/MAX(G$2:G497)-1</f>
        <v>0</v>
      </c>
    </row>
    <row r="498" spans="1:9" x14ac:dyDescent="0.3">
      <c r="A498" s="1">
        <v>40938</v>
      </c>
      <c r="B498">
        <v>106.099998</v>
      </c>
      <c r="C498">
        <v>106.489998</v>
      </c>
      <c r="D498">
        <v>105.089996</v>
      </c>
      <c r="E498">
        <v>105.230003</v>
      </c>
      <c r="F498">
        <v>1161100</v>
      </c>
      <c r="G498">
        <v>97.111632999999998</v>
      </c>
      <c r="H498" s="25">
        <f t="shared" si="7"/>
        <v>-2.8462300766667337E-3</v>
      </c>
      <c r="I498" s="14">
        <f>G498/MAX(G$2:G498)-1</f>
        <v>-2.8462300766667337E-3</v>
      </c>
    </row>
    <row r="499" spans="1:9" x14ac:dyDescent="0.3">
      <c r="A499" s="1">
        <v>40945</v>
      </c>
      <c r="B499">
        <v>105.269997</v>
      </c>
      <c r="C499">
        <v>105.589996</v>
      </c>
      <c r="D499">
        <v>104.379997</v>
      </c>
      <c r="E499">
        <v>105.239998</v>
      </c>
      <c r="F499">
        <v>1532600</v>
      </c>
      <c r="G499">
        <v>97.120857000000001</v>
      </c>
      <c r="H499" s="25">
        <f t="shared" si="7"/>
        <v>9.4983471238707651E-5</v>
      </c>
      <c r="I499" s="14">
        <f>G499/MAX(G$2:G499)-1</f>
        <v>-2.7515169502405623E-3</v>
      </c>
    </row>
    <row r="500" spans="1:9" x14ac:dyDescent="0.3">
      <c r="A500" s="1">
        <v>40952</v>
      </c>
      <c r="B500">
        <v>105.040001</v>
      </c>
      <c r="C500">
        <v>105.68</v>
      </c>
      <c r="D500">
        <v>104.639999</v>
      </c>
      <c r="E500">
        <v>104.879997</v>
      </c>
      <c r="F500">
        <v>690600</v>
      </c>
      <c r="G500">
        <v>96.788634999999999</v>
      </c>
      <c r="H500" s="25">
        <f t="shared" si="7"/>
        <v>-3.420707047508853E-3</v>
      </c>
      <c r="I500" s="14">
        <f>G500/MAX(G$2:G500)-1</f>
        <v>-6.162811864326434E-3</v>
      </c>
    </row>
    <row r="501" spans="1:9" x14ac:dyDescent="0.3">
      <c r="A501" s="1">
        <v>40960</v>
      </c>
      <c r="B501">
        <v>104.66999800000001</v>
      </c>
      <c r="C501">
        <v>105.209999</v>
      </c>
      <c r="D501">
        <v>104.370003</v>
      </c>
      <c r="E501">
        <v>105.139999</v>
      </c>
      <c r="F501">
        <v>584800</v>
      </c>
      <c r="G501">
        <v>97.028571999999997</v>
      </c>
      <c r="H501" s="25">
        <f t="shared" si="7"/>
        <v>2.4789790660855182E-3</v>
      </c>
      <c r="I501" s="14">
        <f>G501/MAX(G$2:G501)-1</f>
        <v>-3.6991102798407116E-3</v>
      </c>
    </row>
    <row r="502" spans="1:9" x14ac:dyDescent="0.3">
      <c r="A502" s="1">
        <v>40966</v>
      </c>
      <c r="B502">
        <v>105.599998</v>
      </c>
      <c r="C502">
        <v>105.800003</v>
      </c>
      <c r="D502">
        <v>104.339996</v>
      </c>
      <c r="E502">
        <v>105.029999</v>
      </c>
      <c r="F502">
        <v>747800</v>
      </c>
      <c r="G502">
        <v>97.084061000000005</v>
      </c>
      <c r="H502" s="25">
        <f t="shared" si="7"/>
        <v>5.7188309439415441E-4</v>
      </c>
      <c r="I502" s="14">
        <f>G502/MAX(G$2:G502)-1</f>
        <v>-3.1293426440799355E-3</v>
      </c>
    </row>
    <row r="503" spans="1:9" x14ac:dyDescent="0.3">
      <c r="A503" s="1">
        <v>40973</v>
      </c>
      <c r="B503">
        <v>104.94000200000001</v>
      </c>
      <c r="C503">
        <v>105.41999800000001</v>
      </c>
      <c r="D503">
        <v>104.43</v>
      </c>
      <c r="E503">
        <v>104.66999800000001</v>
      </c>
      <c r="F503">
        <v>612900</v>
      </c>
      <c r="G503">
        <v>96.751296999999994</v>
      </c>
      <c r="H503" s="25">
        <f t="shared" si="7"/>
        <v>-3.4275863264517925E-3</v>
      </c>
      <c r="I503" s="14">
        <f>G503/MAX(G$2:G503)-1</f>
        <v>-6.5462028784740722E-3</v>
      </c>
    </row>
    <row r="504" spans="1:9" x14ac:dyDescent="0.3">
      <c r="A504" s="1">
        <v>40980</v>
      </c>
      <c r="B504">
        <v>104.860001</v>
      </c>
      <c r="C504">
        <v>104.900002</v>
      </c>
      <c r="D504">
        <v>102.150002</v>
      </c>
      <c r="E504">
        <v>102.639999</v>
      </c>
      <c r="F504">
        <v>1167600</v>
      </c>
      <c r="G504">
        <v>94.874877999999995</v>
      </c>
      <c r="H504" s="25">
        <f t="shared" si="7"/>
        <v>-1.9394251634683446E-2</v>
      </c>
      <c r="I504" s="14">
        <f>G504/MAX(G$2:G504)-1</f>
        <v>-2.5813495807280762E-2</v>
      </c>
    </row>
    <row r="505" spans="1:9" x14ac:dyDescent="0.3">
      <c r="A505" s="1">
        <v>40987</v>
      </c>
      <c r="B505">
        <v>102.5</v>
      </c>
      <c r="C505">
        <v>103.25</v>
      </c>
      <c r="D505">
        <v>101.769997</v>
      </c>
      <c r="E505">
        <v>103.089996</v>
      </c>
      <c r="F505">
        <v>616500</v>
      </c>
      <c r="G505">
        <v>95.290833000000006</v>
      </c>
      <c r="H505" s="25">
        <f t="shared" si="7"/>
        <v>4.3842480619580293E-3</v>
      </c>
      <c r="I505" s="14">
        <f>G505/MAX(G$2:G505)-1</f>
        <v>-2.1542420514288119E-2</v>
      </c>
    </row>
    <row r="506" spans="1:9" x14ac:dyDescent="0.3">
      <c r="A506" s="1">
        <v>40994</v>
      </c>
      <c r="B506">
        <v>103.019997</v>
      </c>
      <c r="C506">
        <v>103.910004</v>
      </c>
      <c r="D506">
        <v>102.66999800000001</v>
      </c>
      <c r="E506">
        <v>103.279999</v>
      </c>
      <c r="F506">
        <v>519100</v>
      </c>
      <c r="G506">
        <v>95.466453999999999</v>
      </c>
      <c r="H506" s="25">
        <f t="shared" si="7"/>
        <v>1.8429999452307388E-3</v>
      </c>
      <c r="I506" s="14">
        <f>G506/MAX(G$2:G506)-1</f>
        <v>-1.9739123248885271E-2</v>
      </c>
    </row>
    <row r="507" spans="1:9" x14ac:dyDescent="0.3">
      <c r="A507" s="1">
        <v>41001</v>
      </c>
      <c r="B507">
        <v>103.529999</v>
      </c>
      <c r="C507">
        <v>103.69000200000001</v>
      </c>
      <c r="D507">
        <v>102.510002</v>
      </c>
      <c r="E507">
        <v>103.57</v>
      </c>
      <c r="F507">
        <v>796100</v>
      </c>
      <c r="G507">
        <v>95.898865000000001</v>
      </c>
      <c r="H507" s="25">
        <f t="shared" si="7"/>
        <v>4.5294549224590419E-3</v>
      </c>
      <c r="I507" s="14">
        <f>G507/MAX(G$2:G507)-1</f>
        <v>-1.5299075795391026E-2</v>
      </c>
    </row>
    <row r="508" spans="1:9" x14ac:dyDescent="0.3">
      <c r="A508" s="1">
        <v>41008</v>
      </c>
      <c r="B508">
        <v>104.660004</v>
      </c>
      <c r="C508">
        <v>105.199997</v>
      </c>
      <c r="D508">
        <v>104.470001</v>
      </c>
      <c r="E508">
        <v>105.129997</v>
      </c>
      <c r="F508">
        <v>564400</v>
      </c>
      <c r="G508">
        <v>97.343322999999998</v>
      </c>
      <c r="H508" s="25">
        <f t="shared" si="7"/>
        <v>1.5062305481926108E-2</v>
      </c>
      <c r="I508" s="14">
        <f>G508/MAX(G$2:G508)-1</f>
        <v>-4.6720966668623021E-4</v>
      </c>
    </row>
    <row r="509" spans="1:9" x14ac:dyDescent="0.3">
      <c r="A509" s="1">
        <v>41015</v>
      </c>
      <c r="B509">
        <v>105.089996</v>
      </c>
      <c r="C509">
        <v>105.41999800000001</v>
      </c>
      <c r="D509">
        <v>104.879997</v>
      </c>
      <c r="E509">
        <v>105.33000199999999</v>
      </c>
      <c r="F509">
        <v>678400</v>
      </c>
      <c r="G509">
        <v>97.528510999999995</v>
      </c>
      <c r="H509" s="25">
        <f t="shared" si="7"/>
        <v>1.9024211860940721E-3</v>
      </c>
      <c r="I509" s="14">
        <f>G509/MAX(G$2:G509)-1</f>
        <v>0</v>
      </c>
    </row>
    <row r="510" spans="1:9" x14ac:dyDescent="0.3">
      <c r="A510" s="1">
        <v>41022</v>
      </c>
      <c r="B510">
        <v>105.599998</v>
      </c>
      <c r="C510">
        <v>105.720001</v>
      </c>
      <c r="D510">
        <v>104.769997</v>
      </c>
      <c r="E510">
        <v>105.599998</v>
      </c>
      <c r="F510">
        <v>523200</v>
      </c>
      <c r="G510">
        <v>97.778510999999995</v>
      </c>
      <c r="H510" s="25">
        <f t="shared" si="7"/>
        <v>2.5633529871076366E-3</v>
      </c>
      <c r="I510" s="14">
        <f>G510/MAX(G$2:G510)-1</f>
        <v>0</v>
      </c>
    </row>
    <row r="511" spans="1:9" x14ac:dyDescent="0.3">
      <c r="A511" s="1">
        <v>41029</v>
      </c>
      <c r="B511">
        <v>105.69000200000001</v>
      </c>
      <c r="C511">
        <v>105.94000200000001</v>
      </c>
      <c r="D511">
        <v>105.220001</v>
      </c>
      <c r="E511">
        <v>105.94000200000001</v>
      </c>
      <c r="F511">
        <v>977700</v>
      </c>
      <c r="G511">
        <v>98.249511999999996</v>
      </c>
      <c r="H511" s="25">
        <f t="shared" si="7"/>
        <v>4.817019559645308E-3</v>
      </c>
      <c r="I511" s="14">
        <f>G511/MAX(G$2:G511)-1</f>
        <v>0</v>
      </c>
    </row>
    <row r="512" spans="1:9" x14ac:dyDescent="0.3">
      <c r="A512" s="1">
        <v>41036</v>
      </c>
      <c r="B512">
        <v>105.980003</v>
      </c>
      <c r="C512">
        <v>106.5</v>
      </c>
      <c r="D512">
        <v>105.849998</v>
      </c>
      <c r="E512">
        <v>106.44000200000001</v>
      </c>
      <c r="F512">
        <v>545000</v>
      </c>
      <c r="G512">
        <v>98.713211000000001</v>
      </c>
      <c r="H512" s="25">
        <f t="shared" si="7"/>
        <v>4.7196061391123756E-3</v>
      </c>
      <c r="I512" s="14">
        <f>G512/MAX(G$2:G512)-1</f>
        <v>0</v>
      </c>
    </row>
    <row r="513" spans="1:9" x14ac:dyDescent="0.3">
      <c r="A513" s="1">
        <v>41043</v>
      </c>
      <c r="B513">
        <v>106.879997</v>
      </c>
      <c r="C513">
        <v>107.44000200000001</v>
      </c>
      <c r="D513">
        <v>106.620003</v>
      </c>
      <c r="E513">
        <v>107.349998</v>
      </c>
      <c r="F513">
        <v>785900</v>
      </c>
      <c r="G513">
        <v>99.557152000000002</v>
      </c>
      <c r="H513" s="25">
        <f t="shared" si="7"/>
        <v>8.549423035180137E-3</v>
      </c>
      <c r="I513" s="14">
        <f>G513/MAX(G$2:G513)-1</f>
        <v>0</v>
      </c>
    </row>
    <row r="514" spans="1:9" x14ac:dyDescent="0.3">
      <c r="A514" s="1">
        <v>41050</v>
      </c>
      <c r="B514">
        <v>107.18</v>
      </c>
      <c r="C514">
        <v>107.400002</v>
      </c>
      <c r="D514">
        <v>106.629997</v>
      </c>
      <c r="E514">
        <v>107.199997</v>
      </c>
      <c r="F514">
        <v>555200</v>
      </c>
      <c r="G514">
        <v>99.418036999999998</v>
      </c>
      <c r="H514" s="25">
        <f t="shared" si="7"/>
        <v>-1.3973380837571936E-3</v>
      </c>
      <c r="I514" s="14">
        <f>G514/MAX(G$2:G514)-1</f>
        <v>-1.3973380837571936E-3</v>
      </c>
    </row>
    <row r="515" spans="1:9" x14ac:dyDescent="0.3">
      <c r="A515" s="1">
        <v>41058</v>
      </c>
      <c r="B515">
        <v>107.260002</v>
      </c>
      <c r="C515">
        <v>109.370003</v>
      </c>
      <c r="D515">
        <v>107.110001</v>
      </c>
      <c r="E515">
        <v>109.30999799999999</v>
      </c>
      <c r="F515">
        <v>1672900</v>
      </c>
      <c r="G515">
        <v>101.534813</v>
      </c>
      <c r="H515" s="25">
        <f t="shared" si="7"/>
        <v>2.1291669639383448E-2</v>
      </c>
      <c r="I515" s="14">
        <f>G515/MAX(G$2:G515)-1</f>
        <v>0</v>
      </c>
    </row>
    <row r="516" spans="1:9" x14ac:dyDescent="0.3">
      <c r="A516" s="1">
        <v>41064</v>
      </c>
      <c r="B516">
        <v>108.839996</v>
      </c>
      <c r="C516">
        <v>108.989998</v>
      </c>
      <c r="D516">
        <v>107.510002</v>
      </c>
      <c r="E516">
        <v>107.949997</v>
      </c>
      <c r="F516">
        <v>855700</v>
      </c>
      <c r="G516">
        <v>100.271545</v>
      </c>
      <c r="H516" s="25">
        <f t="shared" ref="H516:H579" si="8">G516/G515-1</f>
        <v>-1.2441722820723533E-2</v>
      </c>
      <c r="I516" s="14">
        <f>G516/MAX(G$2:G516)-1</f>
        <v>-1.2441722820723533E-2</v>
      </c>
    </row>
    <row r="517" spans="1:9" x14ac:dyDescent="0.3">
      <c r="A517" s="1">
        <v>41071</v>
      </c>
      <c r="B517">
        <v>107.709999</v>
      </c>
      <c r="C517">
        <v>108.540001</v>
      </c>
      <c r="D517">
        <v>107.639999</v>
      </c>
      <c r="E517">
        <v>108.44000200000001</v>
      </c>
      <c r="F517">
        <v>904900</v>
      </c>
      <c r="G517">
        <v>100.72669999999999</v>
      </c>
      <c r="H517" s="25">
        <f t="shared" si="8"/>
        <v>4.5392239642860766E-3</v>
      </c>
      <c r="I517" s="14">
        <f>G517/MAX(G$2:G517)-1</f>
        <v>-7.9589746228222458E-3</v>
      </c>
    </row>
    <row r="518" spans="1:9" x14ac:dyDescent="0.3">
      <c r="A518" s="1">
        <v>41078</v>
      </c>
      <c r="B518">
        <v>108.459999</v>
      </c>
      <c r="C518">
        <v>108.529999</v>
      </c>
      <c r="D518">
        <v>107.529999</v>
      </c>
      <c r="E518">
        <v>107.58000199999999</v>
      </c>
      <c r="F518">
        <v>1318900</v>
      </c>
      <c r="G518">
        <v>99.927871999999994</v>
      </c>
      <c r="H518" s="25">
        <f t="shared" si="8"/>
        <v>-7.9306479811211972E-3</v>
      </c>
      <c r="I518" s="14">
        <f>G518/MAX(G$2:G518)-1</f>
        <v>-1.5826502777919194E-2</v>
      </c>
    </row>
    <row r="519" spans="1:9" x14ac:dyDescent="0.3">
      <c r="A519" s="1">
        <v>41085</v>
      </c>
      <c r="B519">
        <v>107.989998</v>
      </c>
      <c r="C519">
        <v>108.540001</v>
      </c>
      <c r="D519">
        <v>107.779999</v>
      </c>
      <c r="E519">
        <v>107.93</v>
      </c>
      <c r="F519">
        <v>1499200</v>
      </c>
      <c r="G519">
        <v>100.25297500000001</v>
      </c>
      <c r="H519" s="25">
        <f t="shared" si="8"/>
        <v>3.2533765954709803E-3</v>
      </c>
      <c r="I519" s="14">
        <f>G519/MAX(G$2:G519)-1</f>
        <v>-1.2624615756174129E-2</v>
      </c>
    </row>
    <row r="520" spans="1:9" x14ac:dyDescent="0.3">
      <c r="A520" s="1">
        <v>41092</v>
      </c>
      <c r="B520">
        <v>108</v>
      </c>
      <c r="C520">
        <v>108.760002</v>
      </c>
      <c r="D520">
        <v>107.949997</v>
      </c>
      <c r="E520">
        <v>108.66999800000001</v>
      </c>
      <c r="F520">
        <v>1229500</v>
      </c>
      <c r="G520">
        <v>101.09020200000001</v>
      </c>
      <c r="H520" s="25">
        <f t="shared" si="8"/>
        <v>8.3511436942393935E-3</v>
      </c>
      <c r="I520" s="14">
        <f>G520/MAX(G$2:G520)-1</f>
        <v>-4.3789020421990399E-3</v>
      </c>
    </row>
    <row r="521" spans="1:9" x14ac:dyDescent="0.3">
      <c r="A521" s="1">
        <v>41099</v>
      </c>
      <c r="B521">
        <v>108.769997</v>
      </c>
      <c r="C521">
        <v>109.339996</v>
      </c>
      <c r="D521">
        <v>108.739998</v>
      </c>
      <c r="E521">
        <v>109.08000199999999</v>
      </c>
      <c r="F521">
        <v>620200</v>
      </c>
      <c r="G521">
        <v>101.471603</v>
      </c>
      <c r="H521" s="25">
        <f t="shared" si="8"/>
        <v>3.7728780084937963E-3</v>
      </c>
      <c r="I521" s="14">
        <f>G521/MAX(G$2:G521)-1</f>
        <v>-6.2254509692161175E-4</v>
      </c>
    </row>
    <row r="522" spans="1:9" x14ac:dyDescent="0.3">
      <c r="A522" s="1">
        <v>41106</v>
      </c>
      <c r="B522">
        <v>109.41999800000001</v>
      </c>
      <c r="C522">
        <v>109.540001</v>
      </c>
      <c r="D522">
        <v>108.94000200000001</v>
      </c>
      <c r="E522">
        <v>109.41999800000001</v>
      </c>
      <c r="F522">
        <v>558600</v>
      </c>
      <c r="G522">
        <v>101.787888</v>
      </c>
      <c r="H522" s="25">
        <f t="shared" si="8"/>
        <v>3.1169804225916753E-3</v>
      </c>
      <c r="I522" s="14">
        <f>G522/MAX(G$2:G522)-1</f>
        <v>0</v>
      </c>
    </row>
    <row r="523" spans="1:9" x14ac:dyDescent="0.3">
      <c r="A523" s="1">
        <v>41113</v>
      </c>
      <c r="B523">
        <v>109.739998</v>
      </c>
      <c r="C523">
        <v>109.889999</v>
      </c>
      <c r="D523">
        <v>108.360001</v>
      </c>
      <c r="E523">
        <v>108.739998</v>
      </c>
      <c r="F523">
        <v>1128400</v>
      </c>
      <c r="G523">
        <v>101.15531900000001</v>
      </c>
      <c r="H523" s="25">
        <f t="shared" si="8"/>
        <v>-6.2145802651881743E-3</v>
      </c>
      <c r="I523" s="14">
        <f>G523/MAX(G$2:G523)-1</f>
        <v>-6.2145802651881743E-3</v>
      </c>
    </row>
    <row r="524" spans="1:9" x14ac:dyDescent="0.3">
      <c r="A524" s="1">
        <v>41120</v>
      </c>
      <c r="B524">
        <v>108.779999</v>
      </c>
      <c r="C524">
        <v>109.32</v>
      </c>
      <c r="D524">
        <v>108.19000200000001</v>
      </c>
      <c r="E524">
        <v>108.410004</v>
      </c>
      <c r="F524">
        <v>1047700</v>
      </c>
      <c r="G524">
        <v>100.998062</v>
      </c>
      <c r="H524" s="25">
        <f t="shared" si="8"/>
        <v>-1.5546093033427244E-3</v>
      </c>
      <c r="I524" s="14">
        <f>G524/MAX(G$2:G524)-1</f>
        <v>-7.7595283242343216E-3</v>
      </c>
    </row>
    <row r="525" spans="1:9" x14ac:dyDescent="0.3">
      <c r="A525" s="1">
        <v>41127</v>
      </c>
      <c r="B525">
        <v>108.480003</v>
      </c>
      <c r="C525">
        <v>108.660004</v>
      </c>
      <c r="D525">
        <v>107.41999800000001</v>
      </c>
      <c r="E525">
        <v>107.989998</v>
      </c>
      <c r="F525">
        <v>848400</v>
      </c>
      <c r="G525">
        <v>100.60676599999999</v>
      </c>
      <c r="H525" s="25">
        <f t="shared" si="8"/>
        <v>-3.8742921621606197E-3</v>
      </c>
      <c r="I525" s="14">
        <f>G525/MAX(G$2:G525)-1</f>
        <v>-1.1603757806626258E-2</v>
      </c>
    </row>
    <row r="526" spans="1:9" x14ac:dyDescent="0.3">
      <c r="A526" s="1">
        <v>41134</v>
      </c>
      <c r="B526">
        <v>108.099998</v>
      </c>
      <c r="C526">
        <v>108.19000200000001</v>
      </c>
      <c r="D526">
        <v>106.43</v>
      </c>
      <c r="E526">
        <v>106.720001</v>
      </c>
      <c r="F526">
        <v>790300</v>
      </c>
      <c r="G526">
        <v>99.423598999999996</v>
      </c>
      <c r="H526" s="25">
        <f t="shared" si="8"/>
        <v>-1.1760312422725128E-2</v>
      </c>
      <c r="I526" s="14">
        <f>G526/MAX(G$2:G526)-1</f>
        <v>-2.3227606412267843E-2</v>
      </c>
    </row>
    <row r="527" spans="1:9" x14ac:dyDescent="0.3">
      <c r="A527" s="1">
        <v>41141</v>
      </c>
      <c r="B527">
        <v>106.699997</v>
      </c>
      <c r="C527">
        <v>108.139999</v>
      </c>
      <c r="D527">
        <v>106.41999800000001</v>
      </c>
      <c r="E527">
        <v>107.839996</v>
      </c>
      <c r="F527">
        <v>633300</v>
      </c>
      <c r="G527">
        <v>100.467026</v>
      </c>
      <c r="H527" s="25">
        <f t="shared" si="8"/>
        <v>1.0494761912611894E-2</v>
      </c>
      <c r="I527" s="14">
        <f>G527/MAX(G$2:G527)-1</f>
        <v>-1.2976612698752388E-2</v>
      </c>
    </row>
    <row r="528" spans="1:9" x14ac:dyDescent="0.3">
      <c r="A528" s="1">
        <v>41148</v>
      </c>
      <c r="B528">
        <v>108.010002</v>
      </c>
      <c r="C528">
        <v>108.989998</v>
      </c>
      <c r="D528">
        <v>107.91999800000001</v>
      </c>
      <c r="E528">
        <v>108.989998</v>
      </c>
      <c r="F528">
        <v>680400</v>
      </c>
      <c r="G528">
        <v>101.538399</v>
      </c>
      <c r="H528" s="25">
        <f t="shared" si="8"/>
        <v>1.0663926689737924E-2</v>
      </c>
      <c r="I528" s="14">
        <f>G528/MAX(G$2:G528)-1</f>
        <v>-2.4510676555151711E-3</v>
      </c>
    </row>
    <row r="529" spans="1:9" x14ac:dyDescent="0.3">
      <c r="A529" s="1">
        <v>41156</v>
      </c>
      <c r="B529">
        <v>108.599998</v>
      </c>
      <c r="C529">
        <v>108.83000199999999</v>
      </c>
      <c r="D529">
        <v>107.790001</v>
      </c>
      <c r="E529">
        <v>107.949997</v>
      </c>
      <c r="F529">
        <v>1526900</v>
      </c>
      <c r="G529">
        <v>100.70903</v>
      </c>
      <c r="H529" s="25">
        <f t="shared" si="8"/>
        <v>-8.1680330610688356E-3</v>
      </c>
      <c r="I529" s="14">
        <f>G529/MAX(G$2:G529)-1</f>
        <v>-1.0599080314938836E-2</v>
      </c>
    </row>
    <row r="530" spans="1:9" x14ac:dyDescent="0.3">
      <c r="A530" s="1">
        <v>41162</v>
      </c>
      <c r="B530">
        <v>108.040001</v>
      </c>
      <c r="C530">
        <v>108.099998</v>
      </c>
      <c r="D530">
        <v>106.41999800000001</v>
      </c>
      <c r="E530">
        <v>106.57</v>
      </c>
      <c r="F530">
        <v>1031900</v>
      </c>
      <c r="G530">
        <v>99.421599999999998</v>
      </c>
      <c r="H530" s="25">
        <f t="shared" si="8"/>
        <v>-1.2783660015392884E-2</v>
      </c>
      <c r="I530" s="14">
        <f>G530/MAX(G$2:G530)-1</f>
        <v>-2.3247245291109664E-2</v>
      </c>
    </row>
    <row r="531" spans="1:9" x14ac:dyDescent="0.3">
      <c r="A531" s="1">
        <v>41169</v>
      </c>
      <c r="B531">
        <v>106.66999800000001</v>
      </c>
      <c r="C531">
        <v>107.739998</v>
      </c>
      <c r="D531">
        <v>106.650002</v>
      </c>
      <c r="E531">
        <v>107.599998</v>
      </c>
      <c r="F531">
        <v>573100</v>
      </c>
      <c r="G531">
        <v>100.382507</v>
      </c>
      <c r="H531" s="25">
        <f t="shared" si="8"/>
        <v>9.6649721992001503E-3</v>
      </c>
      <c r="I531" s="14">
        <f>G531/MAX(G$2:G531)-1</f>
        <v>-1.3806957071356041E-2</v>
      </c>
    </row>
    <row r="532" spans="1:9" x14ac:dyDescent="0.3">
      <c r="A532" s="1">
        <v>41176</v>
      </c>
      <c r="B532">
        <v>107.739998</v>
      </c>
      <c r="C532">
        <v>108.699997</v>
      </c>
      <c r="D532">
        <v>107.699997</v>
      </c>
      <c r="E532">
        <v>108.459999</v>
      </c>
      <c r="F532">
        <v>553600</v>
      </c>
      <c r="G532">
        <v>101.184822</v>
      </c>
      <c r="H532" s="25">
        <f t="shared" si="8"/>
        <v>7.9925778303184813E-3</v>
      </c>
      <c r="I532" s="14">
        <f>G532/MAX(G$2:G532)-1</f>
        <v>-5.9247324200301099E-3</v>
      </c>
    </row>
    <row r="533" spans="1:9" x14ac:dyDescent="0.3">
      <c r="A533" s="1">
        <v>41183</v>
      </c>
      <c r="B533">
        <v>108.410004</v>
      </c>
      <c r="C533">
        <v>108.55999799999999</v>
      </c>
      <c r="D533">
        <v>107.57</v>
      </c>
      <c r="E533">
        <v>107.639999</v>
      </c>
      <c r="F533">
        <v>835900</v>
      </c>
      <c r="G533">
        <v>100.550545</v>
      </c>
      <c r="H533" s="25">
        <f t="shared" si="8"/>
        <v>-6.2684994395700855E-3</v>
      </c>
      <c r="I533" s="14">
        <f>G533/MAX(G$2:G533)-1</f>
        <v>-1.2156092677745645E-2</v>
      </c>
    </row>
    <row r="534" spans="1:9" x14ac:dyDescent="0.3">
      <c r="A534" s="1">
        <v>41190</v>
      </c>
      <c r="B534">
        <v>107.879997</v>
      </c>
      <c r="C534">
        <v>108.379997</v>
      </c>
      <c r="D534">
        <v>107.529999</v>
      </c>
      <c r="E534">
        <v>108.139999</v>
      </c>
      <c r="F534">
        <v>550800</v>
      </c>
      <c r="G534">
        <v>101.01760899999999</v>
      </c>
      <c r="H534" s="25">
        <f t="shared" si="8"/>
        <v>4.6450668168929177E-3</v>
      </c>
      <c r="I534" s="14">
        <f>G534/MAX(G$2:G534)-1</f>
        <v>-7.5674917235732941E-3</v>
      </c>
    </row>
    <row r="535" spans="1:9" x14ac:dyDescent="0.3">
      <c r="A535" s="1">
        <v>41197</v>
      </c>
      <c r="B535">
        <v>108.18</v>
      </c>
      <c r="C535">
        <v>108.25</v>
      </c>
      <c r="D535">
        <v>106.75</v>
      </c>
      <c r="E535">
        <v>107.239998</v>
      </c>
      <c r="F535">
        <v>756600</v>
      </c>
      <c r="G535">
        <v>100.17688800000001</v>
      </c>
      <c r="H535" s="25">
        <f t="shared" si="8"/>
        <v>-8.3225192946310145E-3</v>
      </c>
      <c r="I535" s="14">
        <f>G535/MAX(G$2:G535)-1</f>
        <v>-1.5827030422322808E-2</v>
      </c>
    </row>
    <row r="536" spans="1:9" x14ac:dyDescent="0.3">
      <c r="A536" s="1">
        <v>41204</v>
      </c>
      <c r="B536">
        <v>107.029999</v>
      </c>
      <c r="C536">
        <v>107.459999</v>
      </c>
      <c r="D536">
        <v>106.589996</v>
      </c>
      <c r="E536">
        <v>107.449997</v>
      </c>
      <c r="F536">
        <v>541800</v>
      </c>
      <c r="G536">
        <v>100.37305499999999</v>
      </c>
      <c r="H536" s="25">
        <f t="shared" si="8"/>
        <v>1.9582061682730245E-3</v>
      </c>
      <c r="I536" s="14">
        <f>G536/MAX(G$2:G536)-1</f>
        <v>-1.3899816842648294E-2</v>
      </c>
    </row>
    <row r="537" spans="1:9" x14ac:dyDescent="0.3">
      <c r="A537" s="1">
        <v>41213</v>
      </c>
      <c r="B537">
        <v>107.69000200000001</v>
      </c>
      <c r="C537">
        <v>107.980003</v>
      </c>
      <c r="D537">
        <v>107.25</v>
      </c>
      <c r="E537">
        <v>107.620003</v>
      </c>
      <c r="F537">
        <v>724500</v>
      </c>
      <c r="G537">
        <v>100.66716</v>
      </c>
      <c r="H537" s="25">
        <f t="shared" si="8"/>
        <v>2.9301190443988823E-3</v>
      </c>
      <c r="I537" s="14">
        <f>G537/MAX(G$2:G537)-1</f>
        <v>-1.1010425916293642E-2</v>
      </c>
    </row>
    <row r="538" spans="1:9" x14ac:dyDescent="0.3">
      <c r="A538" s="1">
        <v>41218</v>
      </c>
      <c r="B538">
        <v>107.839996</v>
      </c>
      <c r="C538">
        <v>108.82</v>
      </c>
      <c r="D538">
        <v>107.370003</v>
      </c>
      <c r="E538">
        <v>108.779999</v>
      </c>
      <c r="F538">
        <v>630800</v>
      </c>
      <c r="G538">
        <v>101.752213</v>
      </c>
      <c r="H538" s="25">
        <f t="shared" si="8"/>
        <v>1.0778619363057462E-2</v>
      </c>
      <c r="I538" s="14">
        <f>G538/MAX(G$2:G538)-1</f>
        <v>-3.5048374321311471E-4</v>
      </c>
    </row>
    <row r="539" spans="1:9" x14ac:dyDescent="0.3">
      <c r="A539" s="1">
        <v>41225</v>
      </c>
      <c r="B539">
        <v>108.779999</v>
      </c>
      <c r="C539">
        <v>109.199997</v>
      </c>
      <c r="D539">
        <v>108.66999800000001</v>
      </c>
      <c r="E539">
        <v>109.029999</v>
      </c>
      <c r="F539">
        <v>1076100</v>
      </c>
      <c r="G539">
        <v>101.98606100000001</v>
      </c>
      <c r="H539" s="25">
        <f t="shared" si="8"/>
        <v>2.2982104575948181E-3</v>
      </c>
      <c r="I539" s="14">
        <f>G539/MAX(G$2:G539)-1</f>
        <v>0</v>
      </c>
    </row>
    <row r="540" spans="1:9" x14ac:dyDescent="0.3">
      <c r="A540" s="1">
        <v>41232</v>
      </c>
      <c r="B540">
        <v>108.720001</v>
      </c>
      <c r="C540">
        <v>108.82</v>
      </c>
      <c r="D540">
        <v>108.129997</v>
      </c>
      <c r="E540">
        <v>108.139999</v>
      </c>
      <c r="F540">
        <v>610100</v>
      </c>
      <c r="G540">
        <v>101.153564</v>
      </c>
      <c r="H540" s="25">
        <f t="shared" si="8"/>
        <v>-8.1628508036996061E-3</v>
      </c>
      <c r="I540" s="14">
        <f>G540/MAX(G$2:G540)-1</f>
        <v>-8.1628508036996061E-3</v>
      </c>
    </row>
    <row r="541" spans="1:9" x14ac:dyDescent="0.3">
      <c r="A541" s="1">
        <v>41239</v>
      </c>
      <c r="B541">
        <v>108.400002</v>
      </c>
      <c r="C541">
        <v>108.910004</v>
      </c>
      <c r="D541">
        <v>108.290001</v>
      </c>
      <c r="E541">
        <v>108.800003</v>
      </c>
      <c r="F541">
        <v>906200</v>
      </c>
      <c r="G541">
        <v>101.770927</v>
      </c>
      <c r="H541" s="25">
        <f t="shared" si="8"/>
        <v>6.1032253890727084E-3</v>
      </c>
      <c r="I541" s="14">
        <f>G541/MAX(G$2:G541)-1</f>
        <v>-2.1094451328991237E-3</v>
      </c>
    </row>
    <row r="542" spans="1:9" x14ac:dyDescent="0.3">
      <c r="A542" s="1">
        <v>41246</v>
      </c>
      <c r="B542">
        <v>108.44000200000001</v>
      </c>
      <c r="C542">
        <v>109.150002</v>
      </c>
      <c r="D542">
        <v>108.370003</v>
      </c>
      <c r="E542">
        <v>108.650002</v>
      </c>
      <c r="F542">
        <v>538900</v>
      </c>
      <c r="G542">
        <v>101.758743</v>
      </c>
      <c r="H542" s="25">
        <f t="shared" si="8"/>
        <v>-1.1971984887204634E-4</v>
      </c>
      <c r="I542" s="14">
        <f>G542/MAX(G$2:G542)-1</f>
        <v>-2.2289124393186643E-3</v>
      </c>
    </row>
    <row r="543" spans="1:9" x14ac:dyDescent="0.3">
      <c r="A543" s="1">
        <v>41253</v>
      </c>
      <c r="B543">
        <v>108.790001</v>
      </c>
      <c r="C543">
        <v>108.82</v>
      </c>
      <c r="D543">
        <v>107.800003</v>
      </c>
      <c r="E543">
        <v>108.110001</v>
      </c>
      <c r="F543">
        <v>770200</v>
      </c>
      <c r="G543">
        <v>101.25299099999999</v>
      </c>
      <c r="H543" s="25">
        <f t="shared" si="8"/>
        <v>-4.9701085635462938E-3</v>
      </c>
      <c r="I543" s="14">
        <f>G543/MAX(G$2:G543)-1</f>
        <v>-7.1879430660628518E-3</v>
      </c>
    </row>
    <row r="544" spans="1:9" x14ac:dyDescent="0.3">
      <c r="A544" s="1">
        <v>41260</v>
      </c>
      <c r="B544">
        <v>108.010002</v>
      </c>
      <c r="C544">
        <v>108.029999</v>
      </c>
      <c r="D544">
        <v>107</v>
      </c>
      <c r="E544">
        <v>107.629997</v>
      </c>
      <c r="F544">
        <v>611600</v>
      </c>
      <c r="G544">
        <v>100.803436</v>
      </c>
      <c r="H544" s="25">
        <f t="shared" si="8"/>
        <v>-4.4399182242427226E-3</v>
      </c>
      <c r="I544" s="14">
        <f>G544/MAX(G$2:G544)-1</f>
        <v>-1.159594741089176E-2</v>
      </c>
    </row>
    <row r="545" spans="1:9" x14ac:dyDescent="0.3">
      <c r="A545" s="1">
        <v>41267</v>
      </c>
      <c r="B545">
        <v>107.550003</v>
      </c>
      <c r="C545">
        <v>108.07</v>
      </c>
      <c r="D545">
        <v>107.480003</v>
      </c>
      <c r="E545">
        <v>108.05999799999999</v>
      </c>
      <c r="F545">
        <v>670500</v>
      </c>
      <c r="G545">
        <v>101.34850299999999</v>
      </c>
      <c r="H545" s="25">
        <f t="shared" si="8"/>
        <v>5.407226396528575E-3</v>
      </c>
      <c r="I545" s="14">
        <f>G545/MAX(G$2:G545)-1</f>
        <v>-6.2514229272960797E-3</v>
      </c>
    </row>
    <row r="546" spans="1:9" x14ac:dyDescent="0.3">
      <c r="A546" s="1">
        <v>41274</v>
      </c>
      <c r="B546">
        <v>107.910004</v>
      </c>
      <c r="C546">
        <v>107.959999</v>
      </c>
      <c r="D546">
        <v>106.209999</v>
      </c>
      <c r="E546">
        <v>106.5</v>
      </c>
      <c r="F546">
        <v>1852800</v>
      </c>
      <c r="G546">
        <v>99.885390999999998</v>
      </c>
      <c r="H546" s="25">
        <f t="shared" si="8"/>
        <v>-1.4436444117975733E-2</v>
      </c>
      <c r="I546" s="14">
        <f>G546/MAX(G$2:G546)-1</f>
        <v>-2.0597618727524081E-2</v>
      </c>
    </row>
    <row r="547" spans="1:9" x14ac:dyDescent="0.3">
      <c r="A547" s="1">
        <v>41281</v>
      </c>
      <c r="B547">
        <v>106.5</v>
      </c>
      <c r="C547">
        <v>106.980003</v>
      </c>
      <c r="D547">
        <v>106.370003</v>
      </c>
      <c r="E547">
        <v>106.910004</v>
      </c>
      <c r="F547">
        <v>702400</v>
      </c>
      <c r="G547">
        <v>100.26992799999999</v>
      </c>
      <c r="H547" s="25">
        <f t="shared" si="8"/>
        <v>3.8497821968779267E-3</v>
      </c>
      <c r="I547" s="14">
        <f>G547/MAX(G$2:G547)-1</f>
        <v>-1.6827132876521378E-2</v>
      </c>
    </row>
    <row r="548" spans="1:9" x14ac:dyDescent="0.3">
      <c r="A548" s="1">
        <v>41288</v>
      </c>
      <c r="B548">
        <v>107.019997</v>
      </c>
      <c r="C548">
        <v>107.339996</v>
      </c>
      <c r="D548">
        <v>106.66999800000001</v>
      </c>
      <c r="E548">
        <v>107.08000199999999</v>
      </c>
      <c r="F548">
        <v>586100</v>
      </c>
      <c r="G548">
        <v>100.429367</v>
      </c>
      <c r="H548" s="25">
        <f t="shared" si="8"/>
        <v>1.5900978805929444E-3</v>
      </c>
      <c r="I548" s="14">
        <f>G548/MAX(G$2:G548)-1</f>
        <v>-1.5263791784251857E-2</v>
      </c>
    </row>
    <row r="549" spans="1:9" x14ac:dyDescent="0.3">
      <c r="A549" s="1">
        <v>41296</v>
      </c>
      <c r="B549">
        <v>106.870003</v>
      </c>
      <c r="C549">
        <v>107.349998</v>
      </c>
      <c r="D549">
        <v>106.260002</v>
      </c>
      <c r="E549">
        <v>106.33000199999999</v>
      </c>
      <c r="F549">
        <v>536400</v>
      </c>
      <c r="G549">
        <v>99.725952000000007</v>
      </c>
      <c r="H549" s="25">
        <f t="shared" si="8"/>
        <v>-7.0040768055422697E-3</v>
      </c>
      <c r="I549" s="14">
        <f>G549/MAX(G$2:G549)-1</f>
        <v>-2.216095981979338E-2</v>
      </c>
    </row>
    <row r="550" spans="1:9" x14ac:dyDescent="0.3">
      <c r="A550" s="1">
        <v>41302</v>
      </c>
      <c r="B550">
        <v>105.889999</v>
      </c>
      <c r="C550">
        <v>106.43</v>
      </c>
      <c r="D550">
        <v>105.55999799999999</v>
      </c>
      <c r="E550">
        <v>105.599998</v>
      </c>
      <c r="F550">
        <v>1150400</v>
      </c>
      <c r="G550">
        <v>99.172150000000002</v>
      </c>
      <c r="H550" s="25">
        <f t="shared" si="8"/>
        <v>-5.5532385391517947E-3</v>
      </c>
      <c r="I550" s="14">
        <f>G550/MAX(G$2:G550)-1</f>
        <v>-2.7591133262809375E-2</v>
      </c>
    </row>
    <row r="551" spans="1:9" x14ac:dyDescent="0.3">
      <c r="A551" s="1">
        <v>41309</v>
      </c>
      <c r="B551">
        <v>105.93</v>
      </c>
      <c r="C551">
        <v>106.449997</v>
      </c>
      <c r="D551">
        <v>105.730003</v>
      </c>
      <c r="E551">
        <v>106.279999</v>
      </c>
      <c r="F551">
        <v>846100</v>
      </c>
      <c r="G551">
        <v>99.810753000000005</v>
      </c>
      <c r="H551" s="25">
        <f t="shared" si="8"/>
        <v>6.4393380601308614E-3</v>
      </c>
      <c r="I551" s="14">
        <f>G551/MAX(G$2:G551)-1</f>
        <v>-2.1329463837219897E-2</v>
      </c>
    </row>
    <row r="552" spans="1:9" x14ac:dyDescent="0.3">
      <c r="A552" s="1">
        <v>41316</v>
      </c>
      <c r="B552">
        <v>106.199997</v>
      </c>
      <c r="C552">
        <v>106.30999799999999</v>
      </c>
      <c r="D552">
        <v>105.639999</v>
      </c>
      <c r="E552">
        <v>106.040001</v>
      </c>
      <c r="F552">
        <v>674100</v>
      </c>
      <c r="G552">
        <v>99.585364999999996</v>
      </c>
      <c r="H552" s="25">
        <f t="shared" si="8"/>
        <v>-2.2581534877310627E-3</v>
      </c>
      <c r="I552" s="14">
        <f>G552/MAX(G$2:G552)-1</f>
        <v>-2.3539452121795423E-2</v>
      </c>
    </row>
    <row r="553" spans="1:9" x14ac:dyDescent="0.3">
      <c r="A553" s="1">
        <v>41324</v>
      </c>
      <c r="B553">
        <v>106.19000200000001</v>
      </c>
      <c r="C553">
        <v>106.5</v>
      </c>
      <c r="D553">
        <v>105.790001</v>
      </c>
      <c r="E553">
        <v>106.44000200000001</v>
      </c>
      <c r="F553">
        <v>615600</v>
      </c>
      <c r="G553">
        <v>99.961021000000002</v>
      </c>
      <c r="H553" s="25">
        <f t="shared" si="8"/>
        <v>3.7722008650569183E-3</v>
      </c>
      <c r="I553" s="14">
        <f>G553/MAX(G$2:G553)-1</f>
        <v>-1.9856046798395366E-2</v>
      </c>
    </row>
    <row r="554" spans="1:9" x14ac:dyDescent="0.3">
      <c r="A554" s="1">
        <v>41330</v>
      </c>
      <c r="B554">
        <v>106.16999800000001</v>
      </c>
      <c r="C554">
        <v>107.379997</v>
      </c>
      <c r="D554">
        <v>106.160004</v>
      </c>
      <c r="E554">
        <v>107.300003</v>
      </c>
      <c r="F554">
        <v>1115900</v>
      </c>
      <c r="G554">
        <v>100.888237</v>
      </c>
      <c r="H554" s="25">
        <f t="shared" si="8"/>
        <v>9.2757756045729334E-3</v>
      </c>
      <c r="I554" s="14">
        <f>G554/MAX(G$2:G554)-1</f>
        <v>-1.0764451428318278E-2</v>
      </c>
    </row>
    <row r="555" spans="1:9" x14ac:dyDescent="0.3">
      <c r="A555" s="1">
        <v>41337</v>
      </c>
      <c r="B555">
        <v>107.220001</v>
      </c>
      <c r="C555">
        <v>107.260002</v>
      </c>
      <c r="D555">
        <v>105.57</v>
      </c>
      <c r="E555">
        <v>105.650002</v>
      </c>
      <c r="F555">
        <v>869000</v>
      </c>
      <c r="G555">
        <v>99.336830000000006</v>
      </c>
      <c r="H555" s="25">
        <f t="shared" si="8"/>
        <v>-1.5377481519475822E-2</v>
      </c>
      <c r="I555" s="14">
        <f>G555/MAX(G$2:G555)-1</f>
        <v>-2.5976402794887776E-2</v>
      </c>
    </row>
    <row r="556" spans="1:9" x14ac:dyDescent="0.3">
      <c r="A556" s="1">
        <v>41344</v>
      </c>
      <c r="B556">
        <v>105.75</v>
      </c>
      <c r="C556">
        <v>106.32</v>
      </c>
      <c r="D556">
        <v>105.650002</v>
      </c>
      <c r="E556">
        <v>106.300003</v>
      </c>
      <c r="F556">
        <v>969900</v>
      </c>
      <c r="G556">
        <v>99.947990000000004</v>
      </c>
      <c r="H556" s="25">
        <f t="shared" si="8"/>
        <v>6.1524008768953919E-3</v>
      </c>
      <c r="I556" s="14">
        <f>G556/MAX(G$2:G556)-1</f>
        <v>-1.998381916132641E-2</v>
      </c>
    </row>
    <row r="557" spans="1:9" x14ac:dyDescent="0.3">
      <c r="A557" s="1">
        <v>41351</v>
      </c>
      <c r="B557">
        <v>106.68</v>
      </c>
      <c r="C557">
        <v>107.110001</v>
      </c>
      <c r="D557">
        <v>106.489998</v>
      </c>
      <c r="E557">
        <v>106.889999</v>
      </c>
      <c r="F557">
        <v>739300</v>
      </c>
      <c r="G557">
        <v>100.502731</v>
      </c>
      <c r="H557" s="25">
        <f t="shared" si="8"/>
        <v>5.5502967093183919E-3</v>
      </c>
      <c r="I557" s="14">
        <f>G557/MAX(G$2:G557)-1</f>
        <v>-1.4544438577738683E-2</v>
      </c>
    </row>
    <row r="558" spans="1:9" x14ac:dyDescent="0.3">
      <c r="A558" s="1">
        <v>41358</v>
      </c>
      <c r="B558">
        <v>106.709999</v>
      </c>
      <c r="C558">
        <v>107.660004</v>
      </c>
      <c r="D558">
        <v>106.68</v>
      </c>
      <c r="E558">
        <v>107.339996</v>
      </c>
      <c r="F558">
        <v>466900</v>
      </c>
      <c r="G558">
        <v>100.925842</v>
      </c>
      <c r="H558" s="25">
        <f t="shared" si="8"/>
        <v>4.2099452998944908E-3</v>
      </c>
      <c r="I558" s="14">
        <f>G558/MAX(G$2:G558)-1</f>
        <v>-1.0395724568674214E-2</v>
      </c>
    </row>
    <row r="559" spans="1:9" x14ac:dyDescent="0.3">
      <c r="A559" s="1">
        <v>41365</v>
      </c>
      <c r="B559">
        <v>107.220001</v>
      </c>
      <c r="C559">
        <v>108.699997</v>
      </c>
      <c r="D559">
        <v>107.220001</v>
      </c>
      <c r="E559">
        <v>108.489998</v>
      </c>
      <c r="F559">
        <v>1187700</v>
      </c>
      <c r="G559">
        <v>102.14510300000001</v>
      </c>
      <c r="H559" s="25">
        <f t="shared" si="8"/>
        <v>1.2080761238533855E-2</v>
      </c>
      <c r="I559" s="14">
        <f>G559/MAX(G$2:G559)-1</f>
        <v>0</v>
      </c>
    </row>
    <row r="560" spans="1:9" x14ac:dyDescent="0.3">
      <c r="A560" s="1">
        <v>41372</v>
      </c>
      <c r="B560">
        <v>108.43</v>
      </c>
      <c r="C560">
        <v>108.510002</v>
      </c>
      <c r="D560">
        <v>107.709999</v>
      </c>
      <c r="E560">
        <v>108.449997</v>
      </c>
      <c r="F560">
        <v>733300</v>
      </c>
      <c r="G560">
        <v>102.107445</v>
      </c>
      <c r="H560" s="25">
        <f t="shared" si="8"/>
        <v>-3.6867161414488869E-4</v>
      </c>
      <c r="I560" s="14">
        <f>G560/MAX(G$2:G560)-1</f>
        <v>-3.6867161414488869E-4</v>
      </c>
    </row>
    <row r="561" spans="1:9" x14ac:dyDescent="0.3">
      <c r="A561" s="1">
        <v>41379</v>
      </c>
      <c r="B561">
        <v>108.400002</v>
      </c>
      <c r="C561">
        <v>108.80999799999999</v>
      </c>
      <c r="D561">
        <v>108.33000199999999</v>
      </c>
      <c r="E561">
        <v>108.58000199999999</v>
      </c>
      <c r="F561">
        <v>851600</v>
      </c>
      <c r="G561">
        <v>102.229843</v>
      </c>
      <c r="H561" s="25">
        <f t="shared" si="8"/>
        <v>1.1987176841024016E-3</v>
      </c>
      <c r="I561" s="14">
        <f>G561/MAX(G$2:G561)-1</f>
        <v>0</v>
      </c>
    </row>
    <row r="562" spans="1:9" x14ac:dyDescent="0.3">
      <c r="A562" s="1">
        <v>41386</v>
      </c>
      <c r="B562">
        <v>108.629997</v>
      </c>
      <c r="C562">
        <v>109.040001</v>
      </c>
      <c r="D562">
        <v>108.389999</v>
      </c>
      <c r="E562">
        <v>108.889999</v>
      </c>
      <c r="F562">
        <v>367100</v>
      </c>
      <c r="G562">
        <v>102.52171300000001</v>
      </c>
      <c r="H562" s="25">
        <f t="shared" si="8"/>
        <v>2.8550371538769159E-3</v>
      </c>
      <c r="I562" s="14">
        <f>G562/MAX(G$2:G562)-1</f>
        <v>0</v>
      </c>
    </row>
    <row r="563" spans="1:9" x14ac:dyDescent="0.3">
      <c r="A563" s="1">
        <v>41393</v>
      </c>
      <c r="B563">
        <v>108.959999</v>
      </c>
      <c r="C563">
        <v>109.16999800000001</v>
      </c>
      <c r="D563">
        <v>108.050003</v>
      </c>
      <c r="E563">
        <v>108.120003</v>
      </c>
      <c r="F563">
        <v>833400</v>
      </c>
      <c r="G563">
        <v>101.92318</v>
      </c>
      <c r="H563" s="25">
        <f t="shared" si="8"/>
        <v>-5.838109630493582E-3</v>
      </c>
      <c r="I563" s="14">
        <f>G563/MAX(G$2:G563)-1</f>
        <v>-5.838109630493582E-3</v>
      </c>
    </row>
    <row r="564" spans="1:9" x14ac:dyDescent="0.3">
      <c r="A564" s="1">
        <v>41400</v>
      </c>
      <c r="B564">
        <v>108.150002</v>
      </c>
      <c r="C564">
        <v>108.239998</v>
      </c>
      <c r="D564">
        <v>107.08000199999999</v>
      </c>
      <c r="E564">
        <v>107.33000199999999</v>
      </c>
      <c r="F564">
        <v>641800</v>
      </c>
      <c r="G564">
        <v>101.178459</v>
      </c>
      <c r="H564" s="25">
        <f t="shared" si="8"/>
        <v>-7.306689214367168E-3</v>
      </c>
      <c r="I564" s="14">
        <f>G564/MAX(G$2:G564)-1</f>
        <v>-1.3102141592191363E-2</v>
      </c>
    </row>
    <row r="565" spans="1:9" x14ac:dyDescent="0.3">
      <c r="A565" s="1">
        <v>41407</v>
      </c>
      <c r="B565">
        <v>107.099998</v>
      </c>
      <c r="C565">
        <v>107.620003</v>
      </c>
      <c r="D565">
        <v>106.66999800000001</v>
      </c>
      <c r="E565">
        <v>106.91999800000001</v>
      </c>
      <c r="F565">
        <v>625200</v>
      </c>
      <c r="G565">
        <v>100.791954</v>
      </c>
      <c r="H565" s="25">
        <f t="shared" si="8"/>
        <v>-3.8200324833964627E-3</v>
      </c>
      <c r="I565" s="14">
        <f>G565/MAX(G$2:G565)-1</f>
        <v>-1.6872123469103606E-2</v>
      </c>
    </row>
    <row r="566" spans="1:9" x14ac:dyDescent="0.3">
      <c r="A566" s="1">
        <v>41414</v>
      </c>
      <c r="B566">
        <v>107.089996</v>
      </c>
      <c r="C566">
        <v>107.43</v>
      </c>
      <c r="D566">
        <v>106.129997</v>
      </c>
      <c r="E566">
        <v>106.41999800000001</v>
      </c>
      <c r="F566">
        <v>1013500</v>
      </c>
      <c r="G566">
        <v>100.32061</v>
      </c>
      <c r="H566" s="25">
        <f t="shared" si="8"/>
        <v>-4.6764050233613075E-3</v>
      </c>
      <c r="I566" s="14">
        <f>G566/MAX(G$2:G566)-1</f>
        <v>-2.1469627609519204E-2</v>
      </c>
    </row>
    <row r="567" spans="1:9" x14ac:dyDescent="0.3">
      <c r="A567" s="1">
        <v>41422</v>
      </c>
      <c r="B567">
        <v>106.08000199999999</v>
      </c>
      <c r="C567">
        <v>106.150002</v>
      </c>
      <c r="D567">
        <v>104.83000199999999</v>
      </c>
      <c r="E567">
        <v>105.32</v>
      </c>
      <c r="F567">
        <v>1240700</v>
      </c>
      <c r="G567">
        <v>99.283660999999995</v>
      </c>
      <c r="H567" s="25">
        <f t="shared" si="8"/>
        <v>-1.0336350626257262E-2</v>
      </c>
      <c r="I567" s="14">
        <f>G567/MAX(G$2:G567)-1</f>
        <v>-3.1584060636989264E-2</v>
      </c>
    </row>
    <row r="568" spans="1:9" x14ac:dyDescent="0.3">
      <c r="A568" s="1">
        <v>41428</v>
      </c>
      <c r="B568">
        <v>104.980003</v>
      </c>
      <c r="C568">
        <v>106.33000199999999</v>
      </c>
      <c r="D568">
        <v>104.220001</v>
      </c>
      <c r="E568">
        <v>104.879997</v>
      </c>
      <c r="F568">
        <v>1785400</v>
      </c>
      <c r="G568">
        <v>99.002357000000003</v>
      </c>
      <c r="H568" s="25">
        <f t="shared" si="8"/>
        <v>-2.8333362928668615E-3</v>
      </c>
      <c r="I568" s="14">
        <f>G568/MAX(G$2:G568)-1</f>
        <v>-3.4327908664577245E-2</v>
      </c>
    </row>
    <row r="569" spans="1:9" x14ac:dyDescent="0.3">
      <c r="A569" s="1">
        <v>41435</v>
      </c>
      <c r="B569">
        <v>104.68</v>
      </c>
      <c r="C569">
        <v>105.639999</v>
      </c>
      <c r="D569">
        <v>104.19000200000001</v>
      </c>
      <c r="E569">
        <v>105.339996</v>
      </c>
      <c r="F569">
        <v>751800</v>
      </c>
      <c r="G569">
        <v>99.436577</v>
      </c>
      <c r="H569" s="25">
        <f t="shared" si="8"/>
        <v>4.3859561848613726E-3</v>
      </c>
      <c r="I569" s="14">
        <f>G569/MAX(G$2:G569)-1</f>
        <v>-3.009251318303674E-2</v>
      </c>
    </row>
    <row r="570" spans="1:9" x14ac:dyDescent="0.3">
      <c r="A570" s="1">
        <v>41442</v>
      </c>
      <c r="B570">
        <v>105.459999</v>
      </c>
      <c r="C570">
        <v>107.589996</v>
      </c>
      <c r="D570">
        <v>102.019997</v>
      </c>
      <c r="E570">
        <v>102.029999</v>
      </c>
      <c r="F570">
        <v>1189700</v>
      </c>
      <c r="G570">
        <v>96.312072999999998</v>
      </c>
      <c r="H570" s="25">
        <f t="shared" si="8"/>
        <v>-3.1422079221411714E-2</v>
      </c>
      <c r="I570" s="14">
        <f>G570/MAX(G$2:G570)-1</f>
        <v>-6.0569023071239569E-2</v>
      </c>
    </row>
    <row r="571" spans="1:9" x14ac:dyDescent="0.3">
      <c r="A571" s="1">
        <v>41449</v>
      </c>
      <c r="B571">
        <v>101.260002</v>
      </c>
      <c r="C571">
        <v>102.660004</v>
      </c>
      <c r="D571">
        <v>101.25</v>
      </c>
      <c r="E571">
        <v>102.5</v>
      </c>
      <c r="F571">
        <v>1297100</v>
      </c>
      <c r="G571">
        <v>96.755736999999996</v>
      </c>
      <c r="H571" s="25">
        <f t="shared" si="8"/>
        <v>4.6065252899289977E-3</v>
      </c>
      <c r="I571" s="14">
        <f>G571/MAX(G$2:G571)-1</f>
        <v>-5.6241510517874516E-2</v>
      </c>
    </row>
    <row r="572" spans="1:9" x14ac:dyDescent="0.3">
      <c r="A572" s="1">
        <v>41456</v>
      </c>
      <c r="B572">
        <v>102.209999</v>
      </c>
      <c r="C572">
        <v>102.650002</v>
      </c>
      <c r="D572">
        <v>100.449997</v>
      </c>
      <c r="E572">
        <v>100.519997</v>
      </c>
      <c r="F572">
        <v>917400</v>
      </c>
      <c r="G572">
        <v>95.015548999999993</v>
      </c>
      <c r="H572" s="25">
        <f t="shared" si="8"/>
        <v>-1.7985372795000343E-2</v>
      </c>
      <c r="I572" s="14">
        <f>G572/MAX(G$2:G572)-1</f>
        <v>-7.3215358779656903E-2</v>
      </c>
    </row>
    <row r="573" spans="1:9" x14ac:dyDescent="0.3">
      <c r="A573" s="1">
        <v>41463</v>
      </c>
      <c r="B573">
        <v>100.860001</v>
      </c>
      <c r="C573">
        <v>102.30999799999999</v>
      </c>
      <c r="D573">
        <v>100.839996</v>
      </c>
      <c r="E573">
        <v>101.849998</v>
      </c>
      <c r="F573">
        <v>1087800</v>
      </c>
      <c r="G573">
        <v>96.272720000000007</v>
      </c>
      <c r="H573" s="25">
        <f t="shared" si="8"/>
        <v>1.3231213345933579E-2</v>
      </c>
      <c r="I573" s="14">
        <f>G573/MAX(G$2:G573)-1</f>
        <v>-6.0952873465935919E-2</v>
      </c>
    </row>
    <row r="574" spans="1:9" x14ac:dyDescent="0.3">
      <c r="A574" s="1">
        <v>41470</v>
      </c>
      <c r="B574">
        <v>101.970001</v>
      </c>
      <c r="C574">
        <v>102.849998</v>
      </c>
      <c r="D574">
        <v>101.94000200000001</v>
      </c>
      <c r="E574">
        <v>102.75</v>
      </c>
      <c r="F574">
        <v>630100</v>
      </c>
      <c r="G574">
        <v>97.123435999999998</v>
      </c>
      <c r="H574" s="25">
        <f t="shared" si="8"/>
        <v>8.8365219139958651E-3</v>
      </c>
      <c r="I574" s="14">
        <f>G574/MAX(G$2:G574)-1</f>
        <v>-5.2654962954042817E-2</v>
      </c>
    </row>
    <row r="575" spans="1:9" x14ac:dyDescent="0.3">
      <c r="A575" s="1">
        <v>41477</v>
      </c>
      <c r="B575">
        <v>102.739998</v>
      </c>
      <c r="C575">
        <v>102.860001</v>
      </c>
      <c r="D575">
        <v>101.599998</v>
      </c>
      <c r="E575">
        <v>102.16999800000001</v>
      </c>
      <c r="F575">
        <v>3172200</v>
      </c>
      <c r="G575">
        <v>96.575194999999994</v>
      </c>
      <c r="H575" s="25">
        <f t="shared" si="8"/>
        <v>-5.6447858784568483E-3</v>
      </c>
      <c r="I575" s="14">
        <f>G575/MAX(G$2:G575)-1</f>
        <v>-5.8002522841186011E-2</v>
      </c>
    </row>
    <row r="576" spans="1:9" x14ac:dyDescent="0.3">
      <c r="A576" s="1">
        <v>41484</v>
      </c>
      <c r="B576">
        <v>102.040001</v>
      </c>
      <c r="C576">
        <v>102.099998</v>
      </c>
      <c r="D576">
        <v>100.860001</v>
      </c>
      <c r="E576">
        <v>101.82</v>
      </c>
      <c r="F576">
        <v>1438900</v>
      </c>
      <c r="G576">
        <v>96.377594000000002</v>
      </c>
      <c r="H576" s="25">
        <f t="shared" si="8"/>
        <v>-2.0460844008649559E-3</v>
      </c>
      <c r="I576" s="14">
        <f>G576/MAX(G$2:G576)-1</f>
        <v>-5.9929929184854736E-2</v>
      </c>
    </row>
    <row r="577" spans="1:9" x14ac:dyDescent="0.3">
      <c r="A577" s="1">
        <v>41491</v>
      </c>
      <c r="B577">
        <v>101.610001</v>
      </c>
      <c r="C577">
        <v>102.150002</v>
      </c>
      <c r="D577">
        <v>101.389999</v>
      </c>
      <c r="E577">
        <v>102.120003</v>
      </c>
      <c r="F577">
        <v>500600</v>
      </c>
      <c r="G577">
        <v>96.661559999999994</v>
      </c>
      <c r="H577" s="25">
        <f t="shared" si="8"/>
        <v>2.9463902159665434E-3</v>
      </c>
      <c r="I577" s="14">
        <f>G577/MAX(G$2:G577)-1</f>
        <v>-5.7160115925882105E-2</v>
      </c>
    </row>
    <row r="578" spans="1:9" x14ac:dyDescent="0.3">
      <c r="A578" s="1">
        <v>41498</v>
      </c>
      <c r="B578">
        <v>102.269997</v>
      </c>
      <c r="C578">
        <v>102.269997</v>
      </c>
      <c r="D578">
        <v>99.849997999999999</v>
      </c>
      <c r="E578">
        <v>100.139999</v>
      </c>
      <c r="F578">
        <v>3831600</v>
      </c>
      <c r="G578">
        <v>94.787391999999997</v>
      </c>
      <c r="H578" s="25">
        <f t="shared" si="8"/>
        <v>-1.9388969100022746E-2</v>
      </c>
      <c r="I578" s="14">
        <f>G578/MAX(G$2:G578)-1</f>
        <v>-7.5440809304464174E-2</v>
      </c>
    </row>
    <row r="579" spans="1:9" x14ac:dyDescent="0.3">
      <c r="A579" s="1">
        <v>41505</v>
      </c>
      <c r="B579">
        <v>99.860000999999997</v>
      </c>
      <c r="C579">
        <v>100.269997</v>
      </c>
      <c r="D579">
        <v>99.330001999999993</v>
      </c>
      <c r="E579">
        <v>100.139999</v>
      </c>
      <c r="F579">
        <v>960900</v>
      </c>
      <c r="G579">
        <v>94.787391999999997</v>
      </c>
      <c r="H579" s="25">
        <f t="shared" si="8"/>
        <v>0</v>
      </c>
      <c r="I579" s="14">
        <f>G579/MAX(G$2:G579)-1</f>
        <v>-7.5440809304464174E-2</v>
      </c>
    </row>
    <row r="580" spans="1:9" x14ac:dyDescent="0.3">
      <c r="A580" s="1">
        <v>41512</v>
      </c>
      <c r="B580">
        <v>100.360001</v>
      </c>
      <c r="C580">
        <v>100.970001</v>
      </c>
      <c r="D580">
        <v>100.150002</v>
      </c>
      <c r="E580">
        <v>100.410004</v>
      </c>
      <c r="F580">
        <v>663100</v>
      </c>
      <c r="G580">
        <v>95.042961000000005</v>
      </c>
      <c r="H580" s="25">
        <f t="shared" ref="H580:H643" si="9">G580/G579-1</f>
        <v>2.6962341151870461E-3</v>
      </c>
      <c r="I580" s="14">
        <f>G580/MAX(G$2:G580)-1</f>
        <v>-7.2947981273001172E-2</v>
      </c>
    </row>
    <row r="581" spans="1:9" x14ac:dyDescent="0.3">
      <c r="A581" s="1">
        <v>41520</v>
      </c>
      <c r="B581">
        <v>99.830001999999993</v>
      </c>
      <c r="C581">
        <v>99.919998000000007</v>
      </c>
      <c r="D581">
        <v>98.599997999999999</v>
      </c>
      <c r="E581">
        <v>99.199996999999996</v>
      </c>
      <c r="F581">
        <v>1094200</v>
      </c>
      <c r="G581">
        <v>94.039046999999997</v>
      </c>
      <c r="H581" s="25">
        <f t="shared" si="9"/>
        <v>-1.0562739096480867E-2</v>
      </c>
      <c r="I581" s="14">
        <f>G581/MAX(G$2:G581)-1</f>
        <v>-8.2740189875680326E-2</v>
      </c>
    </row>
    <row r="582" spans="1:9" x14ac:dyDescent="0.3">
      <c r="A582" s="1">
        <v>41526</v>
      </c>
      <c r="B582">
        <v>99.589995999999999</v>
      </c>
      <c r="C582">
        <v>99.82</v>
      </c>
      <c r="D582">
        <v>98.940002000000007</v>
      </c>
      <c r="E582">
        <v>99.580001999999993</v>
      </c>
      <c r="F582">
        <v>1101600</v>
      </c>
      <c r="G582">
        <v>94.399283999999994</v>
      </c>
      <c r="H582" s="25">
        <f t="shared" si="9"/>
        <v>3.8307172551419466E-3</v>
      </c>
      <c r="I582" s="14">
        <f>G582/MAX(G$2:G582)-1</f>
        <v>-7.9226426893588942E-2</v>
      </c>
    </row>
    <row r="583" spans="1:9" x14ac:dyDescent="0.3">
      <c r="A583" s="1">
        <v>41533</v>
      </c>
      <c r="B583">
        <v>100.480003</v>
      </c>
      <c r="C583">
        <v>101.489998</v>
      </c>
      <c r="D583">
        <v>99.589995999999999</v>
      </c>
      <c r="E583">
        <v>100.989998</v>
      </c>
      <c r="F583">
        <v>1206700</v>
      </c>
      <c r="G583">
        <v>95.735923999999997</v>
      </c>
      <c r="H583" s="25">
        <f t="shared" si="9"/>
        <v>1.4159429429570602E-2</v>
      </c>
      <c r="I583" s="14">
        <f>G583/MAX(G$2:G583)-1</f>
        <v>-6.6188798464575038E-2</v>
      </c>
    </row>
    <row r="584" spans="1:9" x14ac:dyDescent="0.3">
      <c r="A584" s="1">
        <v>41540</v>
      </c>
      <c r="B584">
        <v>101.089996</v>
      </c>
      <c r="C584">
        <v>102.150002</v>
      </c>
      <c r="D584">
        <v>101.089996</v>
      </c>
      <c r="E584">
        <v>101.94000200000001</v>
      </c>
      <c r="F584">
        <v>1328000</v>
      </c>
      <c r="G584">
        <v>96.636505</v>
      </c>
      <c r="H584" s="25">
        <f t="shared" si="9"/>
        <v>9.406928584091423E-3</v>
      </c>
      <c r="I584" s="14">
        <f>G584/MAX(G$2:G584)-1</f>
        <v>-5.7404503180706778E-2</v>
      </c>
    </row>
    <row r="585" spans="1:9" x14ac:dyDescent="0.3">
      <c r="A585" s="1">
        <v>41547</v>
      </c>
      <c r="B585">
        <v>102.05999799999999</v>
      </c>
      <c r="C585">
        <v>102.279999</v>
      </c>
      <c r="D585">
        <v>101.639999</v>
      </c>
      <c r="E585">
        <v>101.760002</v>
      </c>
      <c r="F585">
        <v>1666900</v>
      </c>
      <c r="G585">
        <v>96.610634000000005</v>
      </c>
      <c r="H585" s="25">
        <f t="shared" si="9"/>
        <v>-2.6771456604313126E-4</v>
      </c>
      <c r="I585" s="14">
        <f>G585/MAX(G$2:G585)-1</f>
        <v>-5.7656849725091885E-2</v>
      </c>
    </row>
    <row r="586" spans="1:9" x14ac:dyDescent="0.3">
      <c r="A586" s="1">
        <v>41554</v>
      </c>
      <c r="B586">
        <v>102.05999799999999</v>
      </c>
      <c r="C586">
        <v>102.08000199999999</v>
      </c>
      <c r="D586">
        <v>101.19000200000001</v>
      </c>
      <c r="E586">
        <v>101.550003</v>
      </c>
      <c r="F586">
        <v>655600</v>
      </c>
      <c r="G586">
        <v>96.411263000000005</v>
      </c>
      <c r="H586" s="25">
        <f t="shared" si="9"/>
        <v>-2.0636548146448774E-3</v>
      </c>
      <c r="I586" s="14">
        <f>G586/MAX(G$2:G586)-1</f>
        <v>-5.9601520704204436E-2</v>
      </c>
    </row>
    <row r="587" spans="1:9" x14ac:dyDescent="0.3">
      <c r="A587" s="1">
        <v>41561</v>
      </c>
      <c r="B587">
        <v>101.550003</v>
      </c>
      <c r="C587">
        <v>102.459999</v>
      </c>
      <c r="D587">
        <v>101</v>
      </c>
      <c r="E587">
        <v>102.30999799999999</v>
      </c>
      <c r="F587">
        <v>1284800</v>
      </c>
      <c r="G587">
        <v>97.132796999999997</v>
      </c>
      <c r="H587" s="25">
        <f t="shared" si="9"/>
        <v>7.4839181393151488E-3</v>
      </c>
      <c r="I587" s="14">
        <f>G587/MAX(G$2:G587)-1</f>
        <v>-5.2563655466818071E-2</v>
      </c>
    </row>
    <row r="588" spans="1:9" x14ac:dyDescent="0.3">
      <c r="A588" s="1">
        <v>41568</v>
      </c>
      <c r="B588">
        <v>102.279999</v>
      </c>
      <c r="C588">
        <v>103.30999799999999</v>
      </c>
      <c r="D588">
        <v>102.110001</v>
      </c>
      <c r="E588">
        <v>103.099998</v>
      </c>
      <c r="F588">
        <v>446200</v>
      </c>
      <c r="G588">
        <v>97.882819999999995</v>
      </c>
      <c r="H588" s="25">
        <f t="shared" si="9"/>
        <v>7.7216246537201716E-3</v>
      </c>
      <c r="I588" s="14">
        <f>G588/MAX(G$2:G588)-1</f>
        <v>-4.5247907631040141E-2</v>
      </c>
    </row>
    <row r="589" spans="1:9" x14ac:dyDescent="0.3">
      <c r="A589" s="1">
        <v>41575</v>
      </c>
      <c r="B589">
        <v>103</v>
      </c>
      <c r="C589">
        <v>103.400002</v>
      </c>
      <c r="D589">
        <v>101.989998</v>
      </c>
      <c r="E589">
        <v>102.019997</v>
      </c>
      <c r="F589">
        <v>840300</v>
      </c>
      <c r="G589">
        <v>97.009476000000006</v>
      </c>
      <c r="H589" s="25">
        <f t="shared" si="9"/>
        <v>-8.9223420412283261E-3</v>
      </c>
      <c r="I589" s="14">
        <f>G589/MAX(G$2:G589)-1</f>
        <v>-5.376653236373452E-2</v>
      </c>
    </row>
    <row r="590" spans="1:9" x14ac:dyDescent="0.3">
      <c r="A590" s="1">
        <v>41582</v>
      </c>
      <c r="B590">
        <v>102.209999</v>
      </c>
      <c r="C590">
        <v>102.41999800000001</v>
      </c>
      <c r="D590">
        <v>101.160004</v>
      </c>
      <c r="E590">
        <v>101.19000200000001</v>
      </c>
      <c r="F590">
        <v>939800</v>
      </c>
      <c r="G590">
        <v>96.220245000000006</v>
      </c>
      <c r="H590" s="25">
        <f t="shared" si="9"/>
        <v>-8.135607288508595E-3</v>
      </c>
      <c r="I590" s="14">
        <f>G590/MAX(G$2:G590)-1</f>
        <v>-6.1464716259666874E-2</v>
      </c>
    </row>
    <row r="591" spans="1:9" x14ac:dyDescent="0.3">
      <c r="A591" s="1">
        <v>41589</v>
      </c>
      <c r="B591">
        <v>101.25</v>
      </c>
      <c r="C591">
        <v>101.989998</v>
      </c>
      <c r="D591">
        <v>100.980003</v>
      </c>
      <c r="E591">
        <v>101.879997</v>
      </c>
      <c r="F591">
        <v>674400</v>
      </c>
      <c r="G591">
        <v>96.876350000000002</v>
      </c>
      <c r="H591" s="25">
        <f t="shared" si="9"/>
        <v>6.8187833028277023E-3</v>
      </c>
      <c r="I591" s="14">
        <f>G591/MAX(G$2:G591)-1</f>
        <v>-5.5065047537783518E-2</v>
      </c>
    </row>
    <row r="592" spans="1:9" x14ac:dyDescent="0.3">
      <c r="A592" s="1">
        <v>41596</v>
      </c>
      <c r="B592">
        <v>101.94000200000001</v>
      </c>
      <c r="C592">
        <v>102.269997</v>
      </c>
      <c r="D592">
        <v>100.959999</v>
      </c>
      <c r="E592">
        <v>101.68</v>
      </c>
      <c r="F592">
        <v>1317500</v>
      </c>
      <c r="G592">
        <v>96.686171999999999</v>
      </c>
      <c r="H592" s="25">
        <f t="shared" si="9"/>
        <v>-1.9631003851817708E-3</v>
      </c>
      <c r="I592" s="14">
        <f>G592/MAX(G$2:G592)-1</f>
        <v>-5.6920049706933873E-2</v>
      </c>
    </row>
    <row r="593" spans="1:9" x14ac:dyDescent="0.3">
      <c r="A593" s="1">
        <v>41603</v>
      </c>
      <c r="B593">
        <v>101.629997</v>
      </c>
      <c r="C593">
        <v>102.08000199999999</v>
      </c>
      <c r="D593">
        <v>101.5</v>
      </c>
      <c r="E593">
        <v>101.69000200000001</v>
      </c>
      <c r="F593">
        <v>510400</v>
      </c>
      <c r="G593">
        <v>96.695685999999995</v>
      </c>
      <c r="H593" s="25">
        <f t="shared" si="9"/>
        <v>9.8400834402712078E-5</v>
      </c>
      <c r="I593" s="14">
        <f>G593/MAX(G$2:G593)-1</f>
        <v>-5.682724985291665E-2</v>
      </c>
    </row>
    <row r="594" spans="1:9" x14ac:dyDescent="0.3">
      <c r="A594" s="1">
        <v>41610</v>
      </c>
      <c r="B594">
        <v>101.300003</v>
      </c>
      <c r="C594">
        <v>101.44000200000001</v>
      </c>
      <c r="D594">
        <v>100.459999</v>
      </c>
      <c r="E594">
        <v>100.650002</v>
      </c>
      <c r="F594">
        <v>1024500</v>
      </c>
      <c r="G594">
        <v>95.861358999999993</v>
      </c>
      <c r="H594" s="25">
        <f t="shared" si="9"/>
        <v>-8.6283787262236844E-3</v>
      </c>
      <c r="I594" s="14">
        <f>G594/MAX(G$2:G594)-1</f>
        <v>-6.4965301545439558E-2</v>
      </c>
    </row>
    <row r="595" spans="1:9" x14ac:dyDescent="0.3">
      <c r="A595" s="1">
        <v>41617</v>
      </c>
      <c r="B595">
        <v>100.709999</v>
      </c>
      <c r="C595">
        <v>101.230003</v>
      </c>
      <c r="D595">
        <v>100.480003</v>
      </c>
      <c r="E595">
        <v>100.660004</v>
      </c>
      <c r="F595">
        <v>567500</v>
      </c>
      <c r="G595">
        <v>95.870887999999994</v>
      </c>
      <c r="H595" s="25">
        <f t="shared" si="9"/>
        <v>9.9403973607303797E-5</v>
      </c>
      <c r="I595" s="14">
        <f>G595/MAX(G$2:G595)-1</f>
        <v>-6.4872355380952484E-2</v>
      </c>
    </row>
    <row r="596" spans="1:9" x14ac:dyDescent="0.3">
      <c r="A596" s="1">
        <v>41624</v>
      </c>
      <c r="B596">
        <v>100.860001</v>
      </c>
      <c r="C596">
        <v>101.040001</v>
      </c>
      <c r="D596">
        <v>100</v>
      </c>
      <c r="E596">
        <v>100.44000200000001</v>
      </c>
      <c r="F596">
        <v>950800</v>
      </c>
      <c r="G596">
        <v>95.661354000000003</v>
      </c>
      <c r="H596" s="25">
        <f t="shared" si="9"/>
        <v>-2.1855852633804185E-3</v>
      </c>
      <c r="I596" s="14">
        <f>G596/MAX(G$2:G596)-1</f>
        <v>-6.691615658041139E-2</v>
      </c>
    </row>
    <row r="597" spans="1:9" x14ac:dyDescent="0.3">
      <c r="A597" s="1">
        <v>41631</v>
      </c>
      <c r="B597">
        <v>100.279999</v>
      </c>
      <c r="C597">
        <v>100.379997</v>
      </c>
      <c r="D597">
        <v>99.379997000000003</v>
      </c>
      <c r="E597">
        <v>99.419998000000007</v>
      </c>
      <c r="F597">
        <v>1859200</v>
      </c>
      <c r="G597">
        <v>94.845848000000004</v>
      </c>
      <c r="H597" s="25">
        <f t="shared" si="9"/>
        <v>-8.5249263772704253E-3</v>
      </c>
      <c r="I597" s="14">
        <f>G597/MAX(G$2:G597)-1</f>
        <v>-7.4870627649383903E-2</v>
      </c>
    </row>
    <row r="598" spans="1:9" x14ac:dyDescent="0.3">
      <c r="A598" s="1">
        <v>41638</v>
      </c>
      <c r="B598">
        <v>99.550003000000004</v>
      </c>
      <c r="C598">
        <v>99.739998</v>
      </c>
      <c r="D598">
        <v>99.18</v>
      </c>
      <c r="E598">
        <v>99.57</v>
      </c>
      <c r="F598">
        <v>1170200</v>
      </c>
      <c r="G598">
        <v>94.988945000000001</v>
      </c>
      <c r="H598" s="25">
        <f t="shared" si="9"/>
        <v>1.5087323590590174E-3</v>
      </c>
      <c r="I598" s="14">
        <f>G598/MAX(G$2:G598)-1</f>
        <v>-7.3474855029002528E-2</v>
      </c>
    </row>
    <row r="599" spans="1:9" x14ac:dyDescent="0.3">
      <c r="A599" s="1">
        <v>41645</v>
      </c>
      <c r="B599">
        <v>99.660004000000001</v>
      </c>
      <c r="C599">
        <v>100.66999800000001</v>
      </c>
      <c r="D599">
        <v>99.459998999999996</v>
      </c>
      <c r="E599">
        <v>100.620003</v>
      </c>
      <c r="F599">
        <v>891600</v>
      </c>
      <c r="G599">
        <v>95.990645999999998</v>
      </c>
      <c r="H599" s="25">
        <f t="shared" si="9"/>
        <v>1.0545448209789088E-2</v>
      </c>
      <c r="I599" s="14">
        <f>G599/MAX(G$2:G599)-1</f>
        <v>-6.3704232097643643E-2</v>
      </c>
    </row>
    <row r="600" spans="1:9" x14ac:dyDescent="0.3">
      <c r="A600" s="1">
        <v>41652</v>
      </c>
      <c r="B600">
        <v>100.720001</v>
      </c>
      <c r="C600">
        <v>100.970001</v>
      </c>
      <c r="D600">
        <v>100.230003</v>
      </c>
      <c r="E600">
        <v>100.959999</v>
      </c>
      <c r="F600">
        <v>606600</v>
      </c>
      <c r="G600">
        <v>96.314994999999996</v>
      </c>
      <c r="H600" s="25">
        <f t="shared" si="9"/>
        <v>3.3789646545352436E-3</v>
      </c>
      <c r="I600" s="14">
        <f>G600/MAX(G$2:G600)-1</f>
        <v>-6.0540521791710655E-2</v>
      </c>
    </row>
    <row r="601" spans="1:9" x14ac:dyDescent="0.3">
      <c r="A601" s="1">
        <v>41660</v>
      </c>
      <c r="B601">
        <v>100.800003</v>
      </c>
      <c r="C601">
        <v>101.75</v>
      </c>
      <c r="D601">
        <v>100.550003</v>
      </c>
      <c r="E601">
        <v>101.660004</v>
      </c>
      <c r="F601">
        <v>1180600</v>
      </c>
      <c r="G601">
        <v>96.982795999999993</v>
      </c>
      <c r="H601" s="25">
        <f t="shared" si="9"/>
        <v>6.9335101974514757E-3</v>
      </c>
      <c r="I601" s="14">
        <f>G601/MAX(G$2:G601)-1</f>
        <v>-5.4026769919460982E-2</v>
      </c>
    </row>
    <row r="602" spans="1:9" x14ac:dyDescent="0.3">
      <c r="A602" s="1">
        <v>41666</v>
      </c>
      <c r="B602">
        <v>101.489998</v>
      </c>
      <c r="C602">
        <v>102.279999</v>
      </c>
      <c r="D602">
        <v>101.30999799999999</v>
      </c>
      <c r="E602">
        <v>102.279999</v>
      </c>
      <c r="F602">
        <v>797400</v>
      </c>
      <c r="G602">
        <v>97.574264999999997</v>
      </c>
      <c r="H602" s="25">
        <f t="shared" si="9"/>
        <v>6.0987002272032687E-3</v>
      </c>
      <c r="I602" s="14">
        <f>G602/MAX(G$2:G602)-1</f>
        <v>-4.8257562766240603E-2</v>
      </c>
    </row>
    <row r="603" spans="1:9" x14ac:dyDescent="0.3">
      <c r="A603" s="1">
        <v>41673</v>
      </c>
      <c r="B603">
        <v>101.959999</v>
      </c>
      <c r="C603">
        <v>102.66999800000001</v>
      </c>
      <c r="D603">
        <v>101.709999</v>
      </c>
      <c r="E603">
        <v>102.05999799999999</v>
      </c>
      <c r="F603">
        <v>2003200</v>
      </c>
      <c r="G603">
        <v>97.531257999999994</v>
      </c>
      <c r="H603" s="25">
        <f t="shared" si="9"/>
        <v>-4.4076171109264095E-4</v>
      </c>
      <c r="I603" s="14">
        <f>G603/MAX(G$2:G603)-1</f>
        <v>-4.8677054391395247E-2</v>
      </c>
    </row>
    <row r="604" spans="1:9" x14ac:dyDescent="0.3">
      <c r="A604" s="1">
        <v>41680</v>
      </c>
      <c r="B604">
        <v>101.949997</v>
      </c>
      <c r="C604">
        <v>102.139999</v>
      </c>
      <c r="D604">
        <v>101.279999</v>
      </c>
      <c r="E604">
        <v>101.83000199999999</v>
      </c>
      <c r="F604">
        <v>672600</v>
      </c>
      <c r="G604">
        <v>97.31147</v>
      </c>
      <c r="H604" s="25">
        <f t="shared" si="9"/>
        <v>-2.2535134325858408E-3</v>
      </c>
      <c r="I604" s="14">
        <f>G604/MAX(G$2:G604)-1</f>
        <v>-5.0820873428051305E-2</v>
      </c>
    </row>
    <row r="605" spans="1:9" x14ac:dyDescent="0.3">
      <c r="A605" s="1">
        <v>41688</v>
      </c>
      <c r="B605">
        <v>101.980003</v>
      </c>
      <c r="C605">
        <v>102.30999799999999</v>
      </c>
      <c r="D605">
        <v>101.57</v>
      </c>
      <c r="E605">
        <v>101.900002</v>
      </c>
      <c r="F605">
        <v>789600</v>
      </c>
      <c r="G605">
        <v>97.378365000000002</v>
      </c>
      <c r="H605" s="25">
        <f t="shared" si="9"/>
        <v>6.8743181045372026E-4</v>
      </c>
      <c r="I605" s="14">
        <f>G605/MAX(G$2:G605)-1</f>
        <v>-5.0168377502627148E-2</v>
      </c>
    </row>
    <row r="606" spans="1:9" x14ac:dyDescent="0.3">
      <c r="A606" s="1">
        <v>41694</v>
      </c>
      <c r="B606">
        <v>101.900002</v>
      </c>
      <c r="C606">
        <v>102.639999</v>
      </c>
      <c r="D606">
        <v>101.650002</v>
      </c>
      <c r="E606">
        <v>102.470001</v>
      </c>
      <c r="F606">
        <v>717800</v>
      </c>
      <c r="G606">
        <v>97.923073000000002</v>
      </c>
      <c r="H606" s="25">
        <f t="shared" si="9"/>
        <v>5.5937271076589301E-3</v>
      </c>
      <c r="I606" s="14">
        <f>G606/MAX(G$2:G606)-1</f>
        <v>-4.4855278608152083E-2</v>
      </c>
    </row>
    <row r="607" spans="1:9" x14ac:dyDescent="0.3">
      <c r="A607" s="1">
        <v>41701</v>
      </c>
      <c r="B607">
        <v>102.599998</v>
      </c>
      <c r="C607">
        <v>102.83000199999999</v>
      </c>
      <c r="D607">
        <v>101.150002</v>
      </c>
      <c r="E607">
        <v>101.25</v>
      </c>
      <c r="F607">
        <v>1083000</v>
      </c>
      <c r="G607">
        <v>96.914207000000005</v>
      </c>
      <c r="H607" s="25">
        <f t="shared" si="9"/>
        <v>-1.0302638276067921E-2</v>
      </c>
      <c r="I607" s="14">
        <f>G607/MAX(G$2:G607)-1</f>
        <v>-5.4695789173948017E-2</v>
      </c>
    </row>
    <row r="608" spans="1:9" x14ac:dyDescent="0.3">
      <c r="A608" s="1">
        <v>41708</v>
      </c>
      <c r="B608">
        <v>101.279999</v>
      </c>
      <c r="C608">
        <v>102.610001</v>
      </c>
      <c r="D608">
        <v>101.230003</v>
      </c>
      <c r="E608">
        <v>102.470001</v>
      </c>
      <c r="F608">
        <v>1271400</v>
      </c>
      <c r="G608">
        <v>98.081963000000002</v>
      </c>
      <c r="H608" s="25">
        <f t="shared" si="9"/>
        <v>1.2049378890341522E-2</v>
      </c>
      <c r="I608" s="14">
        <f>G608/MAX(G$2:G608)-1</f>
        <v>-4.3305460571069543E-2</v>
      </c>
    </row>
    <row r="609" spans="1:9" x14ac:dyDescent="0.3">
      <c r="A609" s="1">
        <v>41715</v>
      </c>
      <c r="B609">
        <v>102.260002</v>
      </c>
      <c r="C609">
        <v>102.33000199999999</v>
      </c>
      <c r="D609">
        <v>101.209999</v>
      </c>
      <c r="E609">
        <v>101.57</v>
      </c>
      <c r="F609">
        <v>1103300</v>
      </c>
      <c r="G609">
        <v>97.220505000000003</v>
      </c>
      <c r="H609" s="25">
        <f t="shared" si="9"/>
        <v>-8.7830419951933081E-3</v>
      </c>
      <c r="I609" s="14">
        <f>G609/MAX(G$2:G609)-1</f>
        <v>-5.1708148887445904E-2</v>
      </c>
    </row>
    <row r="610" spans="1:9" x14ac:dyDescent="0.3">
      <c r="A610" s="1">
        <v>41722</v>
      </c>
      <c r="B610">
        <v>101.32</v>
      </c>
      <c r="C610">
        <v>102.19000200000001</v>
      </c>
      <c r="D610">
        <v>101.30999799999999</v>
      </c>
      <c r="E610">
        <v>101.720001</v>
      </c>
      <c r="F610">
        <v>751400</v>
      </c>
      <c r="G610">
        <v>97.364081999999996</v>
      </c>
      <c r="H610" s="25">
        <f t="shared" si="9"/>
        <v>1.4768180848268031E-3</v>
      </c>
      <c r="I610" s="14">
        <f>G610/MAX(G$2:G610)-1</f>
        <v>-5.0307694332029085E-2</v>
      </c>
    </row>
    <row r="611" spans="1:9" x14ac:dyDescent="0.3">
      <c r="A611" s="1">
        <v>41729</v>
      </c>
      <c r="B611">
        <v>101.449997</v>
      </c>
      <c r="C611">
        <v>101.760002</v>
      </c>
      <c r="D611">
        <v>100.860001</v>
      </c>
      <c r="E611">
        <v>101.58000199999999</v>
      </c>
      <c r="F611">
        <v>1276400</v>
      </c>
      <c r="G611">
        <v>97.412009999999995</v>
      </c>
      <c r="H611" s="25">
        <f t="shared" si="9"/>
        <v>4.9225545001285731E-4</v>
      </c>
      <c r="I611" s="14">
        <f>G611/MAX(G$2:G611)-1</f>
        <v>-4.9840203118728721E-2</v>
      </c>
    </row>
    <row r="612" spans="1:9" x14ac:dyDescent="0.3">
      <c r="A612" s="1">
        <v>41736</v>
      </c>
      <c r="B612">
        <v>101.739998</v>
      </c>
      <c r="C612">
        <v>102.650002</v>
      </c>
      <c r="D612">
        <v>101.629997</v>
      </c>
      <c r="E612">
        <v>102.57</v>
      </c>
      <c r="F612">
        <v>1148600</v>
      </c>
      <c r="G612">
        <v>98.361389000000003</v>
      </c>
      <c r="H612" s="25">
        <f t="shared" si="9"/>
        <v>9.7460159173392569E-3</v>
      </c>
      <c r="I612" s="14">
        <f>G612/MAX(G$2:G612)-1</f>
        <v>-4.0579930614308091E-2</v>
      </c>
    </row>
    <row r="613" spans="1:9" x14ac:dyDescent="0.3">
      <c r="A613" s="1">
        <v>41743</v>
      </c>
      <c r="B613">
        <v>102.44000200000001</v>
      </c>
      <c r="C613">
        <v>102.739998</v>
      </c>
      <c r="D613">
        <v>101.650002</v>
      </c>
      <c r="E613">
        <v>101.790001</v>
      </c>
      <c r="F613">
        <v>1018200</v>
      </c>
      <c r="G613">
        <v>97.613395999999995</v>
      </c>
      <c r="H613" s="25">
        <f t="shared" si="9"/>
        <v>-7.6045388094306832E-3</v>
      </c>
      <c r="I613" s="14">
        <f>G613/MAX(G$2:G613)-1</f>
        <v>-4.7875877766498265E-2</v>
      </c>
    </row>
    <row r="614" spans="1:9" x14ac:dyDescent="0.3">
      <c r="A614" s="1">
        <v>41750</v>
      </c>
      <c r="B614">
        <v>101.879997</v>
      </c>
      <c r="C614">
        <v>102.339996</v>
      </c>
      <c r="D614">
        <v>101.519997</v>
      </c>
      <c r="E614">
        <v>102.099998</v>
      </c>
      <c r="F614">
        <v>508900</v>
      </c>
      <c r="G614">
        <v>97.910674999999998</v>
      </c>
      <c r="H614" s="25">
        <f t="shared" si="9"/>
        <v>3.0454733897384845E-3</v>
      </c>
      <c r="I614" s="14">
        <f>G614/MAX(G$2:G614)-1</f>
        <v>-4.4976209088507968E-2</v>
      </c>
    </row>
    <row r="615" spans="1:9" x14ac:dyDescent="0.3">
      <c r="A615" s="1">
        <v>41757</v>
      </c>
      <c r="B615">
        <v>102.07</v>
      </c>
      <c r="C615">
        <v>102.739998</v>
      </c>
      <c r="D615">
        <v>101.760002</v>
      </c>
      <c r="E615">
        <v>102.55999799999999</v>
      </c>
      <c r="F615">
        <v>5010500</v>
      </c>
      <c r="G615">
        <v>98.538642999999993</v>
      </c>
      <c r="H615" s="25">
        <f t="shared" si="9"/>
        <v>6.4136826755611942E-3</v>
      </c>
      <c r="I615" s="14">
        <f>G615/MAX(G$2:G615)-1</f>
        <v>-3.88509895459902E-2</v>
      </c>
    </row>
    <row r="616" spans="1:9" x14ac:dyDescent="0.3">
      <c r="A616" s="1">
        <v>41764</v>
      </c>
      <c r="B616">
        <v>102.709999</v>
      </c>
      <c r="C616">
        <v>102.980003</v>
      </c>
      <c r="D616">
        <v>102.41999800000001</v>
      </c>
      <c r="E616">
        <v>102.730003</v>
      </c>
      <c r="F616">
        <v>880400</v>
      </c>
      <c r="G616">
        <v>98.701981000000004</v>
      </c>
      <c r="H616" s="25">
        <f t="shared" si="9"/>
        <v>1.6576035048505577E-3</v>
      </c>
      <c r="I616" s="14">
        <f>G616/MAX(G$2:G616)-1</f>
        <v>-3.7257785577578084E-2</v>
      </c>
    </row>
    <row r="617" spans="1:9" x14ac:dyDescent="0.3">
      <c r="A617" s="1">
        <v>41771</v>
      </c>
      <c r="B617">
        <v>102.540001</v>
      </c>
      <c r="C617">
        <v>103.889999</v>
      </c>
      <c r="D617">
        <v>102.410004</v>
      </c>
      <c r="E617">
        <v>103.480003</v>
      </c>
      <c r="F617">
        <v>759700</v>
      </c>
      <c r="G617">
        <v>99.422577000000004</v>
      </c>
      <c r="H617" s="25">
        <f t="shared" si="9"/>
        <v>7.3007247949765652E-3</v>
      </c>
      <c r="I617" s="14">
        <f>G617/MAX(G$2:G617)-1</f>
        <v>-3.022906962157379E-2</v>
      </c>
    </row>
    <row r="618" spans="1:9" x14ac:dyDescent="0.3">
      <c r="A618" s="1">
        <v>41778</v>
      </c>
      <c r="B618">
        <v>103.610001</v>
      </c>
      <c r="C618">
        <v>103.760002</v>
      </c>
      <c r="D618">
        <v>103.279999</v>
      </c>
      <c r="E618">
        <v>103.589996</v>
      </c>
      <c r="F618">
        <v>7427400</v>
      </c>
      <c r="G618">
        <v>99.528251999999995</v>
      </c>
      <c r="H618" s="25">
        <f t="shared" si="9"/>
        <v>1.0628873560578622E-3</v>
      </c>
      <c r="I618" s="14">
        <f>G618/MAX(G$2:G618)-1</f>
        <v>-2.9198312361402023E-2</v>
      </c>
    </row>
    <row r="619" spans="1:9" x14ac:dyDescent="0.3">
      <c r="A619" s="1">
        <v>41786</v>
      </c>
      <c r="B619">
        <v>103.5</v>
      </c>
      <c r="C619">
        <v>104.529999</v>
      </c>
      <c r="D619">
        <v>103.339996</v>
      </c>
      <c r="E619">
        <v>103.980003</v>
      </c>
      <c r="F619">
        <v>905100</v>
      </c>
      <c r="G619">
        <v>99.902968999999999</v>
      </c>
      <c r="H619" s="25">
        <f t="shared" si="9"/>
        <v>3.7649309866307767E-3</v>
      </c>
      <c r="I619" s="14">
        <f>G619/MAX(G$2:G619)-1</f>
        <v>-2.5543311005737923E-2</v>
      </c>
    </row>
    <row r="620" spans="1:9" x14ac:dyDescent="0.3">
      <c r="A620" s="1">
        <v>41792</v>
      </c>
      <c r="B620">
        <v>103.529999</v>
      </c>
      <c r="C620">
        <v>103.68</v>
      </c>
      <c r="D620">
        <v>102.66999800000001</v>
      </c>
      <c r="E620">
        <v>102.800003</v>
      </c>
      <c r="F620">
        <v>1537800</v>
      </c>
      <c r="G620">
        <v>98.935744999999997</v>
      </c>
      <c r="H620" s="25">
        <f t="shared" si="9"/>
        <v>-9.6816341864675026E-3</v>
      </c>
      <c r="I620" s="14">
        <f>G620/MAX(G$2:G620)-1</f>
        <v>-3.4977644199136737E-2</v>
      </c>
    </row>
    <row r="621" spans="1:9" x14ac:dyDescent="0.3">
      <c r="A621" s="1">
        <v>41799</v>
      </c>
      <c r="B621">
        <v>102.69000200000001</v>
      </c>
      <c r="C621">
        <v>103.05999799999999</v>
      </c>
      <c r="D621">
        <v>102.400002</v>
      </c>
      <c r="E621">
        <v>102.80999799999999</v>
      </c>
      <c r="F621">
        <v>982100</v>
      </c>
      <c r="G621">
        <v>98.945366000000007</v>
      </c>
      <c r="H621" s="25">
        <f t="shared" si="9"/>
        <v>9.7244934073259515E-5</v>
      </c>
      <c r="I621" s="14">
        <f>G621/MAX(G$2:G621)-1</f>
        <v>-3.4883800663767617E-2</v>
      </c>
    </row>
    <row r="622" spans="1:9" x14ac:dyDescent="0.3">
      <c r="A622" s="1">
        <v>41806</v>
      </c>
      <c r="B622">
        <v>102.82</v>
      </c>
      <c r="C622">
        <v>103.160004</v>
      </c>
      <c r="D622">
        <v>102.360001</v>
      </c>
      <c r="E622">
        <v>102.779999</v>
      </c>
      <c r="F622">
        <v>7554700</v>
      </c>
      <c r="G622">
        <v>98.916495999999995</v>
      </c>
      <c r="H622" s="25">
        <f t="shared" si="9"/>
        <v>-2.9177718135897646E-4</v>
      </c>
      <c r="I622" s="14">
        <f>G622/MAX(G$2:G622)-1</f>
        <v>-3.5165399548093834E-2</v>
      </c>
    </row>
    <row r="623" spans="1:9" x14ac:dyDescent="0.3">
      <c r="A623" s="1">
        <v>41813</v>
      </c>
      <c r="B623">
        <v>102.91999800000001</v>
      </c>
      <c r="C623">
        <v>103.730003</v>
      </c>
      <c r="D623">
        <v>102.709999</v>
      </c>
      <c r="E623">
        <v>103.5</v>
      </c>
      <c r="F623">
        <v>788200</v>
      </c>
      <c r="G623">
        <v>99.609436000000002</v>
      </c>
      <c r="H623" s="25">
        <f t="shared" si="9"/>
        <v>7.0053027353496056E-3</v>
      </c>
      <c r="I623" s="14">
        <f>G623/MAX(G$2:G623)-1</f>
        <v>-2.8406441082388101E-2</v>
      </c>
    </row>
    <row r="624" spans="1:9" x14ac:dyDescent="0.3">
      <c r="A624" s="1">
        <v>41820</v>
      </c>
      <c r="B624">
        <v>103.610001</v>
      </c>
      <c r="C624">
        <v>103.68</v>
      </c>
      <c r="D624">
        <v>102.199997</v>
      </c>
      <c r="E624">
        <v>102.41999800000001</v>
      </c>
      <c r="F624">
        <v>5380200</v>
      </c>
      <c r="G624">
        <v>98.753082000000006</v>
      </c>
      <c r="H624" s="25">
        <f t="shared" si="9"/>
        <v>-8.5971172449966771E-3</v>
      </c>
      <c r="I624" s="14">
        <f>G624/MAX(G$2:G624)-1</f>
        <v>-3.6759344822886453E-2</v>
      </c>
    </row>
    <row r="625" spans="1:9" x14ac:dyDescent="0.3">
      <c r="A625" s="1">
        <v>41827</v>
      </c>
      <c r="B625">
        <v>102.540001</v>
      </c>
      <c r="C625">
        <v>103.650002</v>
      </c>
      <c r="D625">
        <v>102.540001</v>
      </c>
      <c r="E625">
        <v>103.550003</v>
      </c>
      <c r="F625">
        <v>810700</v>
      </c>
      <c r="G625">
        <v>99.842628000000005</v>
      </c>
      <c r="H625" s="25">
        <f t="shared" si="9"/>
        <v>1.1033032872837412E-2</v>
      </c>
      <c r="I625" s="14">
        <f>G625/MAX(G$2:G625)-1</f>
        <v>-2.6131879009864023E-2</v>
      </c>
    </row>
    <row r="626" spans="1:9" x14ac:dyDescent="0.3">
      <c r="A626" s="1">
        <v>41834</v>
      </c>
      <c r="B626">
        <v>103.470001</v>
      </c>
      <c r="C626">
        <v>104.050003</v>
      </c>
      <c r="D626">
        <v>103.129997</v>
      </c>
      <c r="E626">
        <v>103.769997</v>
      </c>
      <c r="F626">
        <v>3889300</v>
      </c>
      <c r="G626">
        <v>100.054749</v>
      </c>
      <c r="H626" s="25">
        <f t="shared" si="9"/>
        <v>2.124553452258926E-3</v>
      </c>
      <c r="I626" s="14">
        <f>G626/MAX(G$2:G626)-1</f>
        <v>-2.406284413136961E-2</v>
      </c>
    </row>
    <row r="627" spans="1:9" x14ac:dyDescent="0.3">
      <c r="A627" s="1">
        <v>41841</v>
      </c>
      <c r="B627">
        <v>103.839996</v>
      </c>
      <c r="C627">
        <v>104.050003</v>
      </c>
      <c r="D627">
        <v>103.489998</v>
      </c>
      <c r="E627">
        <v>103.900002</v>
      </c>
      <c r="F627">
        <v>545900</v>
      </c>
      <c r="G627">
        <v>100.180099</v>
      </c>
      <c r="H627" s="25">
        <f t="shared" si="9"/>
        <v>1.2528140968102175E-3</v>
      </c>
      <c r="I627" s="14">
        <f>G627/MAX(G$2:G627)-1</f>
        <v>-2.2840176304896542E-2</v>
      </c>
    </row>
    <row r="628" spans="1:9" x14ac:dyDescent="0.3">
      <c r="A628" s="1">
        <v>41848</v>
      </c>
      <c r="B628">
        <v>103.779999</v>
      </c>
      <c r="C628">
        <v>103.949997</v>
      </c>
      <c r="D628">
        <v>102.879997</v>
      </c>
      <c r="E628">
        <v>103.57</v>
      </c>
      <c r="F628">
        <v>1590900</v>
      </c>
      <c r="G628">
        <v>100.052002</v>
      </c>
      <c r="H628" s="25">
        <f t="shared" si="9"/>
        <v>-1.2786671332796207E-3</v>
      </c>
      <c r="I628" s="14">
        <f>G628/MAX(G$2:G628)-1</f>
        <v>-2.4089638455416784E-2</v>
      </c>
    </row>
    <row r="629" spans="1:9" x14ac:dyDescent="0.3">
      <c r="A629" s="1">
        <v>41855</v>
      </c>
      <c r="B629">
        <v>103.66999800000001</v>
      </c>
      <c r="C629">
        <v>104.57</v>
      </c>
      <c r="D629">
        <v>103.360001</v>
      </c>
      <c r="E629">
        <v>104.150002</v>
      </c>
      <c r="F629">
        <v>1224900</v>
      </c>
      <c r="G629">
        <v>100.61230500000001</v>
      </c>
      <c r="H629" s="25">
        <f t="shared" si="9"/>
        <v>5.6001178267277574E-3</v>
      </c>
      <c r="I629" s="14">
        <f>G629/MAX(G$2:G629)-1</f>
        <v>-1.8624425442442583E-2</v>
      </c>
    </row>
    <row r="630" spans="1:9" x14ac:dyDescent="0.3">
      <c r="A630" s="1">
        <v>41862</v>
      </c>
      <c r="B630">
        <v>104.18</v>
      </c>
      <c r="C630">
        <v>105.230003</v>
      </c>
      <c r="D630">
        <v>103.949997</v>
      </c>
      <c r="E630">
        <v>104.91999800000001</v>
      </c>
      <c r="F630">
        <v>755600</v>
      </c>
      <c r="G630">
        <v>101.356148</v>
      </c>
      <c r="H630" s="25">
        <f t="shared" si="9"/>
        <v>7.3931613036795074E-3</v>
      </c>
      <c r="I630" s="14">
        <f>G630/MAX(G$2:G630)-1</f>
        <v>-1.1368957520247469E-2</v>
      </c>
    </row>
    <row r="631" spans="1:9" x14ac:dyDescent="0.3">
      <c r="A631" s="1">
        <v>41869</v>
      </c>
      <c r="B631">
        <v>104.69000200000001</v>
      </c>
      <c r="C631">
        <v>104.80999799999999</v>
      </c>
      <c r="D631">
        <v>104.07</v>
      </c>
      <c r="E631">
        <v>104.400002</v>
      </c>
      <c r="F631">
        <v>3533600</v>
      </c>
      <c r="G631">
        <v>100.853813</v>
      </c>
      <c r="H631" s="25">
        <f t="shared" si="9"/>
        <v>-4.9561374412137038E-3</v>
      </c>
      <c r="I631" s="14">
        <f>G631/MAX(G$2:G631)-1</f>
        <v>-1.6268748845427505E-2</v>
      </c>
    </row>
    <row r="632" spans="1:9" x14ac:dyDescent="0.3">
      <c r="A632" s="1">
        <v>41876</v>
      </c>
      <c r="B632">
        <v>104.400002</v>
      </c>
      <c r="C632">
        <v>105.040001</v>
      </c>
      <c r="D632">
        <v>104.300003</v>
      </c>
      <c r="E632">
        <v>104.900002</v>
      </c>
      <c r="F632">
        <v>930900</v>
      </c>
      <c r="G632">
        <v>101.33683000000001</v>
      </c>
      <c r="H632" s="25">
        <f t="shared" si="9"/>
        <v>4.7892785174121766E-3</v>
      </c>
      <c r="I632" s="14">
        <f>G632/MAX(G$2:G632)-1</f>
        <v>-1.155738589736599E-2</v>
      </c>
    </row>
    <row r="633" spans="1:9" x14ac:dyDescent="0.3">
      <c r="A633" s="1">
        <v>41884</v>
      </c>
      <c r="B633">
        <v>104.300003</v>
      </c>
      <c r="C633">
        <v>104.30999799999999</v>
      </c>
      <c r="D633">
        <v>103.769997</v>
      </c>
      <c r="E633">
        <v>103.860001</v>
      </c>
      <c r="F633">
        <v>1652000</v>
      </c>
      <c r="G633">
        <v>100.50556899999999</v>
      </c>
      <c r="H633" s="25">
        <f t="shared" si="9"/>
        <v>-8.2029504968728073E-3</v>
      </c>
      <c r="I633" s="14">
        <f>G633/MAX(G$2:G633)-1</f>
        <v>-1.9665531729849417E-2</v>
      </c>
    </row>
    <row r="634" spans="1:9" x14ac:dyDescent="0.3">
      <c r="A634" s="1">
        <v>41890</v>
      </c>
      <c r="B634">
        <v>104.129997</v>
      </c>
      <c r="C634">
        <v>104.18</v>
      </c>
      <c r="D634">
        <v>102.68</v>
      </c>
      <c r="E634">
        <v>102.730003</v>
      </c>
      <c r="F634">
        <v>1452300</v>
      </c>
      <c r="G634">
        <v>99.412070999999997</v>
      </c>
      <c r="H634" s="25">
        <f t="shared" si="9"/>
        <v>-1.0879974223119926E-2</v>
      </c>
      <c r="I634" s="14">
        <f>G634/MAX(G$2:G634)-1</f>
        <v>-3.0331545474664545E-2</v>
      </c>
    </row>
    <row r="635" spans="1:9" x14ac:dyDescent="0.3">
      <c r="A635" s="1">
        <v>41897</v>
      </c>
      <c r="B635">
        <v>102.870003</v>
      </c>
      <c r="C635">
        <v>103.269997</v>
      </c>
      <c r="D635">
        <v>102.449997</v>
      </c>
      <c r="E635">
        <v>102.949997</v>
      </c>
      <c r="F635">
        <v>6133100</v>
      </c>
      <c r="G635">
        <v>99.624954000000002</v>
      </c>
      <c r="H635" s="25">
        <f t="shared" si="9"/>
        <v>2.1414200293645713E-3</v>
      </c>
      <c r="I635" s="14">
        <f>G635/MAX(G$2:G635)-1</f>
        <v>-2.825507802430105E-2</v>
      </c>
    </row>
    <row r="636" spans="1:9" x14ac:dyDescent="0.3">
      <c r="A636" s="1">
        <v>41904</v>
      </c>
      <c r="B636">
        <v>103.050003</v>
      </c>
      <c r="C636">
        <v>103.610001</v>
      </c>
      <c r="D636">
        <v>102.989998</v>
      </c>
      <c r="E636">
        <v>103.379997</v>
      </c>
      <c r="F636">
        <v>899300</v>
      </c>
      <c r="G636">
        <v>100.04106899999999</v>
      </c>
      <c r="H636" s="25">
        <f t="shared" si="9"/>
        <v>4.1768149775003316E-3</v>
      </c>
      <c r="I636" s="14">
        <f>G636/MAX(G$2:G636)-1</f>
        <v>-2.4196279279882993E-2</v>
      </c>
    </row>
    <row r="637" spans="1:9" x14ac:dyDescent="0.3">
      <c r="A637" s="1">
        <v>41911</v>
      </c>
      <c r="B637">
        <v>103.730003</v>
      </c>
      <c r="C637">
        <v>104.379997</v>
      </c>
      <c r="D637">
        <v>103.540001</v>
      </c>
      <c r="E637">
        <v>103.959999</v>
      </c>
      <c r="F637">
        <v>2095600</v>
      </c>
      <c r="G637">
        <v>100.786171</v>
      </c>
      <c r="H637" s="25">
        <f t="shared" si="9"/>
        <v>7.4479611968161219E-3</v>
      </c>
      <c r="I637" s="14">
        <f>G637/MAX(G$2:G637)-1</f>
        <v>-1.6928531032250782E-2</v>
      </c>
    </row>
    <row r="638" spans="1:9" x14ac:dyDescent="0.3">
      <c r="A638" s="1">
        <v>41918</v>
      </c>
      <c r="B638">
        <v>103.970001</v>
      </c>
      <c r="C638">
        <v>105.389999</v>
      </c>
      <c r="D638">
        <v>103.879997</v>
      </c>
      <c r="E638">
        <v>105.339996</v>
      </c>
      <c r="F638">
        <v>3171300</v>
      </c>
      <c r="G638">
        <v>102.124039</v>
      </c>
      <c r="H638" s="25">
        <f t="shared" si="9"/>
        <v>1.3274321136775846E-2</v>
      </c>
      <c r="I638" s="14">
        <f>G638/MAX(G$2:G638)-1</f>
        <v>-3.8789246527709542E-3</v>
      </c>
    </row>
    <row r="639" spans="1:9" x14ac:dyDescent="0.3">
      <c r="A639" s="1">
        <v>41925</v>
      </c>
      <c r="B639">
        <v>105.519997</v>
      </c>
      <c r="C639">
        <v>108.879997</v>
      </c>
      <c r="D639">
        <v>105.44000200000001</v>
      </c>
      <c r="E639">
        <v>106.099998</v>
      </c>
      <c r="F639">
        <v>1879500</v>
      </c>
      <c r="G639">
        <v>102.86084</v>
      </c>
      <c r="H639" s="25">
        <f t="shared" si="9"/>
        <v>7.2147655656273901E-3</v>
      </c>
      <c r="I639" s="14">
        <f>G639/MAX(G$2:G639)-1</f>
        <v>0</v>
      </c>
    </row>
    <row r="640" spans="1:9" x14ac:dyDescent="0.3">
      <c r="A640" s="1">
        <v>41932</v>
      </c>
      <c r="B640">
        <v>106.389999</v>
      </c>
      <c r="C640">
        <v>106.41999800000001</v>
      </c>
      <c r="D640">
        <v>105.30999799999999</v>
      </c>
      <c r="E640">
        <v>105.58000199999999</v>
      </c>
      <c r="F640">
        <v>1289500</v>
      </c>
      <c r="G640">
        <v>102.356712</v>
      </c>
      <c r="H640" s="25">
        <f t="shared" si="9"/>
        <v>-4.9010682782679726E-3</v>
      </c>
      <c r="I640" s="14">
        <f>G640/MAX(G$2:G640)-1</f>
        <v>-4.9010682782679726E-3</v>
      </c>
    </row>
    <row r="641" spans="1:9" x14ac:dyDescent="0.3">
      <c r="A641" s="1">
        <v>41939</v>
      </c>
      <c r="B641">
        <v>105.550003</v>
      </c>
      <c r="C641">
        <v>105.790001</v>
      </c>
      <c r="D641">
        <v>104.739998</v>
      </c>
      <c r="E641">
        <v>105.019997</v>
      </c>
      <c r="F641">
        <v>1069500</v>
      </c>
      <c r="G641">
        <v>101.813805</v>
      </c>
      <c r="H641" s="25">
        <f t="shared" si="9"/>
        <v>-5.3040683839081781E-3</v>
      </c>
      <c r="I641" s="14">
        <f>G641/MAX(G$2:G641)-1</f>
        <v>-1.0179141060874031E-2</v>
      </c>
    </row>
    <row r="642" spans="1:9" x14ac:dyDescent="0.3">
      <c r="A642" s="1">
        <v>41946</v>
      </c>
      <c r="B642">
        <v>104.699997</v>
      </c>
      <c r="C642">
        <v>105.18</v>
      </c>
      <c r="D642">
        <v>104.449997</v>
      </c>
      <c r="E642">
        <v>105.16999800000001</v>
      </c>
      <c r="F642">
        <v>1860700</v>
      </c>
      <c r="G642">
        <v>102.135262</v>
      </c>
      <c r="H642" s="25">
        <f t="shared" si="9"/>
        <v>3.1573026860158837E-3</v>
      </c>
      <c r="I642" s="14">
        <f>G642/MAX(G$2:G642)-1</f>
        <v>-7.053977004271017E-3</v>
      </c>
    </row>
    <row r="643" spans="1:9" x14ac:dyDescent="0.3">
      <c r="A643" s="1">
        <v>41953</v>
      </c>
      <c r="B643">
        <v>105.160004</v>
      </c>
      <c r="C643">
        <v>105.160004</v>
      </c>
      <c r="D643">
        <v>104.620003</v>
      </c>
      <c r="E643">
        <v>105.099998</v>
      </c>
      <c r="F643">
        <v>936000</v>
      </c>
      <c r="G643">
        <v>102.06727600000001</v>
      </c>
      <c r="H643" s="25">
        <f t="shared" si="9"/>
        <v>-6.6564669898228068E-4</v>
      </c>
      <c r="I643" s="14">
        <f>G643/MAX(G$2:G643)-1</f>
        <v>-7.7149282467456892E-3</v>
      </c>
    </row>
    <row r="644" spans="1:9" x14ac:dyDescent="0.3">
      <c r="A644" s="1">
        <v>41960</v>
      </c>
      <c r="B644">
        <v>105.25</v>
      </c>
      <c r="C644">
        <v>105.25</v>
      </c>
      <c r="D644">
        <v>104.769997</v>
      </c>
      <c r="E644">
        <v>105.220001</v>
      </c>
      <c r="F644">
        <v>646700</v>
      </c>
      <c r="G644">
        <v>102.183823</v>
      </c>
      <c r="H644" s="25">
        <f t="shared" ref="H644:H707" si="10">G644/G643-1</f>
        <v>1.1418645090517376E-3</v>
      </c>
      <c r="I644" s="14">
        <f>G644/MAX(G$2:G644)-1</f>
        <v>-6.5818731404486686E-3</v>
      </c>
    </row>
    <row r="645" spans="1:9" x14ac:dyDescent="0.3">
      <c r="A645" s="1">
        <v>41967</v>
      </c>
      <c r="B645">
        <v>105.040001</v>
      </c>
      <c r="C645">
        <v>106.199997</v>
      </c>
      <c r="D645">
        <v>104.989998</v>
      </c>
      <c r="E645">
        <v>106.19000200000001</v>
      </c>
      <c r="F645">
        <v>3984400</v>
      </c>
      <c r="G645">
        <v>103.125832</v>
      </c>
      <c r="H645" s="25">
        <f t="shared" si="10"/>
        <v>9.2187684150357718E-3</v>
      </c>
      <c r="I645" s="14">
        <f>G645/MAX(G$2:G645)-1</f>
        <v>0</v>
      </c>
    </row>
    <row r="646" spans="1:9" x14ac:dyDescent="0.3">
      <c r="A646" s="1">
        <v>41974</v>
      </c>
      <c r="B646">
        <v>106.30999799999999</v>
      </c>
      <c r="C646">
        <v>106.370003</v>
      </c>
      <c r="D646">
        <v>104.93</v>
      </c>
      <c r="E646">
        <v>105.099998</v>
      </c>
      <c r="F646">
        <v>1181800</v>
      </c>
      <c r="G646">
        <v>102.240585</v>
      </c>
      <c r="H646" s="25">
        <f t="shared" si="10"/>
        <v>-8.5841440774995226E-3</v>
      </c>
      <c r="I646" s="14">
        <f>G646/MAX(G$2:G646)-1</f>
        <v>-8.5841440774995226E-3</v>
      </c>
    </row>
    <row r="647" spans="1:9" x14ac:dyDescent="0.3">
      <c r="A647" s="1">
        <v>41981</v>
      </c>
      <c r="B647">
        <v>105.099998</v>
      </c>
      <c r="C647">
        <v>107.019997</v>
      </c>
      <c r="D647">
        <v>105.089996</v>
      </c>
      <c r="E647">
        <v>107.010002</v>
      </c>
      <c r="F647">
        <v>5051600</v>
      </c>
      <c r="G647">
        <v>104.098625</v>
      </c>
      <c r="H647" s="25">
        <f t="shared" si="10"/>
        <v>1.8173213699823831E-2</v>
      </c>
      <c r="I647" s="14">
        <f>G647/MAX(G$2:G647)-1</f>
        <v>0</v>
      </c>
    </row>
    <row r="648" spans="1:9" x14ac:dyDescent="0.3">
      <c r="A648" s="1">
        <v>41988</v>
      </c>
      <c r="B648">
        <v>106.629997</v>
      </c>
      <c r="C648">
        <v>107.279999</v>
      </c>
      <c r="D648">
        <v>105.730003</v>
      </c>
      <c r="E648">
        <v>106.209999</v>
      </c>
      <c r="F648">
        <v>3929800</v>
      </c>
      <c r="G648">
        <v>103.32038900000001</v>
      </c>
      <c r="H648" s="25">
        <f t="shared" si="10"/>
        <v>-7.4759488898147319E-3</v>
      </c>
      <c r="I648" s="14">
        <f>G648/MAX(G$2:G648)-1</f>
        <v>-7.4759488898147319E-3</v>
      </c>
    </row>
    <row r="649" spans="1:9" x14ac:dyDescent="0.3">
      <c r="A649" s="1">
        <v>41995</v>
      </c>
      <c r="B649">
        <v>106.120003</v>
      </c>
      <c r="C649">
        <v>106.300003</v>
      </c>
      <c r="D649">
        <v>104.94000200000001</v>
      </c>
      <c r="E649">
        <v>105.389999</v>
      </c>
      <c r="F649">
        <v>1297700</v>
      </c>
      <c r="G649">
        <v>102.674767</v>
      </c>
      <c r="H649" s="25">
        <f t="shared" si="10"/>
        <v>-6.2487376039592757E-3</v>
      </c>
      <c r="I649" s="14">
        <f>G649/MAX(G$2:G649)-1</f>
        <v>-1.3677971250821042E-2</v>
      </c>
    </row>
    <row r="650" spans="1:9" x14ac:dyDescent="0.3">
      <c r="A650" s="1">
        <v>42002</v>
      </c>
      <c r="B650">
        <v>105.58000199999999</v>
      </c>
      <c r="C650">
        <v>106.660004</v>
      </c>
      <c r="D650">
        <v>105.55999799999999</v>
      </c>
      <c r="E650">
        <v>106.529999</v>
      </c>
      <c r="F650">
        <v>1670200</v>
      </c>
      <c r="G650">
        <v>103.785393</v>
      </c>
      <c r="H650" s="25">
        <f t="shared" si="10"/>
        <v>1.0816932265353962E-2</v>
      </c>
      <c r="I650" s="14">
        <f>G650/MAX(G$2:G650)-1</f>
        <v>-3.0089926740146655E-3</v>
      </c>
    </row>
    <row r="651" spans="1:9" x14ac:dyDescent="0.3">
      <c r="A651" s="1">
        <v>42009</v>
      </c>
      <c r="B651">
        <v>106.709999</v>
      </c>
      <c r="C651">
        <v>108.470001</v>
      </c>
      <c r="D651">
        <v>106.660004</v>
      </c>
      <c r="E651">
        <v>107.970001</v>
      </c>
      <c r="F651">
        <v>1549700</v>
      </c>
      <c r="G651">
        <v>105.188293</v>
      </c>
      <c r="H651" s="25">
        <f t="shared" si="10"/>
        <v>1.3517316449338956E-2</v>
      </c>
      <c r="I651" s="14">
        <f>G651/MAX(G$2:G651)-1</f>
        <v>0</v>
      </c>
    </row>
    <row r="652" spans="1:9" x14ac:dyDescent="0.3">
      <c r="A652" s="1">
        <v>42016</v>
      </c>
      <c r="B652">
        <v>108.08000199999999</v>
      </c>
      <c r="C652">
        <v>109.900002</v>
      </c>
      <c r="D652">
        <v>108.019997</v>
      </c>
      <c r="E652">
        <v>109.07</v>
      </c>
      <c r="F652">
        <v>1669700</v>
      </c>
      <c r="G652">
        <v>106.259956</v>
      </c>
      <c r="H652" s="25">
        <f t="shared" si="10"/>
        <v>1.0188044405283758E-2</v>
      </c>
      <c r="I652" s="14">
        <f>G652/MAX(G$2:G652)-1</f>
        <v>0</v>
      </c>
    </row>
    <row r="653" spans="1:9" x14ac:dyDescent="0.3">
      <c r="A653" s="1">
        <v>42024</v>
      </c>
      <c r="B653">
        <v>109.290001</v>
      </c>
      <c r="C653">
        <v>109.660004</v>
      </c>
      <c r="D653">
        <v>108.400002</v>
      </c>
      <c r="E653">
        <v>109.239998</v>
      </c>
      <c r="F653">
        <v>1555800</v>
      </c>
      <c r="G653">
        <v>106.42557499999999</v>
      </c>
      <c r="H653" s="25">
        <f t="shared" si="10"/>
        <v>1.5586210105338338E-3</v>
      </c>
      <c r="I653" s="14">
        <f>G653/MAX(G$2:G653)-1</f>
        <v>0</v>
      </c>
    </row>
    <row r="654" spans="1:9" x14ac:dyDescent="0.3">
      <c r="A654" s="1">
        <v>42030</v>
      </c>
      <c r="B654">
        <v>109.160004</v>
      </c>
      <c r="C654">
        <v>110.589996</v>
      </c>
      <c r="D654">
        <v>108.900002</v>
      </c>
      <c r="E654">
        <v>110.550003</v>
      </c>
      <c r="F654">
        <v>1873800</v>
      </c>
      <c r="G654">
        <v>107.70182800000001</v>
      </c>
      <c r="H654" s="25">
        <f t="shared" si="10"/>
        <v>1.1991976552628625E-2</v>
      </c>
      <c r="I654" s="14">
        <f>G654/MAX(G$2:G654)-1</f>
        <v>0</v>
      </c>
    </row>
    <row r="655" spans="1:9" x14ac:dyDescent="0.3">
      <c r="A655" s="1">
        <v>42037</v>
      </c>
      <c r="B655">
        <v>109.949997</v>
      </c>
      <c r="C655">
        <v>110.400002</v>
      </c>
      <c r="D655">
        <v>107.849998</v>
      </c>
      <c r="E655">
        <v>107.860001</v>
      </c>
      <c r="F655">
        <v>3614900</v>
      </c>
      <c r="G655">
        <v>105.25440999999999</v>
      </c>
      <c r="H655" s="25">
        <f t="shared" si="10"/>
        <v>-2.272401541782576E-2</v>
      </c>
      <c r="I655" s="14">
        <f>G655/MAX(G$2:G655)-1</f>
        <v>-2.272401541782576E-2</v>
      </c>
    </row>
    <row r="656" spans="1:9" x14ac:dyDescent="0.3">
      <c r="A656" s="1">
        <v>42044</v>
      </c>
      <c r="B656">
        <v>108.199997</v>
      </c>
      <c r="C656">
        <v>108.209999</v>
      </c>
      <c r="D656">
        <v>107.16999800000001</v>
      </c>
      <c r="E656">
        <v>107.18</v>
      </c>
      <c r="F656">
        <v>1455500</v>
      </c>
      <c r="G656">
        <v>104.590836</v>
      </c>
      <c r="H656" s="25">
        <f t="shared" si="10"/>
        <v>-6.304476933555514E-3</v>
      </c>
      <c r="I656" s="14">
        <f>G656/MAX(G$2:G656)-1</f>
        <v>-2.8885229320341765E-2</v>
      </c>
    </row>
    <row r="657" spans="1:9" x14ac:dyDescent="0.3">
      <c r="A657" s="1">
        <v>42052</v>
      </c>
      <c r="B657">
        <v>107.05999799999999</v>
      </c>
      <c r="C657">
        <v>107.209999</v>
      </c>
      <c r="D657">
        <v>106.25</v>
      </c>
      <c r="E657">
        <v>106.599998</v>
      </c>
      <c r="F657">
        <v>3431800</v>
      </c>
      <c r="G657">
        <v>104.024841</v>
      </c>
      <c r="H657" s="25">
        <f t="shared" si="10"/>
        <v>-5.4115161676305812E-3</v>
      </c>
      <c r="I657" s="14">
        <f>G657/MAX(G$2:G657)-1</f>
        <v>-3.414043260249966E-2</v>
      </c>
    </row>
    <row r="658" spans="1:9" x14ac:dyDescent="0.3">
      <c r="A658" s="1">
        <v>42058</v>
      </c>
      <c r="B658">
        <v>106.889999</v>
      </c>
      <c r="C658">
        <v>107.949997</v>
      </c>
      <c r="D658">
        <v>106.709999</v>
      </c>
      <c r="E658">
        <v>107.639999</v>
      </c>
      <c r="F658">
        <v>1272400</v>
      </c>
      <c r="G658">
        <v>105.03971900000001</v>
      </c>
      <c r="H658" s="25">
        <f t="shared" si="10"/>
        <v>9.7561120040550176E-3</v>
      </c>
      <c r="I658" s="14">
        <f>G658/MAX(G$2:G658)-1</f>
        <v>-2.4717398482781539E-2</v>
      </c>
    </row>
    <row r="659" spans="1:9" x14ac:dyDescent="0.3">
      <c r="A659" s="1">
        <v>42065</v>
      </c>
      <c r="B659">
        <v>107.379997</v>
      </c>
      <c r="C659">
        <v>107.410004</v>
      </c>
      <c r="D659">
        <v>105.44000200000001</v>
      </c>
      <c r="E659">
        <v>105.489998</v>
      </c>
      <c r="F659">
        <v>3470700</v>
      </c>
      <c r="G659">
        <v>103.1045</v>
      </c>
      <c r="H659" s="25">
        <f t="shared" si="10"/>
        <v>-1.8423687900383734E-2</v>
      </c>
      <c r="I659" s="14">
        <f>G659/MAX(G$2:G659)-1</f>
        <v>-4.2685700747809086E-2</v>
      </c>
    </row>
    <row r="660" spans="1:9" x14ac:dyDescent="0.3">
      <c r="A660" s="1">
        <v>42072</v>
      </c>
      <c r="B660">
        <v>105.900002</v>
      </c>
      <c r="C660">
        <v>107.05999799999999</v>
      </c>
      <c r="D660">
        <v>105.75</v>
      </c>
      <c r="E660">
        <v>106.55999799999999</v>
      </c>
      <c r="F660">
        <v>1047300</v>
      </c>
      <c r="G660">
        <v>104.150299</v>
      </c>
      <c r="H660" s="25">
        <f t="shared" si="10"/>
        <v>1.0143097536964962E-2</v>
      </c>
      <c r="I660" s="14">
        <f>G660/MAX(G$2:G660)-1</f>
        <v>-3.297556843696281E-2</v>
      </c>
    </row>
    <row r="661" spans="1:9" x14ac:dyDescent="0.3">
      <c r="A661" s="1">
        <v>42079</v>
      </c>
      <c r="B661">
        <v>106.959999</v>
      </c>
      <c r="C661">
        <v>108.480003</v>
      </c>
      <c r="D661">
        <v>106.75</v>
      </c>
      <c r="E661">
        <v>108.30999799999999</v>
      </c>
      <c r="F661">
        <v>1110300</v>
      </c>
      <c r="G661">
        <v>105.860725</v>
      </c>
      <c r="H661" s="25">
        <f t="shared" si="10"/>
        <v>1.6422670087581803E-2</v>
      </c>
      <c r="I661" s="14">
        <f>G661/MAX(G$2:G661)-1</f>
        <v>-1.7094445230771749E-2</v>
      </c>
    </row>
    <row r="662" spans="1:9" x14ac:dyDescent="0.3">
      <c r="A662" s="1">
        <v>42086</v>
      </c>
      <c r="B662">
        <v>108.410004</v>
      </c>
      <c r="C662">
        <v>108.839996</v>
      </c>
      <c r="D662">
        <v>107.610001</v>
      </c>
      <c r="E662">
        <v>108.120003</v>
      </c>
      <c r="F662">
        <v>1208100</v>
      </c>
      <c r="G662">
        <v>105.675026</v>
      </c>
      <c r="H662" s="25">
        <f t="shared" si="10"/>
        <v>-1.7541822049679245E-3</v>
      </c>
      <c r="I662" s="14">
        <f>G662/MAX(G$2:G662)-1</f>
        <v>-1.8818640664112096E-2</v>
      </c>
    </row>
    <row r="663" spans="1:9" x14ac:dyDescent="0.3">
      <c r="A663" s="1">
        <v>42093</v>
      </c>
      <c r="B663">
        <v>108.160004</v>
      </c>
      <c r="C663">
        <v>108.849998</v>
      </c>
      <c r="D663">
        <v>107.970001</v>
      </c>
      <c r="E663">
        <v>108.41999800000001</v>
      </c>
      <c r="F663">
        <v>1962800</v>
      </c>
      <c r="G663">
        <v>106.13961</v>
      </c>
      <c r="H663" s="25">
        <f t="shared" si="10"/>
        <v>4.3963462095575334E-3</v>
      </c>
      <c r="I663" s="14">
        <f>G663/MAX(G$2:G663)-1</f>
        <v>-1.450502771410711E-2</v>
      </c>
    </row>
    <row r="664" spans="1:9" x14ac:dyDescent="0.3">
      <c r="A664" s="1">
        <v>42100</v>
      </c>
      <c r="B664">
        <v>108.949997</v>
      </c>
      <c r="C664">
        <v>109.040001</v>
      </c>
      <c r="D664">
        <v>108.010002</v>
      </c>
      <c r="E664">
        <v>108.08000199999999</v>
      </c>
      <c r="F664">
        <v>917100</v>
      </c>
      <c r="G664">
        <v>105.806763</v>
      </c>
      <c r="H664" s="25">
        <f t="shared" si="10"/>
        <v>-3.135935773647569E-3</v>
      </c>
      <c r="I664" s="14">
        <f>G664/MAX(G$2:G664)-1</f>
        <v>-1.7595476652448316E-2</v>
      </c>
    </row>
    <row r="665" spans="1:9" x14ac:dyDescent="0.3">
      <c r="A665" s="1">
        <v>42107</v>
      </c>
      <c r="B665">
        <v>108.139999</v>
      </c>
      <c r="C665">
        <v>109.120003</v>
      </c>
      <c r="D665">
        <v>108.120003</v>
      </c>
      <c r="E665">
        <v>108.980003</v>
      </c>
      <c r="F665">
        <v>973100</v>
      </c>
      <c r="G665">
        <v>106.687836</v>
      </c>
      <c r="H665" s="25">
        <f t="shared" si="10"/>
        <v>8.3271898224501761E-3</v>
      </c>
      <c r="I665" s="14">
        <f>G665/MAX(G$2:G665)-1</f>
        <v>-9.4148077040995259E-3</v>
      </c>
    </row>
    <row r="666" spans="1:9" x14ac:dyDescent="0.3">
      <c r="A666" s="1">
        <v>42114</v>
      </c>
      <c r="B666">
        <v>108.93</v>
      </c>
      <c r="C666">
        <v>108.959999</v>
      </c>
      <c r="D666">
        <v>107.900002</v>
      </c>
      <c r="E666">
        <v>108.629997</v>
      </c>
      <c r="F666">
        <v>814400</v>
      </c>
      <c r="G666">
        <v>106.345192</v>
      </c>
      <c r="H666" s="25">
        <f t="shared" si="10"/>
        <v>-3.2116501078904847E-3</v>
      </c>
      <c r="I666" s="14">
        <f>G666/MAX(G$2:G666)-1</f>
        <v>-1.2596220743811393E-2</v>
      </c>
    </row>
    <row r="667" spans="1:9" x14ac:dyDescent="0.3">
      <c r="A667" s="1">
        <v>42121</v>
      </c>
      <c r="B667">
        <v>108.510002</v>
      </c>
      <c r="C667">
        <v>108.620003</v>
      </c>
      <c r="D667">
        <v>106.699997</v>
      </c>
      <c r="E667">
        <v>106.779999</v>
      </c>
      <c r="F667">
        <v>1515600</v>
      </c>
      <c r="G667">
        <v>104.692795</v>
      </c>
      <c r="H667" s="25">
        <f t="shared" si="10"/>
        <v>-1.5538050841076068E-2</v>
      </c>
      <c r="I667" s="14">
        <f>G667/MAX(G$2:G667)-1</f>
        <v>-2.7938550866564715E-2</v>
      </c>
    </row>
    <row r="668" spans="1:9" x14ac:dyDescent="0.3">
      <c r="A668" s="1">
        <v>42128</v>
      </c>
      <c r="B668">
        <v>106.870003</v>
      </c>
      <c r="C668">
        <v>107.040001</v>
      </c>
      <c r="D668">
        <v>105.739998</v>
      </c>
      <c r="E668">
        <v>106.720001</v>
      </c>
      <c r="F668">
        <v>1968600</v>
      </c>
      <c r="G668">
        <v>104.633972</v>
      </c>
      <c r="H668" s="25">
        <f t="shared" si="10"/>
        <v>-5.6186292476001487E-4</v>
      </c>
      <c r="I668" s="14">
        <f>G668/MAX(G$2:G668)-1</f>
        <v>-2.8484716155421252E-2</v>
      </c>
    </row>
    <row r="669" spans="1:9" x14ac:dyDescent="0.3">
      <c r="A669" s="1">
        <v>42135</v>
      </c>
      <c r="B669">
        <v>106.389999</v>
      </c>
      <c r="C669">
        <v>106.800003</v>
      </c>
      <c r="D669">
        <v>105.400002</v>
      </c>
      <c r="E669">
        <v>106.730003</v>
      </c>
      <c r="F669">
        <v>1089800</v>
      </c>
      <c r="G669">
        <v>104.643776</v>
      </c>
      <c r="H669" s="25">
        <f t="shared" si="10"/>
        <v>9.3698058217572822E-5</v>
      </c>
      <c r="I669" s="14">
        <f>G669/MAX(G$2:G669)-1</f>
        <v>-2.839368705979628E-2</v>
      </c>
    </row>
    <row r="670" spans="1:9" x14ac:dyDescent="0.3">
      <c r="A670" s="1">
        <v>42142</v>
      </c>
      <c r="B670">
        <v>106.300003</v>
      </c>
      <c r="C670">
        <v>106.41999800000001</v>
      </c>
      <c r="D670">
        <v>105.41999800000001</v>
      </c>
      <c r="E670">
        <v>106.160004</v>
      </c>
      <c r="F670">
        <v>1122400</v>
      </c>
      <c r="G670">
        <v>104.084923</v>
      </c>
      <c r="H670" s="25">
        <f t="shared" si="10"/>
        <v>-5.3405278494537134E-3</v>
      </c>
      <c r="I670" s="14">
        <f>G670/MAX(G$2:G670)-1</f>
        <v>-3.3582577632758515E-2</v>
      </c>
    </row>
    <row r="671" spans="1:9" x14ac:dyDescent="0.3">
      <c r="A671" s="1">
        <v>42150</v>
      </c>
      <c r="B671">
        <v>106.209999</v>
      </c>
      <c r="C671">
        <v>107.19000200000001</v>
      </c>
      <c r="D671">
        <v>106.16999800000001</v>
      </c>
      <c r="E671">
        <v>106.91999800000001</v>
      </c>
      <c r="F671">
        <v>1289300</v>
      </c>
      <c r="G671">
        <v>104.830063</v>
      </c>
      <c r="H671" s="25">
        <f t="shared" si="10"/>
        <v>7.1589619180483233E-3</v>
      </c>
      <c r="I671" s="14">
        <f>G671/MAX(G$2:G671)-1</f>
        <v>-2.6664032109092961E-2</v>
      </c>
    </row>
    <row r="672" spans="1:9" x14ac:dyDescent="0.3">
      <c r="A672" s="1">
        <v>42156</v>
      </c>
      <c r="B672">
        <v>106.730003</v>
      </c>
      <c r="C672">
        <v>106.80999799999999</v>
      </c>
      <c r="D672">
        <v>104.209999</v>
      </c>
      <c r="E672">
        <v>104.389999</v>
      </c>
      <c r="F672">
        <v>1665800</v>
      </c>
      <c r="G672">
        <v>102.511551</v>
      </c>
      <c r="H672" s="25">
        <f t="shared" si="10"/>
        <v>-2.2116861648742825E-2</v>
      </c>
      <c r="I672" s="14">
        <f>G672/MAX(G$2:G672)-1</f>
        <v>-4.819116904868137E-2</v>
      </c>
    </row>
    <row r="673" spans="1:9" x14ac:dyDescent="0.3">
      <c r="A673" s="1">
        <v>42163</v>
      </c>
      <c r="B673">
        <v>104.660004</v>
      </c>
      <c r="C673">
        <v>104.989998</v>
      </c>
      <c r="D673">
        <v>103.760002</v>
      </c>
      <c r="E673">
        <v>104.55999799999999</v>
      </c>
      <c r="F673">
        <v>1463000</v>
      </c>
      <c r="G673">
        <v>102.67849</v>
      </c>
      <c r="H673" s="25">
        <f t="shared" si="10"/>
        <v>1.6284896518636849E-3</v>
      </c>
      <c r="I673" s="14">
        <f>G673/MAX(G$2:G673)-1</f>
        <v>-4.6641158216924716E-2</v>
      </c>
    </row>
    <row r="674" spans="1:9" x14ac:dyDescent="0.3">
      <c r="A674" s="1">
        <v>42170</v>
      </c>
      <c r="B674">
        <v>105.089996</v>
      </c>
      <c r="C674">
        <v>105.779999</v>
      </c>
      <c r="D674">
        <v>104.58000199999999</v>
      </c>
      <c r="E674">
        <v>105.75</v>
      </c>
      <c r="F674">
        <v>1516500</v>
      </c>
      <c r="G674">
        <v>103.847076</v>
      </c>
      <c r="H674" s="25">
        <f t="shared" si="10"/>
        <v>1.1381020503905104E-2</v>
      </c>
      <c r="I674" s="14">
        <f>G674/MAX(G$2:G674)-1</f>
        <v>-3.5790961691012368E-2</v>
      </c>
    </row>
    <row r="675" spans="1:9" x14ac:dyDescent="0.3">
      <c r="A675" s="1">
        <v>42177</v>
      </c>
      <c r="B675">
        <v>105.279999</v>
      </c>
      <c r="C675">
        <v>105.32</v>
      </c>
      <c r="D675">
        <v>103.970001</v>
      </c>
      <c r="E675">
        <v>104.089996</v>
      </c>
      <c r="F675">
        <v>1064600</v>
      </c>
      <c r="G675">
        <v>102.216949</v>
      </c>
      <c r="H675" s="25">
        <f t="shared" si="10"/>
        <v>-1.5697379866526084E-2</v>
      </c>
      <c r="I675" s="14">
        <f>G675/MAX(G$2:G675)-1</f>
        <v>-5.0926517236086322E-2</v>
      </c>
    </row>
    <row r="676" spans="1:9" x14ac:dyDescent="0.3">
      <c r="A676" s="1">
        <v>42184</v>
      </c>
      <c r="B676">
        <v>104.75</v>
      </c>
      <c r="C676">
        <v>105.400002</v>
      </c>
      <c r="D676">
        <v>104.150002</v>
      </c>
      <c r="E676">
        <v>104.66999800000001</v>
      </c>
      <c r="F676">
        <v>2190800</v>
      </c>
      <c r="G676">
        <v>102.94532</v>
      </c>
      <c r="H676" s="25">
        <f t="shared" si="10"/>
        <v>7.1257360655521129E-3</v>
      </c>
      <c r="I676" s="14">
        <f>G676/MAX(G$2:G676)-1</f>
        <v>-4.4163670091096452E-2</v>
      </c>
    </row>
    <row r="677" spans="1:9" x14ac:dyDescent="0.3">
      <c r="A677" s="1">
        <v>42191</v>
      </c>
      <c r="B677">
        <v>105.459999</v>
      </c>
      <c r="C677">
        <v>106.30999799999999</v>
      </c>
      <c r="D677">
        <v>104.459999</v>
      </c>
      <c r="E677">
        <v>104.639999</v>
      </c>
      <c r="F677">
        <v>2145000</v>
      </c>
      <c r="G677">
        <v>102.915817</v>
      </c>
      <c r="H677" s="25">
        <f t="shared" si="10"/>
        <v>-2.8658903581035844E-4</v>
      </c>
      <c r="I677" s="14">
        <f>G677/MAX(G$2:G677)-1</f>
        <v>-4.4437602303277535E-2</v>
      </c>
    </row>
    <row r="678" spans="1:9" x14ac:dyDescent="0.3">
      <c r="A678" s="1">
        <v>42198</v>
      </c>
      <c r="B678">
        <v>104.18</v>
      </c>
      <c r="C678">
        <v>105.16999800000001</v>
      </c>
      <c r="D678">
        <v>104.18</v>
      </c>
      <c r="E678">
        <v>105.05999799999999</v>
      </c>
      <c r="F678">
        <v>1115200</v>
      </c>
      <c r="G678">
        <v>103.328896</v>
      </c>
      <c r="H678" s="25">
        <f t="shared" si="10"/>
        <v>4.0137562139743732E-3</v>
      </c>
      <c r="I678" s="14">
        <f>G678/MAX(G$2:G678)-1</f>
        <v>-4.060220779168211E-2</v>
      </c>
    </row>
    <row r="679" spans="1:9" x14ac:dyDescent="0.3">
      <c r="A679" s="1">
        <v>42205</v>
      </c>
      <c r="B679">
        <v>104.879997</v>
      </c>
      <c r="C679">
        <v>105.849998</v>
      </c>
      <c r="D679">
        <v>104.66999800000001</v>
      </c>
      <c r="E679">
        <v>105.800003</v>
      </c>
      <c r="F679">
        <v>841200</v>
      </c>
      <c r="G679">
        <v>104.056709</v>
      </c>
      <c r="H679" s="25">
        <f t="shared" si="10"/>
        <v>7.0436540810423498E-3</v>
      </c>
      <c r="I679" s="14">
        <f>G679/MAX(G$2:G679)-1</f>
        <v>-3.3844541617251034E-2</v>
      </c>
    </row>
    <row r="680" spans="1:9" x14ac:dyDescent="0.3">
      <c r="A680" s="1">
        <v>42212</v>
      </c>
      <c r="B680">
        <v>106.18</v>
      </c>
      <c r="C680">
        <v>106.519997</v>
      </c>
      <c r="D680">
        <v>105.550003</v>
      </c>
      <c r="E680">
        <v>106.44000200000001</v>
      </c>
      <c r="F680">
        <v>2300200</v>
      </c>
      <c r="G680">
        <v>104.68615699999999</v>
      </c>
      <c r="H680" s="25">
        <f t="shared" si="10"/>
        <v>6.049086176653784E-3</v>
      </c>
      <c r="I680" s="14">
        <f>G680/MAX(G$2:G680)-1</f>
        <v>-2.8000183989449146E-2</v>
      </c>
    </row>
    <row r="681" spans="1:9" x14ac:dyDescent="0.3">
      <c r="A681" s="1">
        <v>42219</v>
      </c>
      <c r="B681">
        <v>106.300003</v>
      </c>
      <c r="C681">
        <v>106.699997</v>
      </c>
      <c r="D681">
        <v>105.489998</v>
      </c>
      <c r="E681">
        <v>106.43</v>
      </c>
      <c r="F681">
        <v>1442400</v>
      </c>
      <c r="G681">
        <v>104.83786000000001</v>
      </c>
      <c r="H681" s="25">
        <f t="shared" si="10"/>
        <v>1.4491218738692524E-3</v>
      </c>
      <c r="I681" s="14">
        <f>G681/MAX(G$2:G681)-1</f>
        <v>-2.6591637794671441E-2</v>
      </c>
    </row>
    <row r="682" spans="1:9" x14ac:dyDescent="0.3">
      <c r="A682" s="1">
        <v>42226</v>
      </c>
      <c r="B682">
        <v>106.08000199999999</v>
      </c>
      <c r="C682">
        <v>107.220001</v>
      </c>
      <c r="D682">
        <v>105.870003</v>
      </c>
      <c r="E682">
        <v>106.260002</v>
      </c>
      <c r="F682">
        <v>1478400</v>
      </c>
      <c r="G682">
        <v>104.67040299999999</v>
      </c>
      <c r="H682" s="25">
        <f t="shared" si="10"/>
        <v>-1.5972950993087265E-3</v>
      </c>
      <c r="I682" s="14">
        <f>G682/MAX(G$2:G682)-1</f>
        <v>-2.8146458201248059E-2</v>
      </c>
    </row>
    <row r="683" spans="1:9" x14ac:dyDescent="0.3">
      <c r="A683" s="1">
        <v>42233</v>
      </c>
      <c r="B683">
        <v>106.620003</v>
      </c>
      <c r="C683">
        <v>107.709999</v>
      </c>
      <c r="D683">
        <v>106.05999799999999</v>
      </c>
      <c r="E683">
        <v>107.650002</v>
      </c>
      <c r="F683">
        <v>1419300</v>
      </c>
      <c r="G683">
        <v>106.03961200000001</v>
      </c>
      <c r="H683" s="25">
        <f t="shared" si="10"/>
        <v>1.3081147686037076E-2</v>
      </c>
      <c r="I683" s="14">
        <f>G683/MAX(G$2:G683)-1</f>
        <v>-1.543349849178044E-2</v>
      </c>
    </row>
    <row r="684" spans="1:9" x14ac:dyDescent="0.3">
      <c r="A684" s="1">
        <v>42240</v>
      </c>
      <c r="B684">
        <v>108.5</v>
      </c>
      <c r="C684">
        <v>108.760002</v>
      </c>
      <c r="D684">
        <v>106.33000199999999</v>
      </c>
      <c r="E684">
        <v>106.540001</v>
      </c>
      <c r="F684">
        <v>2584900</v>
      </c>
      <c r="G684">
        <v>104.946213</v>
      </c>
      <c r="H684" s="25">
        <f t="shared" si="10"/>
        <v>-1.0311231617859962E-2</v>
      </c>
      <c r="I684" s="14">
        <f>G684/MAX(G$2:G684)-1</f>
        <v>-2.5585591732017798E-2</v>
      </c>
    </row>
    <row r="685" spans="1:9" x14ac:dyDescent="0.3">
      <c r="A685" s="1">
        <v>42247</v>
      </c>
      <c r="B685">
        <v>106.91999800000001</v>
      </c>
      <c r="C685">
        <v>107.08000199999999</v>
      </c>
      <c r="D685">
        <v>106.33000199999999</v>
      </c>
      <c r="E685">
        <v>106.970001</v>
      </c>
      <c r="F685">
        <v>2967100</v>
      </c>
      <c r="G685">
        <v>105.535484</v>
      </c>
      <c r="H685" s="25">
        <f t="shared" si="10"/>
        <v>5.6149810760679486E-3</v>
      </c>
      <c r="I685" s="14">
        <f>G685/MAX(G$2:G685)-1</f>
        <v>-2.0114273269345118E-2</v>
      </c>
    </row>
    <row r="686" spans="1:9" x14ac:dyDescent="0.3">
      <c r="A686" s="1">
        <v>42255</v>
      </c>
      <c r="B686">
        <v>106.519997</v>
      </c>
      <c r="C686">
        <v>106.709999</v>
      </c>
      <c r="D686">
        <v>106.05999799999999</v>
      </c>
      <c r="E686">
        <v>106.58000199999999</v>
      </c>
      <c r="F686">
        <v>1412800</v>
      </c>
      <c r="G686">
        <v>105.150719</v>
      </c>
      <c r="H686" s="25">
        <f t="shared" si="10"/>
        <v>-3.6458353666146692E-3</v>
      </c>
      <c r="I686" s="14">
        <f>G686/MAX(G$2:G686)-1</f>
        <v>-2.3686775307100727E-2</v>
      </c>
    </row>
    <row r="687" spans="1:9" x14ac:dyDescent="0.3">
      <c r="A687" s="1">
        <v>42261</v>
      </c>
      <c r="B687">
        <v>106.800003</v>
      </c>
      <c r="C687">
        <v>107.209999</v>
      </c>
      <c r="D687">
        <v>105.699997</v>
      </c>
      <c r="E687">
        <v>107.19000200000001</v>
      </c>
      <c r="F687">
        <v>1714800</v>
      </c>
      <c r="G687">
        <v>105.752533</v>
      </c>
      <c r="H687" s="25">
        <f t="shared" si="10"/>
        <v>5.7233465041737208E-3</v>
      </c>
      <c r="I687" s="14">
        <f>G687/MAX(G$2:G687)-1</f>
        <v>-1.8098996425575997E-2</v>
      </c>
    </row>
    <row r="688" spans="1:9" x14ac:dyDescent="0.3">
      <c r="A688" s="1">
        <v>42268</v>
      </c>
      <c r="B688">
        <v>106.800003</v>
      </c>
      <c r="C688">
        <v>107.540001</v>
      </c>
      <c r="D688">
        <v>106.480003</v>
      </c>
      <c r="E688">
        <v>106.870003</v>
      </c>
      <c r="F688">
        <v>1461700</v>
      </c>
      <c r="G688">
        <v>105.436829</v>
      </c>
      <c r="H688" s="25">
        <f t="shared" si="10"/>
        <v>-2.9853091083879013E-3</v>
      </c>
      <c r="I688" s="14">
        <f>G688/MAX(G$2:G688)-1</f>
        <v>-2.1030274435081986E-2</v>
      </c>
    </row>
    <row r="689" spans="1:9" x14ac:dyDescent="0.3">
      <c r="A689" s="1">
        <v>42275</v>
      </c>
      <c r="B689">
        <v>107.019997</v>
      </c>
      <c r="C689">
        <v>108.970001</v>
      </c>
      <c r="D689">
        <v>106.970001</v>
      </c>
      <c r="E689">
        <v>108.30999799999999</v>
      </c>
      <c r="F689">
        <v>4096800</v>
      </c>
      <c r="G689">
        <v>107.020218</v>
      </c>
      <c r="H689" s="25">
        <f t="shared" si="10"/>
        <v>1.5017418628930912E-2</v>
      </c>
      <c r="I689" s="14">
        <f>G689/MAX(G$2:G689)-1</f>
        <v>-6.3286762412241293E-3</v>
      </c>
    </row>
    <row r="690" spans="1:9" x14ac:dyDescent="0.3">
      <c r="A690" s="1">
        <v>42282</v>
      </c>
      <c r="B690">
        <v>108.08000199999999</v>
      </c>
      <c r="C690">
        <v>108.08000199999999</v>
      </c>
      <c r="D690">
        <v>107.279999</v>
      </c>
      <c r="E690">
        <v>107.44000200000001</v>
      </c>
      <c r="F690">
        <v>2144600</v>
      </c>
      <c r="G690">
        <v>106.160583</v>
      </c>
      <c r="H690" s="25">
        <f t="shared" si="10"/>
        <v>-8.032454204120576E-3</v>
      </c>
      <c r="I690" s="14">
        <f>G690/MAX(G$2:G690)-1</f>
        <v>-1.4310295643264359E-2</v>
      </c>
    </row>
    <row r="691" spans="1:9" x14ac:dyDescent="0.3">
      <c r="A691" s="1">
        <v>42289</v>
      </c>
      <c r="B691">
        <v>107.650002</v>
      </c>
      <c r="C691">
        <v>108.510002</v>
      </c>
      <c r="D691">
        <v>107.55999799999999</v>
      </c>
      <c r="E691">
        <v>108.029999</v>
      </c>
      <c r="F691">
        <v>1478800</v>
      </c>
      <c r="G691">
        <v>106.74355300000001</v>
      </c>
      <c r="H691" s="25">
        <f t="shared" si="10"/>
        <v>5.4913978759894011E-3</v>
      </c>
      <c r="I691" s="14">
        <f>G691/MAX(G$2:G691)-1</f>
        <v>-8.8974812943750647E-3</v>
      </c>
    </row>
    <row r="692" spans="1:9" x14ac:dyDescent="0.3">
      <c r="A692" s="1">
        <v>42296</v>
      </c>
      <c r="B692">
        <v>108.029999</v>
      </c>
      <c r="C692">
        <v>108.199997</v>
      </c>
      <c r="D692">
        <v>107.449997</v>
      </c>
      <c r="E692">
        <v>107.480003</v>
      </c>
      <c r="F692">
        <v>2779300</v>
      </c>
      <c r="G692">
        <v>106.200104</v>
      </c>
      <c r="H692" s="25">
        <f t="shared" si="10"/>
        <v>-5.09116461581538E-3</v>
      </c>
      <c r="I692" s="14">
        <f>G692/MAX(G$2:G692)-1</f>
        <v>-1.3943347368254644E-2</v>
      </c>
    </row>
    <row r="693" spans="1:9" x14ac:dyDescent="0.3">
      <c r="A693" s="1">
        <v>42303</v>
      </c>
      <c r="B693">
        <v>107.660004</v>
      </c>
      <c r="C693">
        <v>108.19000200000001</v>
      </c>
      <c r="D693">
        <v>106.790001</v>
      </c>
      <c r="E693">
        <v>107.019997</v>
      </c>
      <c r="F693">
        <v>2352000</v>
      </c>
      <c r="G693">
        <v>105.745575</v>
      </c>
      <c r="H693" s="25">
        <f t="shared" si="10"/>
        <v>-4.2799298953605236E-3</v>
      </c>
      <c r="I693" s="14">
        <f>G693/MAX(G$2:G693)-1</f>
        <v>-1.8163600714372286E-2</v>
      </c>
    </row>
    <row r="694" spans="1:9" x14ac:dyDescent="0.3">
      <c r="A694" s="1">
        <v>42310</v>
      </c>
      <c r="B694">
        <v>106.629997</v>
      </c>
      <c r="C694">
        <v>106.699997</v>
      </c>
      <c r="D694">
        <v>105.230003</v>
      </c>
      <c r="E694">
        <v>105.370003</v>
      </c>
      <c r="F694">
        <v>2742300</v>
      </c>
      <c r="G694">
        <v>104.274055</v>
      </c>
      <c r="H694" s="25">
        <f t="shared" si="10"/>
        <v>-1.3915665029009427E-2</v>
      </c>
      <c r="I694" s="14">
        <f>G694/MAX(G$2:G694)-1</f>
        <v>-3.1826507160119921E-2</v>
      </c>
    </row>
    <row r="695" spans="1:9" x14ac:dyDescent="0.3">
      <c r="A695" s="1">
        <v>42317</v>
      </c>
      <c r="B695">
        <v>105.040001</v>
      </c>
      <c r="C695">
        <v>105.83000199999999</v>
      </c>
      <c r="D695">
        <v>105.019997</v>
      </c>
      <c r="E695">
        <v>105.800003</v>
      </c>
      <c r="F695">
        <v>2278800</v>
      </c>
      <c r="G695">
        <v>104.699585</v>
      </c>
      <c r="H695" s="25">
        <f t="shared" si="10"/>
        <v>4.0808809056096518E-3</v>
      </c>
      <c r="I695" s="14">
        <f>G695/MAX(G$2:G695)-1</f>
        <v>-2.7875506439872244E-2</v>
      </c>
    </row>
    <row r="696" spans="1:9" x14ac:dyDescent="0.3">
      <c r="A696" s="1">
        <v>42324</v>
      </c>
      <c r="B696">
        <v>105.989998</v>
      </c>
      <c r="C696">
        <v>106.230003</v>
      </c>
      <c r="D696">
        <v>105.540001</v>
      </c>
      <c r="E696">
        <v>105.949997</v>
      </c>
      <c r="F696">
        <v>1357800</v>
      </c>
      <c r="G696">
        <v>104.848015</v>
      </c>
      <c r="H696" s="25">
        <f t="shared" si="10"/>
        <v>1.4176751512435803E-3</v>
      </c>
      <c r="I696" s="14">
        <f>G696/MAX(G$2:G696)-1</f>
        <v>-2.6497349701436801E-2</v>
      </c>
    </row>
    <row r="697" spans="1:9" x14ac:dyDescent="0.3">
      <c r="A697" s="1">
        <v>42331</v>
      </c>
      <c r="B697">
        <v>105.889999</v>
      </c>
      <c r="C697">
        <v>106.44000200000001</v>
      </c>
      <c r="D697">
        <v>105.849998</v>
      </c>
      <c r="E697">
        <v>106.360001</v>
      </c>
      <c r="F697">
        <v>995900</v>
      </c>
      <c r="G697">
        <v>105.253754</v>
      </c>
      <c r="H697" s="25">
        <f t="shared" si="10"/>
        <v>3.8697823702240619E-3</v>
      </c>
      <c r="I697" s="14">
        <f>G697/MAX(G$2:G697)-1</f>
        <v>-2.2730106307945031E-2</v>
      </c>
    </row>
    <row r="698" spans="1:9" x14ac:dyDescent="0.3">
      <c r="A698" s="1">
        <v>42338</v>
      </c>
      <c r="B698">
        <v>106.349998</v>
      </c>
      <c r="C698">
        <v>106.80999799999999</v>
      </c>
      <c r="D698">
        <v>105.16999800000001</v>
      </c>
      <c r="E698">
        <v>105.769997</v>
      </c>
      <c r="F698">
        <v>2326700</v>
      </c>
      <c r="G698">
        <v>104.83245100000001</v>
      </c>
      <c r="H698" s="25">
        <f t="shared" si="10"/>
        <v>-4.0027360924342892E-3</v>
      </c>
      <c r="I698" s="14">
        <f>G698/MAX(G$2:G698)-1</f>
        <v>-2.6641859783475552E-2</v>
      </c>
    </row>
    <row r="699" spans="1:9" x14ac:dyDescent="0.3">
      <c r="A699" s="1">
        <v>42345</v>
      </c>
      <c r="B699">
        <v>105.83000199999999</v>
      </c>
      <c r="C699">
        <v>107.089996</v>
      </c>
      <c r="D699">
        <v>105.800003</v>
      </c>
      <c r="E699">
        <v>106.949997</v>
      </c>
      <c r="F699">
        <v>2416500</v>
      </c>
      <c r="G699">
        <v>106.001991</v>
      </c>
      <c r="H699" s="25">
        <f t="shared" si="10"/>
        <v>1.1156278316911683E-2</v>
      </c>
      <c r="I699" s="14">
        <f>G699/MAX(G$2:G699)-1</f>
        <v>-1.5782805469188532E-2</v>
      </c>
    </row>
    <row r="700" spans="1:9" x14ac:dyDescent="0.3">
      <c r="A700" s="1">
        <v>42352</v>
      </c>
      <c r="B700">
        <v>106.5</v>
      </c>
      <c r="C700">
        <v>106.639999</v>
      </c>
      <c r="D700">
        <v>105.400002</v>
      </c>
      <c r="E700">
        <v>106.43</v>
      </c>
      <c r="F700">
        <v>2261300</v>
      </c>
      <c r="G700">
        <v>105.486603</v>
      </c>
      <c r="H700" s="25">
        <f t="shared" si="10"/>
        <v>-4.86205961923869E-3</v>
      </c>
      <c r="I700" s="14">
        <f>G700/MAX(G$2:G700)-1</f>
        <v>-2.0568128147277154E-2</v>
      </c>
    </row>
    <row r="701" spans="1:9" x14ac:dyDescent="0.3">
      <c r="A701" s="1">
        <v>42359</v>
      </c>
      <c r="B701">
        <v>106.389999</v>
      </c>
      <c r="C701">
        <v>106.610001</v>
      </c>
      <c r="D701">
        <v>105.779999</v>
      </c>
      <c r="E701">
        <v>105.970001</v>
      </c>
      <c r="F701">
        <v>1262500</v>
      </c>
      <c r="G701">
        <v>105.193535</v>
      </c>
      <c r="H701" s="25">
        <f t="shared" si="10"/>
        <v>-2.7782485326597328E-3</v>
      </c>
      <c r="I701" s="14">
        <f>G701/MAX(G$2:G701)-1</f>
        <v>-2.3289233308092072E-2</v>
      </c>
    </row>
    <row r="702" spans="1:9" x14ac:dyDescent="0.3">
      <c r="A702" s="1">
        <v>42366</v>
      </c>
      <c r="B702">
        <v>105.94000200000001</v>
      </c>
      <c r="C702">
        <v>106.160004</v>
      </c>
      <c r="D702">
        <v>105.279999</v>
      </c>
      <c r="E702">
        <v>105.589996</v>
      </c>
      <c r="F702">
        <v>1803700</v>
      </c>
      <c r="G702">
        <v>104.816315</v>
      </c>
      <c r="H702" s="25">
        <f t="shared" si="10"/>
        <v>-3.585961817900607E-3</v>
      </c>
      <c r="I702" s="14">
        <f>G702/MAX(G$2:G702)-1</f>
        <v>-2.6791680824581721E-2</v>
      </c>
    </row>
    <row r="703" spans="1:9" x14ac:dyDescent="0.3">
      <c r="A703" s="1">
        <v>42373</v>
      </c>
      <c r="B703">
        <v>106.089996</v>
      </c>
      <c r="C703">
        <v>107.199997</v>
      </c>
      <c r="D703">
        <v>105.83000199999999</v>
      </c>
      <c r="E703">
        <v>107.150002</v>
      </c>
      <c r="F703">
        <v>3020300</v>
      </c>
      <c r="G703">
        <v>106.36488300000001</v>
      </c>
      <c r="H703" s="25">
        <f t="shared" si="10"/>
        <v>1.4774112217167845E-2</v>
      </c>
      <c r="I703" s="14">
        <f>G703/MAX(G$2:G703)-1</f>
        <v>-1.2413391906402893E-2</v>
      </c>
    </row>
    <row r="704" spans="1:9" x14ac:dyDescent="0.3">
      <c r="A704" s="1">
        <v>42380</v>
      </c>
      <c r="B704">
        <v>106.779999</v>
      </c>
      <c r="C704">
        <v>108.19000200000001</v>
      </c>
      <c r="D704">
        <v>106.699997</v>
      </c>
      <c r="E704">
        <v>107.989998</v>
      </c>
      <c r="F704">
        <v>4674800</v>
      </c>
      <c r="G704">
        <v>107.19873</v>
      </c>
      <c r="H704" s="25">
        <f t="shared" si="10"/>
        <v>7.8394952965818998E-3</v>
      </c>
      <c r="I704" s="14">
        <f>G704/MAX(G$2:G704)-1</f>
        <v>-4.6712113372858743E-3</v>
      </c>
    </row>
    <row r="705" spans="1:9" x14ac:dyDescent="0.3">
      <c r="A705" s="1">
        <v>42388</v>
      </c>
      <c r="B705">
        <v>107.82</v>
      </c>
      <c r="C705">
        <v>108.779999</v>
      </c>
      <c r="D705">
        <v>107.620003</v>
      </c>
      <c r="E705">
        <v>107.870003</v>
      </c>
      <c r="F705">
        <v>3491700</v>
      </c>
      <c r="G705">
        <v>107.07961299999999</v>
      </c>
      <c r="H705" s="25">
        <f t="shared" si="10"/>
        <v>-1.1111792089327777E-3</v>
      </c>
      <c r="I705" s="14">
        <f>G705/MAX(G$2:G705)-1</f>
        <v>-5.777199993300175E-3</v>
      </c>
    </row>
    <row r="706" spans="1:9" x14ac:dyDescent="0.3">
      <c r="A706" s="1">
        <v>42394</v>
      </c>
      <c r="B706">
        <v>108.110001</v>
      </c>
      <c r="C706">
        <v>109.18</v>
      </c>
      <c r="D706">
        <v>107.849998</v>
      </c>
      <c r="E706">
        <v>109.110001</v>
      </c>
      <c r="F706">
        <v>2061900</v>
      </c>
      <c r="G706">
        <v>108.310524</v>
      </c>
      <c r="H706" s="25">
        <f t="shared" si="10"/>
        <v>1.149528808999345E-2</v>
      </c>
      <c r="I706" s="14">
        <f>G706/MAX(G$2:G706)-1</f>
        <v>0</v>
      </c>
    </row>
    <row r="707" spans="1:9" x14ac:dyDescent="0.3">
      <c r="A707" s="1">
        <v>42401</v>
      </c>
      <c r="B707">
        <v>108.80999799999999</v>
      </c>
      <c r="C707">
        <v>110.07</v>
      </c>
      <c r="D707">
        <v>108.55999799999999</v>
      </c>
      <c r="E707">
        <v>109.75</v>
      </c>
      <c r="F707">
        <v>5394100</v>
      </c>
      <c r="G707">
        <v>109.104828</v>
      </c>
      <c r="H707" s="25">
        <f t="shared" si="10"/>
        <v>7.3335809916310613E-3</v>
      </c>
      <c r="I707" s="14">
        <f>G707/MAX(G$2:G707)-1</f>
        <v>0</v>
      </c>
    </row>
    <row r="708" spans="1:9" x14ac:dyDescent="0.3">
      <c r="A708" s="1">
        <v>42408</v>
      </c>
      <c r="B708">
        <v>110.139999</v>
      </c>
      <c r="C708">
        <v>112.010002</v>
      </c>
      <c r="D708">
        <v>110.08000199999999</v>
      </c>
      <c r="E708">
        <v>110.58000199999999</v>
      </c>
      <c r="F708">
        <v>2906600</v>
      </c>
      <c r="G708">
        <v>109.929947</v>
      </c>
      <c r="H708" s="25">
        <f t="shared" ref="H708:H725" si="11">G708/G707-1</f>
        <v>7.5626259178924737E-3</v>
      </c>
      <c r="I708" s="14">
        <f>G708/MAX(G$2:G708)-1</f>
        <v>0</v>
      </c>
    </row>
    <row r="709" spans="1:9" x14ac:dyDescent="0.3">
      <c r="A709" s="1">
        <v>42416</v>
      </c>
      <c r="B709">
        <v>110.379997</v>
      </c>
      <c r="C709">
        <v>110.629997</v>
      </c>
      <c r="D709">
        <v>109.66999800000001</v>
      </c>
      <c r="E709">
        <v>110.489998</v>
      </c>
      <c r="F709">
        <v>3034700</v>
      </c>
      <c r="G709">
        <v>109.84047700000001</v>
      </c>
      <c r="H709" s="25">
        <f t="shared" si="11"/>
        <v>-8.1388195338616409E-4</v>
      </c>
      <c r="I709" s="14">
        <f>G709/MAX(G$2:G709)-1</f>
        <v>-8.1388195338616409E-4</v>
      </c>
    </row>
    <row r="710" spans="1:9" x14ac:dyDescent="0.3">
      <c r="A710" s="1">
        <v>42422</v>
      </c>
      <c r="B710">
        <v>110.379997</v>
      </c>
      <c r="C710">
        <v>111.389999</v>
      </c>
      <c r="D710">
        <v>110.040001</v>
      </c>
      <c r="E710">
        <v>110.389999</v>
      </c>
      <c r="F710">
        <v>2231800</v>
      </c>
      <c r="G710">
        <v>109.741066</v>
      </c>
      <c r="H710" s="25">
        <f t="shared" si="11"/>
        <v>-9.0504887374076581E-4</v>
      </c>
      <c r="I710" s="14">
        <f>G710/MAX(G$2:G710)-1</f>
        <v>-1.7181942241816239E-3</v>
      </c>
    </row>
    <row r="711" spans="1:9" x14ac:dyDescent="0.3">
      <c r="A711" s="1">
        <v>42429</v>
      </c>
      <c r="B711">
        <v>110.400002</v>
      </c>
      <c r="C711">
        <v>110.629997</v>
      </c>
      <c r="D711">
        <v>108.93</v>
      </c>
      <c r="E711">
        <v>109.120003</v>
      </c>
      <c r="F711">
        <v>3329600</v>
      </c>
      <c r="G711">
        <v>108.63278200000001</v>
      </c>
      <c r="H711" s="25">
        <f t="shared" si="11"/>
        <v>-1.0099081778556784E-2</v>
      </c>
      <c r="I711" s="14">
        <f>G711/MAX(G$2:G711)-1</f>
        <v>-1.1799923818756941E-2</v>
      </c>
    </row>
    <row r="712" spans="1:9" x14ac:dyDescent="0.3">
      <c r="A712" s="1">
        <v>42436</v>
      </c>
      <c r="B712">
        <v>108.949997</v>
      </c>
      <c r="C712">
        <v>109.75</v>
      </c>
      <c r="D712">
        <v>108.30999799999999</v>
      </c>
      <c r="E712">
        <v>108.400002</v>
      </c>
      <c r="F712">
        <v>2043700</v>
      </c>
      <c r="G712">
        <v>107.916</v>
      </c>
      <c r="H712" s="25">
        <f t="shared" si="11"/>
        <v>-6.5982108421011043E-3</v>
      </c>
      <c r="I712" s="14">
        <f>G712/MAX(G$2:G712)-1</f>
        <v>-1.8320276275581193E-2</v>
      </c>
    </row>
    <row r="713" spans="1:9" x14ac:dyDescent="0.3">
      <c r="A713" s="1">
        <v>42443</v>
      </c>
      <c r="B713">
        <v>108.540001</v>
      </c>
      <c r="C713">
        <v>110.959999</v>
      </c>
      <c r="D713">
        <v>108.199997</v>
      </c>
      <c r="E713">
        <v>109.339996</v>
      </c>
      <c r="F713">
        <v>2571000</v>
      </c>
      <c r="G713">
        <v>108.85179100000001</v>
      </c>
      <c r="H713" s="25">
        <f t="shared" si="11"/>
        <v>8.6714759627859461E-3</v>
      </c>
      <c r="I713" s="14">
        <f>G713/MAX(G$2:G713)-1</f>
        <v>-9.8076641481505966E-3</v>
      </c>
    </row>
    <row r="714" spans="1:9" x14ac:dyDescent="0.3">
      <c r="A714" s="1">
        <v>42450</v>
      </c>
      <c r="B714">
        <v>109.099998</v>
      </c>
      <c r="C714">
        <v>109.58000199999999</v>
      </c>
      <c r="D714">
        <v>108.769997</v>
      </c>
      <c r="E714">
        <v>109.19000200000001</v>
      </c>
      <c r="F714">
        <v>1529000</v>
      </c>
      <c r="G714">
        <v>108.70246899999999</v>
      </c>
      <c r="H714" s="25">
        <f t="shared" si="11"/>
        <v>-1.3717918522812012E-3</v>
      </c>
      <c r="I714" s="14">
        <f>G714/MAX(G$2:G714)-1</f>
        <v>-1.1166001926663394E-2</v>
      </c>
    </row>
    <row r="715" spans="1:9" x14ac:dyDescent="0.3">
      <c r="A715" s="1">
        <v>42457</v>
      </c>
      <c r="B715">
        <v>109.30999799999999</v>
      </c>
      <c r="C715">
        <v>110.44000200000001</v>
      </c>
      <c r="D715">
        <v>109.230003</v>
      </c>
      <c r="E715">
        <v>110.139999</v>
      </c>
      <c r="F715">
        <v>3265800</v>
      </c>
      <c r="G715">
        <v>109.81543000000001</v>
      </c>
      <c r="H715" s="25">
        <f t="shared" si="11"/>
        <v>1.0238599088306044E-2</v>
      </c>
      <c r="I715" s="14">
        <f>G715/MAX(G$2:G715)-1</f>
        <v>-1.0417270555037605E-3</v>
      </c>
    </row>
    <row r="716" spans="1:9" x14ac:dyDescent="0.3">
      <c r="A716" s="1">
        <v>42464</v>
      </c>
      <c r="B716">
        <v>110.25</v>
      </c>
      <c r="C716">
        <v>111.089996</v>
      </c>
      <c r="D716">
        <v>110.110001</v>
      </c>
      <c r="E716">
        <v>110.870003</v>
      </c>
      <c r="F716">
        <v>2002400</v>
      </c>
      <c r="G716">
        <v>110.543282</v>
      </c>
      <c r="H716" s="25">
        <f t="shared" si="11"/>
        <v>6.6279574737357905E-3</v>
      </c>
      <c r="I716" s="14">
        <f>G716/MAX(G$2:G716)-1</f>
        <v>0</v>
      </c>
    </row>
    <row r="717" spans="1:9" x14ac:dyDescent="0.3">
      <c r="A717" s="1">
        <v>42471</v>
      </c>
      <c r="B717">
        <v>110.599998</v>
      </c>
      <c r="C717">
        <v>110.91999800000001</v>
      </c>
      <c r="D717">
        <v>110.139999</v>
      </c>
      <c r="E717">
        <v>110.55999799999999</v>
      </c>
      <c r="F717">
        <v>1354100</v>
      </c>
      <c r="G717">
        <v>110.234184</v>
      </c>
      <c r="H717" s="25">
        <f t="shared" si="11"/>
        <v>-2.796171729368413E-3</v>
      </c>
      <c r="I717" s="14">
        <f>G717/MAX(G$2:G717)-1</f>
        <v>-2.796171729368413E-3</v>
      </c>
    </row>
    <row r="718" spans="1:9" x14ac:dyDescent="0.3">
      <c r="A718" s="1">
        <v>42478</v>
      </c>
      <c r="B718">
        <v>110.480003</v>
      </c>
      <c r="C718">
        <v>110.480003</v>
      </c>
      <c r="D718">
        <v>109.339996</v>
      </c>
      <c r="E718">
        <v>109.410004</v>
      </c>
      <c r="F718">
        <v>1409100</v>
      </c>
      <c r="G718">
        <v>109.087585</v>
      </c>
      <c r="H718" s="25">
        <f t="shared" si="11"/>
        <v>-1.0401483082598029E-2</v>
      </c>
      <c r="I718" s="14">
        <f>G718/MAX(G$2:G718)-1</f>
        <v>-1.3168570479027419E-2</v>
      </c>
    </row>
    <row r="719" spans="1:9" x14ac:dyDescent="0.3">
      <c r="A719" s="1">
        <v>42485</v>
      </c>
      <c r="B719">
        <v>109.360001</v>
      </c>
      <c r="C719">
        <v>110.099998</v>
      </c>
      <c r="D719">
        <v>109</v>
      </c>
      <c r="E719">
        <v>110</v>
      </c>
      <c r="F719">
        <v>1988600</v>
      </c>
      <c r="G719">
        <v>109.675842</v>
      </c>
      <c r="H719" s="25">
        <f t="shared" si="11"/>
        <v>5.3925201479159135E-3</v>
      </c>
      <c r="I719" s="14">
        <f>G719/MAX(G$2:G719)-1</f>
        <v>-7.8470621127387785E-3</v>
      </c>
    </row>
    <row r="720" spans="1:9" x14ac:dyDescent="0.3">
      <c r="A720" s="1">
        <v>42492</v>
      </c>
      <c r="B720">
        <v>109.660004</v>
      </c>
      <c r="C720">
        <v>110.66999800000001</v>
      </c>
      <c r="D720">
        <v>109.510002</v>
      </c>
      <c r="E720">
        <v>110.410004</v>
      </c>
      <c r="F720">
        <v>1733500</v>
      </c>
      <c r="G720">
        <v>110.24599499999999</v>
      </c>
      <c r="H720" s="25">
        <f t="shared" si="11"/>
        <v>5.1985285875442155E-3</v>
      </c>
      <c r="I720" s="14">
        <f>G720/MAX(G$2:G720)-1</f>
        <v>-2.6893267019157951E-3</v>
      </c>
    </row>
    <row r="721" spans="1:9" x14ac:dyDescent="0.3">
      <c r="A721" s="1">
        <v>42499</v>
      </c>
      <c r="B721">
        <v>110.550003</v>
      </c>
      <c r="C721">
        <v>110.91999800000001</v>
      </c>
      <c r="D721">
        <v>110.360001</v>
      </c>
      <c r="E721">
        <v>110.889999</v>
      </c>
      <c r="F721">
        <v>2168400</v>
      </c>
      <c r="G721">
        <v>110.725273</v>
      </c>
      <c r="H721" s="25">
        <f t="shared" si="11"/>
        <v>4.34735066793146E-3</v>
      </c>
      <c r="I721" s="14">
        <f>G721/MAX(G$2:G721)-1</f>
        <v>0</v>
      </c>
    </row>
    <row r="722" spans="1:9" x14ac:dyDescent="0.3">
      <c r="A722" s="1">
        <v>42506</v>
      </c>
      <c r="B722">
        <v>110.620003</v>
      </c>
      <c r="C722">
        <v>110.620003</v>
      </c>
      <c r="D722">
        <v>109.32</v>
      </c>
      <c r="E722">
        <v>109.629997</v>
      </c>
      <c r="F722">
        <v>1643500</v>
      </c>
      <c r="G722">
        <v>109.46714799999999</v>
      </c>
      <c r="H722" s="25">
        <f t="shared" si="11"/>
        <v>-1.1362582054776249E-2</v>
      </c>
      <c r="I722" s="14">
        <f>G722/MAX(G$2:G722)-1</f>
        <v>-1.1362582054776249E-2</v>
      </c>
    </row>
    <row r="723" spans="1:9" x14ac:dyDescent="0.3">
      <c r="A723" s="1">
        <v>42513</v>
      </c>
      <c r="B723">
        <v>109.720001</v>
      </c>
      <c r="C723">
        <v>109.900002</v>
      </c>
      <c r="D723">
        <v>109.360001</v>
      </c>
      <c r="E723">
        <v>109.599998</v>
      </c>
      <c r="F723">
        <v>1148200</v>
      </c>
      <c r="G723">
        <v>109.437195</v>
      </c>
      <c r="H723" s="25">
        <f t="shared" si="11"/>
        <v>-2.736254716345643E-4</v>
      </c>
      <c r="I723" s="14">
        <f>G723/MAX(G$2:G723)-1</f>
        <v>-1.1633098434537192E-2</v>
      </c>
    </row>
    <row r="724" spans="1:9" x14ac:dyDescent="0.3">
      <c r="A724" s="1">
        <v>42521</v>
      </c>
      <c r="B724">
        <v>109.33000199999999</v>
      </c>
      <c r="C724">
        <v>110.910004</v>
      </c>
      <c r="D724">
        <v>109.33000199999999</v>
      </c>
      <c r="E724">
        <v>110.889999</v>
      </c>
      <c r="F724">
        <v>2882700</v>
      </c>
      <c r="G724">
        <v>110.889999</v>
      </c>
      <c r="H724" s="25">
        <f t="shared" si="11"/>
        <v>1.3275230601442312E-2</v>
      </c>
      <c r="I724" s="14">
        <f>G724/MAX(G$2:G724)-1</f>
        <v>0</v>
      </c>
    </row>
    <row r="725" spans="1:9" x14ac:dyDescent="0.3">
      <c r="A725" s="1">
        <v>42527</v>
      </c>
      <c r="B725">
        <v>110.660004</v>
      </c>
      <c r="C725">
        <v>111.58000199999999</v>
      </c>
      <c r="D725">
        <v>110.57</v>
      </c>
      <c r="E725">
        <v>111.449997</v>
      </c>
      <c r="F725">
        <v>1776000</v>
      </c>
      <c r="G725">
        <v>111.449997</v>
      </c>
      <c r="H725" s="25">
        <f t="shared" si="11"/>
        <v>5.0500316083508245E-3</v>
      </c>
      <c r="I725" s="14">
        <f>G725/MAX(G$2:G725)-1</f>
        <v>0</v>
      </c>
    </row>
    <row r="727" spans="1:9" x14ac:dyDescent="0.3">
      <c r="I727" s="14">
        <f>MIN(I2:I725)</f>
        <v>-9.4642758987085296E-2</v>
      </c>
    </row>
  </sheetData>
  <sortState ref="A2:G725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allweather</vt:lpstr>
      <vt:lpstr>Sheet1</vt:lpstr>
      <vt:lpstr>us-allweather</vt:lpstr>
      <vt:lpstr>杠杆allweather</vt:lpstr>
      <vt:lpstr>4周动量</vt:lpstr>
      <vt:lpstr>DBC</vt:lpstr>
      <vt:lpstr>SPY</vt:lpstr>
      <vt:lpstr>allweather china</vt:lpstr>
      <vt:lpstr>IEF</vt:lpstr>
      <vt:lpstr>TLT</vt:lpstr>
      <vt:lpstr>国内etf代替</vt:lpstr>
      <vt:lpstr>GLD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huang</dc:creator>
  <cp:lastModifiedBy>Jeff</cp:lastModifiedBy>
  <dcterms:created xsi:type="dcterms:W3CDTF">2016-06-12T09:05:13Z</dcterms:created>
  <dcterms:modified xsi:type="dcterms:W3CDTF">2016-06-30T01:58:16Z</dcterms:modified>
</cp:coreProperties>
</file>