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<sst xmlns="http://schemas.openxmlformats.org/spreadsheetml/2006/main" count="17" uniqueCount="17">
  <si>
    <t>Unique cookies to view course overview page per day:</t>
  </si>
  <si>
    <t xml:space="preserve">sample size: </t>
  </si>
  <si>
    <t>(provided)</t>
  </si>
  <si>
    <t>Unique cookies to click "Start free trial" per day:</t>
  </si>
  <si>
    <t>Enrollments per day:</t>
  </si>
  <si>
    <t>Click-through-probability on "Start free trial":</t>
  </si>
  <si>
    <t>sd of three metrics</t>
  </si>
  <si>
    <t>evaluation numerator</t>
  </si>
  <si>
    <t># of pageviews</t>
  </si>
  <si>
    <t># of days</t>
  </si>
  <si>
    <t>60% traffic</t>
  </si>
  <si>
    <t>Probability of enrolling, given click:</t>
  </si>
  <si>
    <t>Gross conversion</t>
  </si>
  <si>
    <t>Probability of payment, given enroll:</t>
  </si>
  <si>
    <t>Retention</t>
  </si>
  <si>
    <t>Probability of payment, given click</t>
  </si>
  <si>
    <t>Net conversion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</si>
</sst>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0"/>
    <col customWidth="1" min="6" max="6" width="18.13"/>
  </cols>
  <sheetData>
    <row r="1">
      <c r="A1" s="1" t="s">
        <v>0</v>
      </c>
      <c r="B1">
        <f>40000</f>
        <v>40000</v>
      </c>
      <c r="D1" s="2" t="s">
        <v>1</v>
      </c>
      <c r="E1" s="2">
        <v>5000.0</v>
      </c>
      <c r="F1" s="2" t="s">
        <v>2</v>
      </c>
    </row>
    <row r="2">
      <c r="A2" s="1" t="s">
        <v>3</v>
      </c>
      <c r="B2" s="1">
        <v>3200.0</v>
      </c>
      <c r="D2" s="3"/>
      <c r="E2" s="2">
        <v>400.0</v>
      </c>
      <c r="F2" s="3"/>
    </row>
    <row r="3">
      <c r="A3" s="1" t="s">
        <v>4</v>
      </c>
      <c r="B3" s="1">
        <v>660.0</v>
      </c>
      <c r="D3" s="3"/>
      <c r="E3" s="2">
        <v>82.5</v>
      </c>
      <c r="F3" s="3"/>
    </row>
    <row r="4">
      <c r="A4" s="1" t="s">
        <v>5</v>
      </c>
      <c r="B4">
        <f t="shared" ref="B4:B5" si="1">B2/B1</f>
        <v>0.08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</row>
    <row r="5">
      <c r="A5" s="1" t="s">
        <v>11</v>
      </c>
      <c r="B5">
        <f t="shared" si="1"/>
        <v>0.20625</v>
      </c>
      <c r="D5" s="1" t="s">
        <v>12</v>
      </c>
      <c r="E5">
        <f t="shared" ref="E5:E6" si="2">sqrt(B5*(1-B5)/E2)</f>
        <v>0.02023060414</v>
      </c>
      <c r="F5" s="1">
        <v>25835.0</v>
      </c>
      <c r="G5">
        <f>25835*2/(3200/40000)</f>
        <v>645875</v>
      </c>
      <c r="H5" s="1">
        <f>G5/B1</f>
        <v>16.146875</v>
      </c>
    </row>
    <row r="6">
      <c r="A6" s="1" t="s">
        <v>13</v>
      </c>
      <c r="B6" s="1">
        <v>0.53</v>
      </c>
      <c r="D6" s="1" t="s">
        <v>14</v>
      </c>
      <c r="E6">
        <f t="shared" si="2"/>
        <v>0.05494901218</v>
      </c>
      <c r="F6" s="1">
        <v>39115.0</v>
      </c>
      <c r="G6">
        <f>39115*2/(660/40000)</f>
        <v>4741212.121</v>
      </c>
      <c r="H6">
        <f> G6/B1</f>
        <v>118.530303</v>
      </c>
    </row>
    <row r="7">
      <c r="A7" s="1" t="s">
        <v>15</v>
      </c>
      <c r="B7">
        <f>B5*B6</f>
        <v>0.1093125</v>
      </c>
      <c r="D7" s="1" t="s">
        <v>16</v>
      </c>
      <c r="E7">
        <f>sqrt(B7*(1-B7)/E2)</f>
        <v>0.01560154458</v>
      </c>
      <c r="F7" s="1">
        <v>27413.0</v>
      </c>
      <c r="G7">
        <f>27413*2/0.08</f>
        <v>685325</v>
      </c>
      <c r="H7">
        <f> G7/B1</f>
        <v>17.133125</v>
      </c>
      <c r="I7">
        <f>G7/B1/0.6</f>
        <v>28.55520833</v>
      </c>
    </row>
  </sheetData>
  <drawing r:id="rId1"/>
</worksheet>
</file>