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omonzhang/CSc447/CSc-474-Project-2/"/>
    </mc:Choice>
  </mc:AlternateContent>
  <xr:revisionPtr revIDLastSave="0" documentId="13_ncr:1_{61C232D4-09A8-3145-9553-81A78D5E2A44}" xr6:coauthVersionLast="47" xr6:coauthVersionMax="47" xr10:uidLastSave="{00000000-0000-0000-0000-000000000000}"/>
  <bookViews>
    <workbookView xWindow="0" yWindow="500" windowWidth="28800" windowHeight="15980" xr2:uid="{A1AAB60B-A358-4975-A097-53B33DF1D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L11" i="1"/>
  <c r="K11" i="1"/>
  <c r="M11" i="1" s="1"/>
  <c r="J11" i="1"/>
  <c r="P11" i="1" s="1"/>
  <c r="I11" i="1"/>
  <c r="O11" i="1" s="1"/>
  <c r="N10" i="1"/>
  <c r="L10" i="1"/>
  <c r="K10" i="1"/>
  <c r="J10" i="1"/>
  <c r="P10" i="1" s="1"/>
  <c r="I10" i="1"/>
  <c r="O10" i="1" s="1"/>
  <c r="N9" i="1"/>
  <c r="L9" i="1"/>
  <c r="K9" i="1"/>
  <c r="J9" i="1"/>
  <c r="P9" i="1" s="1"/>
  <c r="I9" i="1"/>
  <c r="O9" i="1" s="1"/>
  <c r="N8" i="1"/>
  <c r="L8" i="1"/>
  <c r="K8" i="1"/>
  <c r="M8" i="1" s="1"/>
  <c r="J8" i="1"/>
  <c r="P8" i="1" s="1"/>
  <c r="I8" i="1"/>
  <c r="O8" i="1" s="1"/>
  <c r="N7" i="1"/>
  <c r="L7" i="1"/>
  <c r="K7" i="1"/>
  <c r="M7" i="1" s="1"/>
  <c r="J7" i="1"/>
  <c r="P7" i="1" s="1"/>
  <c r="I7" i="1"/>
  <c r="O7" i="1" s="1"/>
  <c r="N6" i="1"/>
  <c r="L6" i="1"/>
  <c r="K6" i="1"/>
  <c r="M6" i="1" s="1"/>
  <c r="J6" i="1"/>
  <c r="P6" i="1" s="1"/>
  <c r="I6" i="1"/>
  <c r="O6" i="1" s="1"/>
  <c r="N5" i="1"/>
  <c r="L5" i="1"/>
  <c r="K5" i="1"/>
  <c r="M5" i="1" s="1"/>
  <c r="J5" i="1"/>
  <c r="P5" i="1" s="1"/>
  <c r="I5" i="1"/>
  <c r="O5" i="1" s="1"/>
  <c r="K3" i="1"/>
  <c r="L3" i="1"/>
  <c r="M3" i="1"/>
  <c r="N3" i="1"/>
  <c r="O3" i="1"/>
  <c r="P3" i="1"/>
  <c r="K4" i="1"/>
  <c r="L4" i="1"/>
  <c r="N4" i="1"/>
  <c r="N2" i="1"/>
  <c r="L2" i="1"/>
  <c r="K2" i="1"/>
  <c r="M2" i="1" s="1"/>
  <c r="I4" i="1"/>
  <c r="O4" i="1" s="1"/>
  <c r="J4" i="1"/>
  <c r="P4" i="1" s="1"/>
  <c r="M10" i="1" l="1"/>
  <c r="M9" i="1"/>
  <c r="M4" i="1"/>
  <c r="J3" i="1"/>
  <c r="I3" i="1"/>
  <c r="J2" i="1"/>
  <c r="P2" i="1" s="1"/>
  <c r="I2" i="1"/>
  <c r="O2" i="1" s="1"/>
</calcChain>
</file>

<file path=xl/sharedStrings.xml><?xml version="1.0" encoding="utf-8"?>
<sst xmlns="http://schemas.openxmlformats.org/spreadsheetml/2006/main" count="46" uniqueCount="28">
  <si>
    <t>CATEGORY</t>
  </si>
  <si>
    <t>FACTOR TYPE</t>
  </si>
  <si>
    <t>Sl #</t>
  </si>
  <si>
    <t>PARAM NAME</t>
  </si>
  <si>
    <t>EST. VALUE IN CURRENCY</t>
  </si>
  <si>
    <t>MIN PROB  %</t>
  </si>
  <si>
    <t>REALISTIC PROB  %</t>
  </si>
  <si>
    <t>MAX PROB %</t>
  </si>
  <si>
    <t>STATS PROB % ( 3 POINT BASED)</t>
  </si>
  <si>
    <t>STATS PROB % (PERT BASED)</t>
  </si>
  <si>
    <t>MIN PROB ADJUSTED VALUE</t>
  </si>
  <si>
    <t>MAX PROB ADJUSTED VALUE</t>
  </si>
  <si>
    <t>AVERAGE PROB ADJUSTED VALUE</t>
  </si>
  <si>
    <t>REALISTIC PROB ADJUSTED VALUE</t>
  </si>
  <si>
    <t>3 POINT BASED PROB ADJUSTED VALUE</t>
  </si>
  <si>
    <t>PERT BASED PROB ADJUSTED VALUE</t>
  </si>
  <si>
    <t>NEGATIVE</t>
  </si>
  <si>
    <t>Weakness</t>
  </si>
  <si>
    <t>Access to Ports</t>
  </si>
  <si>
    <t>Real Estate Cost</t>
  </si>
  <si>
    <t>Tech Platform Changes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</si>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</sst>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_);[Red]\(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6DED-C213-4B0F-92DB-8C18BF441476}">
  <dimension ref="A1:P11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0" customWidth="1"/>
    <col min="4" max="4" width="11.5" customWidth="1"/>
  </cols>
  <sheetData>
    <row r="1" spans="1:16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30" x14ac:dyDescent="0.2">
      <c r="A2" s="5" t="s">
        <v>17</v>
      </c>
      <c r="B2" s="6" t="s">
        <v>16</v>
      </c>
      <c r="C2" s="6">
        <v>1</v>
      </c>
      <c r="D2" s="6" t="s">
        <v>19</v>
      </c>
      <c r="E2" s="7">
        <v>-200000</v>
      </c>
      <c r="F2" s="8">
        <v>60</v>
      </c>
      <c r="G2" s="8">
        <v>70</v>
      </c>
      <c r="H2" s="8">
        <v>85</v>
      </c>
      <c r="I2" s="9">
        <f t="shared" ref="I2:I3" si="0">(F2+G2+H2)/3</f>
        <v>71.666666666666671</v>
      </c>
      <c r="J2" s="9">
        <f t="shared" ref="J2:J3" si="1">(F2+(4*G2)+H2)/6</f>
        <v>70.833333333333329</v>
      </c>
      <c r="K2" s="7">
        <f>E2*(F2/100)</f>
        <v>-120000</v>
      </c>
      <c r="L2" s="7">
        <f>E2*(H2/100)</f>
        <v>-170000</v>
      </c>
      <c r="M2" s="7">
        <f>(K2+L2)/2</f>
        <v>-145000</v>
      </c>
      <c r="N2" s="7">
        <f>E2*(G2/100)</f>
        <v>-140000</v>
      </c>
      <c r="O2" s="7">
        <f>E2*(I2/100)</f>
        <v>-143333.33333333334</v>
      </c>
      <c r="P2" s="7">
        <f>E2*(J2/100)</f>
        <v>-141666.66666666666</v>
      </c>
    </row>
    <row r="3" spans="1:16" ht="30" x14ac:dyDescent="0.2">
      <c r="A3" s="5" t="s">
        <v>17</v>
      </c>
      <c r="B3" s="6" t="s">
        <v>16</v>
      </c>
      <c r="C3" s="6">
        <v>2</v>
      </c>
      <c r="D3" s="6" t="s">
        <v>20</v>
      </c>
      <c r="E3" s="7">
        <v>-50000</v>
      </c>
      <c r="F3" s="8">
        <v>80</v>
      </c>
      <c r="G3" s="8">
        <v>90</v>
      </c>
      <c r="H3" s="8">
        <v>100</v>
      </c>
      <c r="I3" s="9">
        <f t="shared" si="0"/>
        <v>90</v>
      </c>
      <c r="J3" s="9">
        <f t="shared" si="1"/>
        <v>90</v>
      </c>
      <c r="K3" s="7">
        <f t="shared" ref="K3:K4" si="2">E3*(F3/100)</f>
        <v>-40000</v>
      </c>
      <c r="L3" s="7">
        <f t="shared" ref="L3:L4" si="3">E3*(H3/100)</f>
        <v>-50000</v>
      </c>
      <c r="M3" s="7">
        <f t="shared" ref="M3:M4" si="4">(K3+L3)/2</f>
        <v>-45000</v>
      </c>
      <c r="N3" s="7">
        <f t="shared" ref="N3:N4" si="5">E3*(G3/100)</f>
        <v>-45000</v>
      </c>
      <c r="O3" s="7">
        <f t="shared" ref="O3:O4" si="6">E3*(I3/100)</f>
        <v>-45000</v>
      </c>
      <c r="P3" s="7">
        <f t="shared" ref="P3:P4" si="7">E3*(J3/100)</f>
        <v>-45000</v>
      </c>
    </row>
    <row r="4" spans="1:16" ht="16" x14ac:dyDescent="0.2">
      <c r="A4" s="5" t="s">
        <v>17</v>
      </c>
      <c r="B4" s="6" t="s">
        <v>16</v>
      </c>
      <c r="C4" s="6">
        <v>3</v>
      </c>
      <c r="D4" s="6" t="s">
        <v>18</v>
      </c>
      <c r="E4" s="7">
        <v>-80000</v>
      </c>
      <c r="F4" s="8">
        <v>50</v>
      </c>
      <c r="G4" s="8">
        <v>80</v>
      </c>
      <c r="H4" s="8">
        <v>90</v>
      </c>
      <c r="I4" s="9">
        <f t="shared" ref="I4" si="8">(F4+G4+H4)/3</f>
        <v>73.333333333333329</v>
      </c>
      <c r="J4" s="9">
        <f t="shared" ref="J4" si="9">(F4+(4*G4)+H4)/6</f>
        <v>76.666666666666671</v>
      </c>
      <c r="K4" s="7">
        <f t="shared" si="2"/>
        <v>-40000</v>
      </c>
      <c r="L4" s="7">
        <f t="shared" si="3"/>
        <v>-72000</v>
      </c>
      <c r="M4" s="7">
        <f t="shared" si="4"/>
        <v>-56000</v>
      </c>
      <c r="N4" s="7">
        <f t="shared" si="5"/>
        <v>-64000</v>
      </c>
      <c r="O4" s="7">
        <f t="shared" si="6"/>
        <v>-58666.666666666664</v>
      </c>
      <c r="P4" s="7">
        <f t="shared" si="7"/>
        <v>-61333.333333333336</v>
      </c>
    </row>
    <row r="5" spans="1:16" ht="16" x14ac:dyDescent="0.2">
      <c r="A5" s="5" t="s">
        <v>17</v>
      </c>
      <c r="B5" s="6" t="s">
        <v>16</v>
      </c>
      <c r="C5" s="6">
        <v>4</v>
      </c>
      <c r="D5" s="6" t="s">
        <v>21</v>
      </c>
      <c r="E5" s="7">
        <v>-80000</v>
      </c>
      <c r="F5" s="8"/>
      <c r="G5" s="8"/>
      <c r="H5" s="8"/>
      <c r="I5" s="9">
        <f t="shared" ref="I5" si="10">(F5+G5+H5)/3</f>
        <v>0</v>
      </c>
      <c r="J5" s="9">
        <f t="shared" ref="J5" si="11">(F5+(4*G5)+H5)/6</f>
        <v>0</v>
      </c>
      <c r="K5" s="7">
        <f t="shared" ref="K5" si="12">E5*(F5/100)</f>
        <v>0</v>
      </c>
      <c r="L5" s="7">
        <f t="shared" ref="L5" si="13">E5*(H5/100)</f>
        <v>0</v>
      </c>
      <c r="M5" s="7">
        <f t="shared" ref="M5" si="14">(K5+L5)/2</f>
        <v>0</v>
      </c>
      <c r="N5" s="7">
        <f t="shared" ref="N5" si="15">E5*(G5/100)</f>
        <v>0</v>
      </c>
      <c r="O5" s="7">
        <f t="shared" ref="O5" si="16">E5*(I5/100)</f>
        <v>0</v>
      </c>
      <c r="P5" s="7">
        <f t="shared" ref="P5" si="17">E5*(J5/100)</f>
        <v>0</v>
      </c>
    </row>
    <row r="6" spans="1:16" ht="16" x14ac:dyDescent="0.2">
      <c r="A6" s="5" t="s">
        <v>17</v>
      </c>
      <c r="B6" s="6" t="s">
        <v>16</v>
      </c>
      <c r="C6" s="6">
        <v>5</v>
      </c>
      <c r="D6" s="6" t="s">
        <v>22</v>
      </c>
      <c r="E6" s="7">
        <v>-80000</v>
      </c>
      <c r="F6" s="8">
        <v>50</v>
      </c>
      <c r="G6" s="8">
        <v>20</v>
      </c>
      <c r="H6" s="8"/>
      <c r="I6" s="9">
        <f t="shared" ref="I6" si="18">(F6+G6+H6)/3</f>
        <v>23.333333333333332</v>
      </c>
      <c r="J6" s="9">
        <f t="shared" ref="J6" si="19">(F6+(4*G6)+H6)/6</f>
        <v>21.666666666666668</v>
      </c>
      <c r="K6" s="7">
        <f t="shared" ref="K6" si="20">E6*(F6/100)</f>
        <v>-40000</v>
      </c>
      <c r="L6" s="7">
        <f t="shared" ref="L6" si="21">E6*(H6/100)</f>
        <v>0</v>
      </c>
      <c r="M6" s="7">
        <f t="shared" ref="M6" si="22">(K6+L6)/2</f>
        <v>-20000</v>
      </c>
      <c r="N6" s="7">
        <f t="shared" ref="N6" si="23">E6*(G6/100)</f>
        <v>-16000</v>
      </c>
      <c r="O6" s="7">
        <f t="shared" ref="O6" si="24">E6*(I6/100)</f>
        <v>-18666.666666666664</v>
      </c>
      <c r="P6" s="7">
        <f t="shared" ref="P6" si="25">E6*(J6/100)</f>
        <v>-17333.333333333332</v>
      </c>
    </row>
    <row r="7" spans="1:16" ht="16" x14ac:dyDescent="0.2">
      <c r="A7" s="5" t="s">
        <v>17</v>
      </c>
      <c r="B7" s="6" t="s">
        <v>16</v>
      </c>
      <c r="C7" s="6">
        <v>5</v>
      </c>
      <c r="D7" s="6" t="s">
        <v>23</v>
      </c>
      <c r="E7" s="7">
        <v>-80000</v>
      </c>
      <c r="F7" s="8"/>
      <c r="G7" s="8">
        <v>20</v>
      </c>
      <c r="H7" s="8"/>
      <c r="I7" s="9">
        <f t="shared" ref="I7" si="26">(F7+G7+H7)/3</f>
        <v>6.666666666666667</v>
      </c>
      <c r="J7" s="9">
        <f t="shared" ref="J7" si="27">(F7+(4*G7)+H7)/6</f>
        <v>13.333333333333334</v>
      </c>
      <c r="K7" s="7">
        <f t="shared" ref="K7" si="28">E7*(F7/100)</f>
        <v>0</v>
      </c>
      <c r="L7" s="7">
        <f t="shared" ref="L7" si="29">E7*(H7/100)</f>
        <v>0</v>
      </c>
      <c r="M7" s="7">
        <f t="shared" ref="M7" si="30">(K7+L7)/2</f>
        <v>0</v>
      </c>
      <c r="N7" s="7">
        <f t="shared" ref="N7" si="31">E7*(G7/100)</f>
        <v>-16000</v>
      </c>
      <c r="O7" s="7">
        <f t="shared" ref="O7" si="32">E7*(I7/100)</f>
        <v>-5333.333333333333</v>
      </c>
      <c r="P7" s="7">
        <f t="shared" ref="P7" si="33">E7*(J7/100)</f>
        <v>-10666.666666666666</v>
      </c>
    </row>
    <row r="8" spans="1:16" ht="16" x14ac:dyDescent="0.2">
      <c r="A8" s="5" t="s">
        <v>17</v>
      </c>
      <c r="B8" s="6" t="s">
        <v>16</v>
      </c>
      <c r="C8" s="6">
        <v>5</v>
      </c>
      <c r="D8" s="6" t="s">
        <v>24</v>
      </c>
      <c r="E8" s="7">
        <v>-80000</v>
      </c>
      <c r="F8" s="8"/>
      <c r="G8" s="8">
        <v>20</v>
      </c>
      <c r="H8" s="8">
        <v>50</v>
      </c>
      <c r="I8" s="9">
        <f t="shared" ref="I8" si="34">(F8+G8+H8)/3</f>
        <v>23.333333333333332</v>
      </c>
      <c r="J8" s="9">
        <f t="shared" ref="J8" si="35">(F8+(4*G8)+H8)/6</f>
        <v>21.666666666666668</v>
      </c>
      <c r="K8" s="7">
        <f t="shared" ref="K8" si="36">E8*(F8/100)</f>
        <v>0</v>
      </c>
      <c r="L8" s="7">
        <f t="shared" ref="L8" si="37">E8*(H8/100)</f>
        <v>-40000</v>
      </c>
      <c r="M8" s="7">
        <f t="shared" ref="M8" si="38">(K8+L8)/2</f>
        <v>-20000</v>
      </c>
      <c r="N8" s="7">
        <f t="shared" ref="N8" si="39">E8*(G8/100)</f>
        <v>-16000</v>
      </c>
      <c r="O8" s="7">
        <f t="shared" ref="O8" si="40">E8*(I8/100)</f>
        <v>-18666.666666666664</v>
      </c>
      <c r="P8" s="7">
        <f t="shared" ref="P8" si="41">E8*(J8/100)</f>
        <v>-17333.333333333332</v>
      </c>
    </row>
    <row r="9" spans="1:16" ht="16" x14ac:dyDescent="0.2">
      <c r="A9" s="5" t="s">
        <v>17</v>
      </c>
      <c r="B9" s="6" t="s">
        <v>16</v>
      </c>
      <c r="C9" s="6">
        <v>5</v>
      </c>
      <c r="D9" s="6" t="s">
        <v>25</v>
      </c>
      <c r="E9" s="7">
        <v>-80000</v>
      </c>
      <c r="F9" s="8">
        <v>50</v>
      </c>
      <c r="G9" s="8"/>
      <c r="H9" s="8"/>
      <c r="I9" s="9">
        <f t="shared" ref="I9" si="42">(F9+G9+H9)/3</f>
        <v>16.666666666666668</v>
      </c>
      <c r="J9" s="9">
        <f t="shared" ref="J9" si="43">(F9+(4*G9)+H9)/6</f>
        <v>8.3333333333333339</v>
      </c>
      <c r="K9" s="7">
        <f t="shared" ref="K9" si="44">E9*(F9/100)</f>
        <v>-40000</v>
      </c>
      <c r="L9" s="7">
        <f t="shared" ref="L9" si="45">E9*(H9/100)</f>
        <v>0</v>
      </c>
      <c r="M9" s="7">
        <f t="shared" ref="M9" si="46">(K9+L9)/2</f>
        <v>-20000</v>
      </c>
      <c r="N9" s="7">
        <f t="shared" ref="N9" si="47">E9*(G9/100)</f>
        <v>0</v>
      </c>
      <c r="O9" s="7">
        <f t="shared" ref="O9" si="48">E9*(I9/100)</f>
        <v>-13333.333333333334</v>
      </c>
      <c r="P9" s="7">
        <f t="shared" ref="P9" si="49">E9*(J9/100)</f>
        <v>-6666.666666666667</v>
      </c>
    </row>
    <row r="10" spans="1:16" ht="16" x14ac:dyDescent="0.2">
      <c r="A10" s="5" t="s">
        <v>17</v>
      </c>
      <c r="B10" s="6" t="s">
        <v>16</v>
      </c>
      <c r="C10" s="6">
        <v>5</v>
      </c>
      <c r="D10" s="6" t="s">
        <v>26</v>
      </c>
      <c r="E10" s="7">
        <v>-80000</v>
      </c>
      <c r="F10" s="8"/>
      <c r="G10" s="8"/>
      <c r="H10" s="8">
        <v>50</v>
      </c>
      <c r="I10" s="9">
        <f t="shared" ref="I10" si="50">(F10+G10+H10)/3</f>
        <v>16.666666666666668</v>
      </c>
      <c r="J10" s="9">
        <f t="shared" ref="J10" si="51">(F10+(4*G10)+H10)/6</f>
        <v>8.3333333333333339</v>
      </c>
      <c r="K10" s="7">
        <f t="shared" ref="K10" si="52">E10*(F10/100)</f>
        <v>0</v>
      </c>
      <c r="L10" s="7">
        <f t="shared" ref="L10" si="53">E10*(H10/100)</f>
        <v>-40000</v>
      </c>
      <c r="M10" s="7">
        <f t="shared" ref="M10" si="54">(K10+L10)/2</f>
        <v>-20000</v>
      </c>
      <c r="N10" s="7">
        <f t="shared" ref="N10" si="55">E10*(G10/100)</f>
        <v>0</v>
      </c>
      <c r="O10" s="7">
        <f t="shared" ref="O10" si="56">E10*(I10/100)</f>
        <v>-13333.333333333334</v>
      </c>
      <c r="P10" s="7">
        <f t="shared" ref="P10" si="57">E10*(J10/100)</f>
        <v>-6666.666666666667</v>
      </c>
    </row>
    <row r="11" spans="1:16" ht="16" x14ac:dyDescent="0.2">
      <c r="A11" s="5" t="s">
        <v>17</v>
      </c>
      <c r="B11" s="6" t="s">
        <v>16</v>
      </c>
      <c r="C11" s="6">
        <v>5</v>
      </c>
      <c r="D11" s="6" t="s">
        <v>27</v>
      </c>
      <c r="E11" s="7">
        <v>-80000</v>
      </c>
      <c r="F11" s="8">
        <v>50</v>
      </c>
      <c r="G11" s="8"/>
      <c r="H11" s="8">
        <v>50</v>
      </c>
      <c r="I11" s="9">
        <f t="shared" ref="I11" si="58">(F11+G11+H11)/3</f>
        <v>33.333333333333336</v>
      </c>
      <c r="J11" s="9">
        <f t="shared" ref="J11" si="59">(F11+(4*G11)+H11)/6</f>
        <v>16.666666666666668</v>
      </c>
      <c r="K11" s="7">
        <f t="shared" ref="K11" si="60">E11*(F11/100)</f>
        <v>-40000</v>
      </c>
      <c r="L11" s="7">
        <f t="shared" ref="L11" si="61">E11*(H11/100)</f>
        <v>-40000</v>
      </c>
      <c r="M11" s="7">
        <f t="shared" ref="M11" si="62">(K11+L11)/2</f>
        <v>-40000</v>
      </c>
      <c r="N11" s="7">
        <f t="shared" ref="N11" si="63">E11*(G11/100)</f>
        <v>0</v>
      </c>
      <c r="O11" s="7">
        <f t="shared" ref="O11" si="64">E11*(I11/100)</f>
        <v>-26666.666666666668</v>
      </c>
      <c r="P11" s="7">
        <f t="shared" ref="P11" si="65">E11*(J11/100)</f>
        <v>-13333.333333333334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Majumder</dc:creator>
  <cp:lastModifiedBy>Microsoft Office User</cp:lastModifiedBy>
  <dcterms:created xsi:type="dcterms:W3CDTF">2022-12-12T03:12:40Z</dcterms:created>
  <dcterms:modified xsi:type="dcterms:W3CDTF">2023-05-10T14:28:04Z</dcterms:modified>
</cp:coreProperties>
</file>