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anyul\Documents\Sophia\STEM project 2020\boston info\"/>
    </mc:Choice>
  </mc:AlternateContent>
  <bookViews>
    <workbookView xWindow="0" yWindow="0" windowWidth="19200" windowHeight="645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H331" i="1" l="1"/>
  <c r="G329" i="1"/>
  <c r="G328" i="1"/>
  <c r="G325" i="1"/>
  <c r="G321" i="1"/>
  <c r="F332" i="1"/>
  <c r="F331" i="1"/>
  <c r="G331" i="1" s="1"/>
  <c r="H330" i="1" s="1"/>
  <c r="F330" i="1"/>
  <c r="G330" i="1" s="1"/>
  <c r="F329" i="1"/>
  <c r="F328" i="1"/>
  <c r="F327" i="1"/>
  <c r="G327" i="1" s="1"/>
  <c r="F326" i="1"/>
  <c r="G326" i="1" s="1"/>
  <c r="F325" i="1"/>
  <c r="F324" i="1"/>
  <c r="G324" i="1" s="1"/>
  <c r="F323" i="1"/>
  <c r="G323" i="1" s="1"/>
  <c r="F322" i="1"/>
  <c r="G322" i="1" s="1"/>
  <c r="F32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18" i="1"/>
  <c r="H329" i="1" l="1"/>
  <c r="H328" i="1" s="1"/>
  <c r="H327" i="1" s="1"/>
  <c r="H326" i="1" s="1"/>
  <c r="H325" i="1" s="1"/>
  <c r="H324" i="1" s="1"/>
  <c r="H323" i="1" s="1"/>
  <c r="H322" i="1" s="1"/>
  <c r="H321" i="1" s="1"/>
  <c r="H320" i="1" s="1"/>
  <c r="H319" i="1" s="1"/>
  <c r="H318" i="1" s="1"/>
  <c r="H317" i="1" s="1"/>
  <c r="H316" i="1" s="1"/>
  <c r="H315" i="1" s="1"/>
  <c r="H314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H313" i="1" l="1"/>
  <c r="G307" i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F306" i="1"/>
  <c r="G306" i="1" s="1"/>
  <c r="H312" i="1" l="1"/>
  <c r="H311" i="1" s="1"/>
  <c r="H310" i="1"/>
  <c r="H309" i="1" s="1"/>
  <c r="H308" i="1" s="1"/>
  <c r="H307" i="1" s="1"/>
  <c r="H306" i="1" s="1"/>
  <c r="H305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/>
  <c r="F106" i="1"/>
  <c r="G106" i="1" s="1"/>
  <c r="F105" i="1"/>
  <c r="G105" i="1" s="1"/>
  <c r="F104" i="1"/>
  <c r="G104" i="1"/>
  <c r="F103" i="1"/>
  <c r="G103" i="1" s="1"/>
  <c r="F102" i="1"/>
  <c r="G102" i="1" s="1"/>
  <c r="F101" i="1"/>
  <c r="G101" i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/>
  <c r="F55" i="1"/>
  <c r="G55" i="1" s="1"/>
  <c r="F54" i="1"/>
  <c r="G54" i="1" s="1"/>
  <c r="F53" i="1"/>
  <c r="G53" i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/>
  <c r="F16" i="1"/>
  <c r="G16" i="1" s="1"/>
  <c r="F15" i="1"/>
  <c r="G15" i="1" s="1"/>
  <c r="F14" i="1"/>
  <c r="G14" i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/>
  <c r="F7" i="1"/>
  <c r="G7" i="1" s="1"/>
  <c r="F6" i="1"/>
  <c r="G6" i="1" s="1"/>
  <c r="F5" i="1"/>
  <c r="G5" i="1" s="1"/>
  <c r="F4" i="1"/>
  <c r="G4" i="1" s="1"/>
  <c r="F3" i="1"/>
  <c r="G3" i="1" s="1"/>
  <c r="H304" i="1" l="1"/>
  <c r="H303" i="1" s="1"/>
  <c r="H302" i="1" s="1"/>
  <c r="H301" i="1" s="1"/>
  <c r="H300" i="1" s="1"/>
  <c r="H299" i="1" s="1"/>
  <c r="H298" i="1" s="1"/>
  <c r="H297" i="1" s="1"/>
  <c r="H296" i="1" s="1"/>
  <c r="H295" i="1" s="1"/>
  <c r="H294" i="1" s="1"/>
  <c r="H293" i="1" s="1"/>
  <c r="H292" i="1" s="1"/>
  <c r="H291" i="1" s="1"/>
  <c r="H290" i="1" s="1"/>
  <c r="H289" i="1" s="1"/>
  <c r="H288" i="1" s="1"/>
  <c r="H287" i="1" s="1"/>
  <c r="H286" i="1" s="1"/>
  <c r="H285" i="1" s="1"/>
  <c r="H284" i="1" s="1"/>
  <c r="H283" i="1" s="1"/>
  <c r="H282" i="1" s="1"/>
  <c r="H281" i="1" s="1"/>
  <c r="H280" i="1" s="1"/>
  <c r="H279" i="1" s="1"/>
  <c r="H278" i="1" s="1"/>
  <c r="H277" i="1" s="1"/>
  <c r="H276" i="1" s="1"/>
  <c r="H275" i="1" s="1"/>
  <c r="H274" i="1" s="1"/>
  <c r="H273" i="1" s="1"/>
  <c r="H272" i="1" s="1"/>
  <c r="H271" i="1" s="1"/>
  <c r="H270" i="1" s="1"/>
  <c r="H269" i="1" s="1"/>
  <c r="H268" i="1" s="1"/>
  <c r="H267" i="1" s="1"/>
  <c r="H266" i="1" s="1"/>
  <c r="H265" i="1" s="1"/>
  <c r="H264" i="1" s="1"/>
  <c r="H263" i="1" s="1"/>
  <c r="H262" i="1" s="1"/>
  <c r="H261" i="1" s="1"/>
  <c r="H260" i="1" s="1"/>
  <c r="H259" i="1" s="1"/>
  <c r="H258" i="1" s="1"/>
  <c r="H257" i="1" s="1"/>
  <c r="H256" i="1" s="1"/>
  <c r="H255" i="1" s="1"/>
  <c r="H254" i="1" s="1"/>
  <c r="H253" i="1" s="1"/>
  <c r="H252" i="1" s="1"/>
  <c r="H251" i="1" s="1"/>
  <c r="H250" i="1" s="1"/>
  <c r="H249" i="1" s="1"/>
  <c r="H248" i="1" s="1"/>
  <c r="H247" i="1" s="1"/>
  <c r="H246" i="1" s="1"/>
  <c r="H245" i="1" s="1"/>
  <c r="H244" i="1" s="1"/>
  <c r="H243" i="1" s="1"/>
  <c r="H242" i="1" s="1"/>
  <c r="H241" i="1" s="1"/>
  <c r="H240" i="1" s="1"/>
  <c r="H239" i="1" s="1"/>
  <c r="H238" i="1" s="1"/>
  <c r="H237" i="1" s="1"/>
  <c r="H236" i="1" s="1"/>
  <c r="H235" i="1" s="1"/>
  <c r="H234" i="1" s="1"/>
  <c r="H233" i="1" s="1"/>
  <c r="H232" i="1" s="1"/>
  <c r="H231" i="1" s="1"/>
  <c r="H230" i="1" s="1"/>
  <c r="H229" i="1" s="1"/>
  <c r="H228" i="1" s="1"/>
  <c r="H227" i="1" s="1"/>
  <c r="H226" i="1" s="1"/>
  <c r="H225" i="1" s="1"/>
  <c r="H224" i="1" s="1"/>
  <c r="H223" i="1" s="1"/>
  <c r="H222" i="1" s="1"/>
  <c r="H221" i="1" s="1"/>
  <c r="H220" i="1" s="1"/>
  <c r="H219" i="1" s="1"/>
  <c r="H218" i="1" s="1"/>
  <c r="H217" i="1" s="1"/>
  <c r="H216" i="1" s="1"/>
  <c r="H215" i="1" s="1"/>
  <c r="H214" i="1" s="1"/>
  <c r="H213" i="1" s="1"/>
  <c r="H212" i="1" s="1"/>
  <c r="H211" i="1" s="1"/>
  <c r="H210" i="1" s="1"/>
  <c r="H209" i="1" s="1"/>
  <c r="H208" i="1" s="1"/>
  <c r="H207" i="1" s="1"/>
  <c r="H206" i="1" s="1"/>
  <c r="H205" i="1" s="1"/>
  <c r="H204" i="1" s="1"/>
  <c r="H203" i="1" s="1"/>
  <c r="H202" i="1" s="1"/>
  <c r="H201" i="1" s="1"/>
  <c r="H200" i="1" s="1"/>
  <c r="H199" i="1" s="1"/>
  <c r="H198" i="1" s="1"/>
  <c r="H197" i="1" s="1"/>
  <c r="H196" i="1" s="1"/>
  <c r="H195" i="1" s="1"/>
  <c r="H194" i="1" s="1"/>
  <c r="H193" i="1" s="1"/>
  <c r="H192" i="1" s="1"/>
  <c r="H191" i="1" s="1"/>
  <c r="H190" i="1" s="1"/>
  <c r="H189" i="1" s="1"/>
  <c r="H188" i="1" s="1"/>
  <c r="H187" i="1" s="1"/>
  <c r="H186" i="1" s="1"/>
  <c r="H185" i="1" s="1"/>
  <c r="H184" i="1" s="1"/>
  <c r="H183" i="1" s="1"/>
  <c r="H182" i="1" s="1"/>
  <c r="H181" i="1" s="1"/>
  <c r="H180" i="1" s="1"/>
  <c r="H179" i="1" s="1"/>
  <c r="H178" i="1" s="1"/>
  <c r="H177" i="1" s="1"/>
  <c r="H176" i="1" s="1"/>
  <c r="H175" i="1" s="1"/>
  <c r="H174" i="1" s="1"/>
  <c r="H173" i="1" s="1"/>
  <c r="H172" i="1" s="1"/>
  <c r="H171" i="1" s="1"/>
  <c r="H170" i="1" s="1"/>
  <c r="H169" i="1" s="1"/>
  <c r="H168" i="1" s="1"/>
  <c r="H167" i="1" s="1"/>
  <c r="H166" i="1" s="1"/>
  <c r="H165" i="1" s="1"/>
  <c r="H164" i="1" s="1"/>
  <c r="H163" i="1" s="1"/>
  <c r="H162" i="1" s="1"/>
  <c r="H161" i="1" s="1"/>
  <c r="H160" i="1" s="1"/>
  <c r="H159" i="1" s="1"/>
  <c r="H158" i="1" s="1"/>
  <c r="H157" i="1" s="1"/>
  <c r="H156" i="1" s="1"/>
  <c r="H155" i="1" s="1"/>
  <c r="H154" i="1" s="1"/>
  <c r="H153" i="1" s="1"/>
  <c r="H152" i="1" s="1"/>
  <c r="H151" i="1" s="1"/>
  <c r="H150" i="1" s="1"/>
  <c r="H149" i="1" s="1"/>
  <c r="H148" i="1" s="1"/>
  <c r="H147" i="1" s="1"/>
  <c r="H146" i="1" s="1"/>
  <c r="H145" i="1" s="1"/>
  <c r="H144" i="1" s="1"/>
  <c r="H143" i="1" s="1"/>
  <c r="H142" i="1" s="1"/>
  <c r="H141" i="1" s="1"/>
  <c r="H140" i="1" s="1"/>
  <c r="H139" i="1" s="1"/>
  <c r="H138" i="1" s="1"/>
  <c r="H137" i="1" s="1"/>
  <c r="H136" i="1" s="1"/>
  <c r="H135" i="1" s="1"/>
  <c r="H134" i="1" s="1"/>
  <c r="H133" i="1" s="1"/>
  <c r="H132" i="1" s="1"/>
  <c r="H131" i="1" s="1"/>
  <c r="H130" i="1" s="1"/>
  <c r="H129" i="1" s="1"/>
  <c r="H128" i="1" s="1"/>
  <c r="H127" i="1" s="1"/>
  <c r="H126" i="1" s="1"/>
  <c r="H125" i="1" s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78" i="1" s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</calcChain>
</file>

<file path=xl/sharedStrings.xml><?xml version="1.0" encoding="utf-8"?>
<sst xmlns="http://schemas.openxmlformats.org/spreadsheetml/2006/main" count="13" uniqueCount="13">
  <si>
    <t>Nominal Median</t>
  </si>
  <si>
    <t>Real House Price</t>
  </si>
  <si>
    <t>House Price Index</t>
  </si>
  <si>
    <t>Real HPI Growth</t>
  </si>
  <si>
    <t>CPI change</t>
  </si>
  <si>
    <t>Year</t>
  </si>
  <si>
    <t>Month</t>
  </si>
  <si>
    <t>CPI-U-RS</t>
  </si>
  <si>
    <t>Inflation-adjusted prices are adjusted by the CPI-U-RS (Research Series).</t>
  </si>
  <si>
    <t>The CPI-U-RS is available at http://www.clevelandfed.org/Research/data/US-Inflation/chartsdata/</t>
  </si>
  <si>
    <t>The metro area S&amp;P/Case-Shiller indices, as reported for a given month, are actually a trailing average of that month plus the previous two months.</t>
  </si>
  <si>
    <t>To correct for this, the "House Price Index" column is shifted back one month, to reflect the middle month of the 3 month period, rather than the final month of that period.</t>
  </si>
  <si>
    <t>http://www.jparsons.net/housingbubble/boston.html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</si>
</sst>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$&quot;#,##0"/>
    <numFmt numFmtId="166" formatCode="0.0000%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3" fillId="0" borderId="0" xfId="0" applyNumberFormat="1" applyFont="1" applyFill="1" applyBorder="1" applyAlignment="1"/>
    <xf numFmtId="165" fontId="2" fillId="0" borderId="0" xfId="0" applyNumberFormat="1" applyFont="1"/>
    <xf numFmtId="165" fontId="0" fillId="0" borderId="0" xfId="0" applyNumberForma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2" fontId="2" fillId="0" borderId="0" xfId="0" applyNumberFormat="1" applyFont="1" applyFill="1" applyBorder="1" applyAlignment="1"/>
    <xf numFmtId="166" fontId="2" fillId="0" borderId="0" xfId="0" applyNumberFormat="1" applyFont="1"/>
    <xf numFmtId="166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164" fontId="0" fillId="0" borderId="0" xfId="0" applyNumberFormat="1" applyFill="1" applyBorder="1" applyAlignment="1">
      <alignment wrapText="1"/>
    </xf>
    <xf numFmtId="2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Boston, Massachusetts Metropolitan Area House Prices</a:t>
            </a:r>
          </a:p>
        </c:rich>
      </c:tx>
      <c:layout>
        <c:manualLayout>
          <c:xMode val="edge"/>
          <c:yMode val="edge"/>
          <c:x val="0.19456396276645677"/>
          <c:y val="2.86259541984732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09042914700039"/>
          <c:y val="9.9236641221374045E-2"/>
          <c:w val="0.81688246050788715"/>
          <c:h val="0.74936386768447838"/>
        </c:manualLayout>
      </c:layout>
      <c:lineChart>
        <c:grouping val="standard"/>
        <c:varyColors val="0"/>
        <c:ser>
          <c:idx val="1"/>
          <c:order val="0"/>
          <c:tx>
            <c:v>Inflation-adjusted house prices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Data!$A$3:$A$338</c:f>
              <c:numCache>
                <c:formatCode>0</c:formatCode>
                <c:ptCount val="336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1987</c:v>
                </c:pt>
                <c:pt idx="5">
                  <c:v>1987</c:v>
                </c:pt>
                <c:pt idx="6">
                  <c:v>1987</c:v>
                </c:pt>
                <c:pt idx="7">
                  <c:v>1987</c:v>
                </c:pt>
                <c:pt idx="8">
                  <c:v>1987</c:v>
                </c:pt>
                <c:pt idx="9">
                  <c:v>1987</c:v>
                </c:pt>
                <c:pt idx="10">
                  <c:v>1987</c:v>
                </c:pt>
                <c:pt idx="11">
                  <c:v>1987</c:v>
                </c:pt>
                <c:pt idx="12">
                  <c:v>1988</c:v>
                </c:pt>
                <c:pt idx="13">
                  <c:v>1988</c:v>
                </c:pt>
                <c:pt idx="14">
                  <c:v>1988</c:v>
                </c:pt>
                <c:pt idx="15">
                  <c:v>1988</c:v>
                </c:pt>
                <c:pt idx="16">
                  <c:v>1988</c:v>
                </c:pt>
                <c:pt idx="17">
                  <c:v>1988</c:v>
                </c:pt>
                <c:pt idx="18">
                  <c:v>1988</c:v>
                </c:pt>
                <c:pt idx="19">
                  <c:v>1988</c:v>
                </c:pt>
                <c:pt idx="20">
                  <c:v>1988</c:v>
                </c:pt>
                <c:pt idx="21">
                  <c:v>1988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1989</c:v>
                </c:pt>
                <c:pt idx="26">
                  <c:v>1989</c:v>
                </c:pt>
                <c:pt idx="27">
                  <c:v>1989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1989</c:v>
                </c:pt>
                <c:pt idx="33">
                  <c:v>1989</c:v>
                </c:pt>
                <c:pt idx="34">
                  <c:v>1989</c:v>
                </c:pt>
                <c:pt idx="35">
                  <c:v>1989</c:v>
                </c:pt>
                <c:pt idx="36">
                  <c:v>1990</c:v>
                </c:pt>
                <c:pt idx="37">
                  <c:v>1990</c:v>
                </c:pt>
                <c:pt idx="38">
                  <c:v>1990</c:v>
                </c:pt>
                <c:pt idx="39">
                  <c:v>1990</c:v>
                </c:pt>
                <c:pt idx="40">
                  <c:v>1990</c:v>
                </c:pt>
                <c:pt idx="41">
                  <c:v>1990</c:v>
                </c:pt>
                <c:pt idx="42">
                  <c:v>1990</c:v>
                </c:pt>
                <c:pt idx="43">
                  <c:v>1990</c:v>
                </c:pt>
                <c:pt idx="44">
                  <c:v>1990</c:v>
                </c:pt>
                <c:pt idx="45">
                  <c:v>1990</c:v>
                </c:pt>
                <c:pt idx="46">
                  <c:v>1990</c:v>
                </c:pt>
                <c:pt idx="47">
                  <c:v>1990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1991</c:v>
                </c:pt>
                <c:pt idx="56">
                  <c:v>1991</c:v>
                </c:pt>
                <c:pt idx="57">
                  <c:v>1991</c:v>
                </c:pt>
                <c:pt idx="58">
                  <c:v>1991</c:v>
                </c:pt>
                <c:pt idx="59">
                  <c:v>1991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1993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1993</c:v>
                </c:pt>
                <c:pt idx="78">
                  <c:v>1993</c:v>
                </c:pt>
                <c:pt idx="79">
                  <c:v>1993</c:v>
                </c:pt>
                <c:pt idx="80">
                  <c:v>1993</c:v>
                </c:pt>
                <c:pt idx="81">
                  <c:v>1993</c:v>
                </c:pt>
                <c:pt idx="82">
                  <c:v>1993</c:v>
                </c:pt>
                <c:pt idx="83">
                  <c:v>1993</c:v>
                </c:pt>
                <c:pt idx="84">
                  <c:v>1994</c:v>
                </c:pt>
                <c:pt idx="85">
                  <c:v>1994</c:v>
                </c:pt>
                <c:pt idx="86">
                  <c:v>1994</c:v>
                </c:pt>
                <c:pt idx="87">
                  <c:v>1994</c:v>
                </c:pt>
                <c:pt idx="88">
                  <c:v>1994</c:v>
                </c:pt>
                <c:pt idx="89">
                  <c:v>1994</c:v>
                </c:pt>
                <c:pt idx="90">
                  <c:v>1994</c:v>
                </c:pt>
                <c:pt idx="91">
                  <c:v>1994</c:v>
                </c:pt>
                <c:pt idx="92">
                  <c:v>1994</c:v>
                </c:pt>
                <c:pt idx="93">
                  <c:v>1994</c:v>
                </c:pt>
                <c:pt idx="94">
                  <c:v>1994</c:v>
                </c:pt>
                <c:pt idx="95">
                  <c:v>1994</c:v>
                </c:pt>
                <c:pt idx="96">
                  <c:v>1995</c:v>
                </c:pt>
                <c:pt idx="97">
                  <c:v>1995</c:v>
                </c:pt>
                <c:pt idx="98">
                  <c:v>1995</c:v>
                </c:pt>
                <c:pt idx="99">
                  <c:v>1995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1995</c:v>
                </c:pt>
                <c:pt idx="105">
                  <c:v>1995</c:v>
                </c:pt>
                <c:pt idx="106">
                  <c:v>1995</c:v>
                </c:pt>
                <c:pt idx="107">
                  <c:v>1995</c:v>
                </c:pt>
                <c:pt idx="108">
                  <c:v>1996</c:v>
                </c:pt>
                <c:pt idx="109">
                  <c:v>1996</c:v>
                </c:pt>
                <c:pt idx="110">
                  <c:v>1996</c:v>
                </c:pt>
                <c:pt idx="111">
                  <c:v>1996</c:v>
                </c:pt>
                <c:pt idx="112">
                  <c:v>1996</c:v>
                </c:pt>
                <c:pt idx="113">
                  <c:v>1996</c:v>
                </c:pt>
                <c:pt idx="114">
                  <c:v>1996</c:v>
                </c:pt>
                <c:pt idx="115">
                  <c:v>1996</c:v>
                </c:pt>
                <c:pt idx="116">
                  <c:v>1996</c:v>
                </c:pt>
                <c:pt idx="117">
                  <c:v>1996</c:v>
                </c:pt>
                <c:pt idx="118">
                  <c:v>1996</c:v>
                </c:pt>
                <c:pt idx="119">
                  <c:v>1996</c:v>
                </c:pt>
                <c:pt idx="120">
                  <c:v>1997</c:v>
                </c:pt>
                <c:pt idx="121">
                  <c:v>1997</c:v>
                </c:pt>
                <c:pt idx="122">
                  <c:v>1997</c:v>
                </c:pt>
                <c:pt idx="123">
                  <c:v>1997</c:v>
                </c:pt>
                <c:pt idx="124">
                  <c:v>1997</c:v>
                </c:pt>
                <c:pt idx="125">
                  <c:v>1997</c:v>
                </c:pt>
                <c:pt idx="126">
                  <c:v>1997</c:v>
                </c:pt>
                <c:pt idx="127">
                  <c:v>1997</c:v>
                </c:pt>
                <c:pt idx="128">
                  <c:v>1997</c:v>
                </c:pt>
                <c:pt idx="129">
                  <c:v>1997</c:v>
                </c:pt>
                <c:pt idx="130">
                  <c:v>1997</c:v>
                </c:pt>
                <c:pt idx="131">
                  <c:v>1997</c:v>
                </c:pt>
                <c:pt idx="132">
                  <c:v>1998</c:v>
                </c:pt>
                <c:pt idx="133">
                  <c:v>1998</c:v>
                </c:pt>
                <c:pt idx="134">
                  <c:v>1998</c:v>
                </c:pt>
                <c:pt idx="135">
                  <c:v>1998</c:v>
                </c:pt>
                <c:pt idx="136">
                  <c:v>1998</c:v>
                </c:pt>
                <c:pt idx="137">
                  <c:v>1998</c:v>
                </c:pt>
                <c:pt idx="138">
                  <c:v>1998</c:v>
                </c:pt>
                <c:pt idx="139">
                  <c:v>1998</c:v>
                </c:pt>
                <c:pt idx="140">
                  <c:v>1998</c:v>
                </c:pt>
                <c:pt idx="141">
                  <c:v>1998</c:v>
                </c:pt>
                <c:pt idx="142">
                  <c:v>1998</c:v>
                </c:pt>
                <c:pt idx="143">
                  <c:v>1998</c:v>
                </c:pt>
                <c:pt idx="144">
                  <c:v>1999</c:v>
                </c:pt>
                <c:pt idx="145">
                  <c:v>1999</c:v>
                </c:pt>
                <c:pt idx="146">
                  <c:v>1999</c:v>
                </c:pt>
                <c:pt idx="147">
                  <c:v>1999</c:v>
                </c:pt>
                <c:pt idx="148">
                  <c:v>1999</c:v>
                </c:pt>
                <c:pt idx="149">
                  <c:v>1999</c:v>
                </c:pt>
                <c:pt idx="150">
                  <c:v>1999</c:v>
                </c:pt>
                <c:pt idx="151">
                  <c:v>1999</c:v>
                </c:pt>
                <c:pt idx="152">
                  <c:v>1999</c:v>
                </c:pt>
                <c:pt idx="153">
                  <c:v>1999</c:v>
                </c:pt>
                <c:pt idx="154">
                  <c:v>1999</c:v>
                </c:pt>
                <c:pt idx="155">
                  <c:v>1999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2001</c:v>
                </c:pt>
                <c:pt idx="169">
                  <c:v>2001</c:v>
                </c:pt>
                <c:pt idx="170">
                  <c:v>2001</c:v>
                </c:pt>
                <c:pt idx="171">
                  <c:v>2001</c:v>
                </c:pt>
                <c:pt idx="172">
                  <c:v>2001</c:v>
                </c:pt>
                <c:pt idx="173">
                  <c:v>2001</c:v>
                </c:pt>
                <c:pt idx="174">
                  <c:v>2001</c:v>
                </c:pt>
                <c:pt idx="175">
                  <c:v>2001</c:v>
                </c:pt>
                <c:pt idx="176">
                  <c:v>2001</c:v>
                </c:pt>
                <c:pt idx="177">
                  <c:v>2001</c:v>
                </c:pt>
                <c:pt idx="178">
                  <c:v>2001</c:v>
                </c:pt>
                <c:pt idx="179">
                  <c:v>2001</c:v>
                </c:pt>
                <c:pt idx="180">
                  <c:v>2002</c:v>
                </c:pt>
                <c:pt idx="181">
                  <c:v>2002</c:v>
                </c:pt>
                <c:pt idx="182">
                  <c:v>2002</c:v>
                </c:pt>
                <c:pt idx="183">
                  <c:v>2002</c:v>
                </c:pt>
                <c:pt idx="184">
                  <c:v>2002</c:v>
                </c:pt>
                <c:pt idx="185">
                  <c:v>2002</c:v>
                </c:pt>
                <c:pt idx="186">
                  <c:v>2002</c:v>
                </c:pt>
                <c:pt idx="187">
                  <c:v>2002</c:v>
                </c:pt>
                <c:pt idx="188">
                  <c:v>2002</c:v>
                </c:pt>
                <c:pt idx="189">
                  <c:v>2002</c:v>
                </c:pt>
                <c:pt idx="190">
                  <c:v>2002</c:v>
                </c:pt>
                <c:pt idx="191">
                  <c:v>2002</c:v>
                </c:pt>
                <c:pt idx="192">
                  <c:v>2003</c:v>
                </c:pt>
                <c:pt idx="193">
                  <c:v>2003</c:v>
                </c:pt>
                <c:pt idx="194">
                  <c:v>2003</c:v>
                </c:pt>
                <c:pt idx="195">
                  <c:v>2003</c:v>
                </c:pt>
                <c:pt idx="196">
                  <c:v>2003</c:v>
                </c:pt>
                <c:pt idx="197">
                  <c:v>2003</c:v>
                </c:pt>
                <c:pt idx="198">
                  <c:v>2003</c:v>
                </c:pt>
                <c:pt idx="199">
                  <c:v>2003</c:v>
                </c:pt>
                <c:pt idx="200">
                  <c:v>2003</c:v>
                </c:pt>
                <c:pt idx="201">
                  <c:v>2003</c:v>
                </c:pt>
                <c:pt idx="202">
                  <c:v>2003</c:v>
                </c:pt>
                <c:pt idx="203">
                  <c:v>2003</c:v>
                </c:pt>
                <c:pt idx="204">
                  <c:v>2004</c:v>
                </c:pt>
                <c:pt idx="205">
                  <c:v>2004</c:v>
                </c:pt>
                <c:pt idx="206">
                  <c:v>2004</c:v>
                </c:pt>
                <c:pt idx="207">
                  <c:v>2004</c:v>
                </c:pt>
                <c:pt idx="208">
                  <c:v>2004</c:v>
                </c:pt>
                <c:pt idx="209">
                  <c:v>2004</c:v>
                </c:pt>
                <c:pt idx="210">
                  <c:v>2004</c:v>
                </c:pt>
                <c:pt idx="211">
                  <c:v>2004</c:v>
                </c:pt>
                <c:pt idx="212">
                  <c:v>2004</c:v>
                </c:pt>
                <c:pt idx="213">
                  <c:v>2004</c:v>
                </c:pt>
                <c:pt idx="214">
                  <c:v>2004</c:v>
                </c:pt>
                <c:pt idx="215">
                  <c:v>2004</c:v>
                </c:pt>
                <c:pt idx="216">
                  <c:v>2005</c:v>
                </c:pt>
                <c:pt idx="217">
                  <c:v>2005</c:v>
                </c:pt>
                <c:pt idx="218">
                  <c:v>2005</c:v>
                </c:pt>
                <c:pt idx="219">
                  <c:v>2005</c:v>
                </c:pt>
                <c:pt idx="220">
                  <c:v>2005</c:v>
                </c:pt>
                <c:pt idx="221">
                  <c:v>2005</c:v>
                </c:pt>
                <c:pt idx="222">
                  <c:v>2005</c:v>
                </c:pt>
                <c:pt idx="223">
                  <c:v>2005</c:v>
                </c:pt>
                <c:pt idx="224">
                  <c:v>2005</c:v>
                </c:pt>
                <c:pt idx="225">
                  <c:v>2005</c:v>
                </c:pt>
                <c:pt idx="226">
                  <c:v>2005</c:v>
                </c:pt>
                <c:pt idx="227">
                  <c:v>2005</c:v>
                </c:pt>
                <c:pt idx="228">
                  <c:v>2006</c:v>
                </c:pt>
                <c:pt idx="229">
                  <c:v>2006</c:v>
                </c:pt>
                <c:pt idx="230">
                  <c:v>2006</c:v>
                </c:pt>
                <c:pt idx="231">
                  <c:v>2006</c:v>
                </c:pt>
                <c:pt idx="232">
                  <c:v>2006</c:v>
                </c:pt>
                <c:pt idx="233">
                  <c:v>2006</c:v>
                </c:pt>
                <c:pt idx="234">
                  <c:v>2006</c:v>
                </c:pt>
                <c:pt idx="235">
                  <c:v>2006</c:v>
                </c:pt>
                <c:pt idx="236">
                  <c:v>2006</c:v>
                </c:pt>
                <c:pt idx="237">
                  <c:v>2006</c:v>
                </c:pt>
                <c:pt idx="238">
                  <c:v>2006</c:v>
                </c:pt>
                <c:pt idx="239">
                  <c:v>2006</c:v>
                </c:pt>
                <c:pt idx="240">
                  <c:v>2007</c:v>
                </c:pt>
                <c:pt idx="241">
                  <c:v>2007</c:v>
                </c:pt>
                <c:pt idx="242">
                  <c:v>2007</c:v>
                </c:pt>
                <c:pt idx="243">
                  <c:v>2007</c:v>
                </c:pt>
                <c:pt idx="244">
                  <c:v>2007</c:v>
                </c:pt>
                <c:pt idx="245">
                  <c:v>2007</c:v>
                </c:pt>
                <c:pt idx="246">
                  <c:v>2007</c:v>
                </c:pt>
                <c:pt idx="247">
                  <c:v>2007</c:v>
                </c:pt>
                <c:pt idx="248">
                  <c:v>2007</c:v>
                </c:pt>
                <c:pt idx="249">
                  <c:v>2007</c:v>
                </c:pt>
                <c:pt idx="250">
                  <c:v>2007</c:v>
                </c:pt>
                <c:pt idx="251">
                  <c:v>2007</c:v>
                </c:pt>
                <c:pt idx="252">
                  <c:v>2008</c:v>
                </c:pt>
                <c:pt idx="253">
                  <c:v>2008</c:v>
                </c:pt>
                <c:pt idx="254">
                  <c:v>2008</c:v>
                </c:pt>
                <c:pt idx="255">
                  <c:v>2008</c:v>
                </c:pt>
                <c:pt idx="256">
                  <c:v>2008</c:v>
                </c:pt>
                <c:pt idx="257">
                  <c:v>2008</c:v>
                </c:pt>
                <c:pt idx="258">
                  <c:v>2008</c:v>
                </c:pt>
                <c:pt idx="259">
                  <c:v>2008</c:v>
                </c:pt>
                <c:pt idx="260">
                  <c:v>2008</c:v>
                </c:pt>
                <c:pt idx="261">
                  <c:v>2008</c:v>
                </c:pt>
                <c:pt idx="262">
                  <c:v>2008</c:v>
                </c:pt>
                <c:pt idx="263">
                  <c:v>2008</c:v>
                </c:pt>
                <c:pt idx="264">
                  <c:v>2009</c:v>
                </c:pt>
                <c:pt idx="265">
                  <c:v>2009</c:v>
                </c:pt>
                <c:pt idx="266">
                  <c:v>2009</c:v>
                </c:pt>
                <c:pt idx="267">
                  <c:v>2009</c:v>
                </c:pt>
                <c:pt idx="268">
                  <c:v>2009</c:v>
                </c:pt>
                <c:pt idx="269">
                  <c:v>2009</c:v>
                </c:pt>
                <c:pt idx="270">
                  <c:v>2009</c:v>
                </c:pt>
                <c:pt idx="271">
                  <c:v>2009</c:v>
                </c:pt>
                <c:pt idx="272">
                  <c:v>2009</c:v>
                </c:pt>
                <c:pt idx="273">
                  <c:v>2009</c:v>
                </c:pt>
                <c:pt idx="274">
                  <c:v>2009</c:v>
                </c:pt>
                <c:pt idx="275">
                  <c:v>2009</c:v>
                </c:pt>
                <c:pt idx="276">
                  <c:v>2010</c:v>
                </c:pt>
                <c:pt idx="277">
                  <c:v>2010</c:v>
                </c:pt>
                <c:pt idx="278">
                  <c:v>2010</c:v>
                </c:pt>
                <c:pt idx="279">
                  <c:v>2010</c:v>
                </c:pt>
                <c:pt idx="280">
                  <c:v>2010</c:v>
                </c:pt>
                <c:pt idx="281">
                  <c:v>2010</c:v>
                </c:pt>
                <c:pt idx="282">
                  <c:v>2010</c:v>
                </c:pt>
                <c:pt idx="283">
                  <c:v>2010</c:v>
                </c:pt>
                <c:pt idx="284">
                  <c:v>2010</c:v>
                </c:pt>
                <c:pt idx="285">
                  <c:v>2010</c:v>
                </c:pt>
                <c:pt idx="286">
                  <c:v>2010</c:v>
                </c:pt>
                <c:pt idx="287">
                  <c:v>2010</c:v>
                </c:pt>
                <c:pt idx="288">
                  <c:v>2011</c:v>
                </c:pt>
                <c:pt idx="289">
                  <c:v>2011</c:v>
                </c:pt>
                <c:pt idx="290">
                  <c:v>2011</c:v>
                </c:pt>
                <c:pt idx="291">
                  <c:v>2011</c:v>
                </c:pt>
                <c:pt idx="292">
                  <c:v>2011</c:v>
                </c:pt>
                <c:pt idx="293">
                  <c:v>2011</c:v>
                </c:pt>
                <c:pt idx="294">
                  <c:v>2011</c:v>
                </c:pt>
                <c:pt idx="295">
                  <c:v>2011</c:v>
                </c:pt>
                <c:pt idx="296">
                  <c:v>2011</c:v>
                </c:pt>
                <c:pt idx="297">
                  <c:v>2011</c:v>
                </c:pt>
                <c:pt idx="298">
                  <c:v>2011</c:v>
                </c:pt>
                <c:pt idx="299">
                  <c:v>2011</c:v>
                </c:pt>
                <c:pt idx="300">
                  <c:v>2012</c:v>
                </c:pt>
                <c:pt idx="301">
                  <c:v>2012</c:v>
                </c:pt>
                <c:pt idx="302">
                  <c:v>2012</c:v>
                </c:pt>
                <c:pt idx="303">
                  <c:v>2012</c:v>
                </c:pt>
                <c:pt idx="304">
                  <c:v>2012</c:v>
                </c:pt>
                <c:pt idx="305">
                  <c:v>2012</c:v>
                </c:pt>
                <c:pt idx="306">
                  <c:v>2012</c:v>
                </c:pt>
                <c:pt idx="307">
                  <c:v>2012</c:v>
                </c:pt>
                <c:pt idx="308">
                  <c:v>2012</c:v>
                </c:pt>
                <c:pt idx="309">
                  <c:v>2012</c:v>
                </c:pt>
                <c:pt idx="310">
                  <c:v>2012</c:v>
                </c:pt>
                <c:pt idx="311">
                  <c:v>2012</c:v>
                </c:pt>
                <c:pt idx="312">
                  <c:v>2013</c:v>
                </c:pt>
                <c:pt idx="313">
                  <c:v>2013</c:v>
                </c:pt>
                <c:pt idx="314">
                  <c:v>2013</c:v>
                </c:pt>
                <c:pt idx="315">
                  <c:v>2013</c:v>
                </c:pt>
                <c:pt idx="316">
                  <c:v>2013</c:v>
                </c:pt>
                <c:pt idx="317">
                  <c:v>2013</c:v>
                </c:pt>
                <c:pt idx="318">
                  <c:v>2013</c:v>
                </c:pt>
                <c:pt idx="319">
                  <c:v>2013</c:v>
                </c:pt>
                <c:pt idx="320">
                  <c:v>2013</c:v>
                </c:pt>
                <c:pt idx="321">
                  <c:v>2013</c:v>
                </c:pt>
                <c:pt idx="322">
                  <c:v>2013</c:v>
                </c:pt>
                <c:pt idx="323">
                  <c:v>2013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2014</c:v>
                </c:pt>
                <c:pt idx="334">
                  <c:v>2014</c:v>
                </c:pt>
                <c:pt idx="335">
                  <c:v>2014</c:v>
                </c:pt>
              </c:numCache>
            </c:numRef>
          </c:cat>
          <c:val>
            <c:numRef>
              <c:f>Data!$H$3:$H$338</c:f>
              <c:numCache>
                <c:formatCode>"$"#,##0</c:formatCode>
                <c:ptCount val="336"/>
                <c:pt idx="0">
                  <c:v>322386.39436157857</c:v>
                </c:pt>
                <c:pt idx="1">
                  <c:v>320700.2046949144</c:v>
                </c:pt>
                <c:pt idx="2">
                  <c:v>322787.83429964742</c:v>
                </c:pt>
                <c:pt idx="3">
                  <c:v>325176.10564237164</c:v>
                </c:pt>
                <c:pt idx="4">
                  <c:v>328296.16566227493</c:v>
                </c:pt>
                <c:pt idx="5">
                  <c:v>330277.81807574752</c:v>
                </c:pt>
                <c:pt idx="6">
                  <c:v>332872.50147219322</c:v>
                </c:pt>
                <c:pt idx="7">
                  <c:v>334053.95971615578</c:v>
                </c:pt>
                <c:pt idx="8">
                  <c:v>334179.43470877671</c:v>
                </c:pt>
                <c:pt idx="9">
                  <c:v>334315.06748620188</c:v>
                </c:pt>
                <c:pt idx="10">
                  <c:v>332775.20692756301</c:v>
                </c:pt>
                <c:pt idx="11">
                  <c:v>330885.1483072351</c:v>
                </c:pt>
                <c:pt idx="12">
                  <c:v>327887.29708149674</c:v>
                </c:pt>
                <c:pt idx="13">
                  <c:v>324956.46196426853</c:v>
                </c:pt>
                <c:pt idx="14">
                  <c:v>325908.14815315692</c:v>
                </c:pt>
                <c:pt idx="15">
                  <c:v>326901.25950608449</c:v>
                </c:pt>
                <c:pt idx="16">
                  <c:v>328850.46175332071</c:v>
                </c:pt>
                <c:pt idx="17">
                  <c:v>329585.24507502129</c:v>
                </c:pt>
                <c:pt idx="18">
                  <c:v>328227.85283774749</c:v>
                </c:pt>
                <c:pt idx="19">
                  <c:v>326386.50254117895</c:v>
                </c:pt>
                <c:pt idx="20">
                  <c:v>324747.02689325606</c:v>
                </c:pt>
                <c:pt idx="21">
                  <c:v>322821.57098538487</c:v>
                </c:pt>
                <c:pt idx="22">
                  <c:v>320816.32257248549</c:v>
                </c:pt>
                <c:pt idx="23">
                  <c:v>317715.22176126041</c:v>
                </c:pt>
                <c:pt idx="24">
                  <c:v>317874.70371514605</c:v>
                </c:pt>
                <c:pt idx="25">
                  <c:v>316717.88434086635</c:v>
                </c:pt>
                <c:pt idx="26">
                  <c:v>315987.63078202488</c:v>
                </c:pt>
                <c:pt idx="27">
                  <c:v>313862.74907921953</c:v>
                </c:pt>
                <c:pt idx="28">
                  <c:v>312270.99916621222</c:v>
                </c:pt>
                <c:pt idx="29">
                  <c:v>311484.66147316026</c:v>
                </c:pt>
                <c:pt idx="30">
                  <c:v>307785.52838840312</c:v>
                </c:pt>
                <c:pt idx="31">
                  <c:v>306614.44805263635</c:v>
                </c:pt>
                <c:pt idx="32">
                  <c:v>304269.89719360491</c:v>
                </c:pt>
                <c:pt idx="33">
                  <c:v>302858.05778804491</c:v>
                </c:pt>
                <c:pt idx="34">
                  <c:v>300706.62745246198</c:v>
                </c:pt>
                <c:pt idx="35">
                  <c:v>298692.27084916248</c:v>
                </c:pt>
                <c:pt idx="36">
                  <c:v>294074.3596920126</c:v>
                </c:pt>
                <c:pt idx="37">
                  <c:v>288575.81184854015</c:v>
                </c:pt>
                <c:pt idx="38">
                  <c:v>286252.0259353065</c:v>
                </c:pt>
                <c:pt idx="39">
                  <c:v>283539.99684406741</c:v>
                </c:pt>
                <c:pt idx="40">
                  <c:v>282267.56798390573</c:v>
                </c:pt>
                <c:pt idx="41">
                  <c:v>279184.25299883028</c:v>
                </c:pt>
                <c:pt idx="42">
                  <c:v>276788.84877205919</c:v>
                </c:pt>
                <c:pt idx="43">
                  <c:v>273655.26743110933</c:v>
                </c:pt>
                <c:pt idx="44">
                  <c:v>269579.92798356962</c:v>
                </c:pt>
                <c:pt idx="45">
                  <c:v>262497.79036854033</c:v>
                </c:pt>
                <c:pt idx="46">
                  <c:v>257444.5282471586</c:v>
                </c:pt>
                <c:pt idx="47">
                  <c:v>251782.17803912915</c:v>
                </c:pt>
                <c:pt idx="48">
                  <c:v>248061.73641300877</c:v>
                </c:pt>
                <c:pt idx="49">
                  <c:v>245742.31858773518</c:v>
                </c:pt>
                <c:pt idx="50">
                  <c:v>245133.38117735868</c:v>
                </c:pt>
                <c:pt idx="51">
                  <c:v>246547.13180997196</c:v>
                </c:pt>
                <c:pt idx="52">
                  <c:v>247283.29187301075</c:v>
                </c:pt>
                <c:pt idx="53">
                  <c:v>247602.09557786214</c:v>
                </c:pt>
                <c:pt idx="54">
                  <c:v>248633.07135127022</c:v>
                </c:pt>
                <c:pt idx="55">
                  <c:v>248058.86569392099</c:v>
                </c:pt>
                <c:pt idx="56">
                  <c:v>246996.45399986234</c:v>
                </c:pt>
                <c:pt idx="57">
                  <c:v>244237.5644519325</c:v>
                </c:pt>
                <c:pt idx="58">
                  <c:v>241917.6845229936</c:v>
                </c:pt>
                <c:pt idx="59">
                  <c:v>239279.64773875973</c:v>
                </c:pt>
                <c:pt idx="60">
                  <c:v>238255.49875548814</c:v>
                </c:pt>
                <c:pt idx="61">
                  <c:v>238025.09343277075</c:v>
                </c:pt>
                <c:pt idx="62">
                  <c:v>240060.39530295815</c:v>
                </c:pt>
                <c:pt idx="63">
                  <c:v>241107.96942792187</c:v>
                </c:pt>
                <c:pt idx="64">
                  <c:v>241622.41824618398</c:v>
                </c:pt>
                <c:pt idx="65">
                  <c:v>241461.55207722384</c:v>
                </c:pt>
                <c:pt idx="66">
                  <c:v>242087.94008179987</c:v>
                </c:pt>
                <c:pt idx="67">
                  <c:v>241063.97885542954</c:v>
                </c:pt>
                <c:pt idx="68">
                  <c:v>240569.46975953603</c:v>
                </c:pt>
                <c:pt idx="69">
                  <c:v>237983.37816689606</c:v>
                </c:pt>
                <c:pt idx="70">
                  <c:v>237867.39795055351</c:v>
                </c:pt>
                <c:pt idx="71">
                  <c:v>238086.73003808912</c:v>
                </c:pt>
                <c:pt idx="72">
                  <c:v>237086.19237607144</c:v>
                </c:pt>
                <c:pt idx="73">
                  <c:v>235570.90846140243</c:v>
                </c:pt>
                <c:pt idx="74">
                  <c:v>235276.82375656869</c:v>
                </c:pt>
                <c:pt idx="75">
                  <c:v>236639.72961147851</c:v>
                </c:pt>
                <c:pt idx="76">
                  <c:v>239056.75689093623</c:v>
                </c:pt>
                <c:pt idx="77">
                  <c:v>241430.18839334513</c:v>
                </c:pt>
                <c:pt idx="78">
                  <c:v>242956.42740478404</c:v>
                </c:pt>
                <c:pt idx="79">
                  <c:v>242505.8823377376</c:v>
                </c:pt>
                <c:pt idx="80">
                  <c:v>241699.02194796049</c:v>
                </c:pt>
                <c:pt idx="81">
                  <c:v>240444.04575913874</c:v>
                </c:pt>
                <c:pt idx="82">
                  <c:v>239561.72550668599</c:v>
                </c:pt>
                <c:pt idx="83">
                  <c:v>239666.88422420254</c:v>
                </c:pt>
                <c:pt idx="84">
                  <c:v>239816.4230644333</c:v>
                </c:pt>
                <c:pt idx="85">
                  <c:v>240494.76328661607</c:v>
                </c:pt>
                <c:pt idx="86">
                  <c:v>241923.60974873969</c:v>
                </c:pt>
                <c:pt idx="87">
                  <c:v>243254.44138131526</c:v>
                </c:pt>
                <c:pt idx="88">
                  <c:v>245683.68318016606</c:v>
                </c:pt>
                <c:pt idx="89">
                  <c:v>246374.90445807323</c:v>
                </c:pt>
                <c:pt idx="90">
                  <c:v>247241.30991318123</c:v>
                </c:pt>
                <c:pt idx="91">
                  <c:v>246384.67592785295</c:v>
                </c:pt>
                <c:pt idx="92">
                  <c:v>245908.05230384579</c:v>
                </c:pt>
                <c:pt idx="93">
                  <c:v>244624.46925283677</c:v>
                </c:pt>
                <c:pt idx="94">
                  <c:v>242651.68610283872</c:v>
                </c:pt>
                <c:pt idx="95">
                  <c:v>241576.66476680065</c:v>
                </c:pt>
                <c:pt idx="96">
                  <c:v>240644.48246244082</c:v>
                </c:pt>
                <c:pt idx="97">
                  <c:v>240636.12298611552</c:v>
                </c:pt>
                <c:pt idx="98">
                  <c:v>239923.25200946318</c:v>
                </c:pt>
                <c:pt idx="99">
                  <c:v>240927.15997580517</c:v>
                </c:pt>
                <c:pt idx="100">
                  <c:v>243860.3452461026</c:v>
                </c:pt>
                <c:pt idx="101">
                  <c:v>245730.81527773937</c:v>
                </c:pt>
                <c:pt idx="102">
                  <c:v>247497.00812313115</c:v>
                </c:pt>
                <c:pt idx="103">
                  <c:v>246819.79021569711</c:v>
                </c:pt>
                <c:pt idx="104">
                  <c:v>245622.47940745839</c:v>
                </c:pt>
                <c:pt idx="105">
                  <c:v>243451.19617205032</c:v>
                </c:pt>
                <c:pt idx="106">
                  <c:v>242334.71301913331</c:v>
                </c:pt>
                <c:pt idx="107">
                  <c:v>242670.0772679387</c:v>
                </c:pt>
                <c:pt idx="108">
                  <c:v>241467.49042405013</c:v>
                </c:pt>
                <c:pt idx="109">
                  <c:v>242626.99519169494</c:v>
                </c:pt>
                <c:pt idx="110">
                  <c:v>242950.50454383119</c:v>
                </c:pt>
                <c:pt idx="111">
                  <c:v>244297.30226742211</c:v>
                </c:pt>
                <c:pt idx="112">
                  <c:v>246905.83565117596</c:v>
                </c:pt>
                <c:pt idx="113">
                  <c:v>249101.50371268849</c:v>
                </c:pt>
                <c:pt idx="114">
                  <c:v>251187.58248844111</c:v>
                </c:pt>
                <c:pt idx="115">
                  <c:v>250563.31976243938</c:v>
                </c:pt>
                <c:pt idx="116">
                  <c:v>249942.68009414623</c:v>
                </c:pt>
                <c:pt idx="117">
                  <c:v>248108.19224856244</c:v>
                </c:pt>
                <c:pt idx="118">
                  <c:v>248346.81599250645</c:v>
                </c:pt>
                <c:pt idx="119">
                  <c:v>248315.15285104953</c:v>
                </c:pt>
                <c:pt idx="120">
                  <c:v>247589.66424360612</c:v>
                </c:pt>
                <c:pt idx="121">
                  <c:v>249009.9914421303</c:v>
                </c:pt>
                <c:pt idx="122">
                  <c:v>250481.04939372186</c:v>
                </c:pt>
                <c:pt idx="123">
                  <c:v>253410.86053909018</c:v>
                </c:pt>
                <c:pt idx="124">
                  <c:v>256884.98781249716</c:v>
                </c:pt>
                <c:pt idx="125">
                  <c:v>258602.26373261397</c:v>
                </c:pt>
                <c:pt idx="126">
                  <c:v>260258.73213762976</c:v>
                </c:pt>
                <c:pt idx="127">
                  <c:v>260340.63114108233</c:v>
                </c:pt>
                <c:pt idx="128">
                  <c:v>260491.0584456994</c:v>
                </c:pt>
                <c:pt idx="129">
                  <c:v>260592.63559292108</c:v>
                </c:pt>
                <c:pt idx="130">
                  <c:v>260826.28756488659</c:v>
                </c:pt>
                <c:pt idx="131">
                  <c:v>261817.5199726579</c:v>
                </c:pt>
                <c:pt idx="132">
                  <c:v>262280.62242137897</c:v>
                </c:pt>
                <c:pt idx="133">
                  <c:v>264766.60886389657</c:v>
                </c:pt>
                <c:pt idx="134">
                  <c:v>267638.76534409093</c:v>
                </c:pt>
                <c:pt idx="135">
                  <c:v>272075.48591615621</c:v>
                </c:pt>
                <c:pt idx="136">
                  <c:v>276794.10001638165</c:v>
                </c:pt>
                <c:pt idx="137">
                  <c:v>280840.17737581581</c:v>
                </c:pt>
                <c:pt idx="138">
                  <c:v>283475.38375369128</c:v>
                </c:pt>
                <c:pt idx="139">
                  <c:v>285594.49315748358</c:v>
                </c:pt>
                <c:pt idx="140">
                  <c:v>285782.51635028183</c:v>
                </c:pt>
                <c:pt idx="141">
                  <c:v>284599.01941704401</c:v>
                </c:pt>
                <c:pt idx="142">
                  <c:v>285375.19883205835</c:v>
                </c:pt>
                <c:pt idx="143">
                  <c:v>288381.30178786011</c:v>
                </c:pt>
                <c:pt idx="144">
                  <c:v>290206.76993211871</c:v>
                </c:pt>
                <c:pt idx="145">
                  <c:v>293067.87185392313</c:v>
                </c:pt>
                <c:pt idx="146">
                  <c:v>296295.55917692196</c:v>
                </c:pt>
                <c:pt idx="147">
                  <c:v>299602.26610281772</c:v>
                </c:pt>
                <c:pt idx="148">
                  <c:v>304322.55807686801</c:v>
                </c:pt>
                <c:pt idx="149">
                  <c:v>309974.98845480132</c:v>
                </c:pt>
                <c:pt idx="150">
                  <c:v>312543.27725495445</c:v>
                </c:pt>
                <c:pt idx="151">
                  <c:v>315055.87275820004</c:v>
                </c:pt>
                <c:pt idx="152">
                  <c:v>316336.32528573635</c:v>
                </c:pt>
                <c:pt idx="153">
                  <c:v>317418.13772130461</c:v>
                </c:pt>
                <c:pt idx="154">
                  <c:v>318115.56053128873</c:v>
                </c:pt>
                <c:pt idx="155">
                  <c:v>317312.25120086386</c:v>
                </c:pt>
                <c:pt idx="156">
                  <c:v>317558.93588647491</c:v>
                </c:pt>
                <c:pt idx="157">
                  <c:v>319288.04872327216</c:v>
                </c:pt>
                <c:pt idx="158">
                  <c:v>323675.01286898006</c:v>
                </c:pt>
                <c:pt idx="159">
                  <c:v>331890.306068682</c:v>
                </c:pt>
                <c:pt idx="160">
                  <c:v>339607.70335478266</c:v>
                </c:pt>
                <c:pt idx="161">
                  <c:v>342339.9194262597</c:v>
                </c:pt>
                <c:pt idx="162">
                  <c:v>345687.16924702178</c:v>
                </c:pt>
                <c:pt idx="163">
                  <c:v>349554.59625837702</c:v>
                </c:pt>
                <c:pt idx="164">
                  <c:v>352230.96961157524</c:v>
                </c:pt>
                <c:pt idx="165">
                  <c:v>355536.9090537969</c:v>
                </c:pt>
                <c:pt idx="166">
                  <c:v>358678.45039995119</c:v>
                </c:pt>
                <c:pt idx="167">
                  <c:v>361252.8326836963</c:v>
                </c:pt>
                <c:pt idx="168">
                  <c:v>361859.1556675717</c:v>
                </c:pt>
                <c:pt idx="169">
                  <c:v>365242.97630199417</c:v>
                </c:pt>
                <c:pt idx="170">
                  <c:v>369832.73238193523</c:v>
                </c:pt>
                <c:pt idx="171">
                  <c:v>374038.23555742565</c:v>
                </c:pt>
                <c:pt idx="172">
                  <c:v>378412.77943644783</c:v>
                </c:pt>
                <c:pt idx="173">
                  <c:v>382355.164040045</c:v>
                </c:pt>
                <c:pt idx="174">
                  <c:v>387612.20141415572</c:v>
                </c:pt>
                <c:pt idx="175">
                  <c:v>391573.43708263704</c:v>
                </c:pt>
                <c:pt idx="176">
                  <c:v>392909.74238917918</c:v>
                </c:pt>
                <c:pt idx="177">
                  <c:v>395256.05435924866</c:v>
                </c:pt>
                <c:pt idx="178">
                  <c:v>393054.34823277371</c:v>
                </c:pt>
                <c:pt idx="179">
                  <c:v>392812.3597972049</c:v>
                </c:pt>
                <c:pt idx="180">
                  <c:v>391000.28375991201</c:v>
                </c:pt>
                <c:pt idx="181">
                  <c:v>395166.77087940881</c:v>
                </c:pt>
                <c:pt idx="182">
                  <c:v>400523.50560851267</c:v>
                </c:pt>
                <c:pt idx="183">
                  <c:v>408962.66098531929</c:v>
                </c:pt>
                <c:pt idx="184">
                  <c:v>416869.7242078394</c:v>
                </c:pt>
                <c:pt idx="185">
                  <c:v>423154.76799257455</c:v>
                </c:pt>
                <c:pt idx="186">
                  <c:v>427833.59111333184</c:v>
                </c:pt>
                <c:pt idx="187">
                  <c:v>433384.74818438245</c:v>
                </c:pt>
                <c:pt idx="188">
                  <c:v>437261.91874093655</c:v>
                </c:pt>
                <c:pt idx="189">
                  <c:v>438778.3680733252</c:v>
                </c:pt>
                <c:pt idx="190">
                  <c:v>435013.01767574565</c:v>
                </c:pt>
                <c:pt idx="191">
                  <c:v>432913.0483227924</c:v>
                </c:pt>
                <c:pt idx="192">
                  <c:v>432279.69936731044</c:v>
                </c:pt>
                <c:pt idx="193">
                  <c:v>435177.24394933821</c:v>
                </c:pt>
                <c:pt idx="194">
                  <c:v>438546.97809489182</c:v>
                </c:pt>
                <c:pt idx="195">
                  <c:v>445376.77536314237</c:v>
                </c:pt>
                <c:pt idx="196">
                  <c:v>449405.3505685241</c:v>
                </c:pt>
                <c:pt idx="197">
                  <c:v>451571.11162244424</c:v>
                </c:pt>
                <c:pt idx="198">
                  <c:v>452285.2150389321</c:v>
                </c:pt>
                <c:pt idx="199">
                  <c:v>454388.70136867539</c:v>
                </c:pt>
                <c:pt idx="200">
                  <c:v>456679.4202225178</c:v>
                </c:pt>
                <c:pt idx="201">
                  <c:v>459912.62156996055</c:v>
                </c:pt>
                <c:pt idx="202">
                  <c:v>459767.65762191487</c:v>
                </c:pt>
                <c:pt idx="203">
                  <c:v>458297.43710376724</c:v>
                </c:pt>
                <c:pt idx="204">
                  <c:v>458157.48468458944</c:v>
                </c:pt>
                <c:pt idx="205">
                  <c:v>462649.8373195015</c:v>
                </c:pt>
                <c:pt idx="206">
                  <c:v>470798.57301579235</c:v>
                </c:pt>
                <c:pt idx="207">
                  <c:v>476704.28477696073</c:v>
                </c:pt>
                <c:pt idx="208">
                  <c:v>480464.70660174289</c:v>
                </c:pt>
                <c:pt idx="209">
                  <c:v>481918.0497198443</c:v>
                </c:pt>
                <c:pt idx="210">
                  <c:v>484485.49158686848</c:v>
                </c:pt>
                <c:pt idx="211">
                  <c:v>487939.77086278936</c:v>
                </c:pt>
                <c:pt idx="212">
                  <c:v>491607.79160862992</c:v>
                </c:pt>
                <c:pt idx="213">
                  <c:v>488983.30808887968</c:v>
                </c:pt>
                <c:pt idx="214">
                  <c:v>485147.95440129261</c:v>
                </c:pt>
                <c:pt idx="215">
                  <c:v>485003.58586278028</c:v>
                </c:pt>
                <c:pt idx="216">
                  <c:v>489239.67556786473</c:v>
                </c:pt>
                <c:pt idx="217">
                  <c:v>493199.53231050167</c:v>
                </c:pt>
                <c:pt idx="218">
                  <c:v>497363.61304384423</c:v>
                </c:pt>
                <c:pt idx="219">
                  <c:v>501701.70783675025</c:v>
                </c:pt>
                <c:pt idx="220">
                  <c:v>502321.19197967666</c:v>
                </c:pt>
                <c:pt idx="221">
                  <c:v>503723.52155816276</c:v>
                </c:pt>
                <c:pt idx="222">
                  <c:v>499898.47436486365</c:v>
                </c:pt>
                <c:pt idx="223">
                  <c:v>499075.44003473653</c:v>
                </c:pt>
                <c:pt idx="224">
                  <c:v>491101.97349662444</c:v>
                </c:pt>
                <c:pt idx="225">
                  <c:v>489235.77384967194</c:v>
                </c:pt>
                <c:pt idx="226">
                  <c:v>485686.96930244332</c:v>
                </c:pt>
                <c:pt idx="227">
                  <c:v>482416.44362087129</c:v>
                </c:pt>
                <c:pt idx="228">
                  <c:v>474147.07968334894</c:v>
                </c:pt>
                <c:pt idx="229">
                  <c:v>476244.46911052836</c:v>
                </c:pt>
                <c:pt idx="230">
                  <c:v>476612.97020654962</c:v>
                </c:pt>
                <c:pt idx="231">
                  <c:v>477157.68424811237</c:v>
                </c:pt>
                <c:pt idx="232">
                  <c:v>473965.61079885875</c:v>
                </c:pt>
                <c:pt idx="233">
                  <c:v>472389.39042927313</c:v>
                </c:pt>
                <c:pt idx="234">
                  <c:v>468483.44570437726</c:v>
                </c:pt>
                <c:pt idx="235">
                  <c:v>463640.45437608025</c:v>
                </c:pt>
                <c:pt idx="236">
                  <c:v>464333.17258483323</c:v>
                </c:pt>
                <c:pt idx="237">
                  <c:v>458244.43426062423</c:v>
                </c:pt>
                <c:pt idx="238">
                  <c:v>452036.24543698586</c:v>
                </c:pt>
                <c:pt idx="239">
                  <c:v>444083.86575487221</c:v>
                </c:pt>
                <c:pt idx="240">
                  <c:v>442977.55075504485</c:v>
                </c:pt>
                <c:pt idx="241">
                  <c:v>442314.33024948725</c:v>
                </c:pt>
                <c:pt idx="242">
                  <c:v>442962.9434261304</c:v>
                </c:pt>
                <c:pt idx="243">
                  <c:v>444872.02570330846</c:v>
                </c:pt>
                <c:pt idx="244">
                  <c:v>443965.96994716523</c:v>
                </c:pt>
                <c:pt idx="245">
                  <c:v>444332.96612078359</c:v>
                </c:pt>
                <c:pt idx="246">
                  <c:v>440905.12471992424</c:v>
                </c:pt>
                <c:pt idx="247">
                  <c:v>440621.23591332627</c:v>
                </c:pt>
                <c:pt idx="248">
                  <c:v>435274.51389967866</c:v>
                </c:pt>
                <c:pt idx="249">
                  <c:v>429008.22633297811</c:v>
                </c:pt>
                <c:pt idx="250">
                  <c:v>418453.68540005962</c:v>
                </c:pt>
                <c:pt idx="251">
                  <c:v>412177.17298523698</c:v>
                </c:pt>
                <c:pt idx="252">
                  <c:v>404803.7429461219</c:v>
                </c:pt>
                <c:pt idx="253">
                  <c:v>399244.46780242462</c:v>
                </c:pt>
                <c:pt idx="254">
                  <c:v>398241.64938125637</c:v>
                </c:pt>
                <c:pt idx="255">
                  <c:v>401137.46875534055</c:v>
                </c:pt>
                <c:pt idx="256">
                  <c:v>403975.20189448976</c:v>
                </c:pt>
                <c:pt idx="257">
                  <c:v>400941.09626278275</c:v>
                </c:pt>
                <c:pt idx="258">
                  <c:v>397841.15532458451</c:v>
                </c:pt>
                <c:pt idx="259">
                  <c:v>394180.9173905098</c:v>
                </c:pt>
                <c:pt idx="260">
                  <c:v>389626.20878210274</c:v>
                </c:pt>
                <c:pt idx="261">
                  <c:v>383007.66646927746</c:v>
                </c:pt>
                <c:pt idx="262">
                  <c:v>385090.70707962423</c:v>
                </c:pt>
                <c:pt idx="263">
                  <c:v>382208.93583773228</c:v>
                </c:pt>
                <c:pt idx="264">
                  <c:v>376130.36041497951</c:v>
                </c:pt>
                <c:pt idx="265">
                  <c:v>367005.15071341576</c:v>
                </c:pt>
                <c:pt idx="266">
                  <c:v>369035.09887744026</c:v>
                </c:pt>
                <c:pt idx="267">
                  <c:v>374526.58532923477</c:v>
                </c:pt>
                <c:pt idx="268">
                  <c:v>383966.09125428635</c:v>
                </c:pt>
                <c:pt idx="269">
                  <c:v>385965.25107912841</c:v>
                </c:pt>
                <c:pt idx="270">
                  <c:v>388996.85396647226</c:v>
                </c:pt>
                <c:pt idx="271">
                  <c:v>386965.26018719858</c:v>
                </c:pt>
                <c:pt idx="272">
                  <c:v>383846.33303240733</c:v>
                </c:pt>
                <c:pt idx="273">
                  <c:v>381066.76007983834</c:v>
                </c:pt>
                <c:pt idx="274">
                  <c:v>379732.71383737359</c:v>
                </c:pt>
                <c:pt idx="275">
                  <c:v>377473.77025061683</c:v>
                </c:pt>
                <c:pt idx="276">
                  <c:v>373077.79022668919</c:v>
                </c:pt>
                <c:pt idx="277">
                  <c:v>372770.18960068707</c:v>
                </c:pt>
                <c:pt idx="278">
                  <c:v>377996.74477681943</c:v>
                </c:pt>
                <c:pt idx="279">
                  <c:v>383998.13863643719</c:v>
                </c:pt>
                <c:pt idx="280">
                  <c:v>389108.0410587457</c:v>
                </c:pt>
                <c:pt idx="281">
                  <c:v>392305.0380850283</c:v>
                </c:pt>
                <c:pt idx="282">
                  <c:v>389887.72641847673</c:v>
                </c:pt>
                <c:pt idx="283">
                  <c:v>383912.15789658623</c:v>
                </c:pt>
                <c:pt idx="284">
                  <c:v>378451.29615117784</c:v>
                </c:pt>
                <c:pt idx="285">
                  <c:v>373633.26889097155</c:v>
                </c:pt>
                <c:pt idx="286">
                  <c:v>372697.71818823018</c:v>
                </c:pt>
                <c:pt idx="287">
                  <c:v>369667.06332714076</c:v>
                </c:pt>
                <c:pt idx="288">
                  <c:v>363045.25405721023</c:v>
                </c:pt>
                <c:pt idx="289">
                  <c:v>355533.66400237684</c:v>
                </c:pt>
                <c:pt idx="290">
                  <c:v>352918.43400512188</c:v>
                </c:pt>
                <c:pt idx="291">
                  <c:v>360925.11672809831</c:v>
                </c:pt>
                <c:pt idx="292">
                  <c:v>368037.45232632413</c:v>
                </c:pt>
                <c:pt idx="293">
                  <c:v>370665.21132182149</c:v>
                </c:pt>
                <c:pt idx="294">
                  <c:v>369363.41001918283</c:v>
                </c:pt>
                <c:pt idx="295">
                  <c:v>365534.82193135464</c:v>
                </c:pt>
                <c:pt idx="296">
                  <c:v>360653.28983813687</c:v>
                </c:pt>
                <c:pt idx="297">
                  <c:v>355055.72404300672</c:v>
                </c:pt>
                <c:pt idx="298">
                  <c:v>350271.29154646967</c:v>
                </c:pt>
                <c:pt idx="299">
                  <c:v>348609.81581138959</c:v>
                </c:pt>
                <c:pt idx="300">
                  <c:v>344082.67690052895</c:v>
                </c:pt>
                <c:pt idx="301">
                  <c:v>342324.12595891795</c:v>
                </c:pt>
                <c:pt idx="302">
                  <c:v>344141.21892197686</c:v>
                </c:pt>
                <c:pt idx="303">
                  <c:v>352358.32377398154</c:v>
                </c:pt>
                <c:pt idx="304">
                  <c:v>361596.44825538597</c:v>
                </c:pt>
                <c:pt idx="305">
                  <c:v>367676.32953257934</c:v>
                </c:pt>
                <c:pt idx="306">
                  <c:v>370312.03391708311</c:v>
                </c:pt>
                <c:pt idx="307">
                  <c:v>366075.69326518179</c:v>
                </c:pt>
                <c:pt idx="308">
                  <c:v>359143.13488858123</c:v>
                </c:pt>
                <c:pt idx="309">
                  <c:v>355372.78812760796</c:v>
                </c:pt>
                <c:pt idx="310">
                  <c:v>356439.91045493563</c:v>
                </c:pt>
                <c:pt idx="311">
                  <c:v>356206.63331408752</c:v>
                </c:pt>
                <c:pt idx="312">
                  <c:v>356228.39520212897</c:v>
                </c:pt>
                <c:pt idx="313">
                  <c:v>358425.50979388907</c:v>
                </c:pt>
                <c:pt idx="314">
                  <c:v>367032.4129555517</c:v>
                </c:pt>
                <c:pt idx="315">
                  <c:v>374159.65577034355</c:v>
                </c:pt>
                <c:pt idx="316">
                  <c:v>379992.4140151997</c:v>
                </c:pt>
                <c:pt idx="317">
                  <c:v>384001.9797751889</c:v>
                </c:pt>
                <c:pt idx="318">
                  <c:v>386179.22284769668</c:v>
                </c:pt>
                <c:pt idx="319">
                  <c:v>387698.08428577991</c:v>
                </c:pt>
                <c:pt idx="320">
                  <c:v>385756.31696890172</c:v>
                </c:pt>
                <c:pt idx="321">
                  <c:v>386580.87624991831</c:v>
                </c:pt>
                <c:pt idx="322">
                  <c:v>385832.68951388833</c:v>
                </c:pt>
                <c:pt idx="323">
                  <c:v>382923.51195152657</c:v>
                </c:pt>
                <c:pt idx="324">
                  <c:v>380562.35618182982</c:v>
                </c:pt>
                <c:pt idx="325">
                  <c:v>383357.43148199399</c:v>
                </c:pt>
                <c:pt idx="326">
                  <c:v>393982.78277388151</c:v>
                </c:pt>
                <c:pt idx="327">
                  <c:v>397298.45500834857</c:v>
                </c:pt>
                <c:pt idx="328">
                  <c:v>398100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1-4156-8EB6-00BFF8B98975}"/>
            </c:ext>
          </c:extLst>
        </c:ser>
        <c:ser>
          <c:idx val="0"/>
          <c:order val="1"/>
          <c:tx>
            <c:v>Nominal house prices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Data!$A$3:$A$338</c:f>
              <c:numCache>
                <c:formatCode>0</c:formatCode>
                <c:ptCount val="336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1987</c:v>
                </c:pt>
                <c:pt idx="5">
                  <c:v>1987</c:v>
                </c:pt>
                <c:pt idx="6">
                  <c:v>1987</c:v>
                </c:pt>
                <c:pt idx="7">
                  <c:v>1987</c:v>
                </c:pt>
                <c:pt idx="8">
                  <c:v>1987</c:v>
                </c:pt>
                <c:pt idx="9">
                  <c:v>1987</c:v>
                </c:pt>
                <c:pt idx="10">
                  <c:v>1987</c:v>
                </c:pt>
                <c:pt idx="11">
                  <c:v>1987</c:v>
                </c:pt>
                <c:pt idx="12">
                  <c:v>1988</c:v>
                </c:pt>
                <c:pt idx="13">
                  <c:v>1988</c:v>
                </c:pt>
                <c:pt idx="14">
                  <c:v>1988</c:v>
                </c:pt>
                <c:pt idx="15">
                  <c:v>1988</c:v>
                </c:pt>
                <c:pt idx="16">
                  <c:v>1988</c:v>
                </c:pt>
                <c:pt idx="17">
                  <c:v>1988</c:v>
                </c:pt>
                <c:pt idx="18">
                  <c:v>1988</c:v>
                </c:pt>
                <c:pt idx="19">
                  <c:v>1988</c:v>
                </c:pt>
                <c:pt idx="20">
                  <c:v>1988</c:v>
                </c:pt>
                <c:pt idx="21">
                  <c:v>1988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1989</c:v>
                </c:pt>
                <c:pt idx="26">
                  <c:v>1989</c:v>
                </c:pt>
                <c:pt idx="27">
                  <c:v>1989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1989</c:v>
                </c:pt>
                <c:pt idx="33">
                  <c:v>1989</c:v>
                </c:pt>
                <c:pt idx="34">
                  <c:v>1989</c:v>
                </c:pt>
                <c:pt idx="35">
                  <c:v>1989</c:v>
                </c:pt>
                <c:pt idx="36">
                  <c:v>1990</c:v>
                </c:pt>
                <c:pt idx="37">
                  <c:v>1990</c:v>
                </c:pt>
                <c:pt idx="38">
                  <c:v>1990</c:v>
                </c:pt>
                <c:pt idx="39">
                  <c:v>1990</c:v>
                </c:pt>
                <c:pt idx="40">
                  <c:v>1990</c:v>
                </c:pt>
                <c:pt idx="41">
                  <c:v>1990</c:v>
                </c:pt>
                <c:pt idx="42">
                  <c:v>1990</c:v>
                </c:pt>
                <c:pt idx="43">
                  <c:v>1990</c:v>
                </c:pt>
                <c:pt idx="44">
                  <c:v>1990</c:v>
                </c:pt>
                <c:pt idx="45">
                  <c:v>1990</c:v>
                </c:pt>
                <c:pt idx="46">
                  <c:v>1990</c:v>
                </c:pt>
                <c:pt idx="47">
                  <c:v>1990</c:v>
                </c:pt>
                <c:pt idx="48">
                  <c:v>1991</c:v>
                </c:pt>
                <c:pt idx="49">
                  <c:v>1991</c:v>
                </c:pt>
                <c:pt idx="50">
                  <c:v>1991</c:v>
                </c:pt>
                <c:pt idx="51">
                  <c:v>1991</c:v>
                </c:pt>
                <c:pt idx="52">
                  <c:v>1991</c:v>
                </c:pt>
                <c:pt idx="53">
                  <c:v>1991</c:v>
                </c:pt>
                <c:pt idx="54">
                  <c:v>1991</c:v>
                </c:pt>
                <c:pt idx="55">
                  <c:v>1991</c:v>
                </c:pt>
                <c:pt idx="56">
                  <c:v>1991</c:v>
                </c:pt>
                <c:pt idx="57">
                  <c:v>1991</c:v>
                </c:pt>
                <c:pt idx="58">
                  <c:v>1991</c:v>
                </c:pt>
                <c:pt idx="59">
                  <c:v>1991</c:v>
                </c:pt>
                <c:pt idx="60">
                  <c:v>1992</c:v>
                </c:pt>
                <c:pt idx="61">
                  <c:v>1992</c:v>
                </c:pt>
                <c:pt idx="62">
                  <c:v>1992</c:v>
                </c:pt>
                <c:pt idx="63">
                  <c:v>1992</c:v>
                </c:pt>
                <c:pt idx="64">
                  <c:v>1992</c:v>
                </c:pt>
                <c:pt idx="65">
                  <c:v>1992</c:v>
                </c:pt>
                <c:pt idx="66">
                  <c:v>1992</c:v>
                </c:pt>
                <c:pt idx="67">
                  <c:v>1992</c:v>
                </c:pt>
                <c:pt idx="68">
                  <c:v>1992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1993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1993</c:v>
                </c:pt>
                <c:pt idx="78">
                  <c:v>1993</c:v>
                </c:pt>
                <c:pt idx="79">
                  <c:v>1993</c:v>
                </c:pt>
                <c:pt idx="80">
                  <c:v>1993</c:v>
                </c:pt>
                <c:pt idx="81">
                  <c:v>1993</c:v>
                </c:pt>
                <c:pt idx="82">
                  <c:v>1993</c:v>
                </c:pt>
                <c:pt idx="83">
                  <c:v>1993</c:v>
                </c:pt>
                <c:pt idx="84">
                  <c:v>1994</c:v>
                </c:pt>
                <c:pt idx="85">
                  <c:v>1994</c:v>
                </c:pt>
                <c:pt idx="86">
                  <c:v>1994</c:v>
                </c:pt>
                <c:pt idx="87">
                  <c:v>1994</c:v>
                </c:pt>
                <c:pt idx="88">
                  <c:v>1994</c:v>
                </c:pt>
                <c:pt idx="89">
                  <c:v>1994</c:v>
                </c:pt>
                <c:pt idx="90">
                  <c:v>1994</c:v>
                </c:pt>
                <c:pt idx="91">
                  <c:v>1994</c:v>
                </c:pt>
                <c:pt idx="92">
                  <c:v>1994</c:v>
                </c:pt>
                <c:pt idx="93">
                  <c:v>1994</c:v>
                </c:pt>
                <c:pt idx="94">
                  <c:v>1994</c:v>
                </c:pt>
                <c:pt idx="95">
                  <c:v>1994</c:v>
                </c:pt>
                <c:pt idx="96">
                  <c:v>1995</c:v>
                </c:pt>
                <c:pt idx="97">
                  <c:v>1995</c:v>
                </c:pt>
                <c:pt idx="98">
                  <c:v>1995</c:v>
                </c:pt>
                <c:pt idx="99">
                  <c:v>1995</c:v>
                </c:pt>
                <c:pt idx="100">
                  <c:v>1995</c:v>
                </c:pt>
                <c:pt idx="101">
                  <c:v>1995</c:v>
                </c:pt>
                <c:pt idx="102">
                  <c:v>1995</c:v>
                </c:pt>
                <c:pt idx="103">
                  <c:v>1995</c:v>
                </c:pt>
                <c:pt idx="104">
                  <c:v>1995</c:v>
                </c:pt>
                <c:pt idx="105">
                  <c:v>1995</c:v>
                </c:pt>
                <c:pt idx="106">
                  <c:v>1995</c:v>
                </c:pt>
                <c:pt idx="107">
                  <c:v>1995</c:v>
                </c:pt>
                <c:pt idx="108">
                  <c:v>1996</c:v>
                </c:pt>
                <c:pt idx="109">
                  <c:v>1996</c:v>
                </c:pt>
                <c:pt idx="110">
                  <c:v>1996</c:v>
                </c:pt>
                <c:pt idx="111">
                  <c:v>1996</c:v>
                </c:pt>
                <c:pt idx="112">
                  <c:v>1996</c:v>
                </c:pt>
                <c:pt idx="113">
                  <c:v>1996</c:v>
                </c:pt>
                <c:pt idx="114">
                  <c:v>1996</c:v>
                </c:pt>
                <c:pt idx="115">
                  <c:v>1996</c:v>
                </c:pt>
                <c:pt idx="116">
                  <c:v>1996</c:v>
                </c:pt>
                <c:pt idx="117">
                  <c:v>1996</c:v>
                </c:pt>
                <c:pt idx="118">
                  <c:v>1996</c:v>
                </c:pt>
                <c:pt idx="119">
                  <c:v>1996</c:v>
                </c:pt>
                <c:pt idx="120">
                  <c:v>1997</c:v>
                </c:pt>
                <c:pt idx="121">
                  <c:v>1997</c:v>
                </c:pt>
                <c:pt idx="122">
                  <c:v>1997</c:v>
                </c:pt>
                <c:pt idx="123">
                  <c:v>1997</c:v>
                </c:pt>
                <c:pt idx="124">
                  <c:v>1997</c:v>
                </c:pt>
                <c:pt idx="125">
                  <c:v>1997</c:v>
                </c:pt>
                <c:pt idx="126">
                  <c:v>1997</c:v>
                </c:pt>
                <c:pt idx="127">
                  <c:v>1997</c:v>
                </c:pt>
                <c:pt idx="128">
                  <c:v>1997</c:v>
                </c:pt>
                <c:pt idx="129">
                  <c:v>1997</c:v>
                </c:pt>
                <c:pt idx="130">
                  <c:v>1997</c:v>
                </c:pt>
                <c:pt idx="131">
                  <c:v>1997</c:v>
                </c:pt>
                <c:pt idx="132">
                  <c:v>1998</c:v>
                </c:pt>
                <c:pt idx="133">
                  <c:v>1998</c:v>
                </c:pt>
                <c:pt idx="134">
                  <c:v>1998</c:v>
                </c:pt>
                <c:pt idx="135">
                  <c:v>1998</c:v>
                </c:pt>
                <c:pt idx="136">
                  <c:v>1998</c:v>
                </c:pt>
                <c:pt idx="137">
                  <c:v>1998</c:v>
                </c:pt>
                <c:pt idx="138">
                  <c:v>1998</c:v>
                </c:pt>
                <c:pt idx="139">
                  <c:v>1998</c:v>
                </c:pt>
                <c:pt idx="140">
                  <c:v>1998</c:v>
                </c:pt>
                <c:pt idx="141">
                  <c:v>1998</c:v>
                </c:pt>
                <c:pt idx="142">
                  <c:v>1998</c:v>
                </c:pt>
                <c:pt idx="143">
                  <c:v>1998</c:v>
                </c:pt>
                <c:pt idx="144">
                  <c:v>1999</c:v>
                </c:pt>
                <c:pt idx="145">
                  <c:v>1999</c:v>
                </c:pt>
                <c:pt idx="146">
                  <c:v>1999</c:v>
                </c:pt>
                <c:pt idx="147">
                  <c:v>1999</c:v>
                </c:pt>
                <c:pt idx="148">
                  <c:v>1999</c:v>
                </c:pt>
                <c:pt idx="149">
                  <c:v>1999</c:v>
                </c:pt>
                <c:pt idx="150">
                  <c:v>1999</c:v>
                </c:pt>
                <c:pt idx="151">
                  <c:v>1999</c:v>
                </c:pt>
                <c:pt idx="152">
                  <c:v>1999</c:v>
                </c:pt>
                <c:pt idx="153">
                  <c:v>1999</c:v>
                </c:pt>
                <c:pt idx="154">
                  <c:v>1999</c:v>
                </c:pt>
                <c:pt idx="155">
                  <c:v>1999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2001</c:v>
                </c:pt>
                <c:pt idx="169">
                  <c:v>2001</c:v>
                </c:pt>
                <c:pt idx="170">
                  <c:v>2001</c:v>
                </c:pt>
                <c:pt idx="171">
                  <c:v>2001</c:v>
                </c:pt>
                <c:pt idx="172">
                  <c:v>2001</c:v>
                </c:pt>
                <c:pt idx="173">
                  <c:v>2001</c:v>
                </c:pt>
                <c:pt idx="174">
                  <c:v>2001</c:v>
                </c:pt>
                <c:pt idx="175">
                  <c:v>2001</c:v>
                </c:pt>
                <c:pt idx="176">
                  <c:v>2001</c:v>
                </c:pt>
                <c:pt idx="177">
                  <c:v>2001</c:v>
                </c:pt>
                <c:pt idx="178">
                  <c:v>2001</c:v>
                </c:pt>
                <c:pt idx="179">
                  <c:v>2001</c:v>
                </c:pt>
                <c:pt idx="180">
                  <c:v>2002</c:v>
                </c:pt>
                <c:pt idx="181">
                  <c:v>2002</c:v>
                </c:pt>
                <c:pt idx="182">
                  <c:v>2002</c:v>
                </c:pt>
                <c:pt idx="183">
                  <c:v>2002</c:v>
                </c:pt>
                <c:pt idx="184">
                  <c:v>2002</c:v>
                </c:pt>
                <c:pt idx="185">
                  <c:v>2002</c:v>
                </c:pt>
                <c:pt idx="186">
                  <c:v>2002</c:v>
                </c:pt>
                <c:pt idx="187">
                  <c:v>2002</c:v>
                </c:pt>
                <c:pt idx="188">
                  <c:v>2002</c:v>
                </c:pt>
                <c:pt idx="189">
                  <c:v>2002</c:v>
                </c:pt>
                <c:pt idx="190">
                  <c:v>2002</c:v>
                </c:pt>
                <c:pt idx="191">
                  <c:v>2002</c:v>
                </c:pt>
                <c:pt idx="192">
                  <c:v>2003</c:v>
                </c:pt>
                <c:pt idx="193">
                  <c:v>2003</c:v>
                </c:pt>
                <c:pt idx="194">
                  <c:v>2003</c:v>
                </c:pt>
                <c:pt idx="195">
                  <c:v>2003</c:v>
                </c:pt>
                <c:pt idx="196">
                  <c:v>2003</c:v>
                </c:pt>
                <c:pt idx="197">
                  <c:v>2003</c:v>
                </c:pt>
                <c:pt idx="198">
                  <c:v>2003</c:v>
                </c:pt>
                <c:pt idx="199">
                  <c:v>2003</c:v>
                </c:pt>
                <c:pt idx="200">
                  <c:v>2003</c:v>
                </c:pt>
                <c:pt idx="201">
                  <c:v>2003</c:v>
                </c:pt>
                <c:pt idx="202">
                  <c:v>2003</c:v>
                </c:pt>
                <c:pt idx="203">
                  <c:v>2003</c:v>
                </c:pt>
                <c:pt idx="204">
                  <c:v>2004</c:v>
                </c:pt>
                <c:pt idx="205">
                  <c:v>2004</c:v>
                </c:pt>
                <c:pt idx="206">
                  <c:v>2004</c:v>
                </c:pt>
                <c:pt idx="207">
                  <c:v>2004</c:v>
                </c:pt>
                <c:pt idx="208">
                  <c:v>2004</c:v>
                </c:pt>
                <c:pt idx="209">
                  <c:v>2004</c:v>
                </c:pt>
                <c:pt idx="210">
                  <c:v>2004</c:v>
                </c:pt>
                <c:pt idx="211">
                  <c:v>2004</c:v>
                </c:pt>
                <c:pt idx="212">
                  <c:v>2004</c:v>
                </c:pt>
                <c:pt idx="213">
                  <c:v>2004</c:v>
                </c:pt>
                <c:pt idx="214">
                  <c:v>2004</c:v>
                </c:pt>
                <c:pt idx="215">
                  <c:v>2004</c:v>
                </c:pt>
                <c:pt idx="216">
                  <c:v>2005</c:v>
                </c:pt>
                <c:pt idx="217">
                  <c:v>2005</c:v>
                </c:pt>
                <c:pt idx="218">
                  <c:v>2005</c:v>
                </c:pt>
                <c:pt idx="219">
                  <c:v>2005</c:v>
                </c:pt>
                <c:pt idx="220">
                  <c:v>2005</c:v>
                </c:pt>
                <c:pt idx="221">
                  <c:v>2005</c:v>
                </c:pt>
                <c:pt idx="222">
                  <c:v>2005</c:v>
                </c:pt>
                <c:pt idx="223">
                  <c:v>2005</c:v>
                </c:pt>
                <c:pt idx="224">
                  <c:v>2005</c:v>
                </c:pt>
                <c:pt idx="225">
                  <c:v>2005</c:v>
                </c:pt>
                <c:pt idx="226">
                  <c:v>2005</c:v>
                </c:pt>
                <c:pt idx="227">
                  <c:v>2005</c:v>
                </c:pt>
                <c:pt idx="228">
                  <c:v>2006</c:v>
                </c:pt>
                <c:pt idx="229">
                  <c:v>2006</c:v>
                </c:pt>
                <c:pt idx="230">
                  <c:v>2006</c:v>
                </c:pt>
                <c:pt idx="231">
                  <c:v>2006</c:v>
                </c:pt>
                <c:pt idx="232">
                  <c:v>2006</c:v>
                </c:pt>
                <c:pt idx="233">
                  <c:v>2006</c:v>
                </c:pt>
                <c:pt idx="234">
                  <c:v>2006</c:v>
                </c:pt>
                <c:pt idx="235">
                  <c:v>2006</c:v>
                </c:pt>
                <c:pt idx="236">
                  <c:v>2006</c:v>
                </c:pt>
                <c:pt idx="237">
                  <c:v>2006</c:v>
                </c:pt>
                <c:pt idx="238">
                  <c:v>2006</c:v>
                </c:pt>
                <c:pt idx="239">
                  <c:v>2006</c:v>
                </c:pt>
                <c:pt idx="240">
                  <c:v>2007</c:v>
                </c:pt>
                <c:pt idx="241">
                  <c:v>2007</c:v>
                </c:pt>
                <c:pt idx="242">
                  <c:v>2007</c:v>
                </c:pt>
                <c:pt idx="243">
                  <c:v>2007</c:v>
                </c:pt>
                <c:pt idx="244">
                  <c:v>2007</c:v>
                </c:pt>
                <c:pt idx="245">
                  <c:v>2007</c:v>
                </c:pt>
                <c:pt idx="246">
                  <c:v>2007</c:v>
                </c:pt>
                <c:pt idx="247">
                  <c:v>2007</c:v>
                </c:pt>
                <c:pt idx="248">
                  <c:v>2007</c:v>
                </c:pt>
                <c:pt idx="249">
                  <c:v>2007</c:v>
                </c:pt>
                <c:pt idx="250">
                  <c:v>2007</c:v>
                </c:pt>
                <c:pt idx="251">
                  <c:v>2007</c:v>
                </c:pt>
                <c:pt idx="252">
                  <c:v>2008</c:v>
                </c:pt>
                <c:pt idx="253">
                  <c:v>2008</c:v>
                </c:pt>
                <c:pt idx="254">
                  <c:v>2008</c:v>
                </c:pt>
                <c:pt idx="255">
                  <c:v>2008</c:v>
                </c:pt>
                <c:pt idx="256">
                  <c:v>2008</c:v>
                </c:pt>
                <c:pt idx="257">
                  <c:v>2008</c:v>
                </c:pt>
                <c:pt idx="258">
                  <c:v>2008</c:v>
                </c:pt>
                <c:pt idx="259">
                  <c:v>2008</c:v>
                </c:pt>
                <c:pt idx="260">
                  <c:v>2008</c:v>
                </c:pt>
                <c:pt idx="261">
                  <c:v>2008</c:v>
                </c:pt>
                <c:pt idx="262">
                  <c:v>2008</c:v>
                </c:pt>
                <c:pt idx="263">
                  <c:v>2008</c:v>
                </c:pt>
                <c:pt idx="264">
                  <c:v>2009</c:v>
                </c:pt>
                <c:pt idx="265">
                  <c:v>2009</c:v>
                </c:pt>
                <c:pt idx="266">
                  <c:v>2009</c:v>
                </c:pt>
                <c:pt idx="267">
                  <c:v>2009</c:v>
                </c:pt>
                <c:pt idx="268">
                  <c:v>2009</c:v>
                </c:pt>
                <c:pt idx="269">
                  <c:v>2009</c:v>
                </c:pt>
                <c:pt idx="270">
                  <c:v>2009</c:v>
                </c:pt>
                <c:pt idx="271">
                  <c:v>2009</c:v>
                </c:pt>
                <c:pt idx="272">
                  <c:v>2009</c:v>
                </c:pt>
                <c:pt idx="273">
                  <c:v>2009</c:v>
                </c:pt>
                <c:pt idx="274">
                  <c:v>2009</c:v>
                </c:pt>
                <c:pt idx="275">
                  <c:v>2009</c:v>
                </c:pt>
                <c:pt idx="276">
                  <c:v>2010</c:v>
                </c:pt>
                <c:pt idx="277">
                  <c:v>2010</c:v>
                </c:pt>
                <c:pt idx="278">
                  <c:v>2010</c:v>
                </c:pt>
                <c:pt idx="279">
                  <c:v>2010</c:v>
                </c:pt>
                <c:pt idx="280">
                  <c:v>2010</c:v>
                </c:pt>
                <c:pt idx="281">
                  <c:v>2010</c:v>
                </c:pt>
                <c:pt idx="282">
                  <c:v>2010</c:v>
                </c:pt>
                <c:pt idx="283">
                  <c:v>2010</c:v>
                </c:pt>
                <c:pt idx="284">
                  <c:v>2010</c:v>
                </c:pt>
                <c:pt idx="285">
                  <c:v>2010</c:v>
                </c:pt>
                <c:pt idx="286">
                  <c:v>2010</c:v>
                </c:pt>
                <c:pt idx="287">
                  <c:v>2010</c:v>
                </c:pt>
                <c:pt idx="288">
                  <c:v>2011</c:v>
                </c:pt>
                <c:pt idx="289">
                  <c:v>2011</c:v>
                </c:pt>
                <c:pt idx="290">
                  <c:v>2011</c:v>
                </c:pt>
                <c:pt idx="291">
                  <c:v>2011</c:v>
                </c:pt>
                <c:pt idx="292">
                  <c:v>2011</c:v>
                </c:pt>
                <c:pt idx="293">
                  <c:v>2011</c:v>
                </c:pt>
                <c:pt idx="294">
                  <c:v>2011</c:v>
                </c:pt>
                <c:pt idx="295">
                  <c:v>2011</c:v>
                </c:pt>
                <c:pt idx="296">
                  <c:v>2011</c:v>
                </c:pt>
                <c:pt idx="297">
                  <c:v>2011</c:v>
                </c:pt>
                <c:pt idx="298">
                  <c:v>2011</c:v>
                </c:pt>
                <c:pt idx="299">
                  <c:v>2011</c:v>
                </c:pt>
                <c:pt idx="300">
                  <c:v>2012</c:v>
                </c:pt>
                <c:pt idx="301">
                  <c:v>2012</c:v>
                </c:pt>
                <c:pt idx="302">
                  <c:v>2012</c:v>
                </c:pt>
                <c:pt idx="303">
                  <c:v>2012</c:v>
                </c:pt>
                <c:pt idx="304">
                  <c:v>2012</c:v>
                </c:pt>
                <c:pt idx="305">
                  <c:v>2012</c:v>
                </c:pt>
                <c:pt idx="306">
                  <c:v>2012</c:v>
                </c:pt>
                <c:pt idx="307">
                  <c:v>2012</c:v>
                </c:pt>
                <c:pt idx="308">
                  <c:v>2012</c:v>
                </c:pt>
                <c:pt idx="309">
                  <c:v>2012</c:v>
                </c:pt>
                <c:pt idx="310">
                  <c:v>2012</c:v>
                </c:pt>
                <c:pt idx="311">
                  <c:v>2012</c:v>
                </c:pt>
                <c:pt idx="312">
                  <c:v>2013</c:v>
                </c:pt>
                <c:pt idx="313">
                  <c:v>2013</c:v>
                </c:pt>
                <c:pt idx="314">
                  <c:v>2013</c:v>
                </c:pt>
                <c:pt idx="315">
                  <c:v>2013</c:v>
                </c:pt>
                <c:pt idx="316">
                  <c:v>2013</c:v>
                </c:pt>
                <c:pt idx="317">
                  <c:v>2013</c:v>
                </c:pt>
                <c:pt idx="318">
                  <c:v>2013</c:v>
                </c:pt>
                <c:pt idx="319">
                  <c:v>2013</c:v>
                </c:pt>
                <c:pt idx="320">
                  <c:v>2013</c:v>
                </c:pt>
                <c:pt idx="321">
                  <c:v>2013</c:v>
                </c:pt>
                <c:pt idx="322">
                  <c:v>2013</c:v>
                </c:pt>
                <c:pt idx="323">
                  <c:v>2013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2014</c:v>
                </c:pt>
                <c:pt idx="334">
                  <c:v>2014</c:v>
                </c:pt>
                <c:pt idx="335">
                  <c:v>2014</c:v>
                </c:pt>
              </c:numCache>
            </c:numRef>
          </c:cat>
          <c:val>
            <c:numRef>
              <c:f>Data!$D$3:$D$338</c:f>
              <c:numCache>
                <c:formatCode>"$"#,##0</c:formatCode>
                <c:ptCount val="336"/>
                <c:pt idx="0">
                  <c:v>158264.39754935328</c:v>
                </c:pt>
                <c:pt idx="1">
                  <c:v>158083.73042886317</c:v>
                </c:pt>
                <c:pt idx="2">
                  <c:v>159664.56773315181</c:v>
                </c:pt>
                <c:pt idx="3">
                  <c:v>161493.82232811439</c:v>
                </c:pt>
                <c:pt idx="4">
                  <c:v>163323.07692307691</c:v>
                </c:pt>
                <c:pt idx="5">
                  <c:v>165061.9979577944</c:v>
                </c:pt>
                <c:pt idx="6">
                  <c:v>166642.83526208307</c:v>
                </c:pt>
                <c:pt idx="7">
                  <c:v>167997.83866575902</c:v>
                </c:pt>
                <c:pt idx="8">
                  <c:v>168539.84002722939</c:v>
                </c:pt>
                <c:pt idx="9">
                  <c:v>168991.50782845472</c:v>
                </c:pt>
                <c:pt idx="10">
                  <c:v>168788.25731790331</c:v>
                </c:pt>
                <c:pt idx="11">
                  <c:v>168020.42205582029</c:v>
                </c:pt>
                <c:pt idx="12">
                  <c:v>167162.25323349217</c:v>
                </c:pt>
                <c:pt idx="13">
                  <c:v>165762.0830496937</c:v>
                </c:pt>
                <c:pt idx="14">
                  <c:v>166620.25187202179</c:v>
                </c:pt>
                <c:pt idx="15">
                  <c:v>168155.92239618787</c:v>
                </c:pt>
                <c:pt idx="16">
                  <c:v>169533.5091899251</c:v>
                </c:pt>
                <c:pt idx="17">
                  <c:v>170572.34513274336</c:v>
                </c:pt>
                <c:pt idx="18">
                  <c:v>170436.84479237578</c:v>
                </c:pt>
                <c:pt idx="19">
                  <c:v>170233.59428182436</c:v>
                </c:pt>
                <c:pt idx="20">
                  <c:v>169940.01021102793</c:v>
                </c:pt>
                <c:pt idx="21">
                  <c:v>169398.00884955755</c:v>
                </c:pt>
                <c:pt idx="22">
                  <c:v>168901.1742682097</c:v>
                </c:pt>
                <c:pt idx="23">
                  <c:v>167636.50442477877</c:v>
                </c:pt>
                <c:pt idx="24">
                  <c:v>168449.50646698434</c:v>
                </c:pt>
                <c:pt idx="25">
                  <c:v>168201.0891763104</c:v>
                </c:pt>
                <c:pt idx="26">
                  <c:v>168539.84002722939</c:v>
                </c:pt>
                <c:pt idx="27">
                  <c:v>168765.67392784209</c:v>
                </c:pt>
                <c:pt idx="28">
                  <c:v>168539.84002722939</c:v>
                </c:pt>
                <c:pt idx="29">
                  <c:v>168652.75697753576</c:v>
                </c:pt>
                <c:pt idx="30">
                  <c:v>167275.17018379847</c:v>
                </c:pt>
                <c:pt idx="31">
                  <c:v>166462.16814159291</c:v>
                </c:pt>
                <c:pt idx="32">
                  <c:v>165716.91626957111</c:v>
                </c:pt>
                <c:pt idx="33">
                  <c:v>165558.83253914225</c:v>
                </c:pt>
                <c:pt idx="34">
                  <c:v>164903.91422736555</c:v>
                </c:pt>
                <c:pt idx="35">
                  <c:v>164316.74608577264</c:v>
                </c:pt>
                <c:pt idx="36">
                  <c:v>163232.74336283185</c:v>
                </c:pt>
                <c:pt idx="37">
                  <c:v>160771.15384615384</c:v>
                </c:pt>
                <c:pt idx="38">
                  <c:v>160138.81892443838</c:v>
                </c:pt>
                <c:pt idx="39">
                  <c:v>159032.23281143635</c:v>
                </c:pt>
                <c:pt idx="40">
                  <c:v>158399.89788972089</c:v>
                </c:pt>
                <c:pt idx="41">
                  <c:v>157722.39618788293</c:v>
                </c:pt>
                <c:pt idx="42">
                  <c:v>157090.06126616747</c:v>
                </c:pt>
                <c:pt idx="43">
                  <c:v>156502.89312457453</c:v>
                </c:pt>
                <c:pt idx="44">
                  <c:v>155193.05650102111</c:v>
                </c:pt>
                <c:pt idx="45">
                  <c:v>152121.71545268889</c:v>
                </c:pt>
                <c:pt idx="46">
                  <c:v>149343.95847515314</c:v>
                </c:pt>
                <c:pt idx="47">
                  <c:v>146724.2852280463</c:v>
                </c:pt>
                <c:pt idx="48">
                  <c:v>144917.614023145</c:v>
                </c:pt>
                <c:pt idx="49">
                  <c:v>143562.61061946902</c:v>
                </c:pt>
                <c:pt idx="50">
                  <c:v>143065.77603812117</c:v>
                </c:pt>
                <c:pt idx="51">
                  <c:v>144172.36215112323</c:v>
                </c:pt>
                <c:pt idx="52">
                  <c:v>145098.28114363513</c:v>
                </c:pt>
                <c:pt idx="53">
                  <c:v>145640.28250510551</c:v>
                </c:pt>
                <c:pt idx="54">
                  <c:v>146317.78420694353</c:v>
                </c:pt>
                <c:pt idx="55">
                  <c:v>146408.11776718855</c:v>
                </c:pt>
                <c:pt idx="56">
                  <c:v>146137.11708645336</c:v>
                </c:pt>
                <c:pt idx="57">
                  <c:v>144646.61334240978</c:v>
                </c:pt>
                <c:pt idx="58">
                  <c:v>143833.61130020421</c:v>
                </c:pt>
                <c:pt idx="59">
                  <c:v>142681.85840707965</c:v>
                </c:pt>
                <c:pt idx="60">
                  <c:v>142139.85704560924</c:v>
                </c:pt>
                <c:pt idx="61">
                  <c:v>142207.60721579305</c:v>
                </c:pt>
                <c:pt idx="62">
                  <c:v>143833.61130020421</c:v>
                </c:pt>
                <c:pt idx="63">
                  <c:v>144736.94690265486</c:v>
                </c:pt>
                <c:pt idx="64">
                  <c:v>145391.86521443157</c:v>
                </c:pt>
                <c:pt idx="65">
                  <c:v>145572.53233492171</c:v>
                </c:pt>
                <c:pt idx="66">
                  <c:v>146227.45064669845</c:v>
                </c:pt>
                <c:pt idx="67">
                  <c:v>145956.44996596323</c:v>
                </c:pt>
                <c:pt idx="68">
                  <c:v>145933.86657590198</c:v>
                </c:pt>
                <c:pt idx="69">
                  <c:v>144917.614023145</c:v>
                </c:pt>
                <c:pt idx="70">
                  <c:v>145188.61470388022</c:v>
                </c:pt>
                <c:pt idx="71">
                  <c:v>145527.36555479918</c:v>
                </c:pt>
                <c:pt idx="72">
                  <c:v>145120.86453369638</c:v>
                </c:pt>
                <c:pt idx="73">
                  <c:v>144533.69639210348</c:v>
                </c:pt>
                <c:pt idx="74">
                  <c:v>144488.52961198095</c:v>
                </c:pt>
                <c:pt idx="75">
                  <c:v>145798.36623553437</c:v>
                </c:pt>
                <c:pt idx="76">
                  <c:v>147763.12117086453</c:v>
                </c:pt>
                <c:pt idx="77">
                  <c:v>149298.79169503061</c:v>
                </c:pt>
                <c:pt idx="78">
                  <c:v>150450.5445881552</c:v>
                </c:pt>
                <c:pt idx="79">
                  <c:v>150450.5445881552</c:v>
                </c:pt>
                <c:pt idx="80">
                  <c:v>150089.21034717493</c:v>
                </c:pt>
                <c:pt idx="81">
                  <c:v>149795.62627637849</c:v>
                </c:pt>
                <c:pt idx="82">
                  <c:v>149660.12593601088</c:v>
                </c:pt>
                <c:pt idx="83">
                  <c:v>149863.3764465623</c:v>
                </c:pt>
                <c:pt idx="84">
                  <c:v>149750.45949625596</c:v>
                </c:pt>
                <c:pt idx="85">
                  <c:v>150518.29475833903</c:v>
                </c:pt>
                <c:pt idx="86">
                  <c:v>151895.88155207626</c:v>
                </c:pt>
                <c:pt idx="87">
                  <c:v>152731.46698434307</c:v>
                </c:pt>
                <c:pt idx="88">
                  <c:v>154605.88835942818</c:v>
                </c:pt>
                <c:pt idx="89">
                  <c:v>155464.0571817563</c:v>
                </c:pt>
                <c:pt idx="90">
                  <c:v>156435.14295439073</c:v>
                </c:pt>
                <c:pt idx="91">
                  <c:v>156389.9761742682</c:v>
                </c:pt>
                <c:pt idx="92">
                  <c:v>156299.64261402312</c:v>
                </c:pt>
                <c:pt idx="93">
                  <c:v>155554.39074200136</c:v>
                </c:pt>
                <c:pt idx="94">
                  <c:v>154651.05513955074</c:v>
                </c:pt>
                <c:pt idx="95">
                  <c:v>154244.55411844791</c:v>
                </c:pt>
                <c:pt idx="96">
                  <c:v>153996.136827774</c:v>
                </c:pt>
                <c:pt idx="97">
                  <c:v>154267.13750850919</c:v>
                </c:pt>
                <c:pt idx="98">
                  <c:v>154086.47038801905</c:v>
                </c:pt>
                <c:pt idx="99">
                  <c:v>155351.14023144997</c:v>
                </c:pt>
                <c:pt idx="100">
                  <c:v>157519.14567733151</c:v>
                </c:pt>
                <c:pt idx="101">
                  <c:v>159077.39959155887</c:v>
                </c:pt>
                <c:pt idx="102">
                  <c:v>160432.40299523488</c:v>
                </c:pt>
                <c:pt idx="103">
                  <c:v>160206.56909462219</c:v>
                </c:pt>
                <c:pt idx="104">
                  <c:v>159641.98434309053</c:v>
                </c:pt>
                <c:pt idx="105">
                  <c:v>158512.81484002722</c:v>
                </c:pt>
                <c:pt idx="106">
                  <c:v>157925.64669843434</c:v>
                </c:pt>
                <c:pt idx="107">
                  <c:v>158422.48127978217</c:v>
                </c:pt>
                <c:pt idx="108">
                  <c:v>158264.39754935328</c:v>
                </c:pt>
                <c:pt idx="109">
                  <c:v>159370.98366235534</c:v>
                </c:pt>
                <c:pt idx="110">
                  <c:v>160071.06875425458</c:v>
                </c:pt>
                <c:pt idx="111">
                  <c:v>161516.40571817564</c:v>
                </c:pt>
                <c:pt idx="112">
                  <c:v>163661.82777399593</c:v>
                </c:pt>
                <c:pt idx="113">
                  <c:v>165400.7488087134</c:v>
                </c:pt>
                <c:pt idx="114">
                  <c:v>167071.91967324712</c:v>
                </c:pt>
                <c:pt idx="115">
                  <c:v>166800.91899251193</c:v>
                </c:pt>
                <c:pt idx="116">
                  <c:v>166891.25255275698</c:v>
                </c:pt>
                <c:pt idx="117">
                  <c:v>166168.58407079647</c:v>
                </c:pt>
                <c:pt idx="118">
                  <c:v>166755.7522123894</c:v>
                </c:pt>
                <c:pt idx="119">
                  <c:v>167162.25323349217</c:v>
                </c:pt>
                <c:pt idx="120">
                  <c:v>166959.00272294079</c:v>
                </c:pt>
                <c:pt idx="121">
                  <c:v>168201.0891763104</c:v>
                </c:pt>
                <c:pt idx="122">
                  <c:v>169194.75833900613</c:v>
                </c:pt>
                <c:pt idx="123">
                  <c:v>171317.59700476515</c:v>
                </c:pt>
                <c:pt idx="124">
                  <c:v>173666.26957113683</c:v>
                </c:pt>
                <c:pt idx="125">
                  <c:v>175269.69026548674</c:v>
                </c:pt>
                <c:pt idx="126">
                  <c:v>176466.60993873383</c:v>
                </c:pt>
                <c:pt idx="127">
                  <c:v>176895.69434989788</c:v>
                </c:pt>
                <c:pt idx="128">
                  <c:v>177595.77944179715</c:v>
                </c:pt>
                <c:pt idx="129">
                  <c:v>177889.36351259358</c:v>
                </c:pt>
                <c:pt idx="130">
                  <c:v>178273.28114363513</c:v>
                </c:pt>
                <c:pt idx="131">
                  <c:v>178950.78284547312</c:v>
                </c:pt>
                <c:pt idx="132">
                  <c:v>179492.7842069435</c:v>
                </c:pt>
                <c:pt idx="133">
                  <c:v>181118.78829135466</c:v>
                </c:pt>
                <c:pt idx="134">
                  <c:v>183083.54322668479</c:v>
                </c:pt>
                <c:pt idx="135">
                  <c:v>186425.8849557522</c:v>
                </c:pt>
                <c:pt idx="136">
                  <c:v>189971.477195371</c:v>
                </c:pt>
                <c:pt idx="137">
                  <c:v>192907.31790333561</c:v>
                </c:pt>
                <c:pt idx="138">
                  <c:v>195120.49012933971</c:v>
                </c:pt>
                <c:pt idx="139">
                  <c:v>196904.57794417971</c:v>
                </c:pt>
                <c:pt idx="140">
                  <c:v>197198.16201497614</c:v>
                </c:pt>
                <c:pt idx="141">
                  <c:v>196791.66099387337</c:v>
                </c:pt>
                <c:pt idx="142">
                  <c:v>197491.74608577264</c:v>
                </c:pt>
                <c:pt idx="143">
                  <c:v>199817.83526208307</c:v>
                </c:pt>
                <c:pt idx="144">
                  <c:v>201579.33968686181</c:v>
                </c:pt>
                <c:pt idx="145">
                  <c:v>203566.67801225322</c:v>
                </c:pt>
                <c:pt idx="146">
                  <c:v>205892.76718856365</c:v>
                </c:pt>
                <c:pt idx="147">
                  <c:v>209551.27637848878</c:v>
                </c:pt>
                <c:pt idx="148">
                  <c:v>212938.78488767872</c:v>
                </c:pt>
                <c:pt idx="149">
                  <c:v>216981.21170864534</c:v>
                </c:pt>
                <c:pt idx="150">
                  <c:v>219668.63512593598</c:v>
                </c:pt>
                <c:pt idx="151">
                  <c:v>222062.47447243021</c:v>
                </c:pt>
                <c:pt idx="152">
                  <c:v>223869.14567733151</c:v>
                </c:pt>
                <c:pt idx="153">
                  <c:v>225088.64874063991</c:v>
                </c:pt>
                <c:pt idx="154">
                  <c:v>225856.48400272298</c:v>
                </c:pt>
                <c:pt idx="155">
                  <c:v>225833.90061266167</c:v>
                </c:pt>
                <c:pt idx="156">
                  <c:v>226646.90265486727</c:v>
                </c:pt>
                <c:pt idx="157">
                  <c:v>228792.32471068754</c:v>
                </c:pt>
                <c:pt idx="158">
                  <c:v>233218.6691626957</c:v>
                </c:pt>
                <c:pt idx="159">
                  <c:v>239045.18379850237</c:v>
                </c:pt>
                <c:pt idx="160">
                  <c:v>244984.6153846154</c:v>
                </c:pt>
                <c:pt idx="161">
                  <c:v>248417.29067392781</c:v>
                </c:pt>
                <c:pt idx="162">
                  <c:v>251533.79850238256</c:v>
                </c:pt>
                <c:pt idx="163">
                  <c:v>254447.0558202859</c:v>
                </c:pt>
                <c:pt idx="164">
                  <c:v>257699.06398910825</c:v>
                </c:pt>
                <c:pt idx="165">
                  <c:v>260521.98774676648</c:v>
                </c:pt>
                <c:pt idx="166">
                  <c:v>263231.99455411849</c:v>
                </c:pt>
                <c:pt idx="167">
                  <c:v>265738.75085091899</c:v>
                </c:pt>
                <c:pt idx="168">
                  <c:v>267635.75561606535</c:v>
                </c:pt>
                <c:pt idx="169">
                  <c:v>270865.1803948264</c:v>
                </c:pt>
                <c:pt idx="170">
                  <c:v>274478.522804629</c:v>
                </c:pt>
                <c:pt idx="171">
                  <c:v>278024.11504424777</c:v>
                </c:pt>
                <c:pt idx="172">
                  <c:v>282563.3764465623</c:v>
                </c:pt>
                <c:pt idx="173">
                  <c:v>286267.05241660995</c:v>
                </c:pt>
                <c:pt idx="174">
                  <c:v>289654.56092579983</c:v>
                </c:pt>
                <c:pt idx="175">
                  <c:v>292725.90197413211</c:v>
                </c:pt>
                <c:pt idx="176">
                  <c:v>294735.82368958474</c:v>
                </c:pt>
                <c:pt idx="177">
                  <c:v>295706.90946221922</c:v>
                </c:pt>
                <c:pt idx="178">
                  <c:v>293719.57113682781</c:v>
                </c:pt>
                <c:pt idx="179">
                  <c:v>293425.98706603132</c:v>
                </c:pt>
                <c:pt idx="180">
                  <c:v>292748.48536419333</c:v>
                </c:pt>
                <c:pt idx="181">
                  <c:v>296316.66099387337</c:v>
                </c:pt>
                <c:pt idx="182">
                  <c:v>301126.92307692306</c:v>
                </c:pt>
                <c:pt idx="183">
                  <c:v>308850.44247787609</c:v>
                </c:pt>
                <c:pt idx="184">
                  <c:v>315173.79169503064</c:v>
                </c:pt>
                <c:pt idx="185">
                  <c:v>320164.72089857049</c:v>
                </c:pt>
                <c:pt idx="186">
                  <c:v>324432.98162014975</c:v>
                </c:pt>
                <c:pt idx="187">
                  <c:v>329378.74404356704</c:v>
                </c:pt>
                <c:pt idx="188">
                  <c:v>332946.91967324709</c:v>
                </c:pt>
                <c:pt idx="189">
                  <c:v>334979.42477876111</c:v>
                </c:pt>
                <c:pt idx="190">
                  <c:v>332608.16882232815</c:v>
                </c:pt>
                <c:pt idx="191">
                  <c:v>331501.58270932606</c:v>
                </c:pt>
                <c:pt idx="192">
                  <c:v>332382.33492171543</c:v>
                </c:pt>
                <c:pt idx="193">
                  <c:v>336469.92852280464</c:v>
                </c:pt>
                <c:pt idx="194">
                  <c:v>339699.35330156569</c:v>
                </c:pt>
                <c:pt idx="195">
                  <c:v>343606.27978216473</c:v>
                </c:pt>
                <c:pt idx="196">
                  <c:v>346203.3696392104</c:v>
                </c:pt>
                <c:pt idx="197">
                  <c:v>348258.45813478559</c:v>
                </c:pt>
                <c:pt idx="198">
                  <c:v>349974.79577944177</c:v>
                </c:pt>
                <c:pt idx="199">
                  <c:v>353159.05377808033</c:v>
                </c:pt>
                <c:pt idx="200">
                  <c:v>355981.97753573861</c:v>
                </c:pt>
                <c:pt idx="201">
                  <c:v>358240.31654186518</c:v>
                </c:pt>
                <c:pt idx="202">
                  <c:v>358127.3995915589</c:v>
                </c:pt>
                <c:pt idx="203">
                  <c:v>358037.06603131379</c:v>
                </c:pt>
                <c:pt idx="204">
                  <c:v>359504.9863852961</c:v>
                </c:pt>
                <c:pt idx="205">
                  <c:v>363818.41388699797</c:v>
                </c:pt>
                <c:pt idx="206">
                  <c:v>371022.51531654189</c:v>
                </c:pt>
                <c:pt idx="207">
                  <c:v>376216.69503063313</c:v>
                </c:pt>
                <c:pt idx="208">
                  <c:v>380688.20626276376</c:v>
                </c:pt>
                <c:pt idx="209">
                  <c:v>383217.54594962561</c:v>
                </c:pt>
                <c:pt idx="210">
                  <c:v>385950.13614703884</c:v>
                </c:pt>
                <c:pt idx="211">
                  <c:v>388840.81007488089</c:v>
                </c:pt>
                <c:pt idx="212">
                  <c:v>392883.23689584754</c:v>
                </c:pt>
                <c:pt idx="213">
                  <c:v>393041.32062627637</c:v>
                </c:pt>
                <c:pt idx="214">
                  <c:v>391641.15044247784</c:v>
                </c:pt>
                <c:pt idx="215">
                  <c:v>391663.73383253912</c:v>
                </c:pt>
                <c:pt idx="216">
                  <c:v>394667.32471068751</c:v>
                </c:pt>
                <c:pt idx="217">
                  <c:v>399545.33696392097</c:v>
                </c:pt>
                <c:pt idx="218">
                  <c:v>404333.01565690944</c:v>
                </c:pt>
                <c:pt idx="219">
                  <c:v>409143.27773995913</c:v>
                </c:pt>
                <c:pt idx="220">
                  <c:v>409504.6119809394</c:v>
                </c:pt>
                <c:pt idx="221">
                  <c:v>410791.8652144316</c:v>
                </c:pt>
                <c:pt idx="222">
                  <c:v>410272.44724302244</c:v>
                </c:pt>
                <c:pt idx="223">
                  <c:v>412033.95166780124</c:v>
                </c:pt>
                <c:pt idx="224">
                  <c:v>411175.78284547309</c:v>
                </c:pt>
                <c:pt idx="225">
                  <c:v>410317.614023145</c:v>
                </c:pt>
                <c:pt idx="226">
                  <c:v>405236.35125936009</c:v>
                </c:pt>
                <c:pt idx="227">
                  <c:v>402368.26072157931</c:v>
                </c:pt>
                <c:pt idx="228">
                  <c:v>398100</c:v>
                </c:pt>
                <c:pt idx="229">
                  <c:v>399997.00476514635</c:v>
                </c:pt>
                <c:pt idx="230">
                  <c:v>401126.17426820967</c:v>
                </c:pt>
                <c:pt idx="231">
                  <c:v>403361.92988427501</c:v>
                </c:pt>
                <c:pt idx="232">
                  <c:v>401758.50918992516</c:v>
                </c:pt>
                <c:pt idx="233">
                  <c:v>401510.09189925116</c:v>
                </c:pt>
                <c:pt idx="234">
                  <c:v>400358.33900612668</c:v>
                </c:pt>
                <c:pt idx="235">
                  <c:v>398235.50034036761</c:v>
                </c:pt>
                <c:pt idx="236">
                  <c:v>396835.33015656908</c:v>
                </c:pt>
                <c:pt idx="237">
                  <c:v>389766.72906739276</c:v>
                </c:pt>
                <c:pt idx="238">
                  <c:v>384617.71613342408</c:v>
                </c:pt>
                <c:pt idx="239">
                  <c:v>380055.87134104833</c:v>
                </c:pt>
                <c:pt idx="240">
                  <c:v>379491.28658951668</c:v>
                </c:pt>
                <c:pt idx="241">
                  <c:v>380575.28931245743</c:v>
                </c:pt>
                <c:pt idx="242">
                  <c:v>383036.8788291355</c:v>
                </c:pt>
                <c:pt idx="243">
                  <c:v>386085.63648740639</c:v>
                </c:pt>
                <c:pt idx="244">
                  <c:v>386830.88835942815</c:v>
                </c:pt>
                <c:pt idx="245">
                  <c:v>387914.89108236897</c:v>
                </c:pt>
                <c:pt idx="246">
                  <c:v>385814.63580667123</c:v>
                </c:pt>
                <c:pt idx="247">
                  <c:v>385566.21851599723</c:v>
                </c:pt>
                <c:pt idx="248">
                  <c:v>382404.54390742001</c:v>
                </c:pt>
                <c:pt idx="249">
                  <c:v>378023.36623553437</c:v>
                </c:pt>
                <c:pt idx="250">
                  <c:v>371677.43362831866</c:v>
                </c:pt>
                <c:pt idx="251">
                  <c:v>367183.33900612663</c:v>
                </c:pt>
                <c:pt idx="252">
                  <c:v>362034.32607215794</c:v>
                </c:pt>
                <c:pt idx="253">
                  <c:v>357991.89925119129</c:v>
                </c:pt>
                <c:pt idx="254">
                  <c:v>358353.23349217157</c:v>
                </c:pt>
                <c:pt idx="255">
                  <c:v>362102.07624234178</c:v>
                </c:pt>
                <c:pt idx="256">
                  <c:v>366505.83730428858</c:v>
                </c:pt>
                <c:pt idx="257">
                  <c:v>367115.58883594285</c:v>
                </c:pt>
                <c:pt idx="258">
                  <c:v>367499.50646698434</c:v>
                </c:pt>
                <c:pt idx="259">
                  <c:v>363547.41320626275</c:v>
                </c:pt>
                <c:pt idx="260">
                  <c:v>359459.81960517354</c:v>
                </c:pt>
                <c:pt idx="261">
                  <c:v>350110.29611980938</c:v>
                </c:pt>
                <c:pt idx="262">
                  <c:v>345638.78488767875</c:v>
                </c:pt>
                <c:pt idx="263">
                  <c:v>340399.43839346489</c:v>
                </c:pt>
                <c:pt idx="264">
                  <c:v>335973.09394145681</c:v>
                </c:pt>
                <c:pt idx="265">
                  <c:v>329333.57726344455</c:v>
                </c:pt>
                <c:pt idx="266">
                  <c:v>330733.74744724296</c:v>
                </c:pt>
                <c:pt idx="267">
                  <c:v>335973.09394145681</c:v>
                </c:pt>
                <c:pt idx="268">
                  <c:v>344870.94962559565</c:v>
                </c:pt>
                <c:pt idx="269">
                  <c:v>348981.12661674607</c:v>
                </c:pt>
                <c:pt idx="270">
                  <c:v>352165.38461538462</c:v>
                </c:pt>
                <c:pt idx="271">
                  <c:v>351442.71613342414</c:v>
                </c:pt>
                <c:pt idx="272">
                  <c:v>349387.6276378489</c:v>
                </c:pt>
                <c:pt idx="273">
                  <c:v>347739.04016337643</c:v>
                </c:pt>
                <c:pt idx="274">
                  <c:v>347287.3723621511</c:v>
                </c:pt>
                <c:pt idx="275">
                  <c:v>345548.45132743358</c:v>
                </c:pt>
                <c:pt idx="276">
                  <c:v>341957.69230769231</c:v>
                </c:pt>
                <c:pt idx="277">
                  <c:v>341889.94213750848</c:v>
                </c:pt>
                <c:pt idx="278">
                  <c:v>346790.53778080328</c:v>
                </c:pt>
                <c:pt idx="279">
                  <c:v>352187.96800544584</c:v>
                </c:pt>
                <c:pt idx="280">
                  <c:v>356433.64533696393</c:v>
                </c:pt>
                <c:pt idx="281">
                  <c:v>358691.98434309056</c:v>
                </c:pt>
                <c:pt idx="282">
                  <c:v>357607.98162014975</c:v>
                </c:pt>
                <c:pt idx="283">
                  <c:v>352910.63648740645</c:v>
                </c:pt>
                <c:pt idx="284">
                  <c:v>348552.04220558202</c:v>
                </c:pt>
                <c:pt idx="285">
                  <c:v>344983.86657590198</c:v>
                </c:pt>
                <c:pt idx="286">
                  <c:v>344441.8652144316</c:v>
                </c:pt>
                <c:pt idx="287">
                  <c:v>343674.02995234856</c:v>
                </c:pt>
                <c:pt idx="288">
                  <c:v>338366.93328795105</c:v>
                </c:pt>
                <c:pt idx="289">
                  <c:v>332721.08577263448</c:v>
                </c:pt>
                <c:pt idx="290">
                  <c:v>332111.33424098027</c:v>
                </c:pt>
                <c:pt idx="291">
                  <c:v>340760.77263444517</c:v>
                </c:pt>
                <c:pt idx="292">
                  <c:v>348823.04288631724</c:v>
                </c:pt>
                <c:pt idx="293">
                  <c:v>351736.30020422058</c:v>
                </c:pt>
                <c:pt idx="294">
                  <c:v>351352.38257317903</c:v>
                </c:pt>
                <c:pt idx="295">
                  <c:v>348664.9591558883</c:v>
                </c:pt>
                <c:pt idx="296">
                  <c:v>344848.36623553431</c:v>
                </c:pt>
                <c:pt idx="297">
                  <c:v>339496.1027910143</c:v>
                </c:pt>
                <c:pt idx="298">
                  <c:v>335431.09257998638</c:v>
                </c:pt>
                <c:pt idx="299">
                  <c:v>333940.58883594279</c:v>
                </c:pt>
                <c:pt idx="300">
                  <c:v>330304.66303607897</c:v>
                </c:pt>
                <c:pt idx="301">
                  <c:v>329604.57794417971</c:v>
                </c:pt>
                <c:pt idx="302">
                  <c:v>332337.16814159293</c:v>
                </c:pt>
                <c:pt idx="303">
                  <c:v>340173.60449285229</c:v>
                </c:pt>
                <c:pt idx="304">
                  <c:v>348687.54254594963</c:v>
                </c:pt>
                <c:pt idx="305">
                  <c:v>354965.72498298163</c:v>
                </c:pt>
                <c:pt idx="306">
                  <c:v>357404.73110959836</c:v>
                </c:pt>
                <c:pt idx="307">
                  <c:v>355123.80871341046</c:v>
                </c:pt>
                <c:pt idx="308">
                  <c:v>350290.96324029955</c:v>
                </c:pt>
                <c:pt idx="309">
                  <c:v>347129.28863172227</c:v>
                </c:pt>
                <c:pt idx="310">
                  <c:v>347355.12253233494</c:v>
                </c:pt>
                <c:pt idx="311">
                  <c:v>347332.53914227366</c:v>
                </c:pt>
                <c:pt idx="312">
                  <c:v>347558.37304288632</c:v>
                </c:pt>
                <c:pt idx="313">
                  <c:v>351645.96664397552</c:v>
                </c:pt>
                <c:pt idx="314">
                  <c:v>359369.48604492855</c:v>
                </c:pt>
                <c:pt idx="315">
                  <c:v>365715.41865214426</c:v>
                </c:pt>
                <c:pt idx="316">
                  <c:v>372061.35125936009</c:v>
                </c:pt>
                <c:pt idx="317">
                  <c:v>377187.78080326755</c:v>
                </c:pt>
                <c:pt idx="318">
                  <c:v>379988.1211708645</c:v>
                </c:pt>
                <c:pt idx="319">
                  <c:v>381704.4588155208</c:v>
                </c:pt>
                <c:pt idx="320">
                  <c:v>380349.45541184477</c:v>
                </c:pt>
                <c:pt idx="321">
                  <c:v>381162.45745405037</c:v>
                </c:pt>
                <c:pt idx="322">
                  <c:v>380868.87338325393</c:v>
                </c:pt>
                <c:pt idx="323">
                  <c:v>378994.4520081688</c:v>
                </c:pt>
                <c:pt idx="324">
                  <c:v>377097.44724302244</c:v>
                </c:pt>
                <c:pt idx="325">
                  <c:v>380304.28863172227</c:v>
                </c:pt>
                <c:pt idx="326">
                  <c:v>391505.65010211029</c:v>
                </c:pt>
                <c:pt idx="327">
                  <c:v>395931.99455411843</c:v>
                </c:pt>
                <c:pt idx="328">
                  <c:v>398100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1-4156-8EB6-00BFF8B9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57920"/>
        <c:axId val="81868288"/>
      </c:lineChart>
      <c:catAx>
        <c:axId val="81857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792635899053388"/>
              <c:y val="0.940203562340966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68288"/>
        <c:crossesAt val="0"/>
        <c:auto val="1"/>
        <c:lblAlgn val="ctr"/>
        <c:lblOffset val="100"/>
        <c:tickLblSkip val="12"/>
        <c:tickMarkSkip val="12"/>
        <c:noMultiLvlLbl val="0"/>
      </c:catAx>
      <c:valAx>
        <c:axId val="81868288"/>
        <c:scaling>
          <c:orientation val="minMax"/>
          <c:max val="6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7167381974248927E-2"/>
              <c:y val="0.421755725190839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57920"/>
        <c:crossesAt val="1"/>
        <c:crossBetween val="between"/>
        <c:majorUnit val="100000"/>
        <c:min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173134474070571"/>
          <c:y val="0.14440203562340967"/>
          <c:w val="0.30472148063037185"/>
          <c:h val="9.35114503816793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57150</xdr:rowOff>
    </xdr:from>
    <xdr:to>
      <xdr:col>19</xdr:col>
      <xdr:colOff>552450</xdr:colOff>
      <xdr:row>32</xdr:row>
      <xdr:rowOff>28575</xdr:rowOff>
    </xdr:to>
    <xdr:graphicFrame macro="">
      <xdr:nvGraphicFramePr>
        <xdr:cNvPr id="10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8"/>
  <sheetViews>
    <sheetView tabSelected="1" workbookViewId="0">
      <pane xSplit="2" ySplit="1" topLeftCell="D212" activePane="bottomRight" state="frozen"/>
      <selection pane="topRight" activeCell="C1" sqref="C1"/>
      <selection pane="bottomLeft" activeCell="A2" sqref="A2"/>
      <selection pane="bottomRight" activeCell="M48" sqref="M48"/>
    </sheetView>
  </sheetViews>
  <sheetFormatPr defaultRowHeight="12.5" x14ac:dyDescent="0.25"/>
  <cols>
    <col min="1" max="1" width="5.1796875" style="4" bestFit="1" customWidth="1"/>
    <col min="2" max="2" width="6.54296875" style="4" bestFit="1" customWidth="1"/>
    <col min="3" max="3" width="17.81640625" style="12" bestFit="1" customWidth="1"/>
    <col min="4" max="4" width="16" style="3" bestFit="1" customWidth="1"/>
    <col min="5" max="5" width="9.1796875" style="10" bestFit="1"/>
    <col min="6" max="6" width="11.453125" style="8" bestFit="1" customWidth="1"/>
    <col min="7" max="7" width="16.1796875" style="8" bestFit="1" customWidth="1"/>
    <col min="8" max="8" width="16.7265625" style="3" bestFit="1" customWidth="1"/>
    <col min="9" max="10" width="10" customWidth="1"/>
  </cols>
  <sheetData>
    <row r="1" spans="1:8" ht="13" x14ac:dyDescent="0.3">
      <c r="A1" s="5" t="s">
        <v>5</v>
      </c>
      <c r="B1" s="5" t="s">
        <v>6</v>
      </c>
      <c r="C1" s="6" t="s">
        <v>2</v>
      </c>
      <c r="D1" s="2" t="s">
        <v>0</v>
      </c>
      <c r="E1" s="9" t="s">
        <v>7</v>
      </c>
      <c r="F1" s="7" t="s">
        <v>4</v>
      </c>
      <c r="G1" s="7" t="s">
        <v>3</v>
      </c>
      <c r="H1" s="2" t="s">
        <v>1</v>
      </c>
    </row>
    <row r="2" spans="1:8" x14ac:dyDescent="0.25">
      <c r="A2" s="4">
        <v>1986</v>
      </c>
      <c r="B2" s="4">
        <v>12</v>
      </c>
      <c r="C2" s="14">
        <v>70.040000000000006</v>
      </c>
      <c r="D2" s="3">
        <f t="shared" ref="D2:D65" si="0">(C2/C$331)*D$331</f>
        <v>158174.06398910825</v>
      </c>
      <c r="E2" s="13">
        <v>170.4</v>
      </c>
      <c r="H2" s="3">
        <f t="shared" ref="H2:H65" si="1">H3/(1+G3)</f>
        <v>323721.33485973597</v>
      </c>
    </row>
    <row r="3" spans="1:8" x14ac:dyDescent="0.25">
      <c r="A3" s="1">
        <v>1987</v>
      </c>
      <c r="B3" s="4">
        <v>1</v>
      </c>
      <c r="C3" s="14">
        <v>70.08</v>
      </c>
      <c r="D3" s="3">
        <f t="shared" si="0"/>
        <v>158264.39754935328</v>
      </c>
      <c r="E3" s="13">
        <v>171.2</v>
      </c>
      <c r="F3" s="8">
        <f t="shared" ref="F3:F67" si="2">(E3/E2)-1</f>
        <v>4.6948356807510194E-3</v>
      </c>
      <c r="G3" s="8">
        <f>(C3/C2)-(1+F3)</f>
        <v>-4.1237334534525161E-3</v>
      </c>
      <c r="H3" s="3">
        <f t="shared" si="1"/>
        <v>322386.39436157857</v>
      </c>
    </row>
    <row r="4" spans="1:8" x14ac:dyDescent="0.25">
      <c r="A4" s="1">
        <v>1987</v>
      </c>
      <c r="B4" s="4">
        <v>2</v>
      </c>
      <c r="C4" s="14">
        <v>70</v>
      </c>
      <c r="D4" s="3">
        <f t="shared" si="0"/>
        <v>158083.73042886317</v>
      </c>
      <c r="E4" s="13">
        <v>171.9</v>
      </c>
      <c r="F4" s="8">
        <f t="shared" si="2"/>
        <v>4.0887850467290487E-3</v>
      </c>
      <c r="G4" s="8">
        <f>(C4/C3)-(1+F4)</f>
        <v>-5.2303375581445044E-3</v>
      </c>
      <c r="H4" s="3">
        <f t="shared" si="1"/>
        <v>320700.2046949144</v>
      </c>
    </row>
    <row r="5" spans="1:8" x14ac:dyDescent="0.25">
      <c r="A5" s="1">
        <v>1987</v>
      </c>
      <c r="B5" s="4">
        <v>3</v>
      </c>
      <c r="C5" s="14">
        <v>70.7</v>
      </c>
      <c r="D5" s="3">
        <f t="shared" si="0"/>
        <v>159664.56773315181</v>
      </c>
      <c r="E5" s="13">
        <v>172.5</v>
      </c>
      <c r="F5" s="8">
        <f t="shared" si="2"/>
        <v>3.4904013961605251E-3</v>
      </c>
      <c r="G5" s="8">
        <f t="shared" ref="G5:G68" si="3">(C5/C4)-(1+F5)</f>
        <v>6.5095986038394837E-3</v>
      </c>
      <c r="H5" s="3">
        <f t="shared" si="1"/>
        <v>322787.83429964742</v>
      </c>
    </row>
    <row r="6" spans="1:8" x14ac:dyDescent="0.25">
      <c r="A6" s="1">
        <v>1987</v>
      </c>
      <c r="B6" s="4">
        <v>4</v>
      </c>
      <c r="C6" s="14">
        <v>71.510000000000005</v>
      </c>
      <c r="D6" s="3">
        <f t="shared" si="0"/>
        <v>161493.82232811439</v>
      </c>
      <c r="E6" s="13">
        <v>173.2</v>
      </c>
      <c r="F6" s="8">
        <f t="shared" si="2"/>
        <v>4.0579710144927894E-3</v>
      </c>
      <c r="G6" s="8">
        <f t="shared" si="3"/>
        <v>7.3988889572187411E-3</v>
      </c>
      <c r="H6" s="3">
        <f t="shared" si="1"/>
        <v>325176.10564237164</v>
      </c>
    </row>
    <row r="7" spans="1:8" x14ac:dyDescent="0.25">
      <c r="A7" s="1">
        <v>1987</v>
      </c>
      <c r="B7" s="4">
        <v>5</v>
      </c>
      <c r="C7" s="14">
        <v>72.319999999999993</v>
      </c>
      <c r="D7" s="3">
        <f t="shared" si="0"/>
        <v>163323.07692307691</v>
      </c>
      <c r="E7" s="13">
        <v>173.5</v>
      </c>
      <c r="F7" s="8">
        <f t="shared" si="2"/>
        <v>1.7321016166282899E-3</v>
      </c>
      <c r="G7" s="8">
        <f t="shared" si="3"/>
        <v>9.5949855040540211E-3</v>
      </c>
      <c r="H7" s="3">
        <f t="shared" si="1"/>
        <v>328296.16566227493</v>
      </c>
    </row>
    <row r="8" spans="1:8" x14ac:dyDescent="0.25">
      <c r="A8" s="1">
        <v>1987</v>
      </c>
      <c r="B8" s="4">
        <v>6</v>
      </c>
      <c r="C8" s="14">
        <v>73.09</v>
      </c>
      <c r="D8" s="3">
        <f t="shared" si="0"/>
        <v>165061.9979577944</v>
      </c>
      <c r="E8" s="13">
        <v>174.3</v>
      </c>
      <c r="F8" s="8">
        <f t="shared" si="2"/>
        <v>4.610951008645614E-3</v>
      </c>
      <c r="G8" s="8">
        <f t="shared" si="3"/>
        <v>6.0361728851598961E-3</v>
      </c>
      <c r="H8" s="3">
        <f t="shared" si="1"/>
        <v>330277.81807574752</v>
      </c>
    </row>
    <row r="9" spans="1:8" x14ac:dyDescent="0.25">
      <c r="A9" s="1">
        <v>1987</v>
      </c>
      <c r="B9" s="4">
        <v>7</v>
      </c>
      <c r="C9" s="14">
        <v>73.790000000000006</v>
      </c>
      <c r="D9" s="3">
        <f t="shared" si="0"/>
        <v>166642.83526208307</v>
      </c>
      <c r="E9" s="13">
        <v>174.6</v>
      </c>
      <c r="F9" s="8">
        <f t="shared" si="2"/>
        <v>1.7211703958690538E-3</v>
      </c>
      <c r="G9" s="8">
        <f t="shared" si="3"/>
        <v>7.8560631518118651E-3</v>
      </c>
      <c r="H9" s="3">
        <f t="shared" si="1"/>
        <v>332872.50147219322</v>
      </c>
    </row>
    <row r="10" spans="1:8" x14ac:dyDescent="0.25">
      <c r="A10" s="1">
        <v>1987</v>
      </c>
      <c r="B10" s="4">
        <v>8</v>
      </c>
      <c r="C10" s="14">
        <v>74.39</v>
      </c>
      <c r="D10" s="3">
        <f t="shared" si="0"/>
        <v>167997.83866575902</v>
      </c>
      <c r="E10" s="13">
        <v>175.4</v>
      </c>
      <c r="F10" s="8">
        <f t="shared" si="2"/>
        <v>4.5819014891179677E-3</v>
      </c>
      <c r="G10" s="8">
        <f t="shared" si="3"/>
        <v>3.5492815980211478E-3</v>
      </c>
      <c r="H10" s="3">
        <f t="shared" si="1"/>
        <v>334053.95971615578</v>
      </c>
    </row>
    <row r="11" spans="1:8" x14ac:dyDescent="0.25">
      <c r="A11" s="1">
        <v>1987</v>
      </c>
      <c r="B11" s="4">
        <v>9</v>
      </c>
      <c r="C11" s="14">
        <v>74.63</v>
      </c>
      <c r="D11" s="3">
        <f t="shared" si="0"/>
        <v>168539.84002722939</v>
      </c>
      <c r="E11" s="13">
        <v>175.9</v>
      </c>
      <c r="F11" s="8">
        <f t="shared" si="2"/>
        <v>2.8506271379704629E-3</v>
      </c>
      <c r="G11" s="8">
        <f t="shared" si="3"/>
        <v>3.7561294806254253E-4</v>
      </c>
      <c r="H11" s="3">
        <f t="shared" si="1"/>
        <v>334179.43470877671</v>
      </c>
    </row>
    <row r="12" spans="1:8" x14ac:dyDescent="0.25">
      <c r="A12" s="1">
        <v>1987</v>
      </c>
      <c r="B12" s="4">
        <v>10</v>
      </c>
      <c r="C12" s="14">
        <v>74.83</v>
      </c>
      <c r="D12" s="3">
        <f t="shared" si="0"/>
        <v>168991.50782845472</v>
      </c>
      <c r="E12" s="13">
        <v>176.3</v>
      </c>
      <c r="F12" s="8">
        <f t="shared" si="2"/>
        <v>2.2740193291643784E-3</v>
      </c>
      <c r="G12" s="8">
        <f t="shared" si="3"/>
        <v>4.0586811556297953E-4</v>
      </c>
      <c r="H12" s="3">
        <f t="shared" si="1"/>
        <v>334315.06748620188</v>
      </c>
    </row>
    <row r="13" spans="1:8" x14ac:dyDescent="0.25">
      <c r="A13" s="1">
        <v>1987</v>
      </c>
      <c r="B13" s="4">
        <v>11</v>
      </c>
      <c r="C13" s="14">
        <v>74.739999999999995</v>
      </c>
      <c r="D13" s="3">
        <f t="shared" si="0"/>
        <v>168788.25731790331</v>
      </c>
      <c r="E13" s="13">
        <v>176.9</v>
      </c>
      <c r="F13" s="8">
        <f t="shared" si="2"/>
        <v>3.4032898468518979E-3</v>
      </c>
      <c r="G13" s="8">
        <f t="shared" si="3"/>
        <v>-4.606016026191817E-3</v>
      </c>
      <c r="H13" s="3">
        <f t="shared" si="1"/>
        <v>332775.20692756301</v>
      </c>
    </row>
    <row r="14" spans="1:8" x14ac:dyDescent="0.25">
      <c r="A14" s="1">
        <v>1987</v>
      </c>
      <c r="B14" s="4">
        <v>12</v>
      </c>
      <c r="C14" s="14">
        <v>74.400000000000006</v>
      </c>
      <c r="D14" s="3">
        <f t="shared" si="0"/>
        <v>168020.42205582029</v>
      </c>
      <c r="E14" s="13">
        <v>177.1</v>
      </c>
      <c r="F14" s="8">
        <f t="shared" si="2"/>
        <v>1.1305822498586249E-3</v>
      </c>
      <c r="G14" s="8">
        <f t="shared" si="3"/>
        <v>-5.679685808863022E-3</v>
      </c>
      <c r="H14" s="3">
        <f t="shared" si="1"/>
        <v>330885.1483072351</v>
      </c>
    </row>
    <row r="15" spans="1:8" x14ac:dyDescent="0.25">
      <c r="A15" s="1">
        <v>1988</v>
      </c>
      <c r="B15" s="4">
        <v>1</v>
      </c>
      <c r="C15" s="14">
        <v>74.02</v>
      </c>
      <c r="D15" s="3">
        <f t="shared" si="0"/>
        <v>167162.25323349217</v>
      </c>
      <c r="E15" s="13">
        <v>177.8</v>
      </c>
      <c r="F15" s="8">
        <f t="shared" si="2"/>
        <v>3.9525691699606735E-3</v>
      </c>
      <c r="G15" s="8">
        <f t="shared" si="3"/>
        <v>-9.0600960516812323E-3</v>
      </c>
      <c r="H15" s="3">
        <f t="shared" si="1"/>
        <v>327887.29708149674</v>
      </c>
    </row>
    <row r="16" spans="1:8" x14ac:dyDescent="0.25">
      <c r="A16" s="1">
        <v>1988</v>
      </c>
      <c r="B16" s="4">
        <v>2</v>
      </c>
      <c r="C16" s="14">
        <v>73.400000000000006</v>
      </c>
      <c r="D16" s="3">
        <f t="shared" si="0"/>
        <v>165762.0830496937</v>
      </c>
      <c r="E16" s="13">
        <v>177.9</v>
      </c>
      <c r="F16" s="8">
        <f t="shared" si="2"/>
        <v>5.6242969628783612E-4</v>
      </c>
      <c r="G16" s="8">
        <f t="shared" si="3"/>
        <v>-8.9385442599191345E-3</v>
      </c>
      <c r="H16" s="3">
        <f t="shared" si="1"/>
        <v>324956.46196426853</v>
      </c>
    </row>
    <row r="17" spans="1:8" x14ac:dyDescent="0.25">
      <c r="A17" s="1">
        <v>1988</v>
      </c>
      <c r="B17" s="4">
        <v>3</v>
      </c>
      <c r="C17" s="14">
        <v>73.78</v>
      </c>
      <c r="D17" s="3">
        <f t="shared" si="0"/>
        <v>166620.25187202179</v>
      </c>
      <c r="E17" s="13">
        <v>178.3</v>
      </c>
      <c r="F17" s="8">
        <f t="shared" si="2"/>
        <v>2.2484541877458852E-3</v>
      </c>
      <c r="G17" s="8">
        <f t="shared" si="3"/>
        <v>2.9286575288753891E-3</v>
      </c>
      <c r="H17" s="3">
        <f t="shared" si="1"/>
        <v>325908.14815315692</v>
      </c>
    </row>
    <row r="18" spans="1:8" x14ac:dyDescent="0.25">
      <c r="A18" s="1">
        <v>1988</v>
      </c>
      <c r="B18" s="4">
        <v>4</v>
      </c>
      <c r="C18" s="14">
        <v>74.459999999999994</v>
      </c>
      <c r="D18" s="3">
        <f t="shared" si="0"/>
        <v>168155.92239618787</v>
      </c>
      <c r="E18" s="13">
        <v>179.4</v>
      </c>
      <c r="F18" s="8">
        <f t="shared" si="2"/>
        <v>6.1693774537296964E-3</v>
      </c>
      <c r="G18" s="8">
        <f t="shared" si="3"/>
        <v>3.0472124080214158E-3</v>
      </c>
      <c r="H18" s="3">
        <f t="shared" si="1"/>
        <v>326901.25950608449</v>
      </c>
    </row>
    <row r="19" spans="1:8" x14ac:dyDescent="0.25">
      <c r="A19" s="1">
        <v>1988</v>
      </c>
      <c r="B19" s="4">
        <v>5</v>
      </c>
      <c r="C19" s="14">
        <v>75.069999999999993</v>
      </c>
      <c r="D19" s="3">
        <f t="shared" si="0"/>
        <v>169533.5091899251</v>
      </c>
      <c r="E19" s="13">
        <v>179.8</v>
      </c>
      <c r="F19" s="8">
        <f t="shared" si="2"/>
        <v>2.2296544035673715E-3</v>
      </c>
      <c r="G19" s="8">
        <f t="shared" si="3"/>
        <v>5.962663619532238E-3</v>
      </c>
      <c r="H19" s="3">
        <f t="shared" si="1"/>
        <v>328850.46175332071</v>
      </c>
    </row>
    <row r="20" spans="1:8" x14ac:dyDescent="0.25">
      <c r="A20" s="1">
        <v>1988</v>
      </c>
      <c r="B20" s="4">
        <v>6</v>
      </c>
      <c r="C20" s="14">
        <v>75.53</v>
      </c>
      <c r="D20" s="3">
        <f t="shared" si="0"/>
        <v>170572.34513274336</v>
      </c>
      <c r="E20" s="13">
        <v>180.5</v>
      </c>
      <c r="F20" s="8">
        <f t="shared" si="2"/>
        <v>3.8932146829810943E-3</v>
      </c>
      <c r="G20" s="8">
        <f t="shared" si="3"/>
        <v>2.2343995437408282E-3</v>
      </c>
      <c r="H20" s="3">
        <f t="shared" si="1"/>
        <v>329585.24507502129</v>
      </c>
    </row>
    <row r="21" spans="1:8" x14ac:dyDescent="0.25">
      <c r="A21" s="1">
        <v>1988</v>
      </c>
      <c r="B21" s="4">
        <v>7</v>
      </c>
      <c r="C21" s="14">
        <v>75.47</v>
      </c>
      <c r="D21" s="3">
        <f t="shared" si="0"/>
        <v>170436.84479237578</v>
      </c>
      <c r="E21" s="13">
        <v>181.1</v>
      </c>
      <c r="F21" s="8">
        <f t="shared" si="2"/>
        <v>3.3240997229917468E-3</v>
      </c>
      <c r="G21" s="8">
        <f t="shared" si="3"/>
        <v>-4.1184860595467887E-3</v>
      </c>
      <c r="H21" s="3">
        <f t="shared" si="1"/>
        <v>328227.85283774749</v>
      </c>
    </row>
    <row r="22" spans="1:8" x14ac:dyDescent="0.25">
      <c r="A22" s="1">
        <v>1988</v>
      </c>
      <c r="B22" s="4">
        <v>8</v>
      </c>
      <c r="C22" s="14">
        <v>75.38</v>
      </c>
      <c r="D22" s="3">
        <f t="shared" si="0"/>
        <v>170233.59428182436</v>
      </c>
      <c r="E22" s="13">
        <v>181.9</v>
      </c>
      <c r="F22" s="8">
        <f t="shared" si="2"/>
        <v>4.4174489232469138E-3</v>
      </c>
      <c r="G22" s="8">
        <f t="shared" si="3"/>
        <v>-5.6099757551006935E-3</v>
      </c>
      <c r="H22" s="3">
        <f t="shared" si="1"/>
        <v>326386.50254117895</v>
      </c>
    </row>
    <row r="23" spans="1:8" x14ac:dyDescent="0.25">
      <c r="A23" s="1">
        <v>1988</v>
      </c>
      <c r="B23" s="4">
        <v>9</v>
      </c>
      <c r="C23" s="14">
        <v>75.25</v>
      </c>
      <c r="D23" s="3">
        <f t="shared" si="0"/>
        <v>169940.01021102793</v>
      </c>
      <c r="E23" s="13">
        <v>182.5</v>
      </c>
      <c r="F23" s="8">
        <f t="shared" si="2"/>
        <v>3.2985156679494754E-3</v>
      </c>
      <c r="G23" s="8">
        <f t="shared" si="3"/>
        <v>-5.0231110513402344E-3</v>
      </c>
      <c r="H23" s="3">
        <f t="shared" si="1"/>
        <v>324747.02689325606</v>
      </c>
    </row>
    <row r="24" spans="1:8" x14ac:dyDescent="0.25">
      <c r="A24" s="1">
        <v>1988</v>
      </c>
      <c r="B24" s="4">
        <v>10</v>
      </c>
      <c r="C24" s="14">
        <v>75.010000000000005</v>
      </c>
      <c r="D24" s="3">
        <f t="shared" si="0"/>
        <v>169398.00884955755</v>
      </c>
      <c r="E24" s="13">
        <v>183</v>
      </c>
      <c r="F24" s="8">
        <f t="shared" si="2"/>
        <v>2.73972602739736E-3</v>
      </c>
      <c r="G24" s="8">
        <f t="shared" si="3"/>
        <v>-5.929094798161394E-3</v>
      </c>
      <c r="H24" s="3">
        <f t="shared" si="1"/>
        <v>322821.57098538487</v>
      </c>
    </row>
    <row r="25" spans="1:8" x14ac:dyDescent="0.25">
      <c r="A25" s="1">
        <v>1988</v>
      </c>
      <c r="B25" s="4">
        <v>11</v>
      </c>
      <c r="C25" s="14">
        <v>74.790000000000006</v>
      </c>
      <c r="D25" s="3">
        <f t="shared" si="0"/>
        <v>168901.1742682097</v>
      </c>
      <c r="E25" s="13">
        <v>183.6</v>
      </c>
      <c r="F25" s="8">
        <f t="shared" si="2"/>
        <v>3.2786885245901232E-3</v>
      </c>
      <c r="G25" s="8">
        <f t="shared" si="3"/>
        <v>-6.2116307989534825E-3</v>
      </c>
      <c r="H25" s="3">
        <f t="shared" si="1"/>
        <v>320816.32257248549</v>
      </c>
    </row>
    <row r="26" spans="1:8" x14ac:dyDescent="0.25">
      <c r="A26" s="1">
        <v>1988</v>
      </c>
      <c r="B26" s="4">
        <v>12</v>
      </c>
      <c r="C26" s="14">
        <v>74.23</v>
      </c>
      <c r="D26" s="3">
        <f t="shared" si="0"/>
        <v>167636.50442477877</v>
      </c>
      <c r="E26" s="13">
        <v>184</v>
      </c>
      <c r="F26" s="8">
        <f t="shared" si="2"/>
        <v>2.1786492374729072E-3</v>
      </c>
      <c r="G26" s="8">
        <f t="shared" si="3"/>
        <v>-9.6662812738413928E-3</v>
      </c>
      <c r="H26" s="3">
        <f t="shared" si="1"/>
        <v>317715.22176126041</v>
      </c>
    </row>
    <row r="27" spans="1:8" x14ac:dyDescent="0.25">
      <c r="A27" s="1">
        <v>1989</v>
      </c>
      <c r="B27" s="4">
        <v>1</v>
      </c>
      <c r="C27" s="14">
        <v>74.59</v>
      </c>
      <c r="D27" s="3">
        <f t="shared" si="0"/>
        <v>168449.50646698434</v>
      </c>
      <c r="E27" s="13">
        <v>184.8</v>
      </c>
      <c r="F27" s="8">
        <f t="shared" si="2"/>
        <v>4.3478260869564966E-3</v>
      </c>
      <c r="G27" s="8">
        <f t="shared" si="3"/>
        <v>5.0196510258948557E-4</v>
      </c>
      <c r="H27" s="3">
        <f t="shared" si="1"/>
        <v>317874.70371514605</v>
      </c>
    </row>
    <row r="28" spans="1:8" x14ac:dyDescent="0.25">
      <c r="A28" s="1">
        <v>1989</v>
      </c>
      <c r="B28" s="4">
        <v>2</v>
      </c>
      <c r="C28" s="14">
        <v>74.48</v>
      </c>
      <c r="D28" s="3">
        <f t="shared" si="0"/>
        <v>168201.0891763104</v>
      </c>
      <c r="E28" s="13">
        <v>185.2</v>
      </c>
      <c r="F28" s="8">
        <f t="shared" si="2"/>
        <v>2.1645021645020357E-3</v>
      </c>
      <c r="G28" s="8">
        <f t="shared" si="3"/>
        <v>-3.6392306803888497E-3</v>
      </c>
      <c r="H28" s="3">
        <f t="shared" si="1"/>
        <v>316717.88434086635</v>
      </c>
    </row>
    <row r="29" spans="1:8" x14ac:dyDescent="0.25">
      <c r="A29" s="1">
        <v>1989</v>
      </c>
      <c r="B29" s="4">
        <v>3</v>
      </c>
      <c r="C29" s="14">
        <v>74.63</v>
      </c>
      <c r="D29" s="3">
        <f t="shared" si="0"/>
        <v>168539.84002722939</v>
      </c>
      <c r="E29" s="13">
        <v>186</v>
      </c>
      <c r="F29" s="8">
        <f t="shared" si="2"/>
        <v>4.3196544276458138E-3</v>
      </c>
      <c r="G29" s="8">
        <f t="shared" si="3"/>
        <v>-2.3056909475169807E-3</v>
      </c>
      <c r="H29" s="3">
        <f t="shared" si="1"/>
        <v>315987.63078202488</v>
      </c>
    </row>
    <row r="30" spans="1:8" x14ac:dyDescent="0.25">
      <c r="A30" s="1">
        <v>1989</v>
      </c>
      <c r="B30" s="4">
        <v>4</v>
      </c>
      <c r="C30" s="14">
        <v>74.73</v>
      </c>
      <c r="D30" s="3">
        <f t="shared" si="0"/>
        <v>168765.67392784209</v>
      </c>
      <c r="E30" s="13">
        <v>187.5</v>
      </c>
      <c r="F30" s="8">
        <f t="shared" si="2"/>
        <v>8.0645161290322509E-3</v>
      </c>
      <c r="G30" s="8">
        <f t="shared" si="3"/>
        <v>-6.7245724066684609E-3</v>
      </c>
      <c r="H30" s="3">
        <f t="shared" si="1"/>
        <v>313862.74907921953</v>
      </c>
    </row>
    <row r="31" spans="1:8" x14ac:dyDescent="0.25">
      <c r="A31" s="1">
        <v>1989</v>
      </c>
      <c r="B31" s="4">
        <v>5</v>
      </c>
      <c r="C31" s="14">
        <v>74.63</v>
      </c>
      <c r="D31" s="3">
        <f t="shared" si="0"/>
        <v>168539.84002722939</v>
      </c>
      <c r="E31" s="13">
        <v>188.2</v>
      </c>
      <c r="F31" s="8">
        <f t="shared" si="2"/>
        <v>3.7333333333333663E-3</v>
      </c>
      <c r="G31" s="8">
        <f t="shared" si="3"/>
        <v>-5.0714840090996249E-3</v>
      </c>
      <c r="H31" s="3">
        <f t="shared" si="1"/>
        <v>312270.99916621222</v>
      </c>
    </row>
    <row r="32" spans="1:8" x14ac:dyDescent="0.25">
      <c r="A32" s="1">
        <v>1989</v>
      </c>
      <c r="B32" s="4">
        <v>6</v>
      </c>
      <c r="C32" s="14">
        <v>74.680000000000007</v>
      </c>
      <c r="D32" s="3">
        <f t="shared" si="0"/>
        <v>168652.75697753576</v>
      </c>
      <c r="E32" s="13">
        <v>188.8</v>
      </c>
      <c r="F32" s="8">
        <f t="shared" si="2"/>
        <v>3.1880977683316214E-3</v>
      </c>
      <c r="G32" s="8">
        <f t="shared" si="3"/>
        <v>-2.5181259071496154E-3</v>
      </c>
      <c r="H32" s="3">
        <f t="shared" si="1"/>
        <v>311484.66147316026</v>
      </c>
    </row>
    <row r="33" spans="1:10" x14ac:dyDescent="0.25">
      <c r="A33" s="1">
        <v>1989</v>
      </c>
      <c r="B33" s="4">
        <v>7</v>
      </c>
      <c r="C33" s="14">
        <v>74.069999999999993</v>
      </c>
      <c r="D33" s="3">
        <f t="shared" si="0"/>
        <v>167275.17018379847</v>
      </c>
      <c r="E33" s="13">
        <v>189.5</v>
      </c>
      <c r="F33" s="8">
        <f t="shared" si="2"/>
        <v>3.7076271186440302E-3</v>
      </c>
      <c r="G33" s="8">
        <f t="shared" si="3"/>
        <v>-1.1875811371456213E-2</v>
      </c>
      <c r="H33" s="3">
        <f t="shared" si="1"/>
        <v>307785.52838840312</v>
      </c>
    </row>
    <row r="34" spans="1:10" x14ac:dyDescent="0.25">
      <c r="A34" s="1">
        <v>1989</v>
      </c>
      <c r="B34" s="4">
        <v>8</v>
      </c>
      <c r="C34" s="14">
        <v>73.709999999999994</v>
      </c>
      <c r="D34" s="3">
        <f t="shared" si="0"/>
        <v>166462.16814159291</v>
      </c>
      <c r="E34" s="13">
        <v>189.3</v>
      </c>
      <c r="F34" s="8">
        <f t="shared" si="2"/>
        <v>-1.0554089709762238E-3</v>
      </c>
      <c r="G34" s="8">
        <f t="shared" si="3"/>
        <v>-3.8048583437261252E-3</v>
      </c>
      <c r="H34" s="3">
        <f t="shared" si="1"/>
        <v>306614.44805263635</v>
      </c>
    </row>
    <row r="35" spans="1:10" x14ac:dyDescent="0.25">
      <c r="A35" s="1">
        <v>1989</v>
      </c>
      <c r="B35" s="4">
        <v>9</v>
      </c>
      <c r="C35" s="14">
        <v>73.38</v>
      </c>
      <c r="D35" s="3">
        <f t="shared" si="0"/>
        <v>165716.91626957111</v>
      </c>
      <c r="E35" s="13">
        <v>189.9</v>
      </c>
      <c r="F35" s="8">
        <f t="shared" si="2"/>
        <v>3.1695721077653616E-3</v>
      </c>
      <c r="G35" s="8">
        <f t="shared" si="3"/>
        <v>-7.6465765847698597E-3</v>
      </c>
      <c r="H35" s="3">
        <f t="shared" si="1"/>
        <v>304269.89719360491</v>
      </c>
    </row>
    <row r="36" spans="1:10" x14ac:dyDescent="0.25">
      <c r="A36" s="1">
        <v>1989</v>
      </c>
      <c r="B36" s="4">
        <v>10</v>
      </c>
      <c r="C36" s="14">
        <v>73.31</v>
      </c>
      <c r="D36" s="3">
        <f t="shared" si="0"/>
        <v>165558.83253914225</v>
      </c>
      <c r="E36" s="13">
        <v>190.6</v>
      </c>
      <c r="F36" s="8">
        <f t="shared" si="2"/>
        <v>3.6861506055818616E-3</v>
      </c>
      <c r="G36" s="8">
        <f t="shared" si="3"/>
        <v>-4.6400890084162816E-3</v>
      </c>
      <c r="H36" s="3">
        <f t="shared" si="1"/>
        <v>302858.05778804491</v>
      </c>
      <c r="J36" t="s">
        <v>8</v>
      </c>
    </row>
    <row r="37" spans="1:10" x14ac:dyDescent="0.25">
      <c r="A37" s="1">
        <v>1989</v>
      </c>
      <c r="B37" s="4">
        <v>11</v>
      </c>
      <c r="C37" s="14">
        <v>73.02</v>
      </c>
      <c r="D37" s="3">
        <f t="shared" si="0"/>
        <v>164903.91422736555</v>
      </c>
      <c r="E37" s="13">
        <v>191.2</v>
      </c>
      <c r="F37" s="8">
        <f t="shared" si="2"/>
        <v>3.1479538300105414E-3</v>
      </c>
      <c r="G37" s="8">
        <f t="shared" si="3"/>
        <v>-7.1037579495032421E-3</v>
      </c>
      <c r="H37" s="3">
        <f t="shared" si="1"/>
        <v>300706.62745246198</v>
      </c>
      <c r="J37" t="s">
        <v>9</v>
      </c>
    </row>
    <row r="38" spans="1:10" x14ac:dyDescent="0.25">
      <c r="A38" s="1">
        <v>1989</v>
      </c>
      <c r="B38" s="4">
        <v>12</v>
      </c>
      <c r="C38" s="14">
        <v>72.760000000000005</v>
      </c>
      <c r="D38" s="3">
        <f t="shared" si="0"/>
        <v>164316.74608577264</v>
      </c>
      <c r="E38" s="13">
        <v>191.8</v>
      </c>
      <c r="F38" s="8">
        <f t="shared" si="2"/>
        <v>3.13807531380772E-3</v>
      </c>
      <c r="G38" s="8">
        <f t="shared" si="3"/>
        <v>-6.6987436238595821E-3</v>
      </c>
      <c r="H38" s="3">
        <f t="shared" si="1"/>
        <v>298692.27084916248</v>
      </c>
    </row>
    <row r="39" spans="1:10" x14ac:dyDescent="0.25">
      <c r="A39" s="1">
        <v>1990</v>
      </c>
      <c r="B39" s="4">
        <v>1</v>
      </c>
      <c r="C39" s="14">
        <v>72.28</v>
      </c>
      <c r="D39" s="3">
        <f t="shared" si="0"/>
        <v>163232.74336283185</v>
      </c>
      <c r="E39" s="13">
        <v>193.5</v>
      </c>
      <c r="F39" s="8">
        <f t="shared" si="2"/>
        <v>8.8633993743483241E-3</v>
      </c>
      <c r="G39" s="8">
        <f t="shared" si="3"/>
        <v>-1.5460430710247275E-2</v>
      </c>
      <c r="H39" s="3">
        <f t="shared" si="1"/>
        <v>294074.3596920126</v>
      </c>
      <c r="J39" t="s">
        <v>10</v>
      </c>
    </row>
    <row r="40" spans="1:10" x14ac:dyDescent="0.25">
      <c r="A40" s="1">
        <v>1990</v>
      </c>
      <c r="B40" s="4">
        <v>2</v>
      </c>
      <c r="C40" s="14">
        <v>71.19</v>
      </c>
      <c r="D40" s="3">
        <f t="shared" si="0"/>
        <v>160771.15384615384</v>
      </c>
      <c r="E40" s="13">
        <v>194.2</v>
      </c>
      <c r="F40" s="8">
        <f t="shared" si="2"/>
        <v>3.6175710594315014E-3</v>
      </c>
      <c r="G40" s="8">
        <f t="shared" si="3"/>
        <v>-1.8697814556941195E-2</v>
      </c>
      <c r="H40" s="3">
        <f t="shared" si="1"/>
        <v>288575.81184854015</v>
      </c>
      <c r="J40" t="s">
        <v>11</v>
      </c>
    </row>
    <row r="41" spans="1:10" x14ac:dyDescent="0.25">
      <c r="A41" s="1">
        <v>1990</v>
      </c>
      <c r="B41" s="4">
        <v>3</v>
      </c>
      <c r="C41" s="14">
        <v>70.91</v>
      </c>
      <c r="D41" s="3">
        <f t="shared" si="0"/>
        <v>160138.81892443838</v>
      </c>
      <c r="E41" s="13">
        <v>195</v>
      </c>
      <c r="F41" s="8">
        <f t="shared" si="2"/>
        <v>4.1194644696189719E-3</v>
      </c>
      <c r="G41" s="8">
        <f t="shared" si="3"/>
        <v>-8.0526011461184988E-3</v>
      </c>
      <c r="H41" s="3">
        <f t="shared" si="1"/>
        <v>286252.0259353065</v>
      </c>
    </row>
    <row r="42" spans="1:10" x14ac:dyDescent="0.25">
      <c r="A42" s="1">
        <v>1990</v>
      </c>
      <c r="B42" s="4">
        <v>4</v>
      </c>
      <c r="C42" s="14">
        <v>70.42</v>
      </c>
      <c r="D42" s="3">
        <f t="shared" si="0"/>
        <v>159032.23281143635</v>
      </c>
      <c r="E42" s="13">
        <v>195.5</v>
      </c>
      <c r="F42" s="8">
        <f t="shared" si="2"/>
        <v>2.564102564102555E-3</v>
      </c>
      <c r="G42" s="8">
        <f t="shared" si="3"/>
        <v>-9.4742703824637342E-3</v>
      </c>
      <c r="H42" s="3">
        <f t="shared" si="1"/>
        <v>283539.99684406741</v>
      </c>
    </row>
    <row r="43" spans="1:10" x14ac:dyDescent="0.25">
      <c r="A43" s="1">
        <v>1990</v>
      </c>
      <c r="B43" s="4">
        <v>5</v>
      </c>
      <c r="C43" s="14">
        <v>70.14</v>
      </c>
      <c r="D43" s="3">
        <f t="shared" si="0"/>
        <v>158399.89788972089</v>
      </c>
      <c r="E43" s="13">
        <v>195.6</v>
      </c>
      <c r="F43" s="8">
        <f t="shared" si="2"/>
        <v>5.1150895140672503E-4</v>
      </c>
      <c r="G43" s="8">
        <f t="shared" si="3"/>
        <v>-4.4876520925598573E-3</v>
      </c>
      <c r="H43" s="3">
        <f t="shared" si="1"/>
        <v>282267.56798390573</v>
      </c>
    </row>
    <row r="44" spans="1:10" x14ac:dyDescent="0.25">
      <c r="A44" s="1">
        <v>1990</v>
      </c>
      <c r="B44" s="4">
        <v>6</v>
      </c>
      <c r="C44" s="14">
        <v>69.84</v>
      </c>
      <c r="D44" s="3">
        <f t="shared" si="0"/>
        <v>157722.39618788293</v>
      </c>
      <c r="E44" s="13">
        <v>196.9</v>
      </c>
      <c r="F44" s="8">
        <f t="shared" si="2"/>
        <v>6.6462167689163021E-3</v>
      </c>
      <c r="G44" s="8">
        <f t="shared" si="3"/>
        <v>-1.0923376734699008E-2</v>
      </c>
      <c r="H44" s="3">
        <f t="shared" si="1"/>
        <v>279184.25299883028</v>
      </c>
      <c r="J44" t="s">
        <v>12</v>
      </c>
    </row>
    <row r="45" spans="1:10" x14ac:dyDescent="0.25">
      <c r="A45" s="1">
        <v>1990</v>
      </c>
      <c r="B45" s="4">
        <v>7</v>
      </c>
      <c r="C45" s="14">
        <v>69.56</v>
      </c>
      <c r="D45" s="3">
        <f t="shared" si="0"/>
        <v>157090.06126616747</v>
      </c>
      <c r="E45" s="13">
        <v>197.8</v>
      </c>
      <c r="F45" s="8">
        <f t="shared" si="2"/>
        <v>4.5708481462671813E-3</v>
      </c>
      <c r="G45" s="8">
        <f t="shared" si="3"/>
        <v>-8.580011949245403E-3</v>
      </c>
      <c r="H45" s="3">
        <f t="shared" si="1"/>
        <v>276788.84877205919</v>
      </c>
    </row>
    <row r="46" spans="1:10" x14ac:dyDescent="0.25">
      <c r="A46" s="1">
        <v>1990</v>
      </c>
      <c r="B46" s="4">
        <v>8</v>
      </c>
      <c r="C46" s="14">
        <v>69.3</v>
      </c>
      <c r="D46" s="3">
        <f t="shared" si="0"/>
        <v>156502.89312457453</v>
      </c>
      <c r="E46" s="13">
        <v>199.3</v>
      </c>
      <c r="F46" s="8">
        <f t="shared" si="2"/>
        <v>7.5834175935287629E-3</v>
      </c>
      <c r="G46" s="8">
        <f t="shared" si="3"/>
        <v>-1.1321197927053883E-2</v>
      </c>
      <c r="H46" s="3">
        <f t="shared" si="1"/>
        <v>273655.26743110933</v>
      </c>
    </row>
    <row r="47" spans="1:10" x14ac:dyDescent="0.25">
      <c r="A47" s="1">
        <v>1990</v>
      </c>
      <c r="B47" s="4">
        <v>9</v>
      </c>
      <c r="C47" s="14">
        <v>68.72</v>
      </c>
      <c r="D47" s="3">
        <f t="shared" si="0"/>
        <v>155193.05650102111</v>
      </c>
      <c r="E47" s="13">
        <v>200.6</v>
      </c>
      <c r="F47" s="8">
        <f t="shared" si="2"/>
        <v>6.5228299046662386E-3</v>
      </c>
      <c r="G47" s="8">
        <f t="shared" si="3"/>
        <v>-1.4892238274074598E-2</v>
      </c>
      <c r="H47" s="3">
        <f t="shared" si="1"/>
        <v>269579.92798356962</v>
      </c>
    </row>
    <row r="48" spans="1:10" x14ac:dyDescent="0.25">
      <c r="A48" s="1">
        <v>1990</v>
      </c>
      <c r="B48" s="4">
        <v>10</v>
      </c>
      <c r="C48" s="14">
        <v>67.36</v>
      </c>
      <c r="D48" s="3">
        <f t="shared" si="0"/>
        <v>152121.71545268889</v>
      </c>
      <c r="E48" s="13">
        <v>201.9</v>
      </c>
      <c r="F48" s="8">
        <f t="shared" si="2"/>
        <v>6.480558325024921E-3</v>
      </c>
      <c r="G48" s="8">
        <f t="shared" si="3"/>
        <v>-2.6271012341322897E-2</v>
      </c>
      <c r="H48" s="3">
        <f t="shared" si="1"/>
        <v>262497.79036854033</v>
      </c>
    </row>
    <row r="49" spans="1:8" x14ac:dyDescent="0.25">
      <c r="A49" s="1">
        <v>1990</v>
      </c>
      <c r="B49" s="4">
        <v>11</v>
      </c>
      <c r="C49" s="14">
        <v>66.13</v>
      </c>
      <c r="D49" s="3">
        <f t="shared" si="0"/>
        <v>149343.95847515314</v>
      </c>
      <c r="E49" s="13">
        <v>202.1</v>
      </c>
      <c r="F49" s="8">
        <f t="shared" si="2"/>
        <v>9.9058940069340906E-4</v>
      </c>
      <c r="G49" s="8">
        <f t="shared" si="3"/>
        <v>-1.9250684412569941E-2</v>
      </c>
      <c r="H49" s="3">
        <f t="shared" si="1"/>
        <v>257444.5282471586</v>
      </c>
    </row>
    <row r="50" spans="1:8" x14ac:dyDescent="0.25">
      <c r="A50" s="1">
        <v>1990</v>
      </c>
      <c r="B50" s="4">
        <v>12</v>
      </c>
      <c r="C50" s="14">
        <v>64.97</v>
      </c>
      <c r="D50" s="3">
        <f t="shared" si="0"/>
        <v>146724.2852280463</v>
      </c>
      <c r="E50" s="13">
        <v>203</v>
      </c>
      <c r="F50" s="8">
        <f t="shared" si="2"/>
        <v>4.4532409698170294E-3</v>
      </c>
      <c r="G50" s="8">
        <f t="shared" si="3"/>
        <v>-2.1994447683865048E-2</v>
      </c>
      <c r="H50" s="3">
        <f t="shared" si="1"/>
        <v>251782.17803912915</v>
      </c>
    </row>
    <row r="51" spans="1:8" x14ac:dyDescent="0.25">
      <c r="A51" s="1">
        <v>1991</v>
      </c>
      <c r="B51" s="4">
        <v>1</v>
      </c>
      <c r="C51" s="14">
        <v>64.17</v>
      </c>
      <c r="D51" s="3">
        <f t="shared" si="0"/>
        <v>144917.614023145</v>
      </c>
      <c r="E51" s="13">
        <v>203.5</v>
      </c>
      <c r="F51" s="8">
        <f t="shared" si="2"/>
        <v>2.4630541871921707E-3</v>
      </c>
      <c r="G51" s="8">
        <f t="shared" si="3"/>
        <v>-1.4776429591224716E-2</v>
      </c>
      <c r="H51" s="3">
        <f t="shared" si="1"/>
        <v>248061.73641300877</v>
      </c>
    </row>
    <row r="52" spans="1:8" x14ac:dyDescent="0.25">
      <c r="A52" s="1">
        <v>1991</v>
      </c>
      <c r="B52" s="4">
        <v>2</v>
      </c>
      <c r="C52" s="14">
        <v>63.57</v>
      </c>
      <c r="D52" s="3">
        <f t="shared" si="0"/>
        <v>143562.61061946902</v>
      </c>
      <c r="E52" s="13">
        <v>203.5</v>
      </c>
      <c r="F52" s="8">
        <f t="shared" si="2"/>
        <v>0</v>
      </c>
      <c r="G52" s="8">
        <f t="shared" si="3"/>
        <v>-9.3501636278635614E-3</v>
      </c>
      <c r="H52" s="3">
        <f t="shared" si="1"/>
        <v>245742.31858773518</v>
      </c>
    </row>
    <row r="53" spans="1:8" x14ac:dyDescent="0.25">
      <c r="A53" s="1">
        <v>1991</v>
      </c>
      <c r="B53" s="4">
        <v>3</v>
      </c>
      <c r="C53" s="14">
        <v>63.35</v>
      </c>
      <c r="D53" s="3">
        <f t="shared" si="0"/>
        <v>143065.77603812117</v>
      </c>
      <c r="E53" s="13">
        <v>203.3</v>
      </c>
      <c r="F53" s="8">
        <f t="shared" si="2"/>
        <v>-9.8280098280090211E-4</v>
      </c>
      <c r="G53" s="8">
        <f t="shared" si="3"/>
        <v>-2.4779509442086622E-3</v>
      </c>
      <c r="H53" s="3">
        <f t="shared" si="1"/>
        <v>245133.38117735868</v>
      </c>
    </row>
    <row r="54" spans="1:8" x14ac:dyDescent="0.25">
      <c r="A54" s="1">
        <v>1991</v>
      </c>
      <c r="B54" s="4">
        <v>4</v>
      </c>
      <c r="C54" s="14">
        <v>63.84</v>
      </c>
      <c r="D54" s="3">
        <f t="shared" si="0"/>
        <v>144172.36215112323</v>
      </c>
      <c r="E54" s="13">
        <v>203.7</v>
      </c>
      <c r="F54" s="8">
        <f t="shared" si="2"/>
        <v>1.967535661583808E-3</v>
      </c>
      <c r="G54" s="8">
        <f t="shared" si="3"/>
        <v>5.7672709682505818E-3</v>
      </c>
      <c r="H54" s="3">
        <f t="shared" si="1"/>
        <v>246547.13180997196</v>
      </c>
    </row>
    <row r="55" spans="1:8" x14ac:dyDescent="0.25">
      <c r="A55" s="1">
        <v>1991</v>
      </c>
      <c r="B55" s="4">
        <v>5</v>
      </c>
      <c r="C55" s="14">
        <v>64.25</v>
      </c>
      <c r="D55" s="3">
        <f t="shared" si="0"/>
        <v>145098.28114363513</v>
      </c>
      <c r="E55" s="13">
        <v>204.4</v>
      </c>
      <c r="F55" s="8">
        <f t="shared" si="2"/>
        <v>3.4364261168384758E-3</v>
      </c>
      <c r="G55" s="8">
        <f t="shared" si="3"/>
        <v>2.9858796475725757E-3</v>
      </c>
      <c r="H55" s="3">
        <f t="shared" si="1"/>
        <v>247283.29187301075</v>
      </c>
    </row>
    <row r="56" spans="1:8" x14ac:dyDescent="0.25">
      <c r="A56" s="1">
        <v>1991</v>
      </c>
      <c r="B56" s="4">
        <v>6</v>
      </c>
      <c r="C56" s="14">
        <v>64.489999999999995</v>
      </c>
      <c r="D56" s="3">
        <f t="shared" si="0"/>
        <v>145640.28250510551</v>
      </c>
      <c r="E56" s="13">
        <v>204.9</v>
      </c>
      <c r="F56" s="8">
        <f t="shared" si="2"/>
        <v>2.4461839530331986E-3</v>
      </c>
      <c r="G56" s="8">
        <f t="shared" si="3"/>
        <v>1.2892246072779834E-3</v>
      </c>
      <c r="H56" s="3">
        <f t="shared" si="1"/>
        <v>247602.09557786214</v>
      </c>
    </row>
    <row r="57" spans="1:8" x14ac:dyDescent="0.25">
      <c r="A57" s="1">
        <v>1991</v>
      </c>
      <c r="B57" s="4">
        <v>7</v>
      </c>
      <c r="C57" s="14">
        <v>64.790000000000006</v>
      </c>
      <c r="D57" s="3">
        <f t="shared" si="0"/>
        <v>146317.78420694353</v>
      </c>
      <c r="E57" s="13">
        <v>205</v>
      </c>
      <c r="F57" s="8">
        <f t="shared" si="2"/>
        <v>4.8804294777937685E-4</v>
      </c>
      <c r="G57" s="8">
        <f t="shared" si="3"/>
        <v>4.1638410652460323E-3</v>
      </c>
      <c r="H57" s="3">
        <f t="shared" si="1"/>
        <v>248633.07135127022</v>
      </c>
    </row>
    <row r="58" spans="1:8" x14ac:dyDescent="0.25">
      <c r="A58" s="1">
        <v>1991</v>
      </c>
      <c r="B58" s="4">
        <v>8</v>
      </c>
      <c r="C58" s="14">
        <v>64.83</v>
      </c>
      <c r="D58" s="3">
        <f t="shared" si="0"/>
        <v>146408.11776718855</v>
      </c>
      <c r="E58" s="13">
        <v>205.6</v>
      </c>
      <c r="F58" s="8">
        <f t="shared" si="2"/>
        <v>2.9268292682926855E-3</v>
      </c>
      <c r="G58" s="8">
        <f t="shared" si="3"/>
        <v>-2.309450043103789E-3</v>
      </c>
      <c r="H58" s="3">
        <f t="shared" si="1"/>
        <v>248058.86569392099</v>
      </c>
    </row>
    <row r="59" spans="1:8" x14ac:dyDescent="0.25">
      <c r="A59" s="1">
        <v>1991</v>
      </c>
      <c r="B59" s="4">
        <v>9</v>
      </c>
      <c r="C59" s="14">
        <v>64.709999999999994</v>
      </c>
      <c r="D59" s="3">
        <f t="shared" si="0"/>
        <v>146137.11708645336</v>
      </c>
      <c r="E59" s="13">
        <v>206.1</v>
      </c>
      <c r="F59" s="8">
        <f t="shared" si="2"/>
        <v>2.4319066147859836E-3</v>
      </c>
      <c r="G59" s="8">
        <f t="shared" si="3"/>
        <v>-4.2829015245500202E-3</v>
      </c>
      <c r="H59" s="3">
        <f t="shared" si="1"/>
        <v>246996.45399986234</v>
      </c>
    </row>
    <row r="60" spans="1:8" x14ac:dyDescent="0.25">
      <c r="A60" s="1">
        <v>1991</v>
      </c>
      <c r="B60" s="4">
        <v>10</v>
      </c>
      <c r="C60" s="14">
        <v>64.05</v>
      </c>
      <c r="D60" s="3">
        <f t="shared" si="0"/>
        <v>144646.61334240978</v>
      </c>
      <c r="E60" s="13">
        <v>206.3</v>
      </c>
      <c r="F60" s="8">
        <f t="shared" si="2"/>
        <v>9.7040271712778292E-4</v>
      </c>
      <c r="G60" s="8">
        <f t="shared" si="3"/>
        <v>-1.116975366752182E-2</v>
      </c>
      <c r="H60" s="3">
        <f t="shared" si="1"/>
        <v>244237.5644519325</v>
      </c>
    </row>
    <row r="61" spans="1:8" x14ac:dyDescent="0.25">
      <c r="A61" s="1">
        <v>1991</v>
      </c>
      <c r="B61" s="4">
        <v>11</v>
      </c>
      <c r="C61" s="14">
        <v>63.69</v>
      </c>
      <c r="D61" s="3">
        <f t="shared" si="0"/>
        <v>143833.61130020421</v>
      </c>
      <c r="E61" s="13">
        <v>207.1</v>
      </c>
      <c r="F61" s="8">
        <f t="shared" si="2"/>
        <v>3.8778477944740875E-3</v>
      </c>
      <c r="G61" s="8">
        <f t="shared" si="3"/>
        <v>-9.4984566937714732E-3</v>
      </c>
      <c r="H61" s="3">
        <f t="shared" si="1"/>
        <v>241917.6845229936</v>
      </c>
    </row>
    <row r="62" spans="1:8" x14ac:dyDescent="0.25">
      <c r="A62" s="1">
        <v>1991</v>
      </c>
      <c r="B62" s="4">
        <v>12</v>
      </c>
      <c r="C62" s="14">
        <v>63.18</v>
      </c>
      <c r="D62" s="3">
        <f t="shared" si="0"/>
        <v>142681.85840707965</v>
      </c>
      <c r="E62" s="13">
        <v>207.7</v>
      </c>
      <c r="F62" s="8">
        <f t="shared" si="2"/>
        <v>2.8971511347175571E-3</v>
      </c>
      <c r="G62" s="8">
        <f t="shared" si="3"/>
        <v>-1.0904687639663346E-2</v>
      </c>
      <c r="H62" s="3">
        <f t="shared" si="1"/>
        <v>239279.64773875973</v>
      </c>
    </row>
    <row r="63" spans="1:8" x14ac:dyDescent="0.25">
      <c r="A63" s="1">
        <v>1992</v>
      </c>
      <c r="B63" s="4">
        <v>1</v>
      </c>
      <c r="C63" s="14">
        <v>62.94</v>
      </c>
      <c r="D63" s="3">
        <f t="shared" si="0"/>
        <v>142139.85704560924</v>
      </c>
      <c r="E63" s="13">
        <v>207.8</v>
      </c>
      <c r="F63" s="8">
        <f t="shared" si="2"/>
        <v>4.8146364949452902E-4</v>
      </c>
      <c r="G63" s="8">
        <f t="shared" si="3"/>
        <v>-4.2801341148317462E-3</v>
      </c>
      <c r="H63" s="3">
        <f t="shared" si="1"/>
        <v>238255.49875548814</v>
      </c>
    </row>
    <row r="64" spans="1:8" x14ac:dyDescent="0.25">
      <c r="A64" s="1">
        <v>1992</v>
      </c>
      <c r="B64" s="4">
        <v>2</v>
      </c>
      <c r="C64" s="14">
        <v>62.97</v>
      </c>
      <c r="D64" s="3">
        <f t="shared" si="0"/>
        <v>142207.60721579305</v>
      </c>
      <c r="E64" s="13">
        <v>208.1</v>
      </c>
      <c r="F64" s="8">
        <f t="shared" si="2"/>
        <v>1.4436958614050255E-3</v>
      </c>
      <c r="G64" s="8">
        <f t="shared" si="3"/>
        <v>-9.6705143814479477E-4</v>
      </c>
      <c r="H64" s="3">
        <f t="shared" si="1"/>
        <v>238025.09343277075</v>
      </c>
    </row>
    <row r="65" spans="1:8" x14ac:dyDescent="0.25">
      <c r="A65" s="1">
        <v>1992</v>
      </c>
      <c r="B65" s="4">
        <v>3</v>
      </c>
      <c r="C65" s="14">
        <v>63.69</v>
      </c>
      <c r="D65" s="3">
        <f t="shared" si="0"/>
        <v>143833.61130020421</v>
      </c>
      <c r="E65" s="13">
        <v>208.7</v>
      </c>
      <c r="F65" s="8">
        <f t="shared" si="2"/>
        <v>2.8832292167226825E-3</v>
      </c>
      <c r="G65" s="8">
        <f t="shared" si="3"/>
        <v>8.5507869814669402E-3</v>
      </c>
      <c r="H65" s="3">
        <f t="shared" si="1"/>
        <v>240060.39530295815</v>
      </c>
    </row>
    <row r="66" spans="1:8" x14ac:dyDescent="0.25">
      <c r="A66" s="1">
        <v>1992</v>
      </c>
      <c r="B66" s="4">
        <v>4</v>
      </c>
      <c r="C66" s="14">
        <v>64.09</v>
      </c>
      <c r="D66" s="3">
        <f t="shared" ref="D66:D129" si="4">(C66/C$331)*D$331</f>
        <v>144736.94690265486</v>
      </c>
      <c r="E66" s="13">
        <v>209.1</v>
      </c>
      <c r="F66" s="8">
        <f t="shared" si="2"/>
        <v>1.916626736943039E-3</v>
      </c>
      <c r="G66" s="8">
        <f t="shared" si="3"/>
        <v>4.3637940512497586E-3</v>
      </c>
      <c r="H66" s="3">
        <f t="shared" ref="H66:H129" si="5">H67/(1+G67)</f>
        <v>241107.96942792187</v>
      </c>
    </row>
    <row r="67" spans="1:8" x14ac:dyDescent="0.25">
      <c r="A67" s="1">
        <v>1992</v>
      </c>
      <c r="B67" s="4">
        <v>5</v>
      </c>
      <c r="C67" s="14">
        <v>64.38</v>
      </c>
      <c r="D67" s="3">
        <f t="shared" si="4"/>
        <v>145391.86521443157</v>
      </c>
      <c r="E67" s="13">
        <v>209.6</v>
      </c>
      <c r="F67" s="8">
        <f t="shared" si="2"/>
        <v>2.3912003825921069E-3</v>
      </c>
      <c r="G67" s="8">
        <f t="shared" si="3"/>
        <v>2.1336864952359313E-3</v>
      </c>
      <c r="H67" s="3">
        <f t="shared" si="5"/>
        <v>241622.41824618398</v>
      </c>
    </row>
    <row r="68" spans="1:8" x14ac:dyDescent="0.25">
      <c r="A68" s="1">
        <v>1992</v>
      </c>
      <c r="B68" s="4">
        <v>6</v>
      </c>
      <c r="C68" s="14">
        <v>64.459999999999994</v>
      </c>
      <c r="D68" s="3">
        <f t="shared" si="4"/>
        <v>145572.53233492171</v>
      </c>
      <c r="E68" s="13">
        <v>210</v>
      </c>
      <c r="F68" s="8">
        <f t="shared" ref="F68:F131" si="6">(E68/E67)-1</f>
        <v>1.9083969465649719E-3</v>
      </c>
      <c r="G68" s="8">
        <f t="shared" si="3"/>
        <v>-6.6577501428799479E-4</v>
      </c>
      <c r="H68" s="3">
        <f t="shared" si="5"/>
        <v>241461.55207722384</v>
      </c>
    </row>
    <row r="69" spans="1:8" x14ac:dyDescent="0.25">
      <c r="A69" s="1">
        <v>1992</v>
      </c>
      <c r="B69" s="4">
        <v>7</v>
      </c>
      <c r="C69" s="14">
        <v>64.75</v>
      </c>
      <c r="D69" s="3">
        <f t="shared" si="4"/>
        <v>146227.45064669845</v>
      </c>
      <c r="E69" s="13">
        <v>210.4</v>
      </c>
      <c r="F69" s="8">
        <f t="shared" si="6"/>
        <v>1.9047619047618536E-3</v>
      </c>
      <c r="G69" s="8">
        <f t="shared" ref="G69:G132" si="7">(C69/C68)-(1+F69)</f>
        <v>2.5941521504662113E-3</v>
      </c>
      <c r="H69" s="3">
        <f t="shared" si="5"/>
        <v>242087.94008179987</v>
      </c>
    </row>
    <row r="70" spans="1:8" x14ac:dyDescent="0.25">
      <c r="A70" s="1">
        <v>1992</v>
      </c>
      <c r="B70" s="4">
        <v>8</v>
      </c>
      <c r="C70" s="14">
        <v>64.63</v>
      </c>
      <c r="D70" s="3">
        <f t="shared" si="4"/>
        <v>145956.44996596323</v>
      </c>
      <c r="E70" s="13">
        <v>210.9</v>
      </c>
      <c r="F70" s="8">
        <f t="shared" si="6"/>
        <v>2.3764258555132312E-3</v>
      </c>
      <c r="G70" s="8">
        <f t="shared" si="7"/>
        <v>-4.2297077087951607E-3</v>
      </c>
      <c r="H70" s="3">
        <f t="shared" si="5"/>
        <v>241063.97885542954</v>
      </c>
    </row>
    <row r="71" spans="1:8" x14ac:dyDescent="0.25">
      <c r="A71" s="1">
        <v>1992</v>
      </c>
      <c r="B71" s="4">
        <v>9</v>
      </c>
      <c r="C71" s="14">
        <v>64.62</v>
      </c>
      <c r="D71" s="3">
        <f t="shared" si="4"/>
        <v>145933.86657590198</v>
      </c>
      <c r="E71" s="13">
        <v>211.3</v>
      </c>
      <c r="F71" s="8">
        <f t="shared" si="6"/>
        <v>1.8966334755807779E-3</v>
      </c>
      <c r="G71" s="8">
        <f t="shared" si="7"/>
        <v>-2.0513603825897953E-3</v>
      </c>
      <c r="H71" s="3">
        <f t="shared" si="5"/>
        <v>240569.46975953603</v>
      </c>
    </row>
    <row r="72" spans="1:8" x14ac:dyDescent="0.25">
      <c r="A72" s="1">
        <v>1992</v>
      </c>
      <c r="B72" s="4">
        <v>10</v>
      </c>
      <c r="C72" s="14">
        <v>64.17</v>
      </c>
      <c r="D72" s="3">
        <f t="shared" si="4"/>
        <v>144917.614023145</v>
      </c>
      <c r="E72" s="13">
        <v>212.1</v>
      </c>
      <c r="F72" s="8">
        <f t="shared" si="6"/>
        <v>3.786086133459543E-3</v>
      </c>
      <c r="G72" s="8">
        <f t="shared" si="7"/>
        <v>-1.0749874434295204E-2</v>
      </c>
      <c r="H72" s="3">
        <f t="shared" si="5"/>
        <v>237983.37816689606</v>
      </c>
    </row>
    <row r="73" spans="1:8" x14ac:dyDescent="0.25">
      <c r="A73" s="1">
        <v>1992</v>
      </c>
      <c r="B73" s="4">
        <v>11</v>
      </c>
      <c r="C73" s="14">
        <v>64.290000000000006</v>
      </c>
      <c r="D73" s="3">
        <f t="shared" si="4"/>
        <v>145188.61470388022</v>
      </c>
      <c r="E73" s="13">
        <v>212.6</v>
      </c>
      <c r="F73" s="8">
        <f t="shared" si="6"/>
        <v>2.3573785950024018E-3</v>
      </c>
      <c r="G73" s="8">
        <f t="shared" si="7"/>
        <v>-4.8734586942966729E-4</v>
      </c>
      <c r="H73" s="3">
        <f t="shared" si="5"/>
        <v>237867.39795055351</v>
      </c>
    </row>
    <row r="74" spans="1:8" x14ac:dyDescent="0.25">
      <c r="A74" s="1">
        <v>1992</v>
      </c>
      <c r="B74" s="4">
        <v>12</v>
      </c>
      <c r="C74" s="14">
        <v>64.44</v>
      </c>
      <c r="D74" s="3">
        <f t="shared" si="4"/>
        <v>145527.36555479918</v>
      </c>
      <c r="E74" s="13">
        <v>212.9</v>
      </c>
      <c r="F74" s="8">
        <f t="shared" si="6"/>
        <v>1.4111006585137975E-3</v>
      </c>
      <c r="G74" s="8">
        <f t="shared" si="7"/>
        <v>9.2207712963343624E-4</v>
      </c>
      <c r="H74" s="3">
        <f t="shared" si="5"/>
        <v>238086.73003808912</v>
      </c>
    </row>
    <row r="75" spans="1:8" x14ac:dyDescent="0.25">
      <c r="A75" s="1">
        <v>1993</v>
      </c>
      <c r="B75" s="4">
        <v>1</v>
      </c>
      <c r="C75" s="14">
        <v>64.260000000000005</v>
      </c>
      <c r="D75" s="3">
        <f t="shared" si="4"/>
        <v>145120.86453369638</v>
      </c>
      <c r="E75" s="13">
        <v>213.2</v>
      </c>
      <c r="F75" s="8">
        <f t="shared" si="6"/>
        <v>1.4091122592765348E-3</v>
      </c>
      <c r="G75" s="8">
        <f t="shared" si="7"/>
        <v>-4.2024083486619235E-3</v>
      </c>
      <c r="H75" s="3">
        <f t="shared" si="5"/>
        <v>237086.19237607144</v>
      </c>
    </row>
    <row r="76" spans="1:8" x14ac:dyDescent="0.25">
      <c r="A76" s="1">
        <v>1993</v>
      </c>
      <c r="B76" s="4">
        <v>2</v>
      </c>
      <c r="C76" s="14">
        <v>64</v>
      </c>
      <c r="D76" s="3">
        <f t="shared" si="4"/>
        <v>144533.69639210348</v>
      </c>
      <c r="E76" s="13">
        <v>213.7</v>
      </c>
      <c r="F76" s="8">
        <f t="shared" si="6"/>
        <v>2.3452157598498058E-3</v>
      </c>
      <c r="G76" s="8">
        <f t="shared" si="7"/>
        <v>-6.3912786294422208E-3</v>
      </c>
      <c r="H76" s="3">
        <f t="shared" si="5"/>
        <v>235570.90846140243</v>
      </c>
    </row>
    <row r="77" spans="1:8" x14ac:dyDescent="0.25">
      <c r="A77" s="1">
        <v>1993</v>
      </c>
      <c r="B77" s="4">
        <v>3</v>
      </c>
      <c r="C77" s="14">
        <v>63.98</v>
      </c>
      <c r="D77" s="3">
        <f t="shared" si="4"/>
        <v>144488.52961198095</v>
      </c>
      <c r="E77" s="13">
        <v>213.9</v>
      </c>
      <c r="F77" s="8">
        <f t="shared" si="6"/>
        <v>9.3589143659333907E-4</v>
      </c>
      <c r="G77" s="8">
        <f t="shared" si="7"/>
        <v>-1.2483914365933879E-3</v>
      </c>
      <c r="H77" s="3">
        <f t="shared" si="5"/>
        <v>235276.82375656869</v>
      </c>
    </row>
    <row r="78" spans="1:8" x14ac:dyDescent="0.25">
      <c r="A78" s="1">
        <v>1993</v>
      </c>
      <c r="B78" s="4">
        <v>4</v>
      </c>
      <c r="C78" s="14">
        <v>64.56</v>
      </c>
      <c r="D78" s="3">
        <f t="shared" si="4"/>
        <v>145798.36623553437</v>
      </c>
      <c r="E78" s="13">
        <v>214.6</v>
      </c>
      <c r="F78" s="8">
        <f t="shared" si="6"/>
        <v>3.2725572697520633E-3</v>
      </c>
      <c r="G78" s="8">
        <f t="shared" si="7"/>
        <v>5.7927756467843761E-3</v>
      </c>
      <c r="H78" s="3">
        <f t="shared" si="5"/>
        <v>236639.72961147851</v>
      </c>
    </row>
    <row r="79" spans="1:8" x14ac:dyDescent="0.25">
      <c r="A79" s="1">
        <v>1993</v>
      </c>
      <c r="B79" s="4">
        <v>5</v>
      </c>
      <c r="C79" s="14">
        <v>65.430000000000007</v>
      </c>
      <c r="D79" s="3">
        <f t="shared" si="4"/>
        <v>147763.12117086453</v>
      </c>
      <c r="E79" s="13">
        <v>215.3</v>
      </c>
      <c r="F79" s="8">
        <f t="shared" si="6"/>
        <v>3.2618825722274813E-3</v>
      </c>
      <c r="G79" s="8">
        <f t="shared" si="7"/>
        <v>1.0213953858999369E-2</v>
      </c>
      <c r="H79" s="3">
        <f t="shared" si="5"/>
        <v>239056.75689093623</v>
      </c>
    </row>
    <row r="80" spans="1:8" x14ac:dyDescent="0.25">
      <c r="A80" s="1">
        <v>1993</v>
      </c>
      <c r="B80" s="4">
        <v>6</v>
      </c>
      <c r="C80" s="14">
        <v>66.11</v>
      </c>
      <c r="D80" s="3">
        <f t="shared" si="4"/>
        <v>149298.79169503061</v>
      </c>
      <c r="E80" s="13">
        <v>215.4</v>
      </c>
      <c r="F80" s="8">
        <f t="shared" si="6"/>
        <v>4.6446818392942291E-4</v>
      </c>
      <c r="G80" s="8">
        <f t="shared" si="7"/>
        <v>9.9283179997782245E-3</v>
      </c>
      <c r="H80" s="3">
        <f t="shared" si="5"/>
        <v>241430.18839334513</v>
      </c>
    </row>
    <row r="81" spans="1:8" x14ac:dyDescent="0.25">
      <c r="A81" s="1">
        <v>1993</v>
      </c>
      <c r="B81" s="4">
        <v>7</v>
      </c>
      <c r="C81" s="14">
        <v>66.62</v>
      </c>
      <c r="D81" s="3">
        <f t="shared" si="4"/>
        <v>150450.5445881552</v>
      </c>
      <c r="E81" s="13">
        <v>215.7</v>
      </c>
      <c r="F81" s="8">
        <f t="shared" si="6"/>
        <v>1.3927576601671099E-3</v>
      </c>
      <c r="G81" s="8">
        <f t="shared" si="7"/>
        <v>6.3216577081584013E-3</v>
      </c>
      <c r="H81" s="3">
        <f t="shared" si="5"/>
        <v>242956.42740478404</v>
      </c>
    </row>
    <row r="82" spans="1:8" x14ac:dyDescent="0.25">
      <c r="A82" s="1">
        <v>1993</v>
      </c>
      <c r="B82" s="4">
        <v>8</v>
      </c>
      <c r="C82" s="14">
        <v>66.62</v>
      </c>
      <c r="D82" s="3">
        <f t="shared" si="4"/>
        <v>150450.5445881552</v>
      </c>
      <c r="E82" s="13">
        <v>216.1</v>
      </c>
      <c r="F82" s="8">
        <f t="shared" si="6"/>
        <v>1.8544274455263299E-3</v>
      </c>
      <c r="G82" s="8">
        <f t="shared" si="7"/>
        <v>-1.8544274455263299E-3</v>
      </c>
      <c r="H82" s="3">
        <f t="shared" si="5"/>
        <v>242505.8823377376</v>
      </c>
    </row>
    <row r="83" spans="1:8" x14ac:dyDescent="0.25">
      <c r="A83" s="1">
        <v>1993</v>
      </c>
      <c r="B83" s="4">
        <v>9</v>
      </c>
      <c r="C83" s="14">
        <v>66.459999999999994</v>
      </c>
      <c r="D83" s="3">
        <f t="shared" si="4"/>
        <v>150089.21034717493</v>
      </c>
      <c r="E83" s="13">
        <v>216.3</v>
      </c>
      <c r="F83" s="8">
        <f t="shared" si="6"/>
        <v>9.2549745488201829E-4</v>
      </c>
      <c r="G83" s="8">
        <f t="shared" si="7"/>
        <v>-3.3271786317059515E-3</v>
      </c>
      <c r="H83" s="3">
        <f t="shared" si="5"/>
        <v>241699.02194796049</v>
      </c>
    </row>
    <row r="84" spans="1:8" x14ac:dyDescent="0.25">
      <c r="A84" s="1">
        <v>1993</v>
      </c>
      <c r="B84" s="4">
        <v>10</v>
      </c>
      <c r="C84" s="14">
        <v>66.33</v>
      </c>
      <c r="D84" s="3">
        <f t="shared" si="4"/>
        <v>149795.62627637849</v>
      </c>
      <c r="E84" s="13">
        <v>217</v>
      </c>
      <c r="F84" s="8">
        <f t="shared" si="6"/>
        <v>3.2362459546924072E-3</v>
      </c>
      <c r="G84" s="8">
        <f t="shared" si="7"/>
        <v>-5.1923097524654294E-3</v>
      </c>
      <c r="H84" s="3">
        <f t="shared" si="5"/>
        <v>240444.04575913874</v>
      </c>
    </row>
    <row r="85" spans="1:8" x14ac:dyDescent="0.25">
      <c r="A85" s="1">
        <v>1993</v>
      </c>
      <c r="B85" s="4">
        <v>11</v>
      </c>
      <c r="C85" s="14">
        <v>66.27</v>
      </c>
      <c r="D85" s="3">
        <f t="shared" si="4"/>
        <v>149660.12593601088</v>
      </c>
      <c r="E85" s="13">
        <v>217.6</v>
      </c>
      <c r="F85" s="8">
        <f t="shared" si="6"/>
        <v>2.7649769585254003E-3</v>
      </c>
      <c r="G85" s="8">
        <f t="shared" si="7"/>
        <v>-3.6695450272725694E-3</v>
      </c>
      <c r="H85" s="3">
        <f t="shared" si="5"/>
        <v>239561.72550668599</v>
      </c>
    </row>
    <row r="86" spans="1:8" x14ac:dyDescent="0.25">
      <c r="A86" s="1">
        <v>1993</v>
      </c>
      <c r="B86" s="4">
        <v>12</v>
      </c>
      <c r="C86" s="14">
        <v>66.36</v>
      </c>
      <c r="D86" s="3">
        <f t="shared" si="4"/>
        <v>149863.3764465623</v>
      </c>
      <c r="E86" s="13">
        <v>217.8</v>
      </c>
      <c r="F86" s="8">
        <f t="shared" si="6"/>
        <v>9.1911764705887578E-4</v>
      </c>
      <c r="G86" s="8">
        <f t="shared" si="7"/>
        <v>4.3896293238887552E-4</v>
      </c>
      <c r="H86" s="3">
        <f t="shared" si="5"/>
        <v>239666.88422420254</v>
      </c>
    </row>
    <row r="87" spans="1:8" x14ac:dyDescent="0.25">
      <c r="A87" s="1">
        <v>1994</v>
      </c>
      <c r="B87" s="4">
        <v>1</v>
      </c>
      <c r="C87" s="14">
        <v>66.31</v>
      </c>
      <c r="D87" s="3">
        <f t="shared" si="4"/>
        <v>149750.45949625596</v>
      </c>
      <c r="E87" s="13">
        <v>217.5</v>
      </c>
      <c r="F87" s="8">
        <f t="shared" si="6"/>
        <v>-1.3774104683196287E-3</v>
      </c>
      <c r="G87" s="8">
        <f t="shared" si="7"/>
        <v>6.2394452498026887E-4</v>
      </c>
      <c r="H87" s="3">
        <f t="shared" si="5"/>
        <v>239816.4230644333</v>
      </c>
    </row>
    <row r="88" spans="1:8" x14ac:dyDescent="0.25">
      <c r="A88" s="1">
        <v>1994</v>
      </c>
      <c r="B88" s="4">
        <v>2</v>
      </c>
      <c r="C88" s="14">
        <v>66.650000000000006</v>
      </c>
      <c r="D88" s="3">
        <f t="shared" si="4"/>
        <v>150518.29475833903</v>
      </c>
      <c r="E88" s="13">
        <v>218</v>
      </c>
      <c r="F88" s="8">
        <f t="shared" si="6"/>
        <v>2.2988505747125743E-3</v>
      </c>
      <c r="G88" s="8">
        <f t="shared" si="7"/>
        <v>2.8285811852031273E-3</v>
      </c>
      <c r="H88" s="3">
        <f t="shared" si="5"/>
        <v>240494.76328661607</v>
      </c>
    </row>
    <row r="89" spans="1:8" x14ac:dyDescent="0.25">
      <c r="A89" s="1">
        <v>1994</v>
      </c>
      <c r="B89" s="4">
        <v>3</v>
      </c>
      <c r="C89" s="14">
        <v>67.260000000000005</v>
      </c>
      <c r="D89" s="3">
        <f t="shared" si="4"/>
        <v>151895.88155207626</v>
      </c>
      <c r="E89" s="13">
        <v>218.7</v>
      </c>
      <c r="F89" s="8">
        <f t="shared" si="6"/>
        <v>3.2110091743118296E-3</v>
      </c>
      <c r="G89" s="8">
        <f t="shared" si="7"/>
        <v>5.941278897706237E-3</v>
      </c>
      <c r="H89" s="3">
        <f t="shared" si="5"/>
        <v>241923.60974873969</v>
      </c>
    </row>
    <row r="90" spans="1:8" x14ac:dyDescent="0.25">
      <c r="A90" s="1">
        <v>1994</v>
      </c>
      <c r="B90" s="4">
        <v>4</v>
      </c>
      <c r="C90" s="14">
        <v>67.63</v>
      </c>
      <c r="D90" s="3">
        <f t="shared" si="4"/>
        <v>152731.46698434307</v>
      </c>
      <c r="E90" s="13">
        <v>218.7</v>
      </c>
      <c r="F90" s="8">
        <f t="shared" si="6"/>
        <v>0</v>
      </c>
      <c r="G90" s="8">
        <f t="shared" si="7"/>
        <v>5.5010407374367354E-3</v>
      </c>
      <c r="H90" s="3">
        <f t="shared" si="5"/>
        <v>243254.44138131526</v>
      </c>
    </row>
    <row r="91" spans="1:8" x14ac:dyDescent="0.25">
      <c r="A91" s="1">
        <v>1994</v>
      </c>
      <c r="B91" s="4">
        <v>5</v>
      </c>
      <c r="C91" s="14">
        <v>68.459999999999994</v>
      </c>
      <c r="D91" s="3">
        <f t="shared" si="4"/>
        <v>154605.88835942818</v>
      </c>
      <c r="E91" s="13">
        <v>219.2</v>
      </c>
      <c r="F91" s="8">
        <f t="shared" si="6"/>
        <v>2.2862368541380906E-3</v>
      </c>
      <c r="G91" s="8">
        <f t="shared" si="7"/>
        <v>9.986423207964501E-3</v>
      </c>
      <c r="H91" s="3">
        <f t="shared" si="5"/>
        <v>245683.68318016606</v>
      </c>
    </row>
    <row r="92" spans="1:8" x14ac:dyDescent="0.25">
      <c r="A92" s="1">
        <v>1994</v>
      </c>
      <c r="B92" s="4">
        <v>6</v>
      </c>
      <c r="C92" s="14">
        <v>68.84</v>
      </c>
      <c r="D92" s="3">
        <f t="shared" si="4"/>
        <v>155464.0571817563</v>
      </c>
      <c r="E92" s="13">
        <v>219.8</v>
      </c>
      <c r="F92" s="8">
        <f t="shared" si="6"/>
        <v>2.7372262773723843E-3</v>
      </c>
      <c r="G92" s="8">
        <f t="shared" si="7"/>
        <v>2.8134602549094723E-3</v>
      </c>
      <c r="H92" s="3">
        <f t="shared" si="5"/>
        <v>246374.90445807323</v>
      </c>
    </row>
    <row r="93" spans="1:8" x14ac:dyDescent="0.25">
      <c r="A93" s="1">
        <v>1994</v>
      </c>
      <c r="B93" s="4">
        <v>7</v>
      </c>
      <c r="C93" s="14">
        <v>69.27</v>
      </c>
      <c r="D93" s="3">
        <f t="shared" si="4"/>
        <v>156435.14295439073</v>
      </c>
      <c r="E93" s="13">
        <v>220.4</v>
      </c>
      <c r="F93" s="8">
        <f t="shared" si="6"/>
        <v>2.7297543221109777E-3</v>
      </c>
      <c r="G93" s="8">
        <f t="shared" si="7"/>
        <v>3.5166140683595692E-3</v>
      </c>
      <c r="H93" s="3">
        <f t="shared" si="5"/>
        <v>247241.30991318123</v>
      </c>
    </row>
    <row r="94" spans="1:8" x14ac:dyDescent="0.25">
      <c r="A94" s="1">
        <v>1994</v>
      </c>
      <c r="B94" s="4">
        <v>8</v>
      </c>
      <c r="C94" s="14">
        <v>69.25</v>
      </c>
      <c r="D94" s="3">
        <f t="shared" si="4"/>
        <v>156389.9761742682</v>
      </c>
      <c r="E94" s="13">
        <v>221.1</v>
      </c>
      <c r="F94" s="8">
        <f t="shared" si="6"/>
        <v>3.1760435571688284E-3</v>
      </c>
      <c r="G94" s="8">
        <f t="shared" si="7"/>
        <v>-3.464768835066856E-3</v>
      </c>
      <c r="H94" s="3">
        <f t="shared" si="5"/>
        <v>246384.67592785295</v>
      </c>
    </row>
    <row r="95" spans="1:8" x14ac:dyDescent="0.25">
      <c r="A95" s="1">
        <v>1994</v>
      </c>
      <c r="B95" s="4">
        <v>9</v>
      </c>
      <c r="C95" s="14">
        <v>69.209999999999994</v>
      </c>
      <c r="D95" s="3">
        <f t="shared" si="4"/>
        <v>156299.64261402312</v>
      </c>
      <c r="E95" s="13">
        <v>221.4</v>
      </c>
      <c r="F95" s="8">
        <f t="shared" si="6"/>
        <v>1.3568521031208647E-3</v>
      </c>
      <c r="G95" s="8">
        <f t="shared" si="7"/>
        <v>-1.9344694316407729E-3</v>
      </c>
      <c r="H95" s="3">
        <f t="shared" si="5"/>
        <v>245908.05230384579</v>
      </c>
    </row>
    <row r="96" spans="1:8" x14ac:dyDescent="0.25">
      <c r="A96" s="1">
        <v>1994</v>
      </c>
      <c r="B96" s="4">
        <v>10</v>
      </c>
      <c r="C96" s="14">
        <v>68.88</v>
      </c>
      <c r="D96" s="3">
        <f t="shared" si="4"/>
        <v>155554.39074200136</v>
      </c>
      <c r="E96" s="13">
        <v>221.5</v>
      </c>
      <c r="F96" s="8">
        <f t="shared" si="6"/>
        <v>4.5167118337841039E-4</v>
      </c>
      <c r="G96" s="8">
        <f t="shared" si="7"/>
        <v>-5.2197682791738087E-3</v>
      </c>
      <c r="H96" s="3">
        <f t="shared" si="5"/>
        <v>244624.46925283677</v>
      </c>
    </row>
    <row r="97" spans="1:8" x14ac:dyDescent="0.25">
      <c r="A97" s="1">
        <v>1994</v>
      </c>
      <c r="B97" s="4">
        <v>11</v>
      </c>
      <c r="C97" s="14">
        <v>68.48</v>
      </c>
      <c r="D97" s="3">
        <f t="shared" si="4"/>
        <v>154651.05513955074</v>
      </c>
      <c r="E97" s="13">
        <v>222</v>
      </c>
      <c r="F97" s="8">
        <f t="shared" si="6"/>
        <v>2.2573363431150906E-3</v>
      </c>
      <c r="G97" s="8">
        <f t="shared" si="7"/>
        <v>-8.0645372722670805E-3</v>
      </c>
      <c r="H97" s="3">
        <f t="shared" si="5"/>
        <v>242651.68610283872</v>
      </c>
    </row>
    <row r="98" spans="1:8" x14ac:dyDescent="0.25">
      <c r="A98" s="1">
        <v>1994</v>
      </c>
      <c r="B98" s="4">
        <v>12</v>
      </c>
      <c r="C98" s="14">
        <v>68.3</v>
      </c>
      <c r="D98" s="3">
        <f t="shared" si="4"/>
        <v>154244.55411844791</v>
      </c>
      <c r="E98" s="13">
        <v>222.4</v>
      </c>
      <c r="F98" s="8">
        <f t="shared" si="6"/>
        <v>1.8018018018017834E-3</v>
      </c>
      <c r="G98" s="8">
        <f t="shared" si="7"/>
        <v>-4.4303064746991083E-3</v>
      </c>
      <c r="H98" s="3">
        <f t="shared" si="5"/>
        <v>241576.66476680065</v>
      </c>
    </row>
    <row r="99" spans="1:8" x14ac:dyDescent="0.25">
      <c r="A99" s="1">
        <v>1995</v>
      </c>
      <c r="B99" s="4">
        <v>1</v>
      </c>
      <c r="C99" s="14">
        <v>68.19</v>
      </c>
      <c r="D99" s="3">
        <f t="shared" si="4"/>
        <v>153996.136827774</v>
      </c>
      <c r="E99" s="13">
        <v>222.9</v>
      </c>
      <c r="F99" s="8">
        <f t="shared" si="6"/>
        <v>2.2482014388489624E-3</v>
      </c>
      <c r="G99" s="8">
        <f t="shared" si="7"/>
        <v>-3.858743166521017E-3</v>
      </c>
      <c r="H99" s="3">
        <f t="shared" si="5"/>
        <v>240644.48246244082</v>
      </c>
    </row>
    <row r="100" spans="1:8" x14ac:dyDescent="0.25">
      <c r="A100" s="1">
        <v>1995</v>
      </c>
      <c r="B100" s="4">
        <v>2</v>
      </c>
      <c r="C100" s="14">
        <v>68.31</v>
      </c>
      <c r="D100" s="3">
        <f t="shared" si="4"/>
        <v>154267.13750850919</v>
      </c>
      <c r="E100" s="13">
        <v>223.3</v>
      </c>
      <c r="F100" s="8">
        <f t="shared" si="6"/>
        <v>1.7945266935845972E-3</v>
      </c>
      <c r="G100" s="8">
        <f t="shared" si="7"/>
        <v>-3.4737868243484016E-5</v>
      </c>
      <c r="H100" s="3">
        <f t="shared" si="5"/>
        <v>240636.12298611552</v>
      </c>
    </row>
    <row r="101" spans="1:8" x14ac:dyDescent="0.25">
      <c r="A101" s="1">
        <v>1995</v>
      </c>
      <c r="B101" s="4">
        <v>3</v>
      </c>
      <c r="C101" s="14">
        <v>68.23</v>
      </c>
      <c r="D101" s="3">
        <f t="shared" si="4"/>
        <v>154086.47038801905</v>
      </c>
      <c r="E101" s="13">
        <v>223.7</v>
      </c>
      <c r="F101" s="8">
        <f t="shared" si="6"/>
        <v>1.7913121361397E-3</v>
      </c>
      <c r="G101" s="8">
        <f t="shared" si="7"/>
        <v>-2.9624437420538996E-3</v>
      </c>
      <c r="H101" s="3">
        <f t="shared" si="5"/>
        <v>239923.25200946318</v>
      </c>
    </row>
    <row r="102" spans="1:8" x14ac:dyDescent="0.25">
      <c r="A102" s="1">
        <v>1995</v>
      </c>
      <c r="B102" s="4">
        <v>4</v>
      </c>
      <c r="C102" s="14">
        <v>68.790000000000006</v>
      </c>
      <c r="D102" s="3">
        <f t="shared" si="4"/>
        <v>155351.14023144997</v>
      </c>
      <c r="E102" s="13">
        <v>224.6</v>
      </c>
      <c r="F102" s="8">
        <f t="shared" si="6"/>
        <v>4.0232454179705002E-3</v>
      </c>
      <c r="G102" s="8">
        <f t="shared" si="7"/>
        <v>4.1842879251337006E-3</v>
      </c>
      <c r="H102" s="3">
        <f t="shared" si="5"/>
        <v>240927.15997580517</v>
      </c>
    </row>
    <row r="103" spans="1:8" x14ac:dyDescent="0.25">
      <c r="A103" s="1">
        <v>1995</v>
      </c>
      <c r="B103" s="4">
        <v>5</v>
      </c>
      <c r="C103" s="14">
        <v>69.75</v>
      </c>
      <c r="D103" s="3">
        <f t="shared" si="4"/>
        <v>157519.14567733151</v>
      </c>
      <c r="E103" s="13">
        <v>225</v>
      </c>
      <c r="F103" s="8">
        <f t="shared" si="6"/>
        <v>1.7809439002671734E-3</v>
      </c>
      <c r="G103" s="8">
        <f t="shared" si="7"/>
        <v>1.2174572889963819E-2</v>
      </c>
      <c r="H103" s="3">
        <f t="shared" si="5"/>
        <v>243860.3452461026</v>
      </c>
    </row>
    <row r="104" spans="1:8" x14ac:dyDescent="0.25">
      <c r="A104" s="1">
        <v>1995</v>
      </c>
      <c r="B104" s="4">
        <v>6</v>
      </c>
      <c r="C104" s="14">
        <v>70.44</v>
      </c>
      <c r="D104" s="3">
        <f t="shared" si="4"/>
        <v>159077.39959155887</v>
      </c>
      <c r="E104" s="13">
        <v>225.5</v>
      </c>
      <c r="F104" s="8">
        <f t="shared" si="6"/>
        <v>2.2222222222221255E-3</v>
      </c>
      <c r="G104" s="8">
        <f t="shared" si="7"/>
        <v>7.670250896057329E-3</v>
      </c>
      <c r="H104" s="3">
        <f t="shared" si="5"/>
        <v>245730.81527773937</v>
      </c>
    </row>
    <row r="105" spans="1:8" x14ac:dyDescent="0.25">
      <c r="A105" s="1">
        <v>1995</v>
      </c>
      <c r="B105" s="4">
        <v>7</v>
      </c>
      <c r="C105" s="14">
        <v>71.040000000000006</v>
      </c>
      <c r="D105" s="3">
        <f t="shared" si="4"/>
        <v>160432.40299523488</v>
      </c>
      <c r="E105" s="13">
        <v>225.8</v>
      </c>
      <c r="F105" s="8">
        <f t="shared" si="6"/>
        <v>1.33037694013316E-3</v>
      </c>
      <c r="G105" s="8">
        <f t="shared" si="7"/>
        <v>7.1875106237511144E-3</v>
      </c>
      <c r="H105" s="3">
        <f t="shared" si="5"/>
        <v>247497.00812313115</v>
      </c>
    </row>
    <row r="106" spans="1:8" x14ac:dyDescent="0.25">
      <c r="A106" s="1">
        <v>1995</v>
      </c>
      <c r="B106" s="4">
        <v>8</v>
      </c>
      <c r="C106" s="14">
        <v>70.94</v>
      </c>
      <c r="D106" s="3">
        <f t="shared" si="4"/>
        <v>160206.56909462219</v>
      </c>
      <c r="E106" s="13">
        <v>226.1</v>
      </c>
      <c r="F106" s="8">
        <f t="shared" si="6"/>
        <v>1.3286093888396078E-3</v>
      </c>
      <c r="G106" s="8">
        <f t="shared" si="7"/>
        <v>-2.7362670464974315E-3</v>
      </c>
      <c r="H106" s="3">
        <f t="shared" si="5"/>
        <v>246819.79021569711</v>
      </c>
    </row>
    <row r="107" spans="1:8" x14ac:dyDescent="0.25">
      <c r="A107" s="1">
        <v>1995</v>
      </c>
      <c r="B107" s="4">
        <v>9</v>
      </c>
      <c r="C107" s="14">
        <v>70.69</v>
      </c>
      <c r="D107" s="3">
        <f t="shared" si="4"/>
        <v>159641.98434309053</v>
      </c>
      <c r="E107" s="13">
        <v>226.4</v>
      </c>
      <c r="F107" s="8">
        <f t="shared" si="6"/>
        <v>1.3268465280849018E-3</v>
      </c>
      <c r="G107" s="8">
        <f t="shared" si="7"/>
        <v>-4.8509514054460023E-3</v>
      </c>
      <c r="H107" s="3">
        <f t="shared" si="5"/>
        <v>245622.47940745839</v>
      </c>
    </row>
    <row r="108" spans="1:8" x14ac:dyDescent="0.25">
      <c r="A108" s="1">
        <v>1995</v>
      </c>
      <c r="B108" s="4">
        <v>10</v>
      </c>
      <c r="C108" s="14">
        <v>70.19</v>
      </c>
      <c r="D108" s="3">
        <f t="shared" si="4"/>
        <v>158512.81484002722</v>
      </c>
      <c r="E108" s="13">
        <v>226.8</v>
      </c>
      <c r="F108" s="8">
        <f t="shared" si="6"/>
        <v>1.7667844522968323E-3</v>
      </c>
      <c r="G108" s="8">
        <f t="shared" si="7"/>
        <v>-8.8399206809005593E-3</v>
      </c>
      <c r="H108" s="3">
        <f t="shared" si="5"/>
        <v>243451.19617205032</v>
      </c>
    </row>
    <row r="109" spans="1:8" x14ac:dyDescent="0.25">
      <c r="A109" s="1">
        <v>1995</v>
      </c>
      <c r="B109" s="4">
        <v>11</v>
      </c>
      <c r="C109" s="14">
        <v>69.930000000000007</v>
      </c>
      <c r="D109" s="3">
        <f t="shared" si="4"/>
        <v>157925.64669843434</v>
      </c>
      <c r="E109" s="13">
        <v>227</v>
      </c>
      <c r="F109" s="8">
        <f t="shared" si="6"/>
        <v>8.818342151675207E-4</v>
      </c>
      <c r="G109" s="8">
        <f t="shared" si="7"/>
        <v>-4.5860655871576839E-3</v>
      </c>
      <c r="H109" s="3">
        <f t="shared" si="5"/>
        <v>242334.71301913331</v>
      </c>
    </row>
    <row r="110" spans="1:8" x14ac:dyDescent="0.25">
      <c r="A110" s="1">
        <v>1995</v>
      </c>
      <c r="B110" s="4">
        <v>12</v>
      </c>
      <c r="C110" s="14">
        <v>70.150000000000006</v>
      </c>
      <c r="D110" s="3">
        <f t="shared" si="4"/>
        <v>158422.48127978217</v>
      </c>
      <c r="E110" s="13">
        <v>227.4</v>
      </c>
      <c r="F110" s="8">
        <f t="shared" si="6"/>
        <v>1.7621145374449032E-3</v>
      </c>
      <c r="G110" s="8">
        <f t="shared" si="7"/>
        <v>1.3838886085582036E-3</v>
      </c>
      <c r="H110" s="3">
        <f t="shared" si="5"/>
        <v>242670.0772679387</v>
      </c>
    </row>
    <row r="111" spans="1:8" x14ac:dyDescent="0.25">
      <c r="A111" s="1">
        <v>1996</v>
      </c>
      <c r="B111" s="4">
        <v>1</v>
      </c>
      <c r="C111" s="14">
        <v>70.08</v>
      </c>
      <c r="D111" s="3">
        <f t="shared" si="4"/>
        <v>158264.39754935328</v>
      </c>
      <c r="E111" s="13">
        <v>228.3</v>
      </c>
      <c r="F111" s="8">
        <f t="shared" si="6"/>
        <v>3.9577836411610612E-3</v>
      </c>
      <c r="G111" s="8">
        <f t="shared" si="7"/>
        <v>-4.9556453660364319E-3</v>
      </c>
      <c r="H111" s="3">
        <f t="shared" si="5"/>
        <v>241467.49042405013</v>
      </c>
    </row>
    <row r="112" spans="1:8" x14ac:dyDescent="0.25">
      <c r="A112" s="1">
        <v>1996</v>
      </c>
      <c r="B112" s="4">
        <v>2</v>
      </c>
      <c r="C112" s="14">
        <v>70.569999999999993</v>
      </c>
      <c r="D112" s="3">
        <f t="shared" si="4"/>
        <v>159370.98366235534</v>
      </c>
      <c r="E112" s="13">
        <v>228.8</v>
      </c>
      <c r="F112" s="8">
        <f t="shared" si="6"/>
        <v>2.1901007446343268E-3</v>
      </c>
      <c r="G112" s="8">
        <f t="shared" si="7"/>
        <v>4.8019083877857138E-3</v>
      </c>
      <c r="H112" s="3">
        <f t="shared" si="5"/>
        <v>242626.99519169494</v>
      </c>
    </row>
    <row r="113" spans="1:8" x14ac:dyDescent="0.25">
      <c r="A113" s="1">
        <v>1996</v>
      </c>
      <c r="B113" s="4">
        <v>3</v>
      </c>
      <c r="C113" s="14">
        <v>70.88</v>
      </c>
      <c r="D113" s="3">
        <f t="shared" si="4"/>
        <v>160071.06875425458</v>
      </c>
      <c r="E113" s="13">
        <v>229.5</v>
      </c>
      <c r="F113" s="8">
        <f t="shared" si="6"/>
        <v>3.0594405594404073E-3</v>
      </c>
      <c r="G113" s="8">
        <f t="shared" si="7"/>
        <v>1.3333609142736069E-3</v>
      </c>
      <c r="H113" s="3">
        <f t="shared" si="5"/>
        <v>242950.50454383119</v>
      </c>
    </row>
    <row r="114" spans="1:8" x14ac:dyDescent="0.25">
      <c r="A114" s="1">
        <v>1996</v>
      </c>
      <c r="B114" s="4">
        <v>4</v>
      </c>
      <c r="C114" s="14">
        <v>71.52</v>
      </c>
      <c r="D114" s="3">
        <f t="shared" si="4"/>
        <v>161516.40571817564</v>
      </c>
      <c r="E114" s="13">
        <v>230.3</v>
      </c>
      <c r="F114" s="8">
        <f t="shared" si="6"/>
        <v>3.4858387799565627E-3</v>
      </c>
      <c r="G114" s="8">
        <f t="shared" si="7"/>
        <v>5.5435065925040217E-3</v>
      </c>
      <c r="H114" s="3">
        <f t="shared" si="5"/>
        <v>244297.30226742211</v>
      </c>
    </row>
    <row r="115" spans="1:8" x14ac:dyDescent="0.25">
      <c r="A115" s="1">
        <v>1996</v>
      </c>
      <c r="B115" s="4">
        <v>5</v>
      </c>
      <c r="C115" s="14">
        <v>72.47</v>
      </c>
      <c r="D115" s="3">
        <f t="shared" si="4"/>
        <v>163661.82777399593</v>
      </c>
      <c r="E115" s="13">
        <v>230.9</v>
      </c>
      <c r="F115" s="8">
        <f t="shared" si="6"/>
        <v>2.605297438124099E-3</v>
      </c>
      <c r="G115" s="8">
        <f t="shared" si="7"/>
        <v>1.0677700324739581E-2</v>
      </c>
      <c r="H115" s="3">
        <f t="shared" si="5"/>
        <v>246905.83565117596</v>
      </c>
    </row>
    <row r="116" spans="1:8" x14ac:dyDescent="0.25">
      <c r="A116" s="1">
        <v>1996</v>
      </c>
      <c r="B116" s="4">
        <v>6</v>
      </c>
      <c r="C116" s="14">
        <v>73.239999999999995</v>
      </c>
      <c r="D116" s="3">
        <f t="shared" si="4"/>
        <v>165400.7488087134</v>
      </c>
      <c r="E116" s="13">
        <v>231.3</v>
      </c>
      <c r="F116" s="8">
        <f t="shared" si="6"/>
        <v>1.7323516673886097E-3</v>
      </c>
      <c r="G116" s="8">
        <f t="shared" si="7"/>
        <v>8.8927345751945719E-3</v>
      </c>
      <c r="H116" s="3">
        <f t="shared" si="5"/>
        <v>249101.50371268849</v>
      </c>
    </row>
    <row r="117" spans="1:8" x14ac:dyDescent="0.25">
      <c r="A117" s="1">
        <v>1996</v>
      </c>
      <c r="B117" s="4">
        <v>7</v>
      </c>
      <c r="C117" s="14">
        <v>73.98</v>
      </c>
      <c r="D117" s="3">
        <f t="shared" si="4"/>
        <v>167071.91967324712</v>
      </c>
      <c r="E117" s="13">
        <v>231.7</v>
      </c>
      <c r="F117" s="8">
        <f t="shared" si="6"/>
        <v>1.7293558149589217E-3</v>
      </c>
      <c r="G117" s="8">
        <f t="shared" si="7"/>
        <v>8.3744126175917533E-3</v>
      </c>
      <c r="H117" s="3">
        <f t="shared" si="5"/>
        <v>251187.58248844111</v>
      </c>
    </row>
    <row r="118" spans="1:8" x14ac:dyDescent="0.25">
      <c r="A118" s="1">
        <v>1996</v>
      </c>
      <c r="B118" s="4">
        <v>8</v>
      </c>
      <c r="C118" s="14">
        <v>73.86</v>
      </c>
      <c r="D118" s="3">
        <f t="shared" si="4"/>
        <v>166800.91899251193</v>
      </c>
      <c r="E118" s="13">
        <v>231.9</v>
      </c>
      <c r="F118" s="8">
        <f t="shared" si="6"/>
        <v>8.6318515321548439E-4</v>
      </c>
      <c r="G118" s="8">
        <f t="shared" si="7"/>
        <v>-2.4852451694361566E-3</v>
      </c>
      <c r="H118" s="3">
        <f t="shared" si="5"/>
        <v>250563.31976243938</v>
      </c>
    </row>
    <row r="119" spans="1:8" x14ac:dyDescent="0.25">
      <c r="A119" s="1">
        <v>1996</v>
      </c>
      <c r="B119" s="4">
        <v>9</v>
      </c>
      <c r="C119" s="14">
        <v>73.900000000000006</v>
      </c>
      <c r="D119" s="3">
        <f t="shared" si="4"/>
        <v>166891.25255275698</v>
      </c>
      <c r="E119" s="13">
        <v>232.6</v>
      </c>
      <c r="F119" s="8">
        <f t="shared" si="6"/>
        <v>3.0185424752047219E-3</v>
      </c>
      <c r="G119" s="8">
        <f t="shared" si="7"/>
        <v>-2.4769773519985883E-3</v>
      </c>
      <c r="H119" s="3">
        <f t="shared" si="5"/>
        <v>249942.68009414623</v>
      </c>
    </row>
    <row r="120" spans="1:8" x14ac:dyDescent="0.25">
      <c r="A120" s="1">
        <v>1996</v>
      </c>
      <c r="B120" s="4">
        <v>10</v>
      </c>
      <c r="C120" s="14">
        <v>73.58</v>
      </c>
      <c r="D120" s="3">
        <f t="shared" si="4"/>
        <v>166168.58407079647</v>
      </c>
      <c r="E120" s="13">
        <v>233.3</v>
      </c>
      <c r="F120" s="8">
        <f t="shared" si="6"/>
        <v>3.0094582975064288E-3</v>
      </c>
      <c r="G120" s="8">
        <f t="shared" si="7"/>
        <v>-7.3396342109030011E-3</v>
      </c>
      <c r="H120" s="3">
        <f t="shared" si="5"/>
        <v>248108.19224856244</v>
      </c>
    </row>
    <row r="121" spans="1:8" x14ac:dyDescent="0.25">
      <c r="A121" s="1">
        <v>1996</v>
      </c>
      <c r="B121" s="4">
        <v>11</v>
      </c>
      <c r="C121" s="14">
        <v>73.84</v>
      </c>
      <c r="D121" s="3">
        <f t="shared" si="4"/>
        <v>166755.7522123894</v>
      </c>
      <c r="E121" s="13">
        <v>233.9</v>
      </c>
      <c r="F121" s="8">
        <f t="shared" si="6"/>
        <v>2.5717959708528859E-3</v>
      </c>
      <c r="G121" s="8">
        <f t="shared" si="7"/>
        <v>9.6177293374077877E-4</v>
      </c>
      <c r="H121" s="3">
        <f t="shared" si="5"/>
        <v>248346.81599250645</v>
      </c>
    </row>
    <row r="122" spans="1:8" x14ac:dyDescent="0.25">
      <c r="A122" s="1">
        <v>1996</v>
      </c>
      <c r="B122" s="4">
        <v>12</v>
      </c>
      <c r="C122" s="14">
        <v>74.02</v>
      </c>
      <c r="D122" s="3">
        <f t="shared" si="4"/>
        <v>167162.25323349217</v>
      </c>
      <c r="E122" s="13">
        <v>234.5</v>
      </c>
      <c r="F122" s="8">
        <f t="shared" si="6"/>
        <v>2.5651988029071759E-3</v>
      </c>
      <c r="G122" s="8">
        <f t="shared" si="7"/>
        <v>-1.2749566097869369E-4</v>
      </c>
      <c r="H122" s="3">
        <f t="shared" si="5"/>
        <v>248315.15285104953</v>
      </c>
    </row>
    <row r="123" spans="1:8" x14ac:dyDescent="0.25">
      <c r="A123" s="1">
        <v>1997</v>
      </c>
      <c r="B123" s="4">
        <v>1</v>
      </c>
      <c r="C123" s="14">
        <v>73.930000000000007</v>
      </c>
      <c r="D123" s="3">
        <f t="shared" si="4"/>
        <v>166959.00272294079</v>
      </c>
      <c r="E123" s="13">
        <v>234.9</v>
      </c>
      <c r="F123" s="8">
        <f t="shared" si="6"/>
        <v>1.7057569296374808E-3</v>
      </c>
      <c r="G123" s="8">
        <f t="shared" si="7"/>
        <v>-2.921644527583811E-3</v>
      </c>
      <c r="H123" s="3">
        <f t="shared" si="5"/>
        <v>247589.66424360612</v>
      </c>
    </row>
    <row r="124" spans="1:8" x14ac:dyDescent="0.25">
      <c r="A124" s="1">
        <v>1997</v>
      </c>
      <c r="B124" s="4">
        <v>2</v>
      </c>
      <c r="C124" s="14">
        <v>74.48</v>
      </c>
      <c r="D124" s="3">
        <f t="shared" si="4"/>
        <v>168201.0891763104</v>
      </c>
      <c r="E124" s="13">
        <v>235.3</v>
      </c>
      <c r="F124" s="8">
        <f t="shared" si="6"/>
        <v>1.7028522775648369E-3</v>
      </c>
      <c r="G124" s="8">
        <f t="shared" si="7"/>
        <v>5.7366174911352985E-3</v>
      </c>
      <c r="H124" s="3">
        <f t="shared" si="5"/>
        <v>249009.9914421303</v>
      </c>
    </row>
    <row r="125" spans="1:8" x14ac:dyDescent="0.25">
      <c r="A125" s="1">
        <v>1997</v>
      </c>
      <c r="B125" s="4">
        <v>3</v>
      </c>
      <c r="C125" s="14">
        <v>74.92</v>
      </c>
      <c r="D125" s="3">
        <f t="shared" si="4"/>
        <v>169194.75833900613</v>
      </c>
      <c r="E125" s="13">
        <v>235.3</v>
      </c>
      <c r="F125" s="8">
        <f t="shared" si="6"/>
        <v>0</v>
      </c>
      <c r="G125" s="8">
        <f t="shared" si="7"/>
        <v>5.9076262083781472E-3</v>
      </c>
      <c r="H125" s="3">
        <f t="shared" si="5"/>
        <v>250481.04939372186</v>
      </c>
    </row>
    <row r="126" spans="1:8" x14ac:dyDescent="0.25">
      <c r="A126" s="1">
        <v>1997</v>
      </c>
      <c r="B126" s="4">
        <v>4</v>
      </c>
      <c r="C126" s="14">
        <v>75.86</v>
      </c>
      <c r="D126" s="3">
        <f t="shared" si="4"/>
        <v>171317.59700476515</v>
      </c>
      <c r="E126" s="13">
        <v>235.5</v>
      </c>
      <c r="F126" s="8">
        <f t="shared" si="6"/>
        <v>8.4997875053116623E-4</v>
      </c>
      <c r="G126" s="8">
        <f t="shared" si="7"/>
        <v>1.1696737747066255E-2</v>
      </c>
      <c r="H126" s="3">
        <f t="shared" si="5"/>
        <v>253410.86053909018</v>
      </c>
    </row>
    <row r="127" spans="1:8" x14ac:dyDescent="0.25">
      <c r="A127" s="1">
        <v>1997</v>
      </c>
      <c r="B127" s="4">
        <v>5</v>
      </c>
      <c r="C127" s="14">
        <v>76.900000000000006</v>
      </c>
      <c r="D127" s="3">
        <f t="shared" si="4"/>
        <v>173666.26957113683</v>
      </c>
      <c r="E127" s="13">
        <v>235.5</v>
      </c>
      <c r="F127" s="8">
        <f t="shared" si="6"/>
        <v>0</v>
      </c>
      <c r="G127" s="8">
        <f t="shared" si="7"/>
        <v>1.3709464803585591E-2</v>
      </c>
      <c r="H127" s="3">
        <f t="shared" si="5"/>
        <v>256884.98781249716</v>
      </c>
    </row>
    <row r="128" spans="1:8" x14ac:dyDescent="0.25">
      <c r="A128" s="1">
        <v>1997</v>
      </c>
      <c r="B128" s="4">
        <v>6</v>
      </c>
      <c r="C128" s="14">
        <v>77.61</v>
      </c>
      <c r="D128" s="3">
        <f t="shared" si="4"/>
        <v>175269.69026548674</v>
      </c>
      <c r="E128" s="13">
        <v>236.1</v>
      </c>
      <c r="F128" s="8">
        <f t="shared" si="6"/>
        <v>2.5477707006369421E-3</v>
      </c>
      <c r="G128" s="8">
        <f t="shared" si="7"/>
        <v>6.6849991303121747E-3</v>
      </c>
      <c r="H128" s="3">
        <f t="shared" si="5"/>
        <v>258602.26373261397</v>
      </c>
    </row>
    <row r="129" spans="1:8" x14ac:dyDescent="0.25">
      <c r="A129" s="1">
        <v>1997</v>
      </c>
      <c r="B129" s="4">
        <v>7</v>
      </c>
      <c r="C129" s="14">
        <v>78.14</v>
      </c>
      <c r="D129" s="3">
        <f t="shared" si="4"/>
        <v>176466.60993873383</v>
      </c>
      <c r="E129" s="13">
        <v>236.2</v>
      </c>
      <c r="F129" s="8">
        <f t="shared" si="6"/>
        <v>4.2354934349853046E-4</v>
      </c>
      <c r="G129" s="8">
        <f t="shared" si="7"/>
        <v>6.4054675357696489E-3</v>
      </c>
      <c r="H129" s="3">
        <f t="shared" si="5"/>
        <v>260258.73213762976</v>
      </c>
    </row>
    <row r="130" spans="1:8" x14ac:dyDescent="0.25">
      <c r="A130" s="1">
        <v>1997</v>
      </c>
      <c r="B130" s="4">
        <v>8</v>
      </c>
      <c r="C130" s="14">
        <v>78.33</v>
      </c>
      <c r="D130" s="3">
        <f t="shared" ref="D130:D193" si="8">(C130/C$331)*D$331</f>
        <v>176895.69434989788</v>
      </c>
      <c r="E130" s="13">
        <v>236.7</v>
      </c>
      <c r="F130" s="8">
        <f t="shared" si="6"/>
        <v>2.1168501270110163E-3</v>
      </c>
      <c r="G130" s="8">
        <f t="shared" si="7"/>
        <v>3.1468301862491721E-4</v>
      </c>
      <c r="H130" s="3">
        <f t="shared" ref="H130:H193" si="9">H131/(1+G131)</f>
        <v>260340.63114108233</v>
      </c>
    </row>
    <row r="131" spans="1:8" x14ac:dyDescent="0.25">
      <c r="A131" s="1">
        <v>1997</v>
      </c>
      <c r="B131" s="4">
        <v>9</v>
      </c>
      <c r="C131" s="14">
        <v>78.64</v>
      </c>
      <c r="D131" s="3">
        <f t="shared" si="8"/>
        <v>177595.77944179715</v>
      </c>
      <c r="E131" s="13">
        <v>237.5</v>
      </c>
      <c r="F131" s="8">
        <f t="shared" si="6"/>
        <v>3.379805661174462E-3</v>
      </c>
      <c r="G131" s="8">
        <f t="shared" si="7"/>
        <v>5.778095564943353E-4</v>
      </c>
      <c r="H131" s="3">
        <f t="shared" si="9"/>
        <v>260491.0584456994</v>
      </c>
    </row>
    <row r="132" spans="1:8" x14ac:dyDescent="0.25">
      <c r="A132" s="1">
        <v>1997</v>
      </c>
      <c r="B132" s="4">
        <v>10</v>
      </c>
      <c r="C132" s="14">
        <v>78.77</v>
      </c>
      <c r="D132" s="3">
        <f t="shared" si="8"/>
        <v>177889.36351259358</v>
      </c>
      <c r="E132" s="13">
        <v>237.8</v>
      </c>
      <c r="F132" s="8">
        <f t="shared" ref="F132:F195" si="10">(E132/E131)-1</f>
        <v>1.2631578947368549E-3</v>
      </c>
      <c r="G132" s="8">
        <f t="shared" si="7"/>
        <v>3.8994485195686934E-4</v>
      </c>
      <c r="H132" s="3">
        <f t="shared" si="9"/>
        <v>260592.63559292108</v>
      </c>
    </row>
    <row r="133" spans="1:8" x14ac:dyDescent="0.25">
      <c r="A133" s="1">
        <v>1997</v>
      </c>
      <c r="B133" s="4">
        <v>11</v>
      </c>
      <c r="C133" s="14">
        <v>78.94</v>
      </c>
      <c r="D133" s="3">
        <f t="shared" si="8"/>
        <v>178273.28114363513</v>
      </c>
      <c r="E133" s="13">
        <v>238.1</v>
      </c>
      <c r="F133" s="8">
        <f t="shared" si="10"/>
        <v>1.261564339781307E-3</v>
      </c>
      <c r="G133" s="8">
        <f t="shared" ref="G133:G196" si="11">(C133/C132)-(1+F133)</f>
        <v>8.9661770922222495E-4</v>
      </c>
      <c r="H133" s="3">
        <f t="shared" si="9"/>
        <v>260826.28756488659</v>
      </c>
    </row>
    <row r="134" spans="1:8" x14ac:dyDescent="0.25">
      <c r="A134" s="1">
        <v>1997</v>
      </c>
      <c r="B134" s="4">
        <v>12</v>
      </c>
      <c r="C134" s="14">
        <v>79.239999999999995</v>
      </c>
      <c r="D134" s="3">
        <f t="shared" si="8"/>
        <v>178950.78284547312</v>
      </c>
      <c r="E134" s="13">
        <v>238.1</v>
      </c>
      <c r="F134" s="8">
        <f t="shared" si="10"/>
        <v>0</v>
      </c>
      <c r="G134" s="8">
        <f t="shared" si="11"/>
        <v>3.8003546997720239E-3</v>
      </c>
      <c r="H134" s="3">
        <f t="shared" si="9"/>
        <v>261817.5199726579</v>
      </c>
    </row>
    <row r="135" spans="1:8" x14ac:dyDescent="0.25">
      <c r="A135" s="1">
        <v>1998</v>
      </c>
      <c r="B135" s="4">
        <v>1</v>
      </c>
      <c r="C135" s="14">
        <v>79.48</v>
      </c>
      <c r="D135" s="3">
        <f t="shared" si="8"/>
        <v>179492.7842069435</v>
      </c>
      <c r="E135" s="13">
        <v>238.4</v>
      </c>
      <c r="F135" s="8">
        <f t="shared" si="10"/>
        <v>1.2599748005039935E-3</v>
      </c>
      <c r="G135" s="8">
        <f t="shared" si="11"/>
        <v>1.7687985462906397E-3</v>
      </c>
      <c r="H135" s="3">
        <f t="shared" si="9"/>
        <v>262280.62242137897</v>
      </c>
    </row>
    <row r="136" spans="1:8" x14ac:dyDescent="0.25">
      <c r="A136" s="1">
        <v>1998</v>
      </c>
      <c r="B136" s="4">
        <v>2</v>
      </c>
      <c r="C136" s="14">
        <v>80.2</v>
      </c>
      <c r="D136" s="3">
        <f t="shared" si="8"/>
        <v>181118.78829135466</v>
      </c>
      <c r="E136" s="13">
        <v>238.3</v>
      </c>
      <c r="F136" s="8">
        <f t="shared" si="10"/>
        <v>-4.1946308724827297E-4</v>
      </c>
      <c r="G136" s="8">
        <f t="shared" si="11"/>
        <v>9.4783458250440322E-3</v>
      </c>
      <c r="H136" s="3">
        <f t="shared" si="9"/>
        <v>264766.60886389657</v>
      </c>
    </row>
    <row r="137" spans="1:8" x14ac:dyDescent="0.25">
      <c r="A137" s="1">
        <v>1998</v>
      </c>
      <c r="B137" s="4">
        <v>3</v>
      </c>
      <c r="C137" s="14">
        <v>81.069999999999993</v>
      </c>
      <c r="D137" s="3">
        <f t="shared" si="8"/>
        <v>183083.54322668479</v>
      </c>
      <c r="E137" s="13">
        <v>238.3</v>
      </c>
      <c r="F137" s="8">
        <f t="shared" si="10"/>
        <v>0</v>
      </c>
      <c r="G137" s="8">
        <f t="shared" si="11"/>
        <v>1.0847880299251766E-2</v>
      </c>
      <c r="H137" s="3">
        <f t="shared" si="9"/>
        <v>267638.76534409093</v>
      </c>
    </row>
    <row r="138" spans="1:8" x14ac:dyDescent="0.25">
      <c r="A138" s="1">
        <v>1998</v>
      </c>
      <c r="B138" s="4">
        <v>4</v>
      </c>
      <c r="C138" s="14">
        <v>82.55</v>
      </c>
      <c r="D138" s="3">
        <f t="shared" si="8"/>
        <v>186425.8849557522</v>
      </c>
      <c r="E138" s="13">
        <v>238.7</v>
      </c>
      <c r="F138" s="8">
        <f t="shared" si="10"/>
        <v>1.6785564414603105E-3</v>
      </c>
      <c r="G138" s="8">
        <f t="shared" si="11"/>
        <v>1.6577271855073628E-2</v>
      </c>
      <c r="H138" s="3">
        <f t="shared" si="9"/>
        <v>272075.48591615621</v>
      </c>
    </row>
    <row r="139" spans="1:8" x14ac:dyDescent="0.25">
      <c r="A139" s="1">
        <v>1998</v>
      </c>
      <c r="B139" s="4">
        <v>5</v>
      </c>
      <c r="C139" s="14">
        <v>84.12</v>
      </c>
      <c r="D139" s="3">
        <f t="shared" si="8"/>
        <v>189971.477195371</v>
      </c>
      <c r="E139" s="13">
        <v>239.1</v>
      </c>
      <c r="F139" s="8">
        <f t="shared" si="10"/>
        <v>1.6757436112275759E-3</v>
      </c>
      <c r="G139" s="8">
        <f t="shared" si="11"/>
        <v>1.7343032887863874E-2</v>
      </c>
      <c r="H139" s="3">
        <f t="shared" si="9"/>
        <v>276794.10001638165</v>
      </c>
    </row>
    <row r="140" spans="1:8" x14ac:dyDescent="0.25">
      <c r="A140" s="1">
        <v>1998</v>
      </c>
      <c r="B140" s="4">
        <v>6</v>
      </c>
      <c r="C140" s="14">
        <v>85.42</v>
      </c>
      <c r="D140" s="3">
        <f t="shared" si="8"/>
        <v>192907.31790333561</v>
      </c>
      <c r="E140" s="13">
        <v>239.3</v>
      </c>
      <c r="F140" s="8">
        <f t="shared" si="10"/>
        <v>8.3647009619403079E-4</v>
      </c>
      <c r="G140" s="8">
        <f t="shared" si="11"/>
        <v>1.4617643075465425E-2</v>
      </c>
      <c r="H140" s="3">
        <f t="shared" si="9"/>
        <v>280840.17737581581</v>
      </c>
    </row>
    <row r="141" spans="1:8" x14ac:dyDescent="0.25">
      <c r="A141" s="1">
        <v>1998</v>
      </c>
      <c r="B141" s="4">
        <v>7</v>
      </c>
      <c r="C141" s="14">
        <v>86.4</v>
      </c>
      <c r="D141" s="3">
        <f t="shared" si="8"/>
        <v>195120.49012933971</v>
      </c>
      <c r="E141" s="13">
        <v>239.8</v>
      </c>
      <c r="F141" s="8">
        <f t="shared" si="10"/>
        <v>2.0894274968659143E-3</v>
      </c>
      <c r="G141" s="8">
        <f t="shared" si="11"/>
        <v>9.3832955188213329E-3</v>
      </c>
      <c r="H141" s="3">
        <f t="shared" si="9"/>
        <v>283475.38375369128</v>
      </c>
    </row>
    <row r="142" spans="1:8" x14ac:dyDescent="0.25">
      <c r="A142" s="1">
        <v>1998</v>
      </c>
      <c r="B142" s="4">
        <v>8</v>
      </c>
      <c r="C142" s="14">
        <v>87.19</v>
      </c>
      <c r="D142" s="3">
        <f t="shared" si="8"/>
        <v>196904.57794417971</v>
      </c>
      <c r="E142" s="13">
        <v>240.2</v>
      </c>
      <c r="F142" s="8">
        <f t="shared" si="10"/>
        <v>1.6680567139282232E-3</v>
      </c>
      <c r="G142" s="8">
        <f t="shared" si="11"/>
        <v>7.4754618045902443E-3</v>
      </c>
      <c r="H142" s="3">
        <f t="shared" si="9"/>
        <v>285594.49315748358</v>
      </c>
    </row>
    <row r="143" spans="1:8" x14ac:dyDescent="0.25">
      <c r="A143" s="1">
        <v>1998</v>
      </c>
      <c r="B143" s="4">
        <v>9</v>
      </c>
      <c r="C143" s="14">
        <v>87.32</v>
      </c>
      <c r="D143" s="3">
        <f t="shared" si="8"/>
        <v>197198.16201497614</v>
      </c>
      <c r="E143" s="13">
        <v>240.4</v>
      </c>
      <c r="F143" s="8">
        <f t="shared" si="10"/>
        <v>8.3263946711076287E-4</v>
      </c>
      <c r="G143" s="8">
        <f t="shared" si="11"/>
        <v>6.5835720681972631E-4</v>
      </c>
      <c r="H143" s="3">
        <f t="shared" si="9"/>
        <v>285782.51635028183</v>
      </c>
    </row>
    <row r="144" spans="1:8" x14ac:dyDescent="0.25">
      <c r="A144" s="1">
        <v>1998</v>
      </c>
      <c r="B144" s="4">
        <v>10</v>
      </c>
      <c r="C144" s="14">
        <v>87.14</v>
      </c>
      <c r="D144" s="3">
        <f t="shared" si="8"/>
        <v>196791.66099387337</v>
      </c>
      <c r="E144" s="13">
        <v>240.9</v>
      </c>
      <c r="F144" s="8">
        <f t="shared" si="10"/>
        <v>2.0798668885191329E-3</v>
      </c>
      <c r="G144" s="8">
        <f t="shared" si="11"/>
        <v>-4.1412503058346761E-3</v>
      </c>
      <c r="H144" s="3">
        <f t="shared" si="9"/>
        <v>284599.01941704401</v>
      </c>
    </row>
    <row r="145" spans="1:8" x14ac:dyDescent="0.25">
      <c r="A145" s="1">
        <v>1998</v>
      </c>
      <c r="B145" s="4">
        <v>11</v>
      </c>
      <c r="C145" s="14">
        <v>87.45</v>
      </c>
      <c r="D145" s="3">
        <f t="shared" si="8"/>
        <v>197491.74608577264</v>
      </c>
      <c r="E145" s="13">
        <v>241.1</v>
      </c>
      <c r="F145" s="8">
        <f t="shared" si="10"/>
        <v>8.3022000830212939E-4</v>
      </c>
      <c r="G145" s="8">
        <f t="shared" si="11"/>
        <v>2.7272736800154629E-3</v>
      </c>
      <c r="H145" s="3">
        <f t="shared" si="9"/>
        <v>285375.19883205835</v>
      </c>
    </row>
    <row r="146" spans="1:8" x14ac:dyDescent="0.25">
      <c r="A146" s="1">
        <v>1998</v>
      </c>
      <c r="B146" s="4">
        <v>12</v>
      </c>
      <c r="C146" s="14">
        <v>88.48</v>
      </c>
      <c r="D146" s="3">
        <f t="shared" si="8"/>
        <v>199817.83526208307</v>
      </c>
      <c r="E146" s="13">
        <v>241.4</v>
      </c>
      <c r="F146" s="8">
        <f t="shared" si="10"/>
        <v>1.2442969722108455E-3</v>
      </c>
      <c r="G146" s="8">
        <f t="shared" si="11"/>
        <v>1.053386197575934E-2</v>
      </c>
      <c r="H146" s="3">
        <f t="shared" si="9"/>
        <v>288381.30178786011</v>
      </c>
    </row>
    <row r="147" spans="1:8" x14ac:dyDescent="0.25">
      <c r="A147" s="1">
        <v>1999</v>
      </c>
      <c r="B147" s="4">
        <v>1</v>
      </c>
      <c r="C147" s="14">
        <v>89.26</v>
      </c>
      <c r="D147" s="3">
        <f t="shared" si="8"/>
        <v>201579.33968686181</v>
      </c>
      <c r="E147" s="13">
        <v>242</v>
      </c>
      <c r="F147" s="8">
        <f t="shared" si="10"/>
        <v>2.4855012427504874E-3</v>
      </c>
      <c r="G147" s="8">
        <f t="shared" si="11"/>
        <v>6.3300502943199888E-3</v>
      </c>
      <c r="H147" s="3">
        <f t="shared" si="9"/>
        <v>290206.76993211871</v>
      </c>
    </row>
    <row r="148" spans="1:8" x14ac:dyDescent="0.25">
      <c r="A148" s="1">
        <v>1999</v>
      </c>
      <c r="B148" s="4">
        <v>2</v>
      </c>
      <c r="C148" s="14">
        <v>90.14</v>
      </c>
      <c r="D148" s="3">
        <f t="shared" si="8"/>
        <v>203566.67801225322</v>
      </c>
      <c r="E148" s="13">
        <v>242</v>
      </c>
      <c r="F148" s="8">
        <f t="shared" si="10"/>
        <v>0</v>
      </c>
      <c r="G148" s="8">
        <f t="shared" si="11"/>
        <v>9.8588393457315071E-3</v>
      </c>
      <c r="H148" s="3">
        <f t="shared" si="9"/>
        <v>293067.87185392313</v>
      </c>
    </row>
    <row r="149" spans="1:8" x14ac:dyDescent="0.25">
      <c r="A149" s="1">
        <v>1999</v>
      </c>
      <c r="B149" s="4">
        <v>3</v>
      </c>
      <c r="C149" s="14">
        <v>91.17</v>
      </c>
      <c r="D149" s="3">
        <f t="shared" si="8"/>
        <v>205892.76718856365</v>
      </c>
      <c r="E149" s="13">
        <v>242.1</v>
      </c>
      <c r="F149" s="8">
        <f t="shared" si="10"/>
        <v>4.1322314049585529E-4</v>
      </c>
      <c r="G149" s="8">
        <f t="shared" si="11"/>
        <v>1.1013446484531952E-2</v>
      </c>
      <c r="H149" s="3">
        <f t="shared" si="9"/>
        <v>296295.55917692196</v>
      </c>
    </row>
    <row r="150" spans="1:8" x14ac:dyDescent="0.25">
      <c r="A150" s="1">
        <v>1999</v>
      </c>
      <c r="B150" s="4">
        <v>4</v>
      </c>
      <c r="C150" s="14">
        <v>92.79</v>
      </c>
      <c r="D150" s="3">
        <f t="shared" si="8"/>
        <v>209551.27637848878</v>
      </c>
      <c r="E150" s="13">
        <v>243.7</v>
      </c>
      <c r="F150" s="8">
        <f t="shared" si="10"/>
        <v>6.6088393225940401E-3</v>
      </c>
      <c r="G150" s="8">
        <f t="shared" si="11"/>
        <v>1.1160163638906484E-2</v>
      </c>
      <c r="H150" s="3">
        <f t="shared" si="9"/>
        <v>299602.26610281772</v>
      </c>
    </row>
    <row r="151" spans="1:8" x14ac:dyDescent="0.25">
      <c r="A151" s="1">
        <v>1999</v>
      </c>
      <c r="B151" s="4">
        <v>5</v>
      </c>
      <c r="C151" s="14">
        <v>94.29</v>
      </c>
      <c r="D151" s="3">
        <f t="shared" si="8"/>
        <v>212938.78488767872</v>
      </c>
      <c r="E151" s="13">
        <v>243.8</v>
      </c>
      <c r="F151" s="8">
        <f t="shared" si="10"/>
        <v>4.103405826836326E-4</v>
      </c>
      <c r="G151" s="8">
        <f t="shared" si="11"/>
        <v>1.5755194496527514E-2</v>
      </c>
      <c r="H151" s="3">
        <f t="shared" si="9"/>
        <v>304322.55807686801</v>
      </c>
    </row>
    <row r="152" spans="1:8" x14ac:dyDescent="0.25">
      <c r="A152" s="1">
        <v>1999</v>
      </c>
      <c r="B152" s="4">
        <v>6</v>
      </c>
      <c r="C152" s="14">
        <v>96.08</v>
      </c>
      <c r="D152" s="3">
        <f t="shared" si="8"/>
        <v>216981.21170864534</v>
      </c>
      <c r="E152" s="13">
        <v>243.9</v>
      </c>
      <c r="F152" s="8">
        <f t="shared" si="10"/>
        <v>4.1017227235440323E-4</v>
      </c>
      <c r="G152" s="8">
        <f t="shared" si="11"/>
        <v>1.8573813304058717E-2</v>
      </c>
      <c r="H152" s="3">
        <f t="shared" si="9"/>
        <v>309974.98845480132</v>
      </c>
    </row>
    <row r="153" spans="1:8" x14ac:dyDescent="0.25">
      <c r="A153" s="1">
        <v>1999</v>
      </c>
      <c r="B153" s="4">
        <v>7</v>
      </c>
      <c r="C153" s="14">
        <v>97.27</v>
      </c>
      <c r="D153" s="3">
        <f t="shared" si="8"/>
        <v>219668.63512593598</v>
      </c>
      <c r="E153" s="13">
        <v>244.9</v>
      </c>
      <c r="F153" s="8">
        <f t="shared" si="10"/>
        <v>4.1000410004099486E-3</v>
      </c>
      <c r="G153" s="8">
        <f t="shared" si="11"/>
        <v>8.2854710728623715E-3</v>
      </c>
      <c r="H153" s="3">
        <f t="shared" si="9"/>
        <v>312543.27725495445</v>
      </c>
    </row>
    <row r="154" spans="1:8" x14ac:dyDescent="0.25">
      <c r="A154" s="1">
        <v>1999</v>
      </c>
      <c r="B154" s="4">
        <v>8</v>
      </c>
      <c r="C154" s="14">
        <v>98.33</v>
      </c>
      <c r="D154" s="3">
        <f t="shared" si="8"/>
        <v>222062.47447243021</v>
      </c>
      <c r="E154" s="13">
        <v>245.6</v>
      </c>
      <c r="F154" s="8">
        <f t="shared" si="10"/>
        <v>2.8583095140872761E-3</v>
      </c>
      <c r="G154" s="8">
        <f t="shared" si="11"/>
        <v>8.0391922850286957E-3</v>
      </c>
      <c r="H154" s="3">
        <f t="shared" si="9"/>
        <v>315055.87275820004</v>
      </c>
    </row>
    <row r="155" spans="1:8" x14ac:dyDescent="0.25">
      <c r="A155" s="1">
        <v>1999</v>
      </c>
      <c r="B155" s="4">
        <v>9</v>
      </c>
      <c r="C155" s="14">
        <v>99.13</v>
      </c>
      <c r="D155" s="3">
        <f t="shared" si="8"/>
        <v>223869.14567733151</v>
      </c>
      <c r="E155" s="13">
        <v>246.6</v>
      </c>
      <c r="F155" s="8">
        <f t="shared" si="10"/>
        <v>4.0716612377849071E-3</v>
      </c>
      <c r="G155" s="8">
        <f t="shared" si="11"/>
        <v>4.064207774723938E-3</v>
      </c>
      <c r="H155" s="3">
        <f t="shared" si="9"/>
        <v>316336.32528573635</v>
      </c>
    </row>
    <row r="156" spans="1:8" x14ac:dyDescent="0.25">
      <c r="A156" s="1">
        <v>1999</v>
      </c>
      <c r="B156" s="4">
        <v>10</v>
      </c>
      <c r="C156" s="14">
        <v>99.67</v>
      </c>
      <c r="D156" s="3">
        <f t="shared" si="8"/>
        <v>225088.64874063991</v>
      </c>
      <c r="E156" s="13">
        <v>247.1</v>
      </c>
      <c r="F156" s="8">
        <f t="shared" si="10"/>
        <v>2.0275750202758402E-3</v>
      </c>
      <c r="G156" s="8">
        <f t="shared" si="11"/>
        <v>3.4198172928483483E-3</v>
      </c>
      <c r="H156" s="3">
        <f t="shared" si="9"/>
        <v>317418.13772130461</v>
      </c>
    </row>
    <row r="157" spans="1:8" x14ac:dyDescent="0.25">
      <c r="A157" s="1">
        <v>1999</v>
      </c>
      <c r="B157" s="4">
        <v>11</v>
      </c>
      <c r="C157" s="14">
        <v>100.01</v>
      </c>
      <c r="D157" s="3">
        <f t="shared" si="8"/>
        <v>225856.48400272298</v>
      </c>
      <c r="E157" s="13">
        <v>247.4</v>
      </c>
      <c r="F157" s="8">
        <f t="shared" si="10"/>
        <v>1.214083367057972E-3</v>
      </c>
      <c r="G157" s="8">
        <f t="shared" si="11"/>
        <v>2.1971737815325021E-3</v>
      </c>
      <c r="H157" s="3">
        <f t="shared" si="9"/>
        <v>318115.56053128873</v>
      </c>
    </row>
    <row r="158" spans="1:8" x14ac:dyDescent="0.25">
      <c r="A158" s="1">
        <v>1999</v>
      </c>
      <c r="B158" s="4">
        <v>12</v>
      </c>
      <c r="C158" s="14">
        <v>100</v>
      </c>
      <c r="D158" s="3">
        <f t="shared" si="8"/>
        <v>225833.90061266167</v>
      </c>
      <c r="E158" s="13">
        <v>248</v>
      </c>
      <c r="F158" s="8">
        <f t="shared" si="10"/>
        <v>2.4252223120453387E-3</v>
      </c>
      <c r="G158" s="8">
        <f t="shared" si="11"/>
        <v>-2.5252123130452553E-3</v>
      </c>
      <c r="H158" s="3">
        <f t="shared" si="9"/>
        <v>317312.25120086386</v>
      </c>
    </row>
    <row r="159" spans="1:8" x14ac:dyDescent="0.25">
      <c r="A159" s="1">
        <v>2000</v>
      </c>
      <c r="B159" s="4">
        <v>1</v>
      </c>
      <c r="C159" s="14">
        <v>100.36</v>
      </c>
      <c r="D159" s="3">
        <f t="shared" si="8"/>
        <v>226646.90265486727</v>
      </c>
      <c r="E159" s="13">
        <v>248.7</v>
      </c>
      <c r="F159" s="8">
        <f t="shared" si="10"/>
        <v>2.8225806451611657E-3</v>
      </c>
      <c r="G159" s="8">
        <f t="shared" si="11"/>
        <v>7.7741935483888192E-4</v>
      </c>
      <c r="H159" s="3">
        <f t="shared" si="9"/>
        <v>317558.93588647491</v>
      </c>
    </row>
    <row r="160" spans="1:8" x14ac:dyDescent="0.25">
      <c r="A160" s="1">
        <v>2000</v>
      </c>
      <c r="B160" s="4">
        <v>2</v>
      </c>
      <c r="C160" s="14">
        <v>101.31</v>
      </c>
      <c r="D160" s="3">
        <f t="shared" si="8"/>
        <v>228792.32471068754</v>
      </c>
      <c r="E160" s="13">
        <v>249.7</v>
      </c>
      <c r="F160" s="8">
        <f t="shared" si="10"/>
        <v>4.0209087253719744E-3</v>
      </c>
      <c r="G160" s="8">
        <f t="shared" si="11"/>
        <v>5.445013952986022E-3</v>
      </c>
      <c r="H160" s="3">
        <f t="shared" si="9"/>
        <v>319288.04872327216</v>
      </c>
    </row>
    <row r="161" spans="1:8" x14ac:dyDescent="0.25">
      <c r="A161" s="1">
        <v>2000</v>
      </c>
      <c r="B161" s="4">
        <v>3</v>
      </c>
      <c r="C161" s="14">
        <v>103.27</v>
      </c>
      <c r="D161" s="3">
        <f t="shared" si="8"/>
        <v>233218.6691626957</v>
      </c>
      <c r="E161" s="13">
        <v>251.1</v>
      </c>
      <c r="F161" s="8">
        <f t="shared" si="10"/>
        <v>5.6067280736884495E-3</v>
      </c>
      <c r="G161" s="8">
        <f t="shared" si="11"/>
        <v>1.3739831989483919E-2</v>
      </c>
      <c r="H161" s="3">
        <f t="shared" si="9"/>
        <v>323675.01286898006</v>
      </c>
    </row>
    <row r="162" spans="1:8" x14ac:dyDescent="0.25">
      <c r="A162" s="1">
        <v>2000</v>
      </c>
      <c r="B162" s="4">
        <v>4</v>
      </c>
      <c r="C162" s="14">
        <v>105.85</v>
      </c>
      <c r="D162" s="3">
        <f t="shared" si="8"/>
        <v>239045.18379850237</v>
      </c>
      <c r="E162" s="13">
        <v>251</v>
      </c>
      <c r="F162" s="8">
        <f t="shared" si="10"/>
        <v>-3.9824771007568316E-4</v>
      </c>
      <c r="G162" s="8">
        <f t="shared" si="11"/>
        <v>2.5381301840026183E-2</v>
      </c>
      <c r="H162" s="3">
        <f t="shared" si="9"/>
        <v>331890.306068682</v>
      </c>
    </row>
    <row r="163" spans="1:8" x14ac:dyDescent="0.25">
      <c r="A163" s="1">
        <v>2000</v>
      </c>
      <c r="B163" s="4">
        <v>5</v>
      </c>
      <c r="C163" s="14">
        <v>108.48</v>
      </c>
      <c r="D163" s="3">
        <f t="shared" si="8"/>
        <v>244984.6153846154</v>
      </c>
      <c r="E163" s="13">
        <v>251.4</v>
      </c>
      <c r="F163" s="8">
        <f t="shared" si="10"/>
        <v>1.5936254980080111E-3</v>
      </c>
      <c r="G163" s="8">
        <f t="shared" si="11"/>
        <v>2.325285537114663E-2</v>
      </c>
      <c r="H163" s="3">
        <f t="shared" si="9"/>
        <v>339607.70335478266</v>
      </c>
    </row>
    <row r="164" spans="1:8" x14ac:dyDescent="0.25">
      <c r="A164" s="1">
        <v>2000</v>
      </c>
      <c r="B164" s="4">
        <v>6</v>
      </c>
      <c r="C164" s="14">
        <v>110</v>
      </c>
      <c r="D164" s="3">
        <f t="shared" si="8"/>
        <v>248417.29067392781</v>
      </c>
      <c r="E164" s="13">
        <v>252.9</v>
      </c>
      <c r="F164" s="8">
        <f t="shared" si="10"/>
        <v>5.9665871121719061E-3</v>
      </c>
      <c r="G164" s="8">
        <f t="shared" si="11"/>
        <v>8.0452122978575957E-3</v>
      </c>
      <c r="H164" s="3">
        <f t="shared" si="9"/>
        <v>342339.9194262597</v>
      </c>
    </row>
    <row r="165" spans="1:8" x14ac:dyDescent="0.25">
      <c r="A165" s="1">
        <v>2000</v>
      </c>
      <c r="B165" s="4">
        <v>7</v>
      </c>
      <c r="C165" s="14">
        <v>111.38</v>
      </c>
      <c r="D165" s="3">
        <f t="shared" si="8"/>
        <v>251533.79850238256</v>
      </c>
      <c r="E165" s="13">
        <v>253.6</v>
      </c>
      <c r="F165" s="8">
        <f t="shared" si="10"/>
        <v>2.7678924476077782E-3</v>
      </c>
      <c r="G165" s="8">
        <f t="shared" si="11"/>
        <v>9.7775620978466371E-3</v>
      </c>
      <c r="H165" s="3">
        <f t="shared" si="9"/>
        <v>345687.16924702178</v>
      </c>
    </row>
    <row r="166" spans="1:8" x14ac:dyDescent="0.25">
      <c r="A166" s="1">
        <v>2000</v>
      </c>
      <c r="B166" s="4">
        <v>8</v>
      </c>
      <c r="C166" s="14">
        <v>112.67</v>
      </c>
      <c r="D166" s="3">
        <f t="shared" si="8"/>
        <v>254447.0558202859</v>
      </c>
      <c r="E166" s="13">
        <v>253.7</v>
      </c>
      <c r="F166" s="8">
        <f t="shared" si="10"/>
        <v>3.9432176656140072E-4</v>
      </c>
      <c r="G166" s="8">
        <f t="shared" si="11"/>
        <v>1.1187649862097304E-2</v>
      </c>
      <c r="H166" s="3">
        <f t="shared" si="9"/>
        <v>349554.59625837702</v>
      </c>
    </row>
    <row r="167" spans="1:8" x14ac:dyDescent="0.25">
      <c r="A167" s="1">
        <v>2000</v>
      </c>
      <c r="B167" s="4">
        <v>9</v>
      </c>
      <c r="C167" s="14">
        <v>114.11</v>
      </c>
      <c r="D167" s="3">
        <f t="shared" si="8"/>
        <v>257699.06398910825</v>
      </c>
      <c r="E167" s="13">
        <v>255</v>
      </c>
      <c r="F167" s="8">
        <f t="shared" si="10"/>
        <v>5.124162396531462E-3</v>
      </c>
      <c r="G167" s="8">
        <f t="shared" si="11"/>
        <v>7.656524565392786E-3</v>
      </c>
      <c r="H167" s="3">
        <f t="shared" si="9"/>
        <v>352230.96961157524</v>
      </c>
    </row>
    <row r="168" spans="1:8" x14ac:dyDescent="0.25">
      <c r="A168" s="1">
        <v>2000</v>
      </c>
      <c r="B168" s="4">
        <v>10</v>
      </c>
      <c r="C168" s="14">
        <v>115.36</v>
      </c>
      <c r="D168" s="3">
        <f t="shared" si="8"/>
        <v>260521.98774676648</v>
      </c>
      <c r="E168" s="13">
        <v>255.4</v>
      </c>
      <c r="F168" s="8">
        <f t="shared" si="10"/>
        <v>1.5686274509805198E-3</v>
      </c>
      <c r="G168" s="8">
        <f t="shared" si="11"/>
        <v>9.3857148503078136E-3</v>
      </c>
      <c r="H168" s="3">
        <f t="shared" si="9"/>
        <v>355536.9090537969</v>
      </c>
    </row>
    <row r="169" spans="1:8" x14ac:dyDescent="0.25">
      <c r="A169" s="1">
        <v>2000</v>
      </c>
      <c r="B169" s="4">
        <v>11</v>
      </c>
      <c r="C169" s="14">
        <v>116.56</v>
      </c>
      <c r="D169" s="3">
        <f t="shared" si="8"/>
        <v>263231.99455411849</v>
      </c>
      <c r="E169" s="13">
        <v>255.8</v>
      </c>
      <c r="F169" s="8">
        <f t="shared" si="10"/>
        <v>1.566170712607784E-3</v>
      </c>
      <c r="G169" s="8">
        <f t="shared" si="11"/>
        <v>8.8360484274754292E-3</v>
      </c>
      <c r="H169" s="3">
        <f t="shared" si="9"/>
        <v>358678.45039995119</v>
      </c>
    </row>
    <row r="170" spans="1:8" x14ac:dyDescent="0.25">
      <c r="A170" s="1">
        <v>2000</v>
      </c>
      <c r="B170" s="4">
        <v>12</v>
      </c>
      <c r="C170" s="14">
        <v>117.67</v>
      </c>
      <c r="D170" s="3">
        <f t="shared" si="8"/>
        <v>265738.75085091899</v>
      </c>
      <c r="E170" s="13">
        <v>256.39999999999998</v>
      </c>
      <c r="F170" s="8">
        <f t="shared" si="10"/>
        <v>2.3455824863172214E-3</v>
      </c>
      <c r="G170" s="8">
        <f t="shared" si="11"/>
        <v>7.1774099639230204E-3</v>
      </c>
      <c r="H170" s="3">
        <f t="shared" si="9"/>
        <v>361252.8326836963</v>
      </c>
    </row>
    <row r="171" spans="1:8" x14ac:dyDescent="0.25">
      <c r="A171" s="1">
        <v>2001</v>
      </c>
      <c r="B171" s="4">
        <v>1</v>
      </c>
      <c r="C171" s="14">
        <v>118.51</v>
      </c>
      <c r="D171" s="3">
        <f t="shared" si="8"/>
        <v>267635.75561606535</v>
      </c>
      <c r="E171" s="13">
        <v>257.8</v>
      </c>
      <c r="F171" s="8">
        <f t="shared" si="10"/>
        <v>5.4602184087364503E-3</v>
      </c>
      <c r="G171" s="8">
        <f t="shared" si="11"/>
        <v>1.6783895627090484E-3</v>
      </c>
      <c r="H171" s="3">
        <f t="shared" si="9"/>
        <v>361859.1556675717</v>
      </c>
    </row>
    <row r="172" spans="1:8" x14ac:dyDescent="0.25">
      <c r="A172" s="1">
        <v>2001</v>
      </c>
      <c r="B172" s="4">
        <v>2</v>
      </c>
      <c r="C172" s="14">
        <v>119.94</v>
      </c>
      <c r="D172" s="3">
        <f t="shared" si="8"/>
        <v>270865.1803948264</v>
      </c>
      <c r="E172" s="13">
        <v>258.5</v>
      </c>
      <c r="F172" s="8">
        <f t="shared" si="10"/>
        <v>2.7152831652443865E-3</v>
      </c>
      <c r="G172" s="8">
        <f t="shared" si="11"/>
        <v>9.3512091138880926E-3</v>
      </c>
      <c r="H172" s="3">
        <f t="shared" si="9"/>
        <v>365242.97630199417</v>
      </c>
    </row>
    <row r="173" spans="1:8" x14ac:dyDescent="0.25">
      <c r="A173" s="1">
        <v>2001</v>
      </c>
      <c r="B173" s="4">
        <v>3</v>
      </c>
      <c r="C173" s="14">
        <v>121.54</v>
      </c>
      <c r="D173" s="3">
        <f t="shared" si="8"/>
        <v>274478.522804629</v>
      </c>
      <c r="E173" s="13">
        <v>258.7</v>
      </c>
      <c r="F173" s="8">
        <f t="shared" si="10"/>
        <v>7.7369439071572899E-4</v>
      </c>
      <c r="G173" s="8">
        <f t="shared" si="11"/>
        <v>1.2566308944285121E-2</v>
      </c>
      <c r="H173" s="3">
        <f t="shared" si="9"/>
        <v>369832.73238193523</v>
      </c>
    </row>
    <row r="174" spans="1:8" x14ac:dyDescent="0.25">
      <c r="A174" s="1">
        <v>2001</v>
      </c>
      <c r="B174" s="4">
        <v>4</v>
      </c>
      <c r="C174" s="14">
        <v>123.11</v>
      </c>
      <c r="D174" s="3">
        <f t="shared" si="8"/>
        <v>278024.11504424777</v>
      </c>
      <c r="E174" s="13">
        <v>259.10000000000002</v>
      </c>
      <c r="F174" s="8">
        <f t="shared" si="10"/>
        <v>1.5461925009665478E-3</v>
      </c>
      <c r="G174" s="8">
        <f t="shared" si="11"/>
        <v>1.1371365504628361E-2</v>
      </c>
      <c r="H174" s="3">
        <f t="shared" si="9"/>
        <v>374038.23555742565</v>
      </c>
    </row>
    <row r="175" spans="1:8" x14ac:dyDescent="0.25">
      <c r="A175" s="1">
        <v>2001</v>
      </c>
      <c r="B175" s="4">
        <v>5</v>
      </c>
      <c r="C175" s="14">
        <v>125.12</v>
      </c>
      <c r="D175" s="3">
        <f t="shared" si="8"/>
        <v>282563.3764465623</v>
      </c>
      <c r="E175" s="13">
        <v>260.3</v>
      </c>
      <c r="F175" s="8">
        <f t="shared" si="10"/>
        <v>4.6314164415284242E-3</v>
      </c>
      <c r="G175" s="8">
        <f t="shared" si="11"/>
        <v>1.1695445714267283E-2</v>
      </c>
      <c r="H175" s="3">
        <f t="shared" si="9"/>
        <v>378412.77943644783</v>
      </c>
    </row>
    <row r="176" spans="1:8" x14ac:dyDescent="0.25">
      <c r="A176" s="1">
        <v>2001</v>
      </c>
      <c r="B176" s="4">
        <v>6</v>
      </c>
      <c r="C176" s="14">
        <v>126.76</v>
      </c>
      <c r="D176" s="3">
        <f t="shared" si="8"/>
        <v>286267.05241660995</v>
      </c>
      <c r="E176" s="13">
        <v>261</v>
      </c>
      <c r="F176" s="8">
        <f t="shared" si="10"/>
        <v>2.6892047637341321E-3</v>
      </c>
      <c r="G176" s="8">
        <f t="shared" si="11"/>
        <v>1.0418212116061198E-2</v>
      </c>
      <c r="H176" s="3">
        <f t="shared" si="9"/>
        <v>382355.164040045</v>
      </c>
    </row>
    <row r="177" spans="1:8" x14ac:dyDescent="0.25">
      <c r="A177" s="1">
        <v>2001</v>
      </c>
      <c r="B177" s="4">
        <v>7</v>
      </c>
      <c r="C177" s="14">
        <v>128.26</v>
      </c>
      <c r="D177" s="3">
        <f t="shared" si="8"/>
        <v>289654.56092579983</v>
      </c>
      <c r="E177" s="13">
        <v>260.5</v>
      </c>
      <c r="F177" s="8">
        <f t="shared" si="10"/>
        <v>-1.9157088122605526E-3</v>
      </c>
      <c r="G177" s="8">
        <f t="shared" si="11"/>
        <v>1.3749094738420009E-2</v>
      </c>
      <c r="H177" s="3">
        <f t="shared" si="9"/>
        <v>387612.20141415572</v>
      </c>
    </row>
    <row r="178" spans="1:8" x14ac:dyDescent="0.25">
      <c r="A178" s="1">
        <v>2001</v>
      </c>
      <c r="B178" s="4">
        <v>8</v>
      </c>
      <c r="C178" s="14">
        <v>129.62</v>
      </c>
      <c r="D178" s="3">
        <f t="shared" si="8"/>
        <v>292725.90197413211</v>
      </c>
      <c r="E178" s="13">
        <v>260.60000000000002</v>
      </c>
      <c r="F178" s="8">
        <f t="shared" si="10"/>
        <v>3.838771593092094E-4</v>
      </c>
      <c r="G178" s="8">
        <f t="shared" si="11"/>
        <v>1.0219584559075345E-2</v>
      </c>
      <c r="H178" s="3">
        <f t="shared" si="9"/>
        <v>391573.43708263704</v>
      </c>
    </row>
    <row r="179" spans="1:8" x14ac:dyDescent="0.25">
      <c r="A179" s="1">
        <v>2001</v>
      </c>
      <c r="B179" s="4">
        <v>9</v>
      </c>
      <c r="C179" s="14">
        <v>130.51</v>
      </c>
      <c r="D179" s="3">
        <f t="shared" si="8"/>
        <v>294735.82368958474</v>
      </c>
      <c r="E179" s="13">
        <v>261.5</v>
      </c>
      <c r="F179" s="8">
        <f t="shared" si="10"/>
        <v>3.4535686876437932E-3</v>
      </c>
      <c r="G179" s="8">
        <f t="shared" si="11"/>
        <v>3.4126556604505698E-3</v>
      </c>
      <c r="H179" s="3">
        <f t="shared" si="9"/>
        <v>392909.74238917918</v>
      </c>
    </row>
    <row r="180" spans="1:8" x14ac:dyDescent="0.25">
      <c r="A180" s="1">
        <v>2001</v>
      </c>
      <c r="B180" s="4">
        <v>10</v>
      </c>
      <c r="C180" s="14">
        <v>130.94</v>
      </c>
      <c r="D180" s="3">
        <f t="shared" si="8"/>
        <v>295706.90946221922</v>
      </c>
      <c r="E180" s="13">
        <v>260.8</v>
      </c>
      <c r="F180" s="8">
        <f t="shared" si="10"/>
        <v>-2.6768642447417834E-3</v>
      </c>
      <c r="G180" s="8">
        <f t="shared" si="11"/>
        <v>5.9716309292870973E-3</v>
      </c>
      <c r="H180" s="3">
        <f t="shared" si="9"/>
        <v>395256.05435924866</v>
      </c>
    </row>
    <row r="181" spans="1:8" x14ac:dyDescent="0.25">
      <c r="A181" s="1">
        <v>2001</v>
      </c>
      <c r="B181" s="4">
        <v>11</v>
      </c>
      <c r="C181" s="14">
        <v>130.06</v>
      </c>
      <c r="D181" s="3">
        <f t="shared" si="8"/>
        <v>293719.57113682781</v>
      </c>
      <c r="E181" s="13">
        <v>260.5</v>
      </c>
      <c r="F181" s="8">
        <f t="shared" si="10"/>
        <v>-1.1503067484662788E-3</v>
      </c>
      <c r="G181" s="8">
        <f t="shared" si="11"/>
        <v>-5.5703286570629729E-3</v>
      </c>
      <c r="H181" s="3">
        <f t="shared" si="9"/>
        <v>393054.34823277371</v>
      </c>
    </row>
    <row r="182" spans="1:8" x14ac:dyDescent="0.25">
      <c r="A182" s="1">
        <v>2001</v>
      </c>
      <c r="B182" s="4">
        <v>12</v>
      </c>
      <c r="C182" s="14">
        <v>129.93</v>
      </c>
      <c r="D182" s="3">
        <f t="shared" si="8"/>
        <v>293425.98706603132</v>
      </c>
      <c r="E182" s="13">
        <v>260.39999999999998</v>
      </c>
      <c r="F182" s="8">
        <f t="shared" si="10"/>
        <v>-3.8387715930909838E-4</v>
      </c>
      <c r="G182" s="8">
        <f t="shared" si="11"/>
        <v>-6.1566151514880207E-4</v>
      </c>
      <c r="H182" s="3">
        <f t="shared" si="9"/>
        <v>392812.3597972049</v>
      </c>
    </row>
    <row r="183" spans="1:8" x14ac:dyDescent="0.25">
      <c r="A183" s="1">
        <v>2002</v>
      </c>
      <c r="B183" s="4">
        <v>1</v>
      </c>
      <c r="C183" s="14">
        <v>129.63</v>
      </c>
      <c r="D183" s="3">
        <f t="shared" si="8"/>
        <v>292748.48536419333</v>
      </c>
      <c r="E183" s="13">
        <v>261</v>
      </c>
      <c r="F183" s="8">
        <f t="shared" si="10"/>
        <v>2.3041474654379446E-3</v>
      </c>
      <c r="G183" s="8">
        <f t="shared" si="11"/>
        <v>-4.6130830461352801E-3</v>
      </c>
      <c r="H183" s="3">
        <f t="shared" si="9"/>
        <v>391000.28375991201</v>
      </c>
    </row>
    <row r="184" spans="1:8" x14ac:dyDescent="0.25">
      <c r="A184" s="1">
        <v>2002</v>
      </c>
      <c r="B184" s="4">
        <v>2</v>
      </c>
      <c r="C184" s="14">
        <v>131.21</v>
      </c>
      <c r="D184" s="3">
        <f t="shared" si="8"/>
        <v>296316.66099387337</v>
      </c>
      <c r="E184" s="13">
        <v>261.39999999999998</v>
      </c>
      <c r="F184" s="8">
        <f t="shared" si="10"/>
        <v>1.5325670498083088E-3</v>
      </c>
      <c r="G184" s="8">
        <f t="shared" si="11"/>
        <v>1.0655969554372868E-2</v>
      </c>
      <c r="H184" s="3">
        <f t="shared" si="9"/>
        <v>395166.77087940881</v>
      </c>
    </row>
    <row r="185" spans="1:8" x14ac:dyDescent="0.25">
      <c r="A185" s="1">
        <v>2002</v>
      </c>
      <c r="B185" s="4">
        <v>3</v>
      </c>
      <c r="C185" s="14">
        <v>133.34</v>
      </c>
      <c r="D185" s="3">
        <f t="shared" si="8"/>
        <v>301126.92307692306</v>
      </c>
      <c r="E185" s="13">
        <v>262.10000000000002</v>
      </c>
      <c r="F185" s="8">
        <f t="shared" si="10"/>
        <v>2.677888293802777E-3</v>
      </c>
      <c r="G185" s="8">
        <f t="shared" si="11"/>
        <v>1.3555630492875004E-2</v>
      </c>
      <c r="H185" s="3">
        <f t="shared" si="9"/>
        <v>400523.50560851267</v>
      </c>
    </row>
    <row r="186" spans="1:8" x14ac:dyDescent="0.25">
      <c r="A186" s="1">
        <v>2002</v>
      </c>
      <c r="B186" s="4">
        <v>4</v>
      </c>
      <c r="C186" s="14">
        <v>136.76</v>
      </c>
      <c r="D186" s="3">
        <f t="shared" si="8"/>
        <v>308850.44247787609</v>
      </c>
      <c r="E186" s="13">
        <v>263.3</v>
      </c>
      <c r="F186" s="8">
        <f t="shared" si="10"/>
        <v>4.5784051888591026E-3</v>
      </c>
      <c r="G186" s="8">
        <f t="shared" si="11"/>
        <v>2.107031237526269E-2</v>
      </c>
      <c r="H186" s="3">
        <f t="shared" si="9"/>
        <v>408962.66098531929</v>
      </c>
    </row>
    <row r="187" spans="1:8" x14ac:dyDescent="0.25">
      <c r="A187" s="1">
        <v>2002</v>
      </c>
      <c r="B187" s="4">
        <v>5</v>
      </c>
      <c r="C187" s="14">
        <v>139.56</v>
      </c>
      <c r="D187" s="3">
        <f t="shared" si="8"/>
        <v>315173.79169503064</v>
      </c>
      <c r="E187" s="13">
        <v>263.60000000000002</v>
      </c>
      <c r="F187" s="8">
        <f t="shared" si="10"/>
        <v>1.1393847322447304E-3</v>
      </c>
      <c r="G187" s="8">
        <f t="shared" si="11"/>
        <v>1.9334438022946987E-2</v>
      </c>
      <c r="H187" s="3">
        <f t="shared" si="9"/>
        <v>416869.7242078394</v>
      </c>
    </row>
    <row r="188" spans="1:8" x14ac:dyDescent="0.25">
      <c r="A188" s="1">
        <v>2002</v>
      </c>
      <c r="B188" s="4">
        <v>6</v>
      </c>
      <c r="C188" s="14">
        <v>141.77000000000001</v>
      </c>
      <c r="D188" s="3">
        <f t="shared" si="8"/>
        <v>320164.72089857049</v>
      </c>
      <c r="E188" s="13">
        <v>263.8</v>
      </c>
      <c r="F188" s="8">
        <f t="shared" si="10"/>
        <v>7.5872534142629178E-4</v>
      </c>
      <c r="G188" s="8">
        <f t="shared" si="11"/>
        <v>1.5076757604976843E-2</v>
      </c>
      <c r="H188" s="3">
        <f t="shared" si="9"/>
        <v>423154.76799257455</v>
      </c>
    </row>
    <row r="189" spans="1:8" x14ac:dyDescent="0.25">
      <c r="A189" s="1">
        <v>2002</v>
      </c>
      <c r="B189" s="4">
        <v>7</v>
      </c>
      <c r="C189" s="14">
        <v>143.66</v>
      </c>
      <c r="D189" s="3">
        <f t="shared" si="8"/>
        <v>324432.98162014975</v>
      </c>
      <c r="E189" s="13">
        <v>264.39999999999998</v>
      </c>
      <c r="F189" s="8">
        <f t="shared" si="10"/>
        <v>2.2744503411673556E-3</v>
      </c>
      <c r="G189" s="8">
        <f t="shared" si="11"/>
        <v>1.1057002011234385E-2</v>
      </c>
      <c r="H189" s="3">
        <f t="shared" si="9"/>
        <v>427833.59111333184</v>
      </c>
    </row>
    <row r="190" spans="1:8" x14ac:dyDescent="0.25">
      <c r="A190" s="1">
        <v>2002</v>
      </c>
      <c r="B190" s="4">
        <v>8</v>
      </c>
      <c r="C190" s="14">
        <v>145.85</v>
      </c>
      <c r="D190" s="3">
        <f t="shared" si="8"/>
        <v>329378.74404356704</v>
      </c>
      <c r="E190" s="13">
        <v>265</v>
      </c>
      <c r="F190" s="8">
        <f t="shared" si="10"/>
        <v>2.2692889561271024E-3</v>
      </c>
      <c r="G190" s="8">
        <f t="shared" si="11"/>
        <v>1.2975037926790778E-2</v>
      </c>
      <c r="H190" s="3">
        <f t="shared" si="9"/>
        <v>433384.74818438245</v>
      </c>
    </row>
    <row r="191" spans="1:8" x14ac:dyDescent="0.25">
      <c r="A191" s="1">
        <v>2002</v>
      </c>
      <c r="B191" s="4">
        <v>9</v>
      </c>
      <c r="C191" s="14">
        <v>147.43</v>
      </c>
      <c r="D191" s="3">
        <f t="shared" si="8"/>
        <v>332946.91967324709</v>
      </c>
      <c r="E191" s="13">
        <v>265.5</v>
      </c>
      <c r="F191" s="8">
        <f t="shared" si="10"/>
        <v>1.8867924528302993E-3</v>
      </c>
      <c r="G191" s="8">
        <f t="shared" si="11"/>
        <v>8.946255198866826E-3</v>
      </c>
      <c r="H191" s="3">
        <f t="shared" si="9"/>
        <v>437261.91874093655</v>
      </c>
    </row>
    <row r="192" spans="1:8" x14ac:dyDescent="0.25">
      <c r="A192" s="1">
        <v>2002</v>
      </c>
      <c r="B192" s="4">
        <v>10</v>
      </c>
      <c r="C192" s="14">
        <v>148.33000000000001</v>
      </c>
      <c r="D192" s="3">
        <f t="shared" si="8"/>
        <v>334979.42477876111</v>
      </c>
      <c r="E192" s="13">
        <v>266.2</v>
      </c>
      <c r="F192" s="8">
        <f t="shared" si="10"/>
        <v>2.6365348399246535E-3</v>
      </c>
      <c r="G192" s="8">
        <f t="shared" si="11"/>
        <v>3.4680571698426643E-3</v>
      </c>
      <c r="H192" s="3">
        <f t="shared" si="9"/>
        <v>438778.3680733252</v>
      </c>
    </row>
    <row r="193" spans="1:8" x14ac:dyDescent="0.25">
      <c r="A193" s="1">
        <v>2002</v>
      </c>
      <c r="B193" s="4">
        <v>11</v>
      </c>
      <c r="C193" s="14">
        <v>147.28</v>
      </c>
      <c r="D193" s="3">
        <f t="shared" si="8"/>
        <v>332608.16882232815</v>
      </c>
      <c r="E193" s="13">
        <v>266.60000000000002</v>
      </c>
      <c r="F193" s="8">
        <f t="shared" si="10"/>
        <v>1.5026296018032514E-3</v>
      </c>
      <c r="G193" s="8">
        <f t="shared" si="11"/>
        <v>-8.5814403615956936E-3</v>
      </c>
      <c r="H193" s="3">
        <f t="shared" si="9"/>
        <v>435013.01767574565</v>
      </c>
    </row>
    <row r="194" spans="1:8" x14ac:dyDescent="0.25">
      <c r="A194" s="1">
        <v>2002</v>
      </c>
      <c r="B194" s="4">
        <v>12</v>
      </c>
      <c r="C194" s="14">
        <v>146.79</v>
      </c>
      <c r="D194" s="3">
        <f t="shared" ref="D194:D257" si="12">(C194/C$331)*D$331</f>
        <v>331501.58270932606</v>
      </c>
      <c r="E194" s="13">
        <v>267</v>
      </c>
      <c r="F194" s="8">
        <f t="shared" si="10"/>
        <v>1.5003750937734317E-3</v>
      </c>
      <c r="G194" s="8">
        <f t="shared" si="11"/>
        <v>-4.827371291492133E-3</v>
      </c>
      <c r="H194" s="3">
        <f t="shared" ref="H194:H257" si="13">H195/(1+G195)</f>
        <v>432913.0483227924</v>
      </c>
    </row>
    <row r="195" spans="1:8" x14ac:dyDescent="0.25">
      <c r="A195" s="1">
        <v>2003</v>
      </c>
      <c r="B195" s="4">
        <v>1</v>
      </c>
      <c r="C195" s="14">
        <v>147.18</v>
      </c>
      <c r="D195" s="3">
        <f t="shared" si="12"/>
        <v>332382.33492171543</v>
      </c>
      <c r="E195" s="13">
        <v>268.10000000000002</v>
      </c>
      <c r="F195" s="8">
        <f t="shared" si="10"/>
        <v>4.1198501872659055E-3</v>
      </c>
      <c r="G195" s="8">
        <f t="shared" si="11"/>
        <v>-1.4629934531558142E-3</v>
      </c>
      <c r="H195" s="3">
        <f t="shared" si="13"/>
        <v>432279.69936731044</v>
      </c>
    </row>
    <row r="196" spans="1:8" x14ac:dyDescent="0.25">
      <c r="A196" s="1">
        <v>2003</v>
      </c>
      <c r="B196" s="4">
        <v>2</v>
      </c>
      <c r="C196" s="14">
        <v>148.99</v>
      </c>
      <c r="D196" s="3">
        <f t="shared" si="12"/>
        <v>336469.92852280464</v>
      </c>
      <c r="E196" s="13">
        <v>269.60000000000002</v>
      </c>
      <c r="F196" s="8">
        <f t="shared" ref="F196:F259" si="14">(E196/E195)-1</f>
        <v>5.5949272659454596E-3</v>
      </c>
      <c r="G196" s="8">
        <f t="shared" si="11"/>
        <v>6.7029392920108233E-3</v>
      </c>
      <c r="H196" s="3">
        <f t="shared" si="13"/>
        <v>435177.24394933821</v>
      </c>
    </row>
    <row r="197" spans="1:8" x14ac:dyDescent="0.25">
      <c r="A197" s="1">
        <v>2003</v>
      </c>
      <c r="B197" s="4">
        <v>3</v>
      </c>
      <c r="C197" s="14">
        <v>150.41999999999999</v>
      </c>
      <c r="D197" s="3">
        <f t="shared" si="12"/>
        <v>339699.35330156569</v>
      </c>
      <c r="E197" s="13">
        <v>270.10000000000002</v>
      </c>
      <c r="F197" s="8">
        <f t="shared" si="14"/>
        <v>1.8545994065282123E-3</v>
      </c>
      <c r="G197" s="8">
        <f t="shared" ref="G197:G260" si="15">(C197/C196)-(1+F197)</f>
        <v>7.743360188075199E-3</v>
      </c>
      <c r="H197" s="3">
        <f t="shared" si="13"/>
        <v>438546.97809489182</v>
      </c>
    </row>
    <row r="198" spans="1:8" x14ac:dyDescent="0.25">
      <c r="A198" s="1">
        <v>2003</v>
      </c>
      <c r="B198" s="4">
        <v>4</v>
      </c>
      <c r="C198" s="14">
        <v>152.15</v>
      </c>
      <c r="D198" s="3">
        <f t="shared" si="12"/>
        <v>343606.27978216473</v>
      </c>
      <c r="E198" s="13">
        <v>269</v>
      </c>
      <c r="F198" s="8">
        <f t="shared" si="14"/>
        <v>-4.0725657164014661E-3</v>
      </c>
      <c r="G198" s="8">
        <f t="shared" si="15"/>
        <v>1.5573695885262029E-2</v>
      </c>
      <c r="H198" s="3">
        <f t="shared" si="13"/>
        <v>445376.77536314237</v>
      </c>
    </row>
    <row r="199" spans="1:8" x14ac:dyDescent="0.25">
      <c r="A199" s="1">
        <v>2003</v>
      </c>
      <c r="B199" s="4">
        <v>5</v>
      </c>
      <c r="C199" s="14">
        <v>153.30000000000001</v>
      </c>
      <c r="D199" s="3">
        <f t="shared" si="12"/>
        <v>346203.3696392104</v>
      </c>
      <c r="E199" s="13">
        <v>268.60000000000002</v>
      </c>
      <c r="F199" s="8">
        <f t="shared" si="14"/>
        <v>-1.4869888475835813E-3</v>
      </c>
      <c r="G199" s="8">
        <f t="shared" si="15"/>
        <v>9.0453194423912864E-3</v>
      </c>
      <c r="H199" s="3">
        <f t="shared" si="13"/>
        <v>449405.3505685241</v>
      </c>
    </row>
    <row r="200" spans="1:8" x14ac:dyDescent="0.25">
      <c r="A200" s="1">
        <v>2003</v>
      </c>
      <c r="B200" s="4">
        <v>6</v>
      </c>
      <c r="C200" s="14">
        <v>154.21</v>
      </c>
      <c r="D200" s="3">
        <f t="shared" si="12"/>
        <v>348258.45813478559</v>
      </c>
      <c r="E200" s="13">
        <v>268.89999999999998</v>
      </c>
      <c r="F200" s="8">
        <f t="shared" si="14"/>
        <v>1.1169024571853203E-3</v>
      </c>
      <c r="G200" s="8">
        <f t="shared" si="15"/>
        <v>4.8191706021754044E-3</v>
      </c>
      <c r="H200" s="3">
        <f t="shared" si="13"/>
        <v>451571.11162244424</v>
      </c>
    </row>
    <row r="201" spans="1:8" x14ac:dyDescent="0.25">
      <c r="A201" s="1">
        <v>2003</v>
      </c>
      <c r="B201" s="4">
        <v>7</v>
      </c>
      <c r="C201" s="14">
        <v>154.97</v>
      </c>
      <c r="D201" s="3">
        <f t="shared" si="12"/>
        <v>349974.79577944177</v>
      </c>
      <c r="E201" s="13">
        <v>269.8</v>
      </c>
      <c r="F201" s="8">
        <f t="shared" si="14"/>
        <v>3.3469691335070717E-3</v>
      </c>
      <c r="G201" s="8">
        <f t="shared" si="15"/>
        <v>1.5813753318323354E-3</v>
      </c>
      <c r="H201" s="3">
        <f t="shared" si="13"/>
        <v>452285.2150389321</v>
      </c>
    </row>
    <row r="202" spans="1:8" x14ac:dyDescent="0.25">
      <c r="A202" s="1">
        <v>2003</v>
      </c>
      <c r="B202" s="4">
        <v>8</v>
      </c>
      <c r="C202" s="14">
        <v>156.38</v>
      </c>
      <c r="D202" s="3">
        <f t="shared" si="12"/>
        <v>353159.05377808033</v>
      </c>
      <c r="E202" s="13">
        <v>271</v>
      </c>
      <c r="F202" s="8">
        <f t="shared" si="14"/>
        <v>4.4477390659747318E-3</v>
      </c>
      <c r="G202" s="8">
        <f t="shared" si="15"/>
        <v>4.650796134386681E-3</v>
      </c>
      <c r="H202" s="3">
        <f t="shared" si="13"/>
        <v>454388.70136867539</v>
      </c>
    </row>
    <row r="203" spans="1:8" x14ac:dyDescent="0.25">
      <c r="A203" s="1">
        <v>2003</v>
      </c>
      <c r="B203" s="4">
        <v>9</v>
      </c>
      <c r="C203" s="14">
        <v>157.63</v>
      </c>
      <c r="D203" s="3">
        <f t="shared" si="12"/>
        <v>355981.97753573861</v>
      </c>
      <c r="E203" s="13">
        <v>271.8</v>
      </c>
      <c r="F203" s="8">
        <f t="shared" si="14"/>
        <v>2.952029520295163E-3</v>
      </c>
      <c r="G203" s="8">
        <f t="shared" si="15"/>
        <v>5.0413200128931468E-3</v>
      </c>
      <c r="H203" s="3">
        <f t="shared" si="13"/>
        <v>456679.4202225178</v>
      </c>
    </row>
    <row r="204" spans="1:8" x14ac:dyDescent="0.25">
      <c r="A204" s="1">
        <v>2003</v>
      </c>
      <c r="B204" s="4">
        <v>10</v>
      </c>
      <c r="C204" s="14">
        <v>158.63</v>
      </c>
      <c r="D204" s="3">
        <f t="shared" si="12"/>
        <v>358240.31654186518</v>
      </c>
      <c r="E204" s="13">
        <v>271.60000000000002</v>
      </c>
      <c r="F204" s="8">
        <f t="shared" si="14"/>
        <v>-7.3583517292119538E-4</v>
      </c>
      <c r="G204" s="8">
        <f t="shared" si="15"/>
        <v>7.0798052293825631E-3</v>
      </c>
      <c r="H204" s="3">
        <f t="shared" si="13"/>
        <v>459912.62156996055</v>
      </c>
    </row>
    <row r="205" spans="1:8" x14ac:dyDescent="0.25">
      <c r="A205" s="1">
        <v>2003</v>
      </c>
      <c r="B205" s="4">
        <v>11</v>
      </c>
      <c r="C205" s="14">
        <v>158.58000000000001</v>
      </c>
      <c r="D205" s="3">
        <f t="shared" si="12"/>
        <v>358127.3995915589</v>
      </c>
      <c r="E205" s="13">
        <v>271.60000000000002</v>
      </c>
      <c r="F205" s="8">
        <f t="shared" si="14"/>
        <v>0</v>
      </c>
      <c r="G205" s="8">
        <f t="shared" si="15"/>
        <v>-3.1519889049980154E-4</v>
      </c>
      <c r="H205" s="3">
        <f t="shared" si="13"/>
        <v>459767.65762191487</v>
      </c>
    </row>
    <row r="206" spans="1:8" x14ac:dyDescent="0.25">
      <c r="A206" s="1">
        <v>2003</v>
      </c>
      <c r="B206" s="4">
        <v>12</v>
      </c>
      <c r="C206" s="14">
        <v>158.54</v>
      </c>
      <c r="D206" s="3">
        <f t="shared" si="12"/>
        <v>358037.06603131379</v>
      </c>
      <c r="E206" s="13">
        <v>272.39999999999998</v>
      </c>
      <c r="F206" s="8">
        <f t="shared" si="14"/>
        <v>2.9455081001470429E-3</v>
      </c>
      <c r="G206" s="8">
        <f t="shared" si="15"/>
        <v>-3.1977467178795349E-3</v>
      </c>
      <c r="H206" s="3">
        <f t="shared" si="13"/>
        <v>458297.43710376724</v>
      </c>
    </row>
    <row r="207" spans="1:8" x14ac:dyDescent="0.25">
      <c r="A207" s="1">
        <v>2004</v>
      </c>
      <c r="B207" s="4">
        <v>1</v>
      </c>
      <c r="C207" s="14">
        <v>159.19</v>
      </c>
      <c r="D207" s="3">
        <f t="shared" si="12"/>
        <v>359504.9863852961</v>
      </c>
      <c r="E207" s="13">
        <v>273.60000000000002</v>
      </c>
      <c r="F207" s="8">
        <f t="shared" si="14"/>
        <v>4.4052863436125911E-3</v>
      </c>
      <c r="G207" s="8">
        <f t="shared" si="15"/>
        <v>-3.0537464940283421E-4</v>
      </c>
      <c r="H207" s="3">
        <f t="shared" si="13"/>
        <v>458157.48468458944</v>
      </c>
    </row>
    <row r="208" spans="1:8" x14ac:dyDescent="0.25">
      <c r="A208" s="1">
        <v>2004</v>
      </c>
      <c r="B208" s="4">
        <v>2</v>
      </c>
      <c r="C208" s="14">
        <v>161.1</v>
      </c>
      <c r="D208" s="3">
        <f t="shared" si="12"/>
        <v>363818.41388699797</v>
      </c>
      <c r="E208" s="13">
        <v>274.2</v>
      </c>
      <c r="F208" s="8">
        <f t="shared" si="14"/>
        <v>2.1929824561401912E-3</v>
      </c>
      <c r="G208" s="8">
        <f t="shared" si="15"/>
        <v>9.805258639405956E-3</v>
      </c>
      <c r="H208" s="3">
        <f t="shared" si="13"/>
        <v>462649.8373195015</v>
      </c>
    </row>
    <row r="209" spans="1:8" x14ac:dyDescent="0.25">
      <c r="A209" s="1">
        <v>2004</v>
      </c>
      <c r="B209" s="4">
        <v>3</v>
      </c>
      <c r="C209" s="14">
        <v>164.29</v>
      </c>
      <c r="D209" s="3">
        <f t="shared" si="12"/>
        <v>371022.51531654189</v>
      </c>
      <c r="E209" s="13">
        <v>274.8</v>
      </c>
      <c r="F209" s="8">
        <f t="shared" si="14"/>
        <v>2.188183807440014E-3</v>
      </c>
      <c r="G209" s="8">
        <f t="shared" si="15"/>
        <v>1.7613181803981526E-2</v>
      </c>
      <c r="H209" s="3">
        <f t="shared" si="13"/>
        <v>470798.57301579235</v>
      </c>
    </row>
    <row r="210" spans="1:8" x14ac:dyDescent="0.25">
      <c r="A210" s="1">
        <v>2004</v>
      </c>
      <c r="B210" s="4">
        <v>4</v>
      </c>
      <c r="C210" s="14">
        <v>166.59</v>
      </c>
      <c r="D210" s="3">
        <f t="shared" si="12"/>
        <v>376216.69503063313</v>
      </c>
      <c r="E210" s="13">
        <v>275.2</v>
      </c>
      <c r="F210" s="8">
        <f t="shared" si="14"/>
        <v>1.4556040756912303E-3</v>
      </c>
      <c r="G210" s="8">
        <f t="shared" si="15"/>
        <v>1.254403071644461E-2</v>
      </c>
      <c r="H210" s="3">
        <f t="shared" si="13"/>
        <v>476704.28477696073</v>
      </c>
    </row>
    <row r="211" spans="1:8" x14ac:dyDescent="0.25">
      <c r="A211" s="1">
        <v>2004</v>
      </c>
      <c r="B211" s="4">
        <v>5</v>
      </c>
      <c r="C211" s="14">
        <v>168.57</v>
      </c>
      <c r="D211" s="3">
        <f t="shared" si="12"/>
        <v>380688.20626276376</v>
      </c>
      <c r="E211" s="13">
        <v>276.3</v>
      </c>
      <c r="F211" s="8">
        <f t="shared" si="14"/>
        <v>3.9970930232557933E-3</v>
      </c>
      <c r="G211" s="8">
        <f t="shared" si="15"/>
        <v>7.8883742917090771E-3</v>
      </c>
      <c r="H211" s="3">
        <f t="shared" si="13"/>
        <v>480464.70660174289</v>
      </c>
    </row>
    <row r="212" spans="1:8" x14ac:dyDescent="0.25">
      <c r="A212" s="1">
        <v>2004</v>
      </c>
      <c r="B212" s="4">
        <v>6</v>
      </c>
      <c r="C212" s="14">
        <v>169.69</v>
      </c>
      <c r="D212" s="3">
        <f t="shared" si="12"/>
        <v>383217.54594962561</v>
      </c>
      <c r="E212" s="13">
        <v>277.3</v>
      </c>
      <c r="F212" s="8">
        <f t="shared" si="14"/>
        <v>3.6192544335866828E-3</v>
      </c>
      <c r="G212" s="8">
        <f t="shared" si="15"/>
        <v>3.0248696691599353E-3</v>
      </c>
      <c r="H212" s="3">
        <f t="shared" si="13"/>
        <v>481918.0497198443</v>
      </c>
    </row>
    <row r="213" spans="1:8" x14ac:dyDescent="0.25">
      <c r="A213" s="1">
        <v>2004</v>
      </c>
      <c r="B213" s="4">
        <v>7</v>
      </c>
      <c r="C213" s="14">
        <v>170.9</v>
      </c>
      <c r="D213" s="3">
        <f t="shared" si="12"/>
        <v>385950.13614703884</v>
      </c>
      <c r="E213" s="13">
        <v>277.8</v>
      </c>
      <c r="F213" s="8">
        <f t="shared" si="14"/>
        <v>1.8031013342949542E-3</v>
      </c>
      <c r="G213" s="8">
        <f t="shared" si="15"/>
        <v>5.3275486745447687E-3</v>
      </c>
      <c r="H213" s="3">
        <f t="shared" si="13"/>
        <v>484485.49158686848</v>
      </c>
    </row>
    <row r="214" spans="1:8" x14ac:dyDescent="0.25">
      <c r="A214" s="1">
        <v>2004</v>
      </c>
      <c r="B214" s="4">
        <v>8</v>
      </c>
      <c r="C214" s="14">
        <v>172.18</v>
      </c>
      <c r="D214" s="3">
        <f t="shared" si="12"/>
        <v>388840.81007488089</v>
      </c>
      <c r="E214" s="13">
        <v>277.89999999999998</v>
      </c>
      <c r="F214" s="8">
        <f t="shared" si="14"/>
        <v>3.5997120230368829E-4</v>
      </c>
      <c r="G214" s="8">
        <f t="shared" si="15"/>
        <v>7.1297888913182117E-3</v>
      </c>
      <c r="H214" s="3">
        <f t="shared" si="13"/>
        <v>487939.77086278936</v>
      </c>
    </row>
    <row r="215" spans="1:8" x14ac:dyDescent="0.25">
      <c r="A215" s="1">
        <v>2004</v>
      </c>
      <c r="B215" s="4">
        <v>9</v>
      </c>
      <c r="C215" s="14">
        <v>173.97</v>
      </c>
      <c r="D215" s="3">
        <f t="shared" si="12"/>
        <v>392883.23689584754</v>
      </c>
      <c r="E215" s="13">
        <v>278.7</v>
      </c>
      <c r="F215" s="8">
        <f t="shared" si="14"/>
        <v>2.8787333573228047E-3</v>
      </c>
      <c r="G215" s="8">
        <f t="shared" si="15"/>
        <v>7.517363750355166E-3</v>
      </c>
      <c r="H215" s="3">
        <f t="shared" si="13"/>
        <v>491607.79160862992</v>
      </c>
    </row>
    <row r="216" spans="1:8" x14ac:dyDescent="0.25">
      <c r="A216" s="1">
        <v>2004</v>
      </c>
      <c r="B216" s="4">
        <v>10</v>
      </c>
      <c r="C216" s="14">
        <v>174.04</v>
      </c>
      <c r="D216" s="3">
        <f t="shared" si="12"/>
        <v>393041.32062627637</v>
      </c>
      <c r="E216" s="13">
        <v>280.3</v>
      </c>
      <c r="F216" s="8">
        <f t="shared" si="14"/>
        <v>5.740940078938106E-3</v>
      </c>
      <c r="G216" s="8">
        <f t="shared" si="15"/>
        <v>-5.3385718545315708E-3</v>
      </c>
      <c r="H216" s="3">
        <f t="shared" si="13"/>
        <v>488983.30808887968</v>
      </c>
    </row>
    <row r="217" spans="1:8" x14ac:dyDescent="0.25">
      <c r="A217" s="1">
        <v>2004</v>
      </c>
      <c r="B217" s="4">
        <v>11</v>
      </c>
      <c r="C217" s="14">
        <v>173.42</v>
      </c>
      <c r="D217" s="3">
        <f t="shared" si="12"/>
        <v>391641.15044247784</v>
      </c>
      <c r="E217" s="13">
        <v>281.5</v>
      </c>
      <c r="F217" s="8">
        <f t="shared" si="14"/>
        <v>4.2811273635390279E-3</v>
      </c>
      <c r="G217" s="8">
        <f t="shared" si="15"/>
        <v>-7.8435268119416701E-3</v>
      </c>
      <c r="H217" s="3">
        <f t="shared" si="13"/>
        <v>485147.95440129261</v>
      </c>
    </row>
    <row r="218" spans="1:8" x14ac:dyDescent="0.25">
      <c r="A218" s="1">
        <v>2004</v>
      </c>
      <c r="B218" s="4">
        <v>12</v>
      </c>
      <c r="C218" s="14">
        <v>173.43</v>
      </c>
      <c r="D218" s="3">
        <f t="shared" si="12"/>
        <v>391663.73383253912</v>
      </c>
      <c r="E218" s="13">
        <v>281.60000000000002</v>
      </c>
      <c r="F218" s="8">
        <f t="shared" si="14"/>
        <v>3.5523978685625401E-4</v>
      </c>
      <c r="G218" s="8">
        <f t="shared" si="15"/>
        <v>-2.9757631090188141E-4</v>
      </c>
      <c r="H218" s="3">
        <f t="shared" si="13"/>
        <v>485003.58586278028</v>
      </c>
    </row>
    <row r="219" spans="1:8" x14ac:dyDescent="0.25">
      <c r="A219" s="1">
        <v>2005</v>
      </c>
      <c r="B219" s="4">
        <v>1</v>
      </c>
      <c r="C219" s="14">
        <v>174.76</v>
      </c>
      <c r="D219" s="3">
        <f t="shared" si="12"/>
        <v>394667.32471068751</v>
      </c>
      <c r="E219" s="13">
        <v>281.3</v>
      </c>
      <c r="F219" s="8">
        <f t="shared" si="14"/>
        <v>-1.0653409090909394E-3</v>
      </c>
      <c r="G219" s="8">
        <f t="shared" si="15"/>
        <v>8.7341410013471732E-3</v>
      </c>
      <c r="H219" s="3">
        <f t="shared" si="13"/>
        <v>489239.67556786473</v>
      </c>
    </row>
    <row r="220" spans="1:8" x14ac:dyDescent="0.25">
      <c r="A220" s="1">
        <v>2005</v>
      </c>
      <c r="B220" s="4">
        <v>2</v>
      </c>
      <c r="C220" s="14">
        <v>176.92</v>
      </c>
      <c r="D220" s="3">
        <f t="shared" si="12"/>
        <v>399545.33696392097</v>
      </c>
      <c r="E220" s="13">
        <v>282.5</v>
      </c>
      <c r="F220" s="8">
        <f t="shared" si="14"/>
        <v>4.2659082829719086E-3</v>
      </c>
      <c r="G220" s="8">
        <f t="shared" si="15"/>
        <v>8.0938994533521491E-3</v>
      </c>
      <c r="H220" s="3">
        <f t="shared" si="13"/>
        <v>493199.53231050167</v>
      </c>
    </row>
    <row r="221" spans="1:8" x14ac:dyDescent="0.25">
      <c r="A221" s="1">
        <v>2005</v>
      </c>
      <c r="B221" s="4">
        <v>3</v>
      </c>
      <c r="C221" s="14">
        <v>179.04</v>
      </c>
      <c r="D221" s="3">
        <f t="shared" si="12"/>
        <v>404333.01565690944</v>
      </c>
      <c r="E221" s="13">
        <v>283.5</v>
      </c>
      <c r="F221" s="8">
        <f t="shared" si="14"/>
        <v>3.5398230088494742E-3</v>
      </c>
      <c r="G221" s="8">
        <f t="shared" si="15"/>
        <v>8.4429940836217021E-3</v>
      </c>
      <c r="H221" s="3">
        <f t="shared" si="13"/>
        <v>497363.61304384423</v>
      </c>
    </row>
    <row r="222" spans="1:8" x14ac:dyDescent="0.25">
      <c r="A222" s="1">
        <v>2005</v>
      </c>
      <c r="B222" s="4">
        <v>4</v>
      </c>
      <c r="C222" s="14">
        <v>181.17</v>
      </c>
      <c r="D222" s="3">
        <f t="shared" si="12"/>
        <v>409143.27773995913</v>
      </c>
      <c r="E222" s="13">
        <v>284.39999999999998</v>
      </c>
      <c r="F222" s="8">
        <f t="shared" si="14"/>
        <v>3.1746031746031633E-3</v>
      </c>
      <c r="G222" s="8">
        <f t="shared" si="15"/>
        <v>8.722179667219887E-3</v>
      </c>
      <c r="H222" s="3">
        <f t="shared" si="13"/>
        <v>501701.70783675025</v>
      </c>
    </row>
    <row r="223" spans="1:8" x14ac:dyDescent="0.25">
      <c r="A223" s="1">
        <v>2005</v>
      </c>
      <c r="B223" s="4">
        <v>5</v>
      </c>
      <c r="C223" s="14">
        <v>181.33</v>
      </c>
      <c r="D223" s="3">
        <f t="shared" si="12"/>
        <v>409504.6119809394</v>
      </c>
      <c r="E223" s="13">
        <v>284.3</v>
      </c>
      <c r="F223" s="8">
        <f t="shared" si="14"/>
        <v>-3.5161744022493835E-4</v>
      </c>
      <c r="G223" s="8">
        <f t="shared" si="15"/>
        <v>1.2347658643570014E-3</v>
      </c>
      <c r="H223" s="3">
        <f t="shared" si="13"/>
        <v>502321.19197967666</v>
      </c>
    </row>
    <row r="224" spans="1:8" x14ac:dyDescent="0.25">
      <c r="A224" s="1">
        <v>2005</v>
      </c>
      <c r="B224" s="4">
        <v>6</v>
      </c>
      <c r="C224" s="14">
        <v>181.9</v>
      </c>
      <c r="D224" s="3">
        <f t="shared" si="12"/>
        <v>410791.8652144316</v>
      </c>
      <c r="E224" s="13">
        <v>284.39999999999998</v>
      </c>
      <c r="F224" s="8">
        <f t="shared" si="14"/>
        <v>3.5174111853653045E-4</v>
      </c>
      <c r="G224" s="8">
        <f t="shared" si="15"/>
        <v>2.7916990182306201E-3</v>
      </c>
      <c r="H224" s="3">
        <f t="shared" si="13"/>
        <v>503723.52155816276</v>
      </c>
    </row>
    <row r="225" spans="1:8" x14ac:dyDescent="0.25">
      <c r="A225" s="1">
        <v>2005</v>
      </c>
      <c r="B225" s="4">
        <v>7</v>
      </c>
      <c r="C225" s="14">
        <v>181.67</v>
      </c>
      <c r="D225" s="3">
        <f t="shared" si="12"/>
        <v>410272.44724302244</v>
      </c>
      <c r="E225" s="13">
        <v>286.2</v>
      </c>
      <c r="F225" s="8">
        <f t="shared" si="14"/>
        <v>6.3291139240506666E-3</v>
      </c>
      <c r="G225" s="8">
        <f t="shared" si="15"/>
        <v>-7.5935449300980062E-3</v>
      </c>
      <c r="H225" s="3">
        <f t="shared" si="13"/>
        <v>499898.47436486365</v>
      </c>
    </row>
    <row r="226" spans="1:8" x14ac:dyDescent="0.25">
      <c r="A226" s="1">
        <v>2005</v>
      </c>
      <c r="B226" s="4">
        <v>8</v>
      </c>
      <c r="C226" s="14">
        <v>182.45</v>
      </c>
      <c r="D226" s="3">
        <f t="shared" si="12"/>
        <v>412033.95166780124</v>
      </c>
      <c r="E226" s="13">
        <v>287.89999999999998</v>
      </c>
      <c r="F226" s="8">
        <f t="shared" si="14"/>
        <v>5.9399021663171236E-3</v>
      </c>
      <c r="G226" s="8">
        <f t="shared" si="15"/>
        <v>-1.6464029644676081E-3</v>
      </c>
      <c r="H226" s="3">
        <f t="shared" si="13"/>
        <v>499075.44003473653</v>
      </c>
    </row>
    <row r="227" spans="1:8" x14ac:dyDescent="0.25">
      <c r="A227" s="1">
        <v>2005</v>
      </c>
      <c r="B227" s="4">
        <v>9</v>
      </c>
      <c r="C227" s="14">
        <v>182.07</v>
      </c>
      <c r="D227" s="3">
        <f t="shared" si="12"/>
        <v>411175.78284547309</v>
      </c>
      <c r="E227" s="13">
        <v>291.89999999999998</v>
      </c>
      <c r="F227" s="8">
        <f t="shared" si="14"/>
        <v>1.3893713094824678E-2</v>
      </c>
      <c r="G227" s="8">
        <f t="shared" si="15"/>
        <v>-1.5976475495482423E-2</v>
      </c>
      <c r="H227" s="3">
        <f t="shared" si="13"/>
        <v>491101.97349662444</v>
      </c>
    </row>
    <row r="228" spans="1:8" x14ac:dyDescent="0.25">
      <c r="A228" s="1">
        <v>2005</v>
      </c>
      <c r="B228" s="4">
        <v>10</v>
      </c>
      <c r="C228" s="14">
        <v>181.69</v>
      </c>
      <c r="D228" s="3">
        <f t="shared" si="12"/>
        <v>410317.614023145</v>
      </c>
      <c r="E228" s="13">
        <v>292.39999999999998</v>
      </c>
      <c r="F228" s="8">
        <f t="shared" si="14"/>
        <v>1.7129153819801513E-3</v>
      </c>
      <c r="G228" s="8">
        <f t="shared" si="15"/>
        <v>-3.8000247355254313E-3</v>
      </c>
      <c r="H228" s="3">
        <f t="shared" si="13"/>
        <v>489235.77384967194</v>
      </c>
    </row>
    <row r="229" spans="1:8" x14ac:dyDescent="0.25">
      <c r="A229" s="1">
        <v>2005</v>
      </c>
      <c r="B229" s="4">
        <v>11</v>
      </c>
      <c r="C229" s="14">
        <v>179.44</v>
      </c>
      <c r="D229" s="3">
        <f t="shared" si="12"/>
        <v>405236.35125936009</v>
      </c>
      <c r="E229" s="13">
        <v>290.89999999999998</v>
      </c>
      <c r="F229" s="8">
        <f t="shared" si="14"/>
        <v>-5.1299589603283069E-3</v>
      </c>
      <c r="G229" s="8">
        <f t="shared" si="15"/>
        <v>-7.2537715696953109E-3</v>
      </c>
      <c r="H229" s="3">
        <f t="shared" si="13"/>
        <v>485686.96930244332</v>
      </c>
    </row>
    <row r="230" spans="1:8" x14ac:dyDescent="0.25">
      <c r="A230" s="1">
        <v>2005</v>
      </c>
      <c r="B230" s="4">
        <v>12</v>
      </c>
      <c r="C230" s="14">
        <v>178.17</v>
      </c>
      <c r="D230" s="3">
        <f t="shared" si="12"/>
        <v>402368.26072157931</v>
      </c>
      <c r="E230" s="13">
        <v>290.8</v>
      </c>
      <c r="F230" s="8">
        <f t="shared" si="14"/>
        <v>-3.4376074252306932E-4</v>
      </c>
      <c r="G230" s="8">
        <f t="shared" si="15"/>
        <v>-6.7338139342492109E-3</v>
      </c>
      <c r="H230" s="3">
        <f t="shared" si="13"/>
        <v>482416.44362087129</v>
      </c>
    </row>
    <row r="231" spans="1:8" x14ac:dyDescent="0.25">
      <c r="A231" s="1">
        <v>2006</v>
      </c>
      <c r="B231" s="4">
        <v>1</v>
      </c>
      <c r="C231" s="14">
        <v>176.28</v>
      </c>
      <c r="D231" s="3">
        <f t="shared" si="12"/>
        <v>398100</v>
      </c>
      <c r="E231" s="13">
        <v>292.7</v>
      </c>
      <c r="F231" s="8">
        <f t="shared" si="14"/>
        <v>6.5337001375516124E-3</v>
      </c>
      <c r="G231" s="8">
        <f t="shared" si="15"/>
        <v>-1.7141546576345923E-2</v>
      </c>
      <c r="H231" s="3">
        <f t="shared" si="13"/>
        <v>474147.07968334894</v>
      </c>
    </row>
    <row r="232" spans="1:8" x14ac:dyDescent="0.25">
      <c r="A232" s="1">
        <v>2006</v>
      </c>
      <c r="B232" s="4">
        <v>2</v>
      </c>
      <c r="C232" s="14">
        <v>177.12</v>
      </c>
      <c r="D232" s="3">
        <f t="shared" si="12"/>
        <v>399997.00476514635</v>
      </c>
      <c r="E232" s="13">
        <v>292.8</v>
      </c>
      <c r="F232" s="8">
        <f t="shared" si="14"/>
        <v>3.416467372736598E-4</v>
      </c>
      <c r="G232" s="8">
        <f t="shared" si="15"/>
        <v>4.4234996207930255E-3</v>
      </c>
      <c r="H232" s="3">
        <f t="shared" si="13"/>
        <v>476244.46911052836</v>
      </c>
    </row>
    <row r="233" spans="1:8" x14ac:dyDescent="0.25">
      <c r="A233" s="1">
        <v>2006</v>
      </c>
      <c r="B233" s="4">
        <v>3</v>
      </c>
      <c r="C233" s="14">
        <v>177.62</v>
      </c>
      <c r="D233" s="3">
        <f t="shared" si="12"/>
        <v>401126.17426820967</v>
      </c>
      <c r="E233" s="13">
        <v>293.39999999999998</v>
      </c>
      <c r="F233" s="8">
        <f t="shared" si="14"/>
        <v>2.049180327868827E-3</v>
      </c>
      <c r="G233" s="8">
        <f t="shared" si="15"/>
        <v>7.7376456824684858E-4</v>
      </c>
      <c r="H233" s="3">
        <f t="shared" si="13"/>
        <v>476612.97020654962</v>
      </c>
    </row>
    <row r="234" spans="1:8" x14ac:dyDescent="0.25">
      <c r="A234" s="1">
        <v>2006</v>
      </c>
      <c r="B234" s="4">
        <v>4</v>
      </c>
      <c r="C234" s="14">
        <v>178.61</v>
      </c>
      <c r="D234" s="3">
        <f t="shared" si="12"/>
        <v>403361.92988427501</v>
      </c>
      <c r="E234" s="13">
        <v>294.7</v>
      </c>
      <c r="F234" s="8">
        <f t="shared" si="14"/>
        <v>4.4308111792774607E-3</v>
      </c>
      <c r="G234" s="8">
        <f t="shared" si="15"/>
        <v>1.1428854765045404E-3</v>
      </c>
      <c r="H234" s="3">
        <f t="shared" si="13"/>
        <v>477157.68424811237</v>
      </c>
    </row>
    <row r="235" spans="1:8" x14ac:dyDescent="0.25">
      <c r="A235" s="1">
        <v>2006</v>
      </c>
      <c r="B235" s="4">
        <v>5</v>
      </c>
      <c r="C235" s="14">
        <v>177.9</v>
      </c>
      <c r="D235" s="3">
        <f t="shared" si="12"/>
        <v>401758.50918992516</v>
      </c>
      <c r="E235" s="13">
        <v>295.5</v>
      </c>
      <c r="F235" s="8">
        <f t="shared" si="14"/>
        <v>2.7146250424161522E-3</v>
      </c>
      <c r="G235" s="8">
        <f t="shared" si="15"/>
        <v>-6.689766411880349E-3</v>
      </c>
      <c r="H235" s="3">
        <f t="shared" si="13"/>
        <v>473965.61079885875</v>
      </c>
    </row>
    <row r="236" spans="1:8" x14ac:dyDescent="0.25">
      <c r="A236" s="1">
        <v>2006</v>
      </c>
      <c r="B236" s="4">
        <v>6</v>
      </c>
      <c r="C236" s="14">
        <v>177.79</v>
      </c>
      <c r="D236" s="3">
        <f t="shared" si="12"/>
        <v>401510.09189925116</v>
      </c>
      <c r="E236" s="13">
        <v>296.3</v>
      </c>
      <c r="F236" s="8">
        <f t="shared" si="14"/>
        <v>2.707275803722542E-3</v>
      </c>
      <c r="G236" s="8">
        <f t="shared" si="15"/>
        <v>-3.3256007053527048E-3</v>
      </c>
      <c r="H236" s="3">
        <f t="shared" si="13"/>
        <v>472389.39042927313</v>
      </c>
    </row>
    <row r="237" spans="1:8" x14ac:dyDescent="0.25">
      <c r="A237" s="1">
        <v>2006</v>
      </c>
      <c r="B237" s="4">
        <v>7</v>
      </c>
      <c r="C237" s="14">
        <v>177.28</v>
      </c>
      <c r="D237" s="3">
        <f t="shared" si="12"/>
        <v>400358.33900612668</v>
      </c>
      <c r="E237" s="13">
        <v>297.89999999999998</v>
      </c>
      <c r="F237" s="8">
        <f t="shared" si="14"/>
        <v>5.399932500843585E-3</v>
      </c>
      <c r="G237" s="8">
        <f t="shared" si="15"/>
        <v>-8.2684852878394111E-3</v>
      </c>
      <c r="H237" s="3">
        <f t="shared" si="13"/>
        <v>468483.44570437726</v>
      </c>
    </row>
    <row r="238" spans="1:8" x14ac:dyDescent="0.25">
      <c r="A238" s="1">
        <v>2006</v>
      </c>
      <c r="B238" s="4">
        <v>8</v>
      </c>
      <c r="C238" s="14">
        <v>176.34</v>
      </c>
      <c r="D238" s="3">
        <f t="shared" si="12"/>
        <v>398235.50034036761</v>
      </c>
      <c r="E238" s="13">
        <v>299.39999999999998</v>
      </c>
      <c r="F238" s="8">
        <f t="shared" si="14"/>
        <v>5.0352467270895485E-3</v>
      </c>
      <c r="G238" s="8">
        <f t="shared" si="15"/>
        <v>-1.0337593297486625E-2</v>
      </c>
      <c r="H238" s="3">
        <f t="shared" si="13"/>
        <v>463640.45437608025</v>
      </c>
    </row>
    <row r="239" spans="1:8" x14ac:dyDescent="0.25">
      <c r="A239" s="1">
        <v>2006</v>
      </c>
      <c r="B239" s="4">
        <v>9</v>
      </c>
      <c r="C239" s="14">
        <v>175.72</v>
      </c>
      <c r="D239" s="3">
        <f t="shared" si="12"/>
        <v>396835.33015656908</v>
      </c>
      <c r="E239" s="13">
        <v>297.89999999999998</v>
      </c>
      <c r="F239" s="8">
        <f t="shared" si="14"/>
        <v>-5.0100200400801098E-3</v>
      </c>
      <c r="G239" s="8">
        <f t="shared" si="15"/>
        <v>1.4940849147540014E-3</v>
      </c>
      <c r="H239" s="3">
        <f t="shared" si="13"/>
        <v>464333.17258483323</v>
      </c>
    </row>
    <row r="240" spans="1:8" x14ac:dyDescent="0.25">
      <c r="A240" s="1">
        <v>2006</v>
      </c>
      <c r="B240" s="4">
        <v>10</v>
      </c>
      <c r="C240" s="14">
        <v>172.59</v>
      </c>
      <c r="D240" s="3">
        <f t="shared" si="12"/>
        <v>389766.72906739276</v>
      </c>
      <c r="E240" s="13">
        <v>296.5</v>
      </c>
      <c r="F240" s="8">
        <f t="shared" si="14"/>
        <v>-4.6995636119502304E-3</v>
      </c>
      <c r="G240" s="8">
        <f t="shared" si="15"/>
        <v>-1.3112865252151717E-2</v>
      </c>
      <c r="H240" s="3">
        <f t="shared" si="13"/>
        <v>458244.43426062423</v>
      </c>
    </row>
    <row r="241" spans="1:8" x14ac:dyDescent="0.25">
      <c r="A241" s="1">
        <v>2006</v>
      </c>
      <c r="B241" s="4">
        <v>11</v>
      </c>
      <c r="C241" s="14">
        <v>170.31</v>
      </c>
      <c r="D241" s="3">
        <f t="shared" si="12"/>
        <v>384617.71613342408</v>
      </c>
      <c r="E241" s="13">
        <v>296.60000000000002</v>
      </c>
      <c r="F241" s="8">
        <f t="shared" si="14"/>
        <v>3.3726812816192719E-4</v>
      </c>
      <c r="G241" s="8">
        <f t="shared" si="15"/>
        <v>-1.3547766998316613E-2</v>
      </c>
      <c r="H241" s="3">
        <f t="shared" si="13"/>
        <v>452036.24543698586</v>
      </c>
    </row>
    <row r="242" spans="1:8" x14ac:dyDescent="0.25">
      <c r="A242" s="1">
        <v>2006</v>
      </c>
      <c r="B242" s="4">
        <v>12</v>
      </c>
      <c r="C242" s="14">
        <v>168.29</v>
      </c>
      <c r="D242" s="3">
        <f t="shared" si="12"/>
        <v>380055.87134104833</v>
      </c>
      <c r="E242" s="13">
        <v>298.3</v>
      </c>
      <c r="F242" s="8">
        <f t="shared" si="14"/>
        <v>5.7316250842884831E-3</v>
      </c>
      <c r="G242" s="8">
        <f t="shared" si="15"/>
        <v>-1.7592349645383032E-2</v>
      </c>
      <c r="H242" s="3">
        <f t="shared" si="13"/>
        <v>444083.86575487221</v>
      </c>
    </row>
    <row r="243" spans="1:8" x14ac:dyDescent="0.25">
      <c r="A243" s="1">
        <v>2007</v>
      </c>
      <c r="B243" s="4">
        <v>1</v>
      </c>
      <c r="C243" s="14">
        <v>168.04</v>
      </c>
      <c r="D243" s="3">
        <f t="shared" si="12"/>
        <v>379491.28658951668</v>
      </c>
      <c r="E243" s="13">
        <v>298.60000000000002</v>
      </c>
      <c r="F243" s="8">
        <f t="shared" si="14"/>
        <v>1.0056989607778455E-3</v>
      </c>
      <c r="G243" s="8">
        <f t="shared" si="15"/>
        <v>-2.4912298895317653E-3</v>
      </c>
      <c r="H243" s="3">
        <f t="shared" si="13"/>
        <v>442977.55075504485</v>
      </c>
    </row>
    <row r="244" spans="1:8" x14ac:dyDescent="0.25">
      <c r="A244" s="1">
        <v>2007</v>
      </c>
      <c r="B244" s="4">
        <v>2</v>
      </c>
      <c r="C244" s="14">
        <v>168.52</v>
      </c>
      <c r="D244" s="3">
        <f t="shared" si="12"/>
        <v>380575.28931245743</v>
      </c>
      <c r="E244" s="13">
        <v>299.89999999999998</v>
      </c>
      <c r="F244" s="8">
        <f t="shared" si="14"/>
        <v>4.353650368385642E-3</v>
      </c>
      <c r="G244" s="8">
        <f t="shared" si="15"/>
        <v>-1.4971876214204816E-3</v>
      </c>
      <c r="H244" s="3">
        <f t="shared" si="13"/>
        <v>442314.33024948725</v>
      </c>
    </row>
    <row r="245" spans="1:8" x14ac:dyDescent="0.25">
      <c r="A245" s="1">
        <v>2007</v>
      </c>
      <c r="B245" s="4">
        <v>3</v>
      </c>
      <c r="C245" s="14">
        <v>169.61</v>
      </c>
      <c r="D245" s="3">
        <f t="shared" si="12"/>
        <v>383036.8788291355</v>
      </c>
      <c r="E245" s="13">
        <v>301.39999999999998</v>
      </c>
      <c r="F245" s="8">
        <f t="shared" si="14"/>
        <v>5.0016672224075798E-3</v>
      </c>
      <c r="G245" s="8">
        <f t="shared" si="15"/>
        <v>1.4664077835264688E-3</v>
      </c>
      <c r="H245" s="3">
        <f t="shared" si="13"/>
        <v>442962.9434261304</v>
      </c>
    </row>
    <row r="246" spans="1:8" x14ac:dyDescent="0.25">
      <c r="A246" s="1">
        <v>2007</v>
      </c>
      <c r="B246" s="4">
        <v>4</v>
      </c>
      <c r="C246" s="14">
        <v>170.96</v>
      </c>
      <c r="D246" s="3">
        <f t="shared" si="12"/>
        <v>386085.63648740639</v>
      </c>
      <c r="E246" s="13">
        <v>302.5</v>
      </c>
      <c r="F246" s="8">
        <f t="shared" si="14"/>
        <v>3.6496350364965124E-3</v>
      </c>
      <c r="G246" s="8">
        <f t="shared" si="15"/>
        <v>4.3098013174920347E-3</v>
      </c>
      <c r="H246" s="3">
        <f t="shared" si="13"/>
        <v>444872.02570330846</v>
      </c>
    </row>
    <row r="247" spans="1:8" x14ac:dyDescent="0.25">
      <c r="A247" s="1">
        <v>2007</v>
      </c>
      <c r="B247" s="4">
        <v>5</v>
      </c>
      <c r="C247" s="14">
        <v>171.29</v>
      </c>
      <c r="D247" s="3">
        <f t="shared" si="12"/>
        <v>386830.88835942815</v>
      </c>
      <c r="E247" s="13">
        <v>303.7</v>
      </c>
      <c r="F247" s="8">
        <f t="shared" si="14"/>
        <v>3.9669421487602552E-3</v>
      </c>
      <c r="G247" s="8">
        <f t="shared" si="15"/>
        <v>-2.0366660607864517E-3</v>
      </c>
      <c r="H247" s="3">
        <f t="shared" si="13"/>
        <v>443965.96994716523</v>
      </c>
    </row>
    <row r="248" spans="1:8" x14ac:dyDescent="0.25">
      <c r="A248" s="1">
        <v>2007</v>
      </c>
      <c r="B248" s="4">
        <v>6</v>
      </c>
      <c r="C248" s="14">
        <v>171.77</v>
      </c>
      <c r="D248" s="3">
        <f t="shared" si="12"/>
        <v>387914.89108236897</v>
      </c>
      <c r="E248" s="13">
        <v>304.3</v>
      </c>
      <c r="F248" s="8">
        <f t="shared" si="14"/>
        <v>1.9756338491934144E-3</v>
      </c>
      <c r="G248" s="8">
        <f t="shared" si="15"/>
        <v>8.2663131514792987E-4</v>
      </c>
      <c r="H248" s="3">
        <f t="shared" si="13"/>
        <v>444332.96612078359</v>
      </c>
    </row>
    <row r="249" spans="1:8" x14ac:dyDescent="0.25">
      <c r="A249" s="1">
        <v>2007</v>
      </c>
      <c r="B249" s="4">
        <v>7</v>
      </c>
      <c r="C249" s="14">
        <v>170.84</v>
      </c>
      <c r="D249" s="3">
        <f t="shared" si="12"/>
        <v>385814.63580667123</v>
      </c>
      <c r="E249" s="13">
        <v>305</v>
      </c>
      <c r="F249" s="8">
        <f t="shared" si="14"/>
        <v>2.3003614853762677E-3</v>
      </c>
      <c r="G249" s="8">
        <f t="shared" si="15"/>
        <v>-7.7145781704784921E-3</v>
      </c>
      <c r="H249" s="3">
        <f t="shared" si="13"/>
        <v>440905.12471992424</v>
      </c>
    </row>
    <row r="250" spans="1:8" x14ac:dyDescent="0.25">
      <c r="A250" s="1">
        <v>2007</v>
      </c>
      <c r="B250" s="4">
        <v>8</v>
      </c>
      <c r="C250" s="14">
        <v>170.73</v>
      </c>
      <c r="D250" s="3">
        <f t="shared" si="12"/>
        <v>385566.21851599723</v>
      </c>
      <c r="E250" s="13">
        <v>305</v>
      </c>
      <c r="F250" s="8">
        <f t="shared" si="14"/>
        <v>0</v>
      </c>
      <c r="G250" s="8">
        <f t="shared" si="15"/>
        <v>-6.4387731210502341E-4</v>
      </c>
      <c r="H250" s="3">
        <f t="shared" si="13"/>
        <v>440621.23591332627</v>
      </c>
    </row>
    <row r="251" spans="1:8" x14ac:dyDescent="0.25">
      <c r="A251" s="1">
        <v>2007</v>
      </c>
      <c r="B251" s="4">
        <v>9</v>
      </c>
      <c r="C251" s="14">
        <v>169.33</v>
      </c>
      <c r="D251" s="3">
        <f t="shared" si="12"/>
        <v>382404.54390742001</v>
      </c>
      <c r="E251" s="13">
        <v>306.2</v>
      </c>
      <c r="F251" s="8">
        <f t="shared" si="14"/>
        <v>3.9344262295082366E-3</v>
      </c>
      <c r="G251" s="8">
        <f t="shared" si="15"/>
        <v>-1.2134508230328134E-2</v>
      </c>
      <c r="H251" s="3">
        <f t="shared" si="13"/>
        <v>435274.51389967866</v>
      </c>
    </row>
    <row r="252" spans="1:8" x14ac:dyDescent="0.25">
      <c r="A252" s="1">
        <v>2007</v>
      </c>
      <c r="B252" s="4">
        <v>10</v>
      </c>
      <c r="C252" s="14">
        <v>167.39</v>
      </c>
      <c r="D252" s="3">
        <f t="shared" si="12"/>
        <v>378023.36623553437</v>
      </c>
      <c r="E252" s="13">
        <v>307.10000000000002</v>
      </c>
      <c r="F252" s="8">
        <f t="shared" si="14"/>
        <v>2.9392553886349315E-3</v>
      </c>
      <c r="G252" s="8">
        <f t="shared" si="15"/>
        <v>-1.4396173831911496E-2</v>
      </c>
      <c r="H252" s="3">
        <f t="shared" si="13"/>
        <v>429008.22633297811</v>
      </c>
    </row>
    <row r="253" spans="1:8" x14ac:dyDescent="0.25">
      <c r="A253" s="1">
        <v>2007</v>
      </c>
      <c r="B253" s="4">
        <v>11</v>
      </c>
      <c r="C253" s="14">
        <v>164.58</v>
      </c>
      <c r="D253" s="3">
        <f t="shared" si="12"/>
        <v>371677.43362831866</v>
      </c>
      <c r="E253" s="13">
        <v>309.5</v>
      </c>
      <c r="F253" s="8">
        <f t="shared" si="14"/>
        <v>7.815043959622292E-3</v>
      </c>
      <c r="G253" s="8">
        <f t="shared" si="15"/>
        <v>-2.4602187755547789E-2</v>
      </c>
      <c r="H253" s="3">
        <f t="shared" si="13"/>
        <v>418453.68540005962</v>
      </c>
    </row>
    <row r="254" spans="1:8" x14ac:dyDescent="0.25">
      <c r="A254" s="1">
        <v>2007</v>
      </c>
      <c r="B254" s="4">
        <v>12</v>
      </c>
      <c r="C254" s="14">
        <v>162.59</v>
      </c>
      <c r="D254" s="3">
        <f t="shared" si="12"/>
        <v>367183.33900612663</v>
      </c>
      <c r="E254" s="13">
        <v>310.39999999999998</v>
      </c>
      <c r="F254" s="8">
        <f t="shared" si="14"/>
        <v>2.9079159935379018E-3</v>
      </c>
      <c r="G254" s="8">
        <f t="shared" si="15"/>
        <v>-1.4999300122836789E-2</v>
      </c>
      <c r="H254" s="3">
        <f t="shared" si="13"/>
        <v>412177.17298523698</v>
      </c>
    </row>
    <row r="255" spans="1:8" x14ac:dyDescent="0.25">
      <c r="A255" s="1">
        <v>2008</v>
      </c>
      <c r="B255" s="4">
        <v>1</v>
      </c>
      <c r="C255" s="14">
        <v>160.31</v>
      </c>
      <c r="D255" s="3">
        <f t="shared" si="12"/>
        <v>362034.32607215794</v>
      </c>
      <c r="E255" s="13">
        <v>311.60000000000002</v>
      </c>
      <c r="F255" s="8">
        <f t="shared" si="14"/>
        <v>3.8659793814435073E-3</v>
      </c>
      <c r="G255" s="8">
        <f t="shared" si="15"/>
        <v>-1.7888982026132649E-2</v>
      </c>
      <c r="H255" s="3">
        <f t="shared" si="13"/>
        <v>404803.7429461219</v>
      </c>
    </row>
    <row r="256" spans="1:8" x14ac:dyDescent="0.25">
      <c r="A256" s="1">
        <v>2008</v>
      </c>
      <c r="B256" s="4">
        <v>2</v>
      </c>
      <c r="C256" s="14">
        <v>158.52000000000001</v>
      </c>
      <c r="D256" s="3">
        <f t="shared" si="12"/>
        <v>357991.89925119129</v>
      </c>
      <c r="E256" s="13">
        <v>312.39999999999998</v>
      </c>
      <c r="F256" s="8">
        <f t="shared" si="14"/>
        <v>2.5673940949935137E-3</v>
      </c>
      <c r="G256" s="8">
        <f t="shared" si="15"/>
        <v>-1.3733260229358168E-2</v>
      </c>
      <c r="H256" s="3">
        <f t="shared" si="13"/>
        <v>399244.46780242462</v>
      </c>
    </row>
    <row r="257" spans="1:8" x14ac:dyDescent="0.25">
      <c r="A257" s="1">
        <v>2008</v>
      </c>
      <c r="B257" s="4">
        <v>3</v>
      </c>
      <c r="C257" s="14">
        <v>158.68</v>
      </c>
      <c r="D257" s="3">
        <f t="shared" si="12"/>
        <v>358353.23349217157</v>
      </c>
      <c r="E257" s="13">
        <v>313.5</v>
      </c>
      <c r="F257" s="8">
        <f t="shared" si="14"/>
        <v>3.5211267605634866E-3</v>
      </c>
      <c r="G257" s="8">
        <f t="shared" si="15"/>
        <v>-2.5117903992211144E-3</v>
      </c>
      <c r="H257" s="3">
        <f t="shared" si="13"/>
        <v>398241.64938125637</v>
      </c>
    </row>
    <row r="258" spans="1:8" x14ac:dyDescent="0.25">
      <c r="A258" s="1">
        <v>2008</v>
      </c>
      <c r="B258" s="4">
        <v>4</v>
      </c>
      <c r="C258" s="14">
        <v>160.34</v>
      </c>
      <c r="D258" s="3">
        <f t="shared" ref="D258:D317" si="16">(C258/C$331)*D$331</f>
        <v>362102.07624234178</v>
      </c>
      <c r="E258" s="13">
        <v>314.5</v>
      </c>
      <c r="F258" s="8">
        <f t="shared" si="14"/>
        <v>3.1897926634769647E-3</v>
      </c>
      <c r="G258" s="8">
        <f t="shared" si="15"/>
        <v>7.2715131091471985E-3</v>
      </c>
      <c r="H258" s="3">
        <f t="shared" ref="H258:H321" si="17">H259/(1+G259)</f>
        <v>401137.46875534055</v>
      </c>
    </row>
    <row r="259" spans="1:8" x14ac:dyDescent="0.25">
      <c r="A259" s="1">
        <v>2008</v>
      </c>
      <c r="B259" s="4">
        <v>5</v>
      </c>
      <c r="C259" s="14">
        <v>162.29</v>
      </c>
      <c r="D259" s="3">
        <f t="shared" si="16"/>
        <v>366505.83730428858</v>
      </c>
      <c r="E259" s="13">
        <v>316.10000000000002</v>
      </c>
      <c r="F259" s="8">
        <f t="shared" si="14"/>
        <v>5.0874403815581726E-3</v>
      </c>
      <c r="G259" s="8">
        <f t="shared" si="15"/>
        <v>7.0742160984218483E-3</v>
      </c>
      <c r="H259" s="3">
        <f t="shared" si="17"/>
        <v>403975.20189448976</v>
      </c>
    </row>
    <row r="260" spans="1:8" x14ac:dyDescent="0.25">
      <c r="A260" s="1">
        <v>2008</v>
      </c>
      <c r="B260" s="4">
        <v>6</v>
      </c>
      <c r="C260" s="14">
        <v>162.56</v>
      </c>
      <c r="D260" s="3">
        <f t="shared" si="16"/>
        <v>367115.58883594285</v>
      </c>
      <c r="E260" s="13">
        <v>319</v>
      </c>
      <c r="F260" s="8">
        <f t="shared" ref="F260:F323" si="18">(E260/E259)-1</f>
        <v>9.1743119266054496E-3</v>
      </c>
      <c r="G260" s="8">
        <f t="shared" si="15"/>
        <v>-7.5106234676738381E-3</v>
      </c>
      <c r="H260" s="3">
        <f t="shared" si="17"/>
        <v>400941.09626278275</v>
      </c>
    </row>
    <row r="261" spans="1:8" x14ac:dyDescent="0.25">
      <c r="A261" s="1">
        <v>2008</v>
      </c>
      <c r="B261" s="4">
        <v>7</v>
      </c>
      <c r="C261" s="14">
        <v>162.72999999999999</v>
      </c>
      <c r="D261" s="3">
        <f t="shared" si="16"/>
        <v>367499.50646698434</v>
      </c>
      <c r="E261" s="13">
        <v>321.8</v>
      </c>
      <c r="F261" s="8">
        <f t="shared" si="18"/>
        <v>8.7774294670845965E-3</v>
      </c>
      <c r="G261" s="8">
        <f t="shared" ref="G261:G324" si="19">(C261/C260)-(1+F261)</f>
        <v>-7.7316617505491791E-3</v>
      </c>
      <c r="H261" s="3">
        <f t="shared" si="17"/>
        <v>397841.15532458451</v>
      </c>
    </row>
    <row r="262" spans="1:8" x14ac:dyDescent="0.25">
      <c r="A262" s="1">
        <v>2008</v>
      </c>
      <c r="B262" s="4">
        <v>8</v>
      </c>
      <c r="C262" s="14">
        <v>160.97999999999999</v>
      </c>
      <c r="D262" s="3">
        <f t="shared" si="16"/>
        <v>363547.41320626275</v>
      </c>
      <c r="E262" s="13">
        <v>321.3</v>
      </c>
      <c r="F262" s="8">
        <f t="shared" si="18"/>
        <v>-1.5537600994406375E-3</v>
      </c>
      <c r="G262" s="8">
        <f t="shared" si="19"/>
        <v>-9.2002496098938513E-3</v>
      </c>
      <c r="H262" s="3">
        <f t="shared" si="17"/>
        <v>394180.9173905098</v>
      </c>
    </row>
    <row r="263" spans="1:8" x14ac:dyDescent="0.25">
      <c r="A263" s="1">
        <v>2008</v>
      </c>
      <c r="B263" s="4">
        <v>9</v>
      </c>
      <c r="C263" s="14">
        <v>159.16999999999999</v>
      </c>
      <c r="D263" s="3">
        <f t="shared" si="16"/>
        <v>359459.81960517354</v>
      </c>
      <c r="E263" s="13">
        <v>321.39999999999998</v>
      </c>
      <c r="F263" s="8">
        <f t="shared" si="18"/>
        <v>3.1123560535317729E-4</v>
      </c>
      <c r="G263" s="8">
        <f t="shared" si="19"/>
        <v>-1.1554868354763048E-2</v>
      </c>
      <c r="H263" s="3">
        <f t="shared" si="17"/>
        <v>389626.20878210274</v>
      </c>
    </row>
    <row r="264" spans="1:8" x14ac:dyDescent="0.25">
      <c r="A264" s="1">
        <v>2008</v>
      </c>
      <c r="B264" s="4">
        <v>10</v>
      </c>
      <c r="C264" s="14">
        <v>155.03</v>
      </c>
      <c r="D264" s="3">
        <f t="shared" si="16"/>
        <v>350110.29611980938</v>
      </c>
      <c r="E264" s="13">
        <v>318.5</v>
      </c>
      <c r="F264" s="8">
        <f t="shared" si="18"/>
        <v>-9.0230242688238427E-3</v>
      </c>
      <c r="G264" s="8">
        <f t="shared" si="19"/>
        <v>-1.6986902224862099E-2</v>
      </c>
      <c r="H264" s="3">
        <f t="shared" si="17"/>
        <v>383007.66646927746</v>
      </c>
    </row>
    <row r="265" spans="1:8" x14ac:dyDescent="0.25">
      <c r="A265" s="1">
        <v>2008</v>
      </c>
      <c r="B265" s="4">
        <v>11</v>
      </c>
      <c r="C265" s="14">
        <v>153.05000000000001</v>
      </c>
      <c r="D265" s="3">
        <f t="shared" si="16"/>
        <v>345638.78488767875</v>
      </c>
      <c r="E265" s="13">
        <v>312.7</v>
      </c>
      <c r="F265" s="8">
        <f t="shared" si="18"/>
        <v>-1.8210361067503955E-2</v>
      </c>
      <c r="G265" s="8">
        <f t="shared" si="19"/>
        <v>5.4386394652334857E-3</v>
      </c>
      <c r="H265" s="3">
        <f t="shared" si="17"/>
        <v>385090.70707962423</v>
      </c>
    </row>
    <row r="266" spans="1:8" x14ac:dyDescent="0.25">
      <c r="A266" s="1">
        <v>2008</v>
      </c>
      <c r="B266" s="4">
        <v>12</v>
      </c>
      <c r="C266" s="14">
        <v>150.72999999999999</v>
      </c>
      <c r="D266" s="3">
        <f t="shared" si="16"/>
        <v>340399.43839346489</v>
      </c>
      <c r="E266" s="13">
        <v>310.3</v>
      </c>
      <c r="F266" s="8">
        <f t="shared" si="18"/>
        <v>-7.6750879437159636E-3</v>
      </c>
      <c r="G266" s="8">
        <f t="shared" si="19"/>
        <v>-7.4833570089140045E-3</v>
      </c>
      <c r="H266" s="3">
        <f t="shared" si="17"/>
        <v>382208.93583773228</v>
      </c>
    </row>
    <row r="267" spans="1:8" x14ac:dyDescent="0.25">
      <c r="A267" s="1">
        <v>2009</v>
      </c>
      <c r="B267" s="4">
        <v>1</v>
      </c>
      <c r="C267" s="14">
        <v>148.77000000000001</v>
      </c>
      <c r="D267" s="3">
        <f t="shared" si="16"/>
        <v>335973.09394145681</v>
      </c>
      <c r="E267" s="13">
        <v>311.2</v>
      </c>
      <c r="F267" s="8">
        <f t="shared" si="18"/>
        <v>2.900418949403738E-3</v>
      </c>
      <c r="G267" s="8">
        <f t="shared" si="19"/>
        <v>-1.5903802482874041E-2</v>
      </c>
      <c r="H267" s="3">
        <f t="shared" si="17"/>
        <v>376130.36041497951</v>
      </c>
    </row>
    <row r="268" spans="1:8" x14ac:dyDescent="0.25">
      <c r="A268" s="1">
        <v>2009</v>
      </c>
      <c r="B268" s="4">
        <v>2</v>
      </c>
      <c r="C268" s="14">
        <v>145.83000000000001</v>
      </c>
      <c r="D268" s="3">
        <f t="shared" si="16"/>
        <v>329333.57726344455</v>
      </c>
      <c r="E268" s="13">
        <v>312.60000000000002</v>
      </c>
      <c r="F268" s="8">
        <f t="shared" si="18"/>
        <v>4.4987146529564814E-3</v>
      </c>
      <c r="G268" s="8">
        <f t="shared" si="19"/>
        <v>-2.4260763453117784E-2</v>
      </c>
      <c r="H268" s="3">
        <f t="shared" si="17"/>
        <v>367005.15071341576</v>
      </c>
    </row>
    <row r="269" spans="1:8" x14ac:dyDescent="0.25">
      <c r="A269" s="1">
        <v>2009</v>
      </c>
      <c r="B269" s="4">
        <v>3</v>
      </c>
      <c r="C269" s="14">
        <v>146.44999999999999</v>
      </c>
      <c r="D269" s="3">
        <f t="shared" si="16"/>
        <v>330733.74744724296</v>
      </c>
      <c r="E269" s="13">
        <v>312.2</v>
      </c>
      <c r="F269" s="8">
        <f t="shared" si="18"/>
        <v>-1.2795905310302169E-3</v>
      </c>
      <c r="G269" s="8">
        <f t="shared" si="19"/>
        <v>5.5311162801899849E-3</v>
      </c>
      <c r="H269" s="3">
        <f t="shared" si="17"/>
        <v>369035.09887744026</v>
      </c>
    </row>
    <row r="270" spans="1:8" x14ac:dyDescent="0.25">
      <c r="A270" s="1">
        <v>2009</v>
      </c>
      <c r="B270" s="4">
        <v>4</v>
      </c>
      <c r="C270" s="14">
        <v>148.77000000000001</v>
      </c>
      <c r="D270" s="3">
        <f t="shared" si="16"/>
        <v>335973.09394145681</v>
      </c>
      <c r="E270" s="13">
        <v>312.5</v>
      </c>
      <c r="F270" s="8">
        <f t="shared" si="18"/>
        <v>9.6092248558621307E-4</v>
      </c>
      <c r="G270" s="8">
        <f t="shared" si="19"/>
        <v>1.4880661672829865E-2</v>
      </c>
      <c r="H270" s="3">
        <f t="shared" si="17"/>
        <v>374526.58532923477</v>
      </c>
    </row>
    <row r="271" spans="1:8" x14ac:dyDescent="0.25">
      <c r="A271" s="1">
        <v>2009</v>
      </c>
      <c r="B271" s="4">
        <v>5</v>
      </c>
      <c r="C271" s="14">
        <v>152.71</v>
      </c>
      <c r="D271" s="3">
        <f t="shared" si="16"/>
        <v>344870.94962559565</v>
      </c>
      <c r="E271" s="13">
        <v>312.89999999999998</v>
      </c>
      <c r="F271" s="8">
        <f t="shared" si="18"/>
        <v>1.2799999999999478E-3</v>
      </c>
      <c r="G271" s="8">
        <f t="shared" si="19"/>
        <v>2.5203834106338752E-2</v>
      </c>
      <c r="H271" s="3">
        <f t="shared" si="17"/>
        <v>383966.09125428635</v>
      </c>
    </row>
    <row r="272" spans="1:8" x14ac:dyDescent="0.25">
      <c r="A272" s="1">
        <v>2009</v>
      </c>
      <c r="B272" s="4">
        <v>6</v>
      </c>
      <c r="C272" s="14">
        <v>154.53</v>
      </c>
      <c r="D272" s="3">
        <f t="shared" si="16"/>
        <v>348981.12661674607</v>
      </c>
      <c r="E272" s="13">
        <v>315</v>
      </c>
      <c r="F272" s="8">
        <f t="shared" si="18"/>
        <v>6.7114093959732557E-3</v>
      </c>
      <c r="G272" s="8">
        <f t="shared" si="19"/>
        <v>5.2066051413850456E-3</v>
      </c>
      <c r="H272" s="3">
        <f t="shared" si="17"/>
        <v>385965.25107912841</v>
      </c>
    </row>
    <row r="273" spans="1:8" x14ac:dyDescent="0.25">
      <c r="A273" s="1">
        <v>2009</v>
      </c>
      <c r="B273" s="4">
        <v>7</v>
      </c>
      <c r="C273" s="14">
        <v>155.94</v>
      </c>
      <c r="D273" s="3">
        <f t="shared" si="16"/>
        <v>352165.38461538462</v>
      </c>
      <c r="E273" s="13">
        <v>315.39999999999998</v>
      </c>
      <c r="F273" s="8">
        <f t="shared" si="18"/>
        <v>1.2698412698410877E-3</v>
      </c>
      <c r="G273" s="8">
        <f t="shared" si="19"/>
        <v>7.8546005861090951E-3</v>
      </c>
      <c r="H273" s="3">
        <f t="shared" si="17"/>
        <v>388996.85396647226</v>
      </c>
    </row>
    <row r="274" spans="1:8" x14ac:dyDescent="0.25">
      <c r="A274" s="1">
        <v>2009</v>
      </c>
      <c r="B274" s="4">
        <v>8</v>
      </c>
      <c r="C274" s="14">
        <v>155.62</v>
      </c>
      <c r="D274" s="3">
        <f t="shared" si="16"/>
        <v>351442.71613342414</v>
      </c>
      <c r="E274" s="13">
        <v>316.39999999999998</v>
      </c>
      <c r="F274" s="8">
        <f t="shared" si="18"/>
        <v>3.1705770450221049E-3</v>
      </c>
      <c r="G274" s="8">
        <f t="shared" si="19"/>
        <v>-5.2226483545000368E-3</v>
      </c>
      <c r="H274" s="3">
        <f t="shared" si="17"/>
        <v>386965.26018719858</v>
      </c>
    </row>
    <row r="275" spans="1:8" x14ac:dyDescent="0.25">
      <c r="A275" s="1">
        <v>2009</v>
      </c>
      <c r="B275" s="4">
        <v>9</v>
      </c>
      <c r="C275" s="14">
        <v>154.71</v>
      </c>
      <c r="D275" s="3">
        <f t="shared" si="16"/>
        <v>349387.6276378489</v>
      </c>
      <c r="E275" s="13">
        <v>317.10000000000002</v>
      </c>
      <c r="F275" s="8">
        <f t="shared" si="18"/>
        <v>2.2123893805310324E-3</v>
      </c>
      <c r="G275" s="8">
        <f t="shared" si="19"/>
        <v>-8.0599668127376844E-3</v>
      </c>
      <c r="H275" s="3">
        <f t="shared" si="17"/>
        <v>383846.33303240733</v>
      </c>
    </row>
    <row r="276" spans="1:8" x14ac:dyDescent="0.25">
      <c r="A276" s="1">
        <v>2009</v>
      </c>
      <c r="B276" s="4">
        <v>10</v>
      </c>
      <c r="C276" s="14">
        <v>153.97999999999999</v>
      </c>
      <c r="D276" s="3">
        <f t="shared" si="16"/>
        <v>347739.04016337643</v>
      </c>
      <c r="E276" s="13">
        <v>317.89999999999998</v>
      </c>
      <c r="F276" s="8">
        <f t="shared" si="18"/>
        <v>2.5228634500156222E-3</v>
      </c>
      <c r="G276" s="8">
        <f t="shared" si="19"/>
        <v>-7.2413690411217146E-3</v>
      </c>
      <c r="H276" s="3">
        <f t="shared" si="17"/>
        <v>381066.76007983834</v>
      </c>
    </row>
    <row r="277" spans="1:8" x14ac:dyDescent="0.25">
      <c r="A277" s="1">
        <v>2009</v>
      </c>
      <c r="B277" s="4">
        <v>11</v>
      </c>
      <c r="C277" s="14">
        <v>153.78</v>
      </c>
      <c r="D277" s="3">
        <f t="shared" si="16"/>
        <v>347287.3723621511</v>
      </c>
      <c r="E277" s="13">
        <v>318.60000000000002</v>
      </c>
      <c r="F277" s="8">
        <f t="shared" si="18"/>
        <v>2.2019502988361861E-3</v>
      </c>
      <c r="G277" s="8">
        <f t="shared" si="19"/>
        <v>-3.5008202819507561E-3</v>
      </c>
      <c r="H277" s="3">
        <f t="shared" si="17"/>
        <v>379732.71383737359</v>
      </c>
    </row>
    <row r="278" spans="1:8" x14ac:dyDescent="0.25">
      <c r="A278" s="1">
        <v>2009</v>
      </c>
      <c r="B278" s="4">
        <v>12</v>
      </c>
      <c r="C278" s="14">
        <v>153.01</v>
      </c>
      <c r="D278" s="3">
        <f t="shared" si="16"/>
        <v>345548.45132743358</v>
      </c>
      <c r="E278" s="13">
        <v>318.89999999999998</v>
      </c>
      <c r="F278" s="8">
        <f t="shared" si="18"/>
        <v>9.416195856872811E-4</v>
      </c>
      <c r="G278" s="8">
        <f t="shared" si="19"/>
        <v>-5.948772661509949E-3</v>
      </c>
      <c r="H278" s="3">
        <f t="shared" si="17"/>
        <v>377473.77025061683</v>
      </c>
    </row>
    <row r="279" spans="1:8" x14ac:dyDescent="0.25">
      <c r="A279" s="1">
        <v>2010</v>
      </c>
      <c r="B279" s="4">
        <v>1</v>
      </c>
      <c r="C279" s="14">
        <v>151.41999999999999</v>
      </c>
      <c r="D279" s="3">
        <f t="shared" si="16"/>
        <v>341957.69230769231</v>
      </c>
      <c r="E279" s="13">
        <v>319.3</v>
      </c>
      <c r="F279" s="8">
        <f t="shared" si="18"/>
        <v>1.2543116964567336E-3</v>
      </c>
      <c r="G279" s="8">
        <f t="shared" si="19"/>
        <v>-1.1645789377654037E-2</v>
      </c>
      <c r="H279" s="3">
        <f t="shared" si="17"/>
        <v>373077.79022668919</v>
      </c>
    </row>
    <row r="280" spans="1:8" x14ac:dyDescent="0.25">
      <c r="A280" s="1">
        <v>2010</v>
      </c>
      <c r="B280" s="4">
        <v>2</v>
      </c>
      <c r="C280" s="14">
        <v>151.38999999999999</v>
      </c>
      <c r="D280" s="3">
        <f t="shared" si="16"/>
        <v>341889.94213750848</v>
      </c>
      <c r="E280" s="13">
        <v>319.5</v>
      </c>
      <c r="F280" s="8">
        <f t="shared" si="18"/>
        <v>6.2637018477906814E-4</v>
      </c>
      <c r="G280" s="8">
        <f t="shared" si="19"/>
        <v>-8.2449460691613741E-4</v>
      </c>
      <c r="H280" s="3">
        <f t="shared" si="17"/>
        <v>372770.18960068707</v>
      </c>
    </row>
    <row r="281" spans="1:8" x14ac:dyDescent="0.25">
      <c r="A281" s="1">
        <v>2010</v>
      </c>
      <c r="B281" s="4">
        <v>3</v>
      </c>
      <c r="C281" s="14">
        <v>153.56</v>
      </c>
      <c r="D281" s="3">
        <f t="shared" si="16"/>
        <v>346790.53778080328</v>
      </c>
      <c r="E281" s="13">
        <v>319.60000000000002</v>
      </c>
      <c r="F281" s="8">
        <f t="shared" si="18"/>
        <v>3.1298904538346051E-4</v>
      </c>
      <c r="G281" s="8">
        <f t="shared" si="19"/>
        <v>1.4020850706251586E-2</v>
      </c>
      <c r="H281" s="3">
        <f t="shared" si="17"/>
        <v>377996.74477681943</v>
      </c>
    </row>
    <row r="282" spans="1:8" x14ac:dyDescent="0.25">
      <c r="A282" s="1">
        <v>2010</v>
      </c>
      <c r="B282" s="4">
        <v>4</v>
      </c>
      <c r="C282" s="14">
        <v>155.94999999999999</v>
      </c>
      <c r="D282" s="3">
        <f t="shared" si="16"/>
        <v>352187.96800544584</v>
      </c>
      <c r="E282" s="13">
        <v>319.5</v>
      </c>
      <c r="F282" s="8">
        <f t="shared" si="18"/>
        <v>-3.1289111389243285E-4</v>
      </c>
      <c r="G282" s="8">
        <f t="shared" si="19"/>
        <v>1.5876840058930086E-2</v>
      </c>
      <c r="H282" s="3">
        <f t="shared" si="17"/>
        <v>383998.13863643719</v>
      </c>
    </row>
    <row r="283" spans="1:8" x14ac:dyDescent="0.25">
      <c r="A283" s="1">
        <v>2010</v>
      </c>
      <c r="B283" s="4">
        <v>5</v>
      </c>
      <c r="C283" s="14">
        <v>157.83000000000001</v>
      </c>
      <c r="D283" s="3">
        <f t="shared" si="16"/>
        <v>356433.64533696393</v>
      </c>
      <c r="E283" s="13">
        <v>319.10000000000002</v>
      </c>
      <c r="F283" s="8">
        <f t="shared" si="18"/>
        <v>-1.25195618153362E-3</v>
      </c>
      <c r="G283" s="8">
        <f t="shared" si="19"/>
        <v>1.3307102061623555E-2</v>
      </c>
      <c r="H283" s="3">
        <f t="shared" si="17"/>
        <v>389108.0410587457</v>
      </c>
    </row>
    <row r="284" spans="1:8" x14ac:dyDescent="0.25">
      <c r="A284" s="1">
        <v>2010</v>
      </c>
      <c r="B284" s="4">
        <v>6</v>
      </c>
      <c r="C284" s="14">
        <v>158.83000000000001</v>
      </c>
      <c r="D284" s="3">
        <f t="shared" si="16"/>
        <v>358691.98434309056</v>
      </c>
      <c r="E284" s="13">
        <v>318.5</v>
      </c>
      <c r="F284" s="8">
        <f t="shared" si="18"/>
        <v>-1.8802883108743895E-3</v>
      </c>
      <c r="G284" s="8">
        <f t="shared" si="19"/>
        <v>8.2162193759443003E-3</v>
      </c>
      <c r="H284" s="3">
        <f t="shared" si="17"/>
        <v>392305.0380850283</v>
      </c>
    </row>
    <row r="285" spans="1:8" x14ac:dyDescent="0.25">
      <c r="A285" s="1">
        <v>2010</v>
      </c>
      <c r="B285" s="4">
        <v>7</v>
      </c>
      <c r="C285" s="14">
        <v>158.35</v>
      </c>
      <c r="D285" s="3">
        <f t="shared" si="16"/>
        <v>357607.98162014975</v>
      </c>
      <c r="E285" s="13">
        <v>319.5</v>
      </c>
      <c r="F285" s="8">
        <f t="shared" si="18"/>
        <v>3.1397174254317317E-3</v>
      </c>
      <c r="G285" s="8">
        <f t="shared" si="19"/>
        <v>-6.1618165250981738E-3</v>
      </c>
      <c r="H285" s="3">
        <f t="shared" si="17"/>
        <v>389887.72641847673</v>
      </c>
    </row>
    <row r="286" spans="1:8" x14ac:dyDescent="0.25">
      <c r="A286" s="1">
        <v>2010</v>
      </c>
      <c r="B286" s="4">
        <v>8</v>
      </c>
      <c r="C286" s="14">
        <v>156.27000000000001</v>
      </c>
      <c r="D286" s="3">
        <f t="shared" si="16"/>
        <v>352910.63648740645</v>
      </c>
      <c r="E286" s="13">
        <v>320.2</v>
      </c>
      <c r="F286" s="8">
        <f t="shared" si="18"/>
        <v>2.1909233176837795E-3</v>
      </c>
      <c r="G286" s="8">
        <f t="shared" si="19"/>
        <v>-1.532638274300735E-2</v>
      </c>
      <c r="H286" s="3">
        <f t="shared" si="17"/>
        <v>383912.15789658623</v>
      </c>
    </row>
    <row r="287" spans="1:8" x14ac:dyDescent="0.25">
      <c r="A287" s="1">
        <v>2010</v>
      </c>
      <c r="B287" s="4">
        <v>9</v>
      </c>
      <c r="C287" s="14">
        <v>154.34</v>
      </c>
      <c r="D287" s="3">
        <f t="shared" si="16"/>
        <v>348552.04220558202</v>
      </c>
      <c r="E287" s="13">
        <v>320.8</v>
      </c>
      <c r="F287" s="8">
        <f t="shared" si="18"/>
        <v>1.8738288569644101E-3</v>
      </c>
      <c r="G287" s="8">
        <f t="shared" si="19"/>
        <v>-1.4224248003313678E-2</v>
      </c>
      <c r="H287" s="3">
        <f t="shared" si="17"/>
        <v>378451.29615117784</v>
      </c>
    </row>
    <row r="288" spans="1:8" x14ac:dyDescent="0.25">
      <c r="A288" s="1">
        <v>2010</v>
      </c>
      <c r="B288" s="4">
        <v>10</v>
      </c>
      <c r="C288" s="14">
        <v>152.76</v>
      </c>
      <c r="D288" s="3">
        <f t="shared" si="16"/>
        <v>344983.86657590198</v>
      </c>
      <c r="E288" s="13">
        <v>321.60000000000002</v>
      </c>
      <c r="F288" s="8">
        <f t="shared" si="18"/>
        <v>2.4937655860348684E-3</v>
      </c>
      <c r="G288" s="8">
        <f t="shared" si="19"/>
        <v>-1.27309043705367E-2</v>
      </c>
      <c r="H288" s="3">
        <f t="shared" si="17"/>
        <v>373633.26889097155</v>
      </c>
    </row>
    <row r="289" spans="1:8" x14ac:dyDescent="0.25">
      <c r="A289" s="1">
        <v>2010</v>
      </c>
      <c r="B289" s="4">
        <v>11</v>
      </c>
      <c r="C289" s="14">
        <v>152.52000000000001</v>
      </c>
      <c r="D289" s="3">
        <f t="shared" si="16"/>
        <v>344441.8652144316</v>
      </c>
      <c r="E289" s="13">
        <v>321.89999999999998</v>
      </c>
      <c r="F289" s="8">
        <f t="shared" si="18"/>
        <v>9.3283582089531691E-4</v>
      </c>
      <c r="G289" s="8">
        <f t="shared" si="19"/>
        <v>-2.5039277297718154E-3</v>
      </c>
      <c r="H289" s="3">
        <f t="shared" ref="H289" si="20">H290/(1+G290)</f>
        <v>372697.71818823018</v>
      </c>
    </row>
    <row r="290" spans="1:8" x14ac:dyDescent="0.25">
      <c r="A290" s="1">
        <v>2010</v>
      </c>
      <c r="B290" s="4">
        <v>12</v>
      </c>
      <c r="C290" s="14">
        <v>152.18</v>
      </c>
      <c r="D290" s="3">
        <f t="shared" si="16"/>
        <v>343674.02995234856</v>
      </c>
      <c r="E290" s="13">
        <v>323.8</v>
      </c>
      <c r="F290" s="8">
        <f t="shared" si="18"/>
        <v>5.9024541783163631E-3</v>
      </c>
      <c r="G290" s="8">
        <f t="shared" si="19"/>
        <v>-8.1316700188618363E-3</v>
      </c>
      <c r="H290" s="3">
        <f t="shared" si="17"/>
        <v>369667.06332714076</v>
      </c>
    </row>
    <row r="291" spans="1:8" x14ac:dyDescent="0.25">
      <c r="A291" s="1">
        <v>2011</v>
      </c>
      <c r="B291" s="4">
        <v>1</v>
      </c>
      <c r="C291" s="14">
        <v>149.83000000000001</v>
      </c>
      <c r="D291" s="3">
        <f t="shared" si="16"/>
        <v>338366.93328795105</v>
      </c>
      <c r="E291" s="13">
        <v>324.60000000000002</v>
      </c>
      <c r="F291" s="8">
        <f t="shared" si="18"/>
        <v>2.4706609017912662E-3</v>
      </c>
      <c r="G291" s="8">
        <f t="shared" si="19"/>
        <v>-1.7912900355070205E-2</v>
      </c>
      <c r="H291" s="3">
        <f t="shared" si="17"/>
        <v>363045.25405721023</v>
      </c>
    </row>
    <row r="292" spans="1:8" x14ac:dyDescent="0.25">
      <c r="A292" s="1">
        <v>2011</v>
      </c>
      <c r="B292" s="4">
        <v>2</v>
      </c>
      <c r="C292" s="14">
        <v>147.33000000000001</v>
      </c>
      <c r="D292" s="3">
        <f t="shared" si="16"/>
        <v>332721.08577263448</v>
      </c>
      <c r="E292" s="13">
        <v>325.89999999999998</v>
      </c>
      <c r="F292" s="8">
        <f t="shared" si="18"/>
        <v>4.0049291435610979E-3</v>
      </c>
      <c r="G292" s="8">
        <f t="shared" si="19"/>
        <v>-2.0690506130813358E-2</v>
      </c>
      <c r="H292" s="3">
        <f t="shared" si="17"/>
        <v>355533.66400237684</v>
      </c>
    </row>
    <row r="293" spans="1:8" x14ac:dyDescent="0.25">
      <c r="A293" s="1">
        <v>2011</v>
      </c>
      <c r="B293" s="4">
        <v>3</v>
      </c>
      <c r="C293" s="14">
        <v>147.06</v>
      </c>
      <c r="D293" s="3">
        <f t="shared" si="16"/>
        <v>332111.33424098027</v>
      </c>
      <c r="E293" s="13">
        <v>327.7</v>
      </c>
      <c r="F293" s="8">
        <f t="shared" si="18"/>
        <v>5.5231666155262094E-3</v>
      </c>
      <c r="G293" s="8">
        <f t="shared" si="19"/>
        <v>-7.3557872630521937E-3</v>
      </c>
      <c r="H293" s="3">
        <f t="shared" si="17"/>
        <v>352918.43400512188</v>
      </c>
    </row>
    <row r="294" spans="1:8" x14ac:dyDescent="0.25">
      <c r="A294" s="1">
        <v>2011</v>
      </c>
      <c r="B294" s="4">
        <v>4</v>
      </c>
      <c r="C294" s="14">
        <v>150.88999999999999</v>
      </c>
      <c r="D294" s="3">
        <f t="shared" si="16"/>
        <v>340760.77263444517</v>
      </c>
      <c r="E294" s="13">
        <v>328.8</v>
      </c>
      <c r="F294" s="8">
        <f t="shared" si="18"/>
        <v>3.3567287152884706E-3</v>
      </c>
      <c r="G294" s="8">
        <f t="shared" si="19"/>
        <v>2.2687062934378277E-2</v>
      </c>
      <c r="H294" s="3">
        <f t="shared" si="17"/>
        <v>360925.11672809831</v>
      </c>
    </row>
    <row r="295" spans="1:8" x14ac:dyDescent="0.25">
      <c r="A295" s="1">
        <v>2011</v>
      </c>
      <c r="B295" s="4">
        <v>5</v>
      </c>
      <c r="C295" s="14">
        <v>154.46</v>
      </c>
      <c r="D295" s="3">
        <f t="shared" si="16"/>
        <v>348823.04288631724</v>
      </c>
      <c r="E295" s="13">
        <v>330.1</v>
      </c>
      <c r="F295" s="8">
        <f t="shared" si="18"/>
        <v>3.9537712895376664E-3</v>
      </c>
      <c r="G295" s="8">
        <f t="shared" si="19"/>
        <v>1.9705848300892503E-2</v>
      </c>
      <c r="H295" s="3">
        <f t="shared" si="17"/>
        <v>368037.45232632413</v>
      </c>
    </row>
    <row r="296" spans="1:8" x14ac:dyDescent="0.25">
      <c r="A296" s="1">
        <v>2011</v>
      </c>
      <c r="B296" s="4">
        <v>6</v>
      </c>
      <c r="C296" s="14">
        <v>155.75</v>
      </c>
      <c r="D296" s="3">
        <f t="shared" si="16"/>
        <v>351736.30020422058</v>
      </c>
      <c r="E296" s="13">
        <v>330.5</v>
      </c>
      <c r="F296" s="8">
        <f t="shared" si="18"/>
        <v>1.2117540139351402E-3</v>
      </c>
      <c r="G296" s="8">
        <f t="shared" si="19"/>
        <v>7.139922795594833E-3</v>
      </c>
      <c r="H296" s="3">
        <f t="shared" si="17"/>
        <v>370665.21132182149</v>
      </c>
    </row>
    <row r="297" spans="1:8" x14ac:dyDescent="0.25">
      <c r="A297" s="1">
        <v>2011</v>
      </c>
      <c r="B297" s="4">
        <v>7</v>
      </c>
      <c r="C297" s="14">
        <v>155.58000000000001</v>
      </c>
      <c r="D297" s="3">
        <f t="shared" si="16"/>
        <v>351352.38257317903</v>
      </c>
      <c r="E297" s="13">
        <v>331.3</v>
      </c>
      <c r="F297" s="8">
        <f t="shared" si="18"/>
        <v>2.4205748865355758E-3</v>
      </c>
      <c r="G297" s="8">
        <f t="shared" si="19"/>
        <v>-3.512067663421492E-3</v>
      </c>
      <c r="H297" s="3">
        <f t="shared" si="17"/>
        <v>369363.41001918283</v>
      </c>
    </row>
    <row r="298" spans="1:8" x14ac:dyDescent="0.25">
      <c r="A298" s="1">
        <v>2011</v>
      </c>
      <c r="B298" s="4">
        <v>8</v>
      </c>
      <c r="C298" s="14">
        <v>154.38999999999999</v>
      </c>
      <c r="D298" s="3">
        <f t="shared" si="16"/>
        <v>348664.9591558883</v>
      </c>
      <c r="E298" s="13">
        <v>332.2</v>
      </c>
      <c r="F298" s="8">
        <f t="shared" si="18"/>
        <v>2.7165710836098977E-3</v>
      </c>
      <c r="G298" s="8">
        <f t="shared" si="19"/>
        <v>-1.0365369129631374E-2</v>
      </c>
      <c r="H298" s="3">
        <f t="shared" si="17"/>
        <v>365534.82193135464</v>
      </c>
    </row>
    <row r="299" spans="1:8" x14ac:dyDescent="0.25">
      <c r="A299" s="1">
        <v>2011</v>
      </c>
      <c r="B299" s="4">
        <v>9</v>
      </c>
      <c r="C299" s="14">
        <v>152.69999999999999</v>
      </c>
      <c r="D299" s="3">
        <f t="shared" si="16"/>
        <v>344848.36623553431</v>
      </c>
      <c r="E299" s="13">
        <v>333</v>
      </c>
      <c r="F299" s="8">
        <f t="shared" si="18"/>
        <v>2.4081878386514877E-3</v>
      </c>
      <c r="G299" s="8">
        <f t="shared" si="19"/>
        <v>-1.3354492651139305E-2</v>
      </c>
      <c r="H299" s="3">
        <f t="shared" si="17"/>
        <v>360653.28983813687</v>
      </c>
    </row>
    <row r="300" spans="1:8" x14ac:dyDescent="0.25">
      <c r="A300" s="1">
        <v>2011</v>
      </c>
      <c r="B300" s="4">
        <v>10</v>
      </c>
      <c r="C300" s="14">
        <v>150.33000000000001</v>
      </c>
      <c r="D300" s="3">
        <f t="shared" si="16"/>
        <v>339496.1027910143</v>
      </c>
      <c r="E300" s="13">
        <v>333</v>
      </c>
      <c r="F300" s="8">
        <f t="shared" si="18"/>
        <v>0</v>
      </c>
      <c r="G300" s="8">
        <f t="shared" si="19"/>
        <v>-1.5520628683693416E-2</v>
      </c>
      <c r="H300" s="3">
        <f t="shared" si="17"/>
        <v>355055.72404300672</v>
      </c>
    </row>
    <row r="301" spans="1:8" x14ac:dyDescent="0.25">
      <c r="A301" s="1">
        <v>2011</v>
      </c>
      <c r="B301" s="4">
        <v>11</v>
      </c>
      <c r="C301" s="14">
        <v>148.53</v>
      </c>
      <c r="D301" s="3">
        <f t="shared" si="16"/>
        <v>335431.09257998638</v>
      </c>
      <c r="E301" s="13">
        <v>333.5</v>
      </c>
      <c r="F301" s="8">
        <f t="shared" si="18"/>
        <v>1.5015015015014122E-3</v>
      </c>
      <c r="G301" s="8">
        <f t="shared" si="19"/>
        <v>-1.3475159454006014E-2</v>
      </c>
      <c r="H301" s="3">
        <f t="shared" si="17"/>
        <v>350271.29154646967</v>
      </c>
    </row>
    <row r="302" spans="1:8" x14ac:dyDescent="0.25">
      <c r="A302" s="1">
        <v>2011</v>
      </c>
      <c r="B302" s="4">
        <v>12</v>
      </c>
      <c r="C302" s="14">
        <v>147.87</v>
      </c>
      <c r="D302" s="3">
        <f t="shared" si="16"/>
        <v>333940.58883594279</v>
      </c>
      <c r="E302" s="13">
        <v>333.6</v>
      </c>
      <c r="F302" s="8">
        <f t="shared" si="18"/>
        <v>2.9985007496269311E-4</v>
      </c>
      <c r="G302" s="8">
        <f t="shared" si="19"/>
        <v>-4.7433968331933585E-3</v>
      </c>
      <c r="H302" s="3">
        <f t="shared" si="17"/>
        <v>348609.81581138959</v>
      </c>
    </row>
    <row r="303" spans="1:8" x14ac:dyDescent="0.25">
      <c r="A303" s="1">
        <v>2012</v>
      </c>
      <c r="B303" s="4">
        <v>1</v>
      </c>
      <c r="C303" s="14">
        <v>146.26</v>
      </c>
      <c r="D303" s="3">
        <f t="shared" si="16"/>
        <v>330304.66303607897</v>
      </c>
      <c r="E303" s="13">
        <v>334.3</v>
      </c>
      <c r="F303" s="8">
        <f t="shared" si="18"/>
        <v>2.0983213429255354E-3</v>
      </c>
      <c r="G303" s="8">
        <f t="shared" si="19"/>
        <v>-1.2986263454239588E-2</v>
      </c>
      <c r="H303" s="3">
        <f t="shared" si="17"/>
        <v>344082.67690052895</v>
      </c>
    </row>
    <row r="304" spans="1:8" x14ac:dyDescent="0.25">
      <c r="A304" s="1">
        <v>2012</v>
      </c>
      <c r="B304" s="4">
        <v>2</v>
      </c>
      <c r="C304" s="14">
        <v>145.94999999999999</v>
      </c>
      <c r="D304" s="3">
        <f t="shared" si="16"/>
        <v>329604.57794417971</v>
      </c>
      <c r="E304" s="13">
        <v>335.3</v>
      </c>
      <c r="F304" s="8">
        <f t="shared" si="18"/>
        <v>2.9913251570445887E-3</v>
      </c>
      <c r="G304" s="8">
        <f t="shared" si="19"/>
        <v>-5.1108383527235235E-3</v>
      </c>
      <c r="H304" s="3">
        <f t="shared" si="17"/>
        <v>342324.12595891795</v>
      </c>
    </row>
    <row r="305" spans="1:8" x14ac:dyDescent="0.25">
      <c r="A305" s="1">
        <v>2012</v>
      </c>
      <c r="B305" s="4">
        <v>3</v>
      </c>
      <c r="C305" s="14">
        <v>147.16</v>
      </c>
      <c r="D305" s="3">
        <f t="shared" si="16"/>
        <v>332337.16814159293</v>
      </c>
      <c r="E305" s="13">
        <v>336.3</v>
      </c>
      <c r="F305" s="8">
        <f t="shared" si="18"/>
        <v>2.9824038174768308E-3</v>
      </c>
      <c r="G305" s="8">
        <f t="shared" si="19"/>
        <v>5.3081066313069858E-3</v>
      </c>
      <c r="H305" s="3">
        <f t="shared" si="17"/>
        <v>344141.21892197686</v>
      </c>
    </row>
    <row r="306" spans="1:8" x14ac:dyDescent="0.25">
      <c r="A306" s="1">
        <v>2012</v>
      </c>
      <c r="B306" s="4">
        <v>4</v>
      </c>
      <c r="C306" s="14">
        <v>150.63</v>
      </c>
      <c r="D306" s="3">
        <f t="shared" si="16"/>
        <v>340173.60449285229</v>
      </c>
      <c r="E306" s="13">
        <v>336.2</v>
      </c>
      <c r="F306" s="8">
        <f t="shared" si="18"/>
        <v>-2.9735355337501268E-4</v>
      </c>
      <c r="G306" s="8">
        <f t="shared" si="19"/>
        <v>2.3877130666720925E-2</v>
      </c>
      <c r="H306" s="3">
        <f t="shared" si="17"/>
        <v>352358.32377398154</v>
      </c>
    </row>
    <row r="307" spans="1:8" x14ac:dyDescent="0.25">
      <c r="A307" s="1">
        <v>2012</v>
      </c>
      <c r="B307" s="4">
        <v>5</v>
      </c>
      <c r="C307" s="14">
        <v>154.4</v>
      </c>
      <c r="D307" s="3">
        <f t="shared" si="16"/>
        <v>348687.54254594963</v>
      </c>
      <c r="E307" s="13">
        <v>335.8</v>
      </c>
      <c r="F307" s="8">
        <f t="shared" si="18"/>
        <v>-1.1897679952408424E-3</v>
      </c>
      <c r="G307" s="8">
        <f t="shared" si="19"/>
        <v>2.6217982826283848E-2</v>
      </c>
      <c r="H307" s="3">
        <f t="shared" si="17"/>
        <v>361596.44825538597</v>
      </c>
    </row>
    <row r="308" spans="1:8" x14ac:dyDescent="0.25">
      <c r="A308" s="1">
        <v>2012</v>
      </c>
      <c r="B308" s="4">
        <v>6</v>
      </c>
      <c r="C308" s="14">
        <v>157.18</v>
      </c>
      <c r="D308" s="3">
        <f t="shared" si="16"/>
        <v>354965.72498298163</v>
      </c>
      <c r="E308" s="13">
        <v>336.2</v>
      </c>
      <c r="F308" s="8">
        <f t="shared" si="18"/>
        <v>1.1911852293031711E-3</v>
      </c>
      <c r="G308" s="8">
        <f t="shared" si="19"/>
        <v>1.6813996117847063E-2</v>
      </c>
      <c r="H308" s="3">
        <f t="shared" si="17"/>
        <v>367676.32953257934</v>
      </c>
    </row>
    <row r="309" spans="1:8" x14ac:dyDescent="0.25">
      <c r="A309" s="1">
        <v>2012</v>
      </c>
      <c r="B309" s="4">
        <v>7</v>
      </c>
      <c r="C309" s="14">
        <v>158.26</v>
      </c>
      <c r="D309" s="3">
        <f t="shared" si="16"/>
        <v>357404.73110959836</v>
      </c>
      <c r="E309" s="13">
        <v>336.1</v>
      </c>
      <c r="F309" s="8">
        <f t="shared" si="18"/>
        <v>-2.9744199881009958E-4</v>
      </c>
      <c r="G309" s="8">
        <f t="shared" si="19"/>
        <v>7.1685451926005728E-3</v>
      </c>
      <c r="H309" s="3">
        <f t="shared" si="17"/>
        <v>370312.03391708311</v>
      </c>
    </row>
    <row r="310" spans="1:8" x14ac:dyDescent="0.25">
      <c r="A310" s="1">
        <v>2012</v>
      </c>
      <c r="B310" s="4">
        <v>8</v>
      </c>
      <c r="C310" s="14">
        <v>157.25</v>
      </c>
      <c r="D310" s="3">
        <f t="shared" si="16"/>
        <v>355123.80871341046</v>
      </c>
      <c r="E310" s="13">
        <v>337.8</v>
      </c>
      <c r="F310" s="8">
        <f t="shared" si="18"/>
        <v>5.0580184468906886E-3</v>
      </c>
      <c r="G310" s="8">
        <f t="shared" si="19"/>
        <v>-1.1439921644160966E-2</v>
      </c>
      <c r="H310" s="3">
        <f t="shared" si="17"/>
        <v>366075.69326518179</v>
      </c>
    </row>
    <row r="311" spans="1:8" x14ac:dyDescent="0.25">
      <c r="A311" s="1">
        <v>2012</v>
      </c>
      <c r="B311" s="4">
        <v>9</v>
      </c>
      <c r="C311" s="14">
        <v>155.11000000000001</v>
      </c>
      <c r="D311" s="3">
        <f t="shared" si="16"/>
        <v>350290.96324029955</v>
      </c>
      <c r="E311" s="13">
        <v>339.6</v>
      </c>
      <c r="F311" s="8">
        <f t="shared" si="18"/>
        <v>5.3285968028420339E-3</v>
      </c>
      <c r="G311" s="8">
        <f t="shared" si="19"/>
        <v>-1.8937499823509674E-2</v>
      </c>
      <c r="H311" s="3">
        <f t="shared" si="17"/>
        <v>359143.13488858123</v>
      </c>
    </row>
    <row r="312" spans="1:8" x14ac:dyDescent="0.25">
      <c r="A312" s="1">
        <v>2012</v>
      </c>
      <c r="B312" s="4">
        <v>10</v>
      </c>
      <c r="C312" s="14">
        <v>153.71</v>
      </c>
      <c r="D312" s="3">
        <f t="shared" si="16"/>
        <v>347129.28863172227</v>
      </c>
      <c r="E312" s="13">
        <v>340.1</v>
      </c>
      <c r="F312" s="8">
        <f t="shared" si="18"/>
        <v>1.472320376914027E-3</v>
      </c>
      <c r="G312" s="8">
        <f t="shared" si="19"/>
        <v>-1.0498172997634891E-2</v>
      </c>
      <c r="H312" s="3">
        <f t="shared" si="17"/>
        <v>355372.78812760796</v>
      </c>
    </row>
    <row r="313" spans="1:8" x14ac:dyDescent="0.25">
      <c r="A313" s="1">
        <v>2012</v>
      </c>
      <c r="B313" s="4">
        <v>11</v>
      </c>
      <c r="C313" s="14">
        <v>153.81</v>
      </c>
      <c r="D313" s="3">
        <f t="shared" si="16"/>
        <v>347355.12253233494</v>
      </c>
      <c r="E313" s="13">
        <v>339.3</v>
      </c>
      <c r="F313" s="8">
        <f t="shared" si="18"/>
        <v>-2.3522493384299237E-3</v>
      </c>
      <c r="G313" s="8">
        <f t="shared" si="19"/>
        <v>3.0028250979771132E-3</v>
      </c>
      <c r="H313" s="3">
        <f t="shared" si="17"/>
        <v>356439.91045493563</v>
      </c>
    </row>
    <row r="314" spans="1:8" x14ac:dyDescent="0.25">
      <c r="A314" s="1">
        <v>2012</v>
      </c>
      <c r="B314" s="4">
        <v>12</v>
      </c>
      <c r="C314" s="14">
        <v>153.80000000000001</v>
      </c>
      <c r="D314" s="3">
        <f t="shared" si="16"/>
        <v>347332.53914227366</v>
      </c>
      <c r="E314" s="13">
        <v>339.5</v>
      </c>
      <c r="F314" s="8">
        <f t="shared" si="18"/>
        <v>5.8944886531087093E-4</v>
      </c>
      <c r="G314" s="8">
        <f t="shared" si="19"/>
        <v>-6.5446414390124552E-4</v>
      </c>
      <c r="H314" s="3">
        <f t="shared" si="17"/>
        <v>356206.63331408752</v>
      </c>
    </row>
    <row r="315" spans="1:8" x14ac:dyDescent="0.25">
      <c r="A315" s="11">
        <v>2013</v>
      </c>
      <c r="B315" s="12">
        <v>1</v>
      </c>
      <c r="C315" s="14">
        <v>153.9</v>
      </c>
      <c r="D315" s="3">
        <f t="shared" si="16"/>
        <v>347558.37304288632</v>
      </c>
      <c r="E315" s="13">
        <v>339.7</v>
      </c>
      <c r="F315" s="8">
        <f t="shared" si="18"/>
        <v>5.8910162002945299E-4</v>
      </c>
      <c r="G315" s="8">
        <f t="shared" si="19"/>
        <v>6.1093438488146745E-5</v>
      </c>
      <c r="H315" s="3">
        <f t="shared" si="17"/>
        <v>356228.39520212897</v>
      </c>
    </row>
    <row r="316" spans="1:8" x14ac:dyDescent="0.25">
      <c r="A316" s="11">
        <v>2013</v>
      </c>
      <c r="B316" s="12">
        <v>2</v>
      </c>
      <c r="C316" s="14">
        <v>155.71</v>
      </c>
      <c r="D316" s="3">
        <f t="shared" si="16"/>
        <v>351645.96664397552</v>
      </c>
      <c r="E316" s="13">
        <v>341.6</v>
      </c>
      <c r="F316" s="8">
        <f t="shared" si="18"/>
        <v>5.5931704445100205E-3</v>
      </c>
      <c r="G316" s="8">
        <f t="shared" si="19"/>
        <v>6.1677132461981365E-3</v>
      </c>
      <c r="H316" s="3">
        <f t="shared" si="17"/>
        <v>358425.50979388907</v>
      </c>
    </row>
    <row r="317" spans="1:8" x14ac:dyDescent="0.25">
      <c r="A317" s="11">
        <v>2013</v>
      </c>
      <c r="B317" s="12">
        <v>3</v>
      </c>
      <c r="C317" s="14">
        <v>159.13</v>
      </c>
      <c r="D317" s="3">
        <f t="shared" si="16"/>
        <v>359369.48604492855</v>
      </c>
      <c r="E317" s="13">
        <v>340.9</v>
      </c>
      <c r="F317" s="8">
        <f t="shared" si="18"/>
        <v>-2.049180327868938E-3</v>
      </c>
      <c r="G317" s="8">
        <f t="shared" si="19"/>
        <v>2.401308759137144E-2</v>
      </c>
      <c r="H317" s="3">
        <f t="shared" si="17"/>
        <v>367032.4129555517</v>
      </c>
    </row>
    <row r="318" spans="1:8" x14ac:dyDescent="0.25">
      <c r="A318" s="11">
        <v>2013</v>
      </c>
      <c r="B318" s="12">
        <v>4</v>
      </c>
      <c r="C318" s="14">
        <v>161.94</v>
      </c>
      <c r="D318" s="3">
        <f>(C318/C$331)*D$331</f>
        <v>365715.41865214426</v>
      </c>
      <c r="E318" s="13">
        <v>340.3</v>
      </c>
      <c r="F318" s="8">
        <f t="shared" si="18"/>
        <v>-1.760046934584869E-3</v>
      </c>
      <c r="G318" s="8">
        <f t="shared" si="19"/>
        <v>1.9418565127257592E-2</v>
      </c>
      <c r="H318" s="3">
        <f t="shared" si="17"/>
        <v>374159.65577034355</v>
      </c>
    </row>
    <row r="319" spans="1:8" x14ac:dyDescent="0.25">
      <c r="A319" s="11">
        <v>2013</v>
      </c>
      <c r="B319" s="12">
        <v>5</v>
      </c>
      <c r="C319" s="14">
        <v>164.75</v>
      </c>
      <c r="D319" s="3">
        <f t="shared" ref="D319:D330" si="21">(C319/C$331)*D$331</f>
        <v>372061.35125936009</v>
      </c>
      <c r="E319" s="13">
        <v>340.9</v>
      </c>
      <c r="F319" s="8">
        <f t="shared" si="18"/>
        <v>1.7631501616219847E-3</v>
      </c>
      <c r="G319" s="8">
        <f t="shared" si="19"/>
        <v>1.5588955556545159E-2</v>
      </c>
      <c r="H319" s="3">
        <f t="shared" si="17"/>
        <v>379992.4140151997</v>
      </c>
    </row>
    <row r="320" spans="1:8" x14ac:dyDescent="0.25">
      <c r="A320" s="11">
        <v>2013</v>
      </c>
      <c r="B320" s="12">
        <v>6</v>
      </c>
      <c r="C320" s="14">
        <v>167.02</v>
      </c>
      <c r="D320" s="3">
        <f t="shared" si="21"/>
        <v>377187.78080326755</v>
      </c>
      <c r="E320" s="13">
        <v>342</v>
      </c>
      <c r="F320" s="8">
        <f t="shared" si="18"/>
        <v>3.2267527134057783E-3</v>
      </c>
      <c r="G320" s="8">
        <f t="shared" si="19"/>
        <v>1.0551699486897714E-2</v>
      </c>
      <c r="H320" s="3">
        <f t="shared" si="17"/>
        <v>384001.9797751889</v>
      </c>
    </row>
    <row r="321" spans="1:8" x14ac:dyDescent="0.25">
      <c r="A321" s="11">
        <v>2013</v>
      </c>
      <c r="B321" s="12">
        <v>7</v>
      </c>
      <c r="C321" s="14">
        <v>168.26</v>
      </c>
      <c r="D321" s="3">
        <f t="shared" si="21"/>
        <v>379988.1211708645</v>
      </c>
      <c r="E321" s="13">
        <v>342.6</v>
      </c>
      <c r="F321" s="8">
        <f t="shared" si="18"/>
        <v>1.7543859649122862E-3</v>
      </c>
      <c r="G321" s="8">
        <f t="shared" si="19"/>
        <v>5.6698746026841995E-3</v>
      </c>
      <c r="H321" s="3">
        <f t="shared" si="17"/>
        <v>386179.22284769668</v>
      </c>
    </row>
    <row r="322" spans="1:8" x14ac:dyDescent="0.25">
      <c r="A322" s="11">
        <v>2013</v>
      </c>
      <c r="B322" s="12">
        <v>8</v>
      </c>
      <c r="C322" s="14">
        <v>169.02</v>
      </c>
      <c r="D322" s="3">
        <f t="shared" si="21"/>
        <v>381704.4588155208</v>
      </c>
      <c r="E322" s="13">
        <v>342.8</v>
      </c>
      <c r="F322" s="8">
        <f t="shared" si="18"/>
        <v>5.8377116170449384E-4</v>
      </c>
      <c r="G322" s="8">
        <f t="shared" si="19"/>
        <v>3.933048046663723E-3</v>
      </c>
      <c r="H322" s="3">
        <f t="shared" ref="H322:H330" si="22">H323/(1+G323)</f>
        <v>387698.08428577991</v>
      </c>
    </row>
    <row r="323" spans="1:8" x14ac:dyDescent="0.25">
      <c r="A323" s="11">
        <v>2013</v>
      </c>
      <c r="B323" s="12">
        <v>9</v>
      </c>
      <c r="C323" s="14">
        <v>168.42</v>
      </c>
      <c r="D323" s="3">
        <f t="shared" si="21"/>
        <v>380349.45541184477</v>
      </c>
      <c r="E323" s="13">
        <v>343.3</v>
      </c>
      <c r="F323" s="8">
        <f t="shared" si="18"/>
        <v>1.4585764294048342E-3</v>
      </c>
      <c r="G323" s="8">
        <f t="shared" si="19"/>
        <v>-5.0084521837535645E-3</v>
      </c>
      <c r="H323" s="3">
        <f t="shared" si="22"/>
        <v>385756.31696890172</v>
      </c>
    </row>
    <row r="324" spans="1:8" x14ac:dyDescent="0.25">
      <c r="A324" s="11">
        <v>2013</v>
      </c>
      <c r="B324" s="12">
        <v>10</v>
      </c>
      <c r="C324" s="14">
        <v>168.78</v>
      </c>
      <c r="D324" s="3">
        <f t="shared" si="21"/>
        <v>381162.45745405037</v>
      </c>
      <c r="E324" s="13">
        <v>343.3</v>
      </c>
      <c r="F324" s="8">
        <f t="shared" ref="F324:F332" si="23">(E324/E323)-1</f>
        <v>0</v>
      </c>
      <c r="G324" s="8">
        <f t="shared" si="19"/>
        <v>2.1375133594585538E-3</v>
      </c>
      <c r="H324" s="3">
        <f t="shared" si="22"/>
        <v>386580.87624991831</v>
      </c>
    </row>
    <row r="325" spans="1:8" x14ac:dyDescent="0.25">
      <c r="A325" s="11">
        <v>2013</v>
      </c>
      <c r="B325" s="12">
        <v>11</v>
      </c>
      <c r="C325" s="14">
        <v>168.65</v>
      </c>
      <c r="D325" s="3">
        <f t="shared" si="21"/>
        <v>380868.87338325393</v>
      </c>
      <c r="E325" s="13">
        <v>343.7</v>
      </c>
      <c r="F325" s="8">
        <f t="shared" si="23"/>
        <v>1.1651616661811914E-3</v>
      </c>
      <c r="G325" s="8">
        <f t="shared" ref="G325:G331" si="24">(C325/C324)-(1+F325)</f>
        <v>-1.9353951061622521E-3</v>
      </c>
      <c r="H325" s="3">
        <f t="shared" si="22"/>
        <v>385832.68951388833</v>
      </c>
    </row>
    <row r="326" spans="1:8" x14ac:dyDescent="0.25">
      <c r="A326" s="11">
        <v>2013</v>
      </c>
      <c r="B326" s="12">
        <v>12</v>
      </c>
      <c r="C326" s="14">
        <v>167.82</v>
      </c>
      <c r="D326" s="3">
        <f t="shared" si="21"/>
        <v>378994.4520081688</v>
      </c>
      <c r="E326" s="13">
        <v>344.6</v>
      </c>
      <c r="F326" s="8">
        <f t="shared" si="23"/>
        <v>2.6185627000292477E-3</v>
      </c>
      <c r="G326" s="8">
        <f t="shared" si="24"/>
        <v>-7.539997624428918E-3</v>
      </c>
      <c r="H326" s="3">
        <f t="shared" si="22"/>
        <v>382923.51195152657</v>
      </c>
    </row>
    <row r="327" spans="1:8" x14ac:dyDescent="0.25">
      <c r="A327" s="11">
        <v>2014</v>
      </c>
      <c r="B327" s="12">
        <v>1</v>
      </c>
      <c r="C327" s="14">
        <v>166.98</v>
      </c>
      <c r="D327" s="3">
        <f t="shared" si="21"/>
        <v>377097.44724302244</v>
      </c>
      <c r="E327" s="13">
        <v>345</v>
      </c>
      <c r="F327" s="8">
        <f t="shared" si="23"/>
        <v>1.1607661056296514E-3</v>
      </c>
      <c r="G327" s="8">
        <f t="shared" si="24"/>
        <v>-6.1661289944391351E-3</v>
      </c>
      <c r="H327" s="3">
        <f t="shared" si="22"/>
        <v>380562.35618182982</v>
      </c>
    </row>
    <row r="328" spans="1:8" x14ac:dyDescent="0.25">
      <c r="A328" s="11">
        <v>2014</v>
      </c>
      <c r="B328" s="12">
        <v>2</v>
      </c>
      <c r="C328" s="14">
        <v>168.4</v>
      </c>
      <c r="D328" s="3">
        <f t="shared" si="21"/>
        <v>380304.28863172227</v>
      </c>
      <c r="E328" s="13">
        <v>345.4</v>
      </c>
      <c r="F328" s="8">
        <f t="shared" si="23"/>
        <v>1.159420289855051E-3</v>
      </c>
      <c r="G328" s="8">
        <f t="shared" si="24"/>
        <v>7.3445921667267822E-3</v>
      </c>
      <c r="H328" s="3">
        <f t="shared" si="22"/>
        <v>383357.43148199399</v>
      </c>
    </row>
    <row r="329" spans="1:8" x14ac:dyDescent="0.25">
      <c r="A329" s="11">
        <v>2014</v>
      </c>
      <c r="B329" s="12">
        <v>3</v>
      </c>
      <c r="C329" s="14">
        <v>173.36</v>
      </c>
      <c r="D329" s="3">
        <f t="shared" si="21"/>
        <v>391505.65010211029</v>
      </c>
      <c r="E329" s="13">
        <v>346</v>
      </c>
      <c r="F329" s="8">
        <f t="shared" si="23"/>
        <v>1.7371163867980766E-3</v>
      </c>
      <c r="G329" s="8">
        <f t="shared" si="24"/>
        <v>2.7716565323415709E-2</v>
      </c>
      <c r="H329" s="3">
        <f t="shared" si="22"/>
        <v>393982.78277388151</v>
      </c>
    </row>
    <row r="330" spans="1:8" x14ac:dyDescent="0.25">
      <c r="A330" s="11">
        <v>2014</v>
      </c>
      <c r="B330" s="12">
        <v>4</v>
      </c>
      <c r="C330" s="14">
        <v>175.32</v>
      </c>
      <c r="D330" s="3">
        <f t="shared" si="21"/>
        <v>395931.99455411843</v>
      </c>
      <c r="E330" s="13">
        <v>347</v>
      </c>
      <c r="F330" s="8">
        <f t="shared" si="23"/>
        <v>2.8901734104045396E-3</v>
      </c>
      <c r="G330" s="8">
        <f t="shared" si="24"/>
        <v>8.4157795199137908E-3</v>
      </c>
      <c r="H330" s="3">
        <f t="shared" si="22"/>
        <v>397298.45500834857</v>
      </c>
    </row>
    <row r="331" spans="1:8" x14ac:dyDescent="0.25">
      <c r="A331" s="11">
        <v>2014</v>
      </c>
      <c r="B331" s="12">
        <v>5</v>
      </c>
      <c r="C331" s="14">
        <v>176.28</v>
      </c>
      <c r="D331" s="3">
        <v>398100</v>
      </c>
      <c r="E331" s="13">
        <v>348.2</v>
      </c>
      <c r="F331" s="8">
        <f t="shared" si="23"/>
        <v>3.4582132564842105E-3</v>
      </c>
      <c r="G331" s="8">
        <f t="shared" si="24"/>
        <v>2.0174883177801473E-3</v>
      </c>
      <c r="H331" s="3">
        <f>D331</f>
        <v>398100</v>
      </c>
    </row>
    <row r="332" spans="1:8" x14ac:dyDescent="0.25">
      <c r="A332" s="11">
        <v>2014</v>
      </c>
      <c r="B332" s="12">
        <v>6</v>
      </c>
      <c r="E332" s="13">
        <v>349</v>
      </c>
      <c r="F332" s="8">
        <f t="shared" si="23"/>
        <v>2.2975301550833827E-3</v>
      </c>
    </row>
    <row r="333" spans="1:8" x14ac:dyDescent="0.25">
      <c r="A333" s="11">
        <v>2014</v>
      </c>
      <c r="B333" s="12">
        <v>7</v>
      </c>
    </row>
    <row r="334" spans="1:8" x14ac:dyDescent="0.25">
      <c r="A334" s="11">
        <v>2014</v>
      </c>
      <c r="B334" s="12">
        <v>8</v>
      </c>
    </row>
    <row r="335" spans="1:8" x14ac:dyDescent="0.25">
      <c r="A335" s="11">
        <v>2014</v>
      </c>
      <c r="B335" s="12">
        <v>9</v>
      </c>
    </row>
    <row r="336" spans="1:8" x14ac:dyDescent="0.25">
      <c r="A336" s="11">
        <v>2014</v>
      </c>
      <c r="B336" s="12">
        <v>10</v>
      </c>
    </row>
    <row r="337" spans="1:2" x14ac:dyDescent="0.25">
      <c r="A337" s="11">
        <v>2014</v>
      </c>
      <c r="B337" s="12">
        <v>11</v>
      </c>
    </row>
    <row r="338" spans="1:2" x14ac:dyDescent="0.25">
      <c r="A338" s="11">
        <v>2014</v>
      </c>
      <c r="B338" s="12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Liang, Jianyu</cp:lastModifiedBy>
  <dcterms:created xsi:type="dcterms:W3CDTF">2006-02-17T14:20:05Z</dcterms:created>
  <dcterms:modified xsi:type="dcterms:W3CDTF">2020-12-11T21:43:31Z</dcterms:modified>
</cp:coreProperties>
</file>