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9"/>
  <workbookPr/>
  <mc:AlternateContent xmlns:mc="http://schemas.openxmlformats.org/markup-compatibility/2006">
    <mc:Choice Requires="x15">
      <x15ac:absPath xmlns:x15ac="http://schemas.microsoft.com/office/spreadsheetml/2010/11/ac" url="C:\Users\jdubois\Documents\RProjects\SturgeonPopModel\blackburn_code\Fecundity\"/>
    </mc:Choice>
  </mc:AlternateContent>
  <xr:revisionPtr revIDLastSave="0" documentId="11_8EABA158702A6AF36B612F7BCD49964AD91C7E33" xr6:coauthVersionLast="45" xr6:coauthVersionMax="45" xr10:uidLastSave="{00000000-0000-0000-0000-000000000000}"/>
  <bookViews>
    <workbookView xWindow="0" yWindow="0" windowWidth="23580" windowHeight="11355" xr2:uid="{00000000-000D-0000-FFFF-FFFF00000000}"/>
  </bookViews>
  <sheets>
    <sheet name="DiffStdError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" l="1"/>
  <c r="M3" i="1"/>
  <c r="M4" i="1"/>
  <c r="M5" i="1"/>
  <c r="M6" i="1"/>
  <c r="M7" i="1"/>
  <c r="M8" i="1"/>
  <c r="M9" i="1"/>
  <c r="M10" i="1"/>
  <c r="M11" i="1"/>
  <c r="M2" i="1"/>
  <c r="L5" i="1"/>
  <c r="L6" i="1"/>
  <c r="L7" i="1"/>
  <c r="L8" i="1"/>
  <c r="L9" i="1"/>
  <c r="L10" i="1"/>
  <c r="L4" i="1"/>
  <c r="L3" i="1"/>
  <c r="L2" i="1"/>
</calcChain>
</file>

<file path=xl/sharedStrings.xml><?xml version="1.0" encoding="utf-8"?>
<sst xmlns="http://schemas.openxmlformats.org/spreadsheetml/2006/main" count="8" uniqueCount="7">
  <si>
    <t>ForkLen</t>
  </si>
  <si>
    <t>count</t>
  </si>
  <si>
    <t>se.fit</t>
  </si>
  <si>
    <t>Age</t>
  </si>
  <si>
    <t>SE</t>
  </si>
  <si>
    <t>count diff</t>
  </si>
  <si>
    <t>SE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</si>
</sst>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30" sqref="F30"/>
    </sheetView>
  </sheetViews>
  <sheetFormatPr defaultRowHeight="15"/>
  <cols>
    <col min="1" max="2" width="9.140625" style="1"/>
    <col min="3" max="3" width="10" style="1" bestFit="1" customWidth="1"/>
    <col min="4" max="16384" width="9.140625" style="1"/>
  </cols>
  <sheetData>
    <row r="1" spans="1:13">
      <c r="B1" s="1" t="s">
        <v>0</v>
      </c>
      <c r="C1" s="2" t="s">
        <v>1</v>
      </c>
      <c r="D1" s="1" t="s">
        <v>2</v>
      </c>
      <c r="G1" s="2" t="s">
        <v>3</v>
      </c>
      <c r="H1" s="1" t="s">
        <v>1</v>
      </c>
      <c r="I1" s="1" t="s">
        <v>4</v>
      </c>
      <c r="L1" s="1" t="s">
        <v>5</v>
      </c>
      <c r="M1" s="1" t="s">
        <v>6</v>
      </c>
    </row>
    <row r="2" spans="1:13">
      <c r="A2" s="2">
        <v>1</v>
      </c>
      <c r="B2" s="2">
        <v>104</v>
      </c>
      <c r="C2" s="1">
        <v>33297.980000000003</v>
      </c>
      <c r="D2" s="1">
        <v>11069.74</v>
      </c>
      <c r="F2" s="2">
        <v>11</v>
      </c>
      <c r="G2" s="1">
        <v>10</v>
      </c>
      <c r="H2" s="1">
        <v>33297.980000000003</v>
      </c>
      <c r="I2" s="1">
        <v>11069.74</v>
      </c>
      <c r="L2" s="1">
        <f>ROUND(C2,2)-H2</f>
        <v>0</v>
      </c>
      <c r="M2" s="1">
        <f>D2-I2</f>
        <v>0</v>
      </c>
    </row>
    <row r="3" spans="1:13">
      <c r="A3" s="2">
        <v>2</v>
      </c>
      <c r="B3" s="2">
        <v>119</v>
      </c>
      <c r="C3" s="1">
        <v>87236.71</v>
      </c>
      <c r="D3" s="1">
        <v>8626.4210000000003</v>
      </c>
      <c r="F3" s="2">
        <v>12</v>
      </c>
      <c r="G3" s="1">
        <v>11</v>
      </c>
      <c r="H3" s="1">
        <v>87236.71</v>
      </c>
      <c r="I3" s="1">
        <v>9886.7579999999998</v>
      </c>
      <c r="L3" s="1">
        <f t="shared" ref="L3:L11" si="0">ROUND(C3,2)-H3</f>
        <v>0</v>
      </c>
      <c r="M3" s="1">
        <f t="shared" ref="M3:M11" si="1">D3-I3</f>
        <v>-1260.3369999999995</v>
      </c>
    </row>
    <row r="4" spans="1:13">
      <c r="A4" s="2">
        <v>3</v>
      </c>
      <c r="B4" s="2">
        <v>126</v>
      </c>
      <c r="C4" s="1">
        <v>112408.12</v>
      </c>
      <c r="D4" s="1">
        <v>7640.2749999999996</v>
      </c>
      <c r="F4" s="2">
        <v>13</v>
      </c>
      <c r="G4" s="1">
        <v>12</v>
      </c>
      <c r="H4" s="1">
        <v>112408.1</v>
      </c>
      <c r="I4" s="1">
        <v>8626.4210000000003</v>
      </c>
      <c r="L4" s="1">
        <f>ROUND(C4,1)-H4</f>
        <v>0</v>
      </c>
      <c r="M4" s="1">
        <f t="shared" si="1"/>
        <v>-986.14600000000064</v>
      </c>
    </row>
    <row r="5" spans="1:13">
      <c r="A5" s="2">
        <v>4</v>
      </c>
      <c r="B5" s="2">
        <v>134</v>
      </c>
      <c r="C5" s="1">
        <v>141175.45000000001</v>
      </c>
      <c r="D5" s="1">
        <v>6711.24</v>
      </c>
      <c r="F5" s="2">
        <v>14</v>
      </c>
      <c r="G5" s="1">
        <v>13</v>
      </c>
      <c r="H5" s="1">
        <v>141175.4</v>
      </c>
      <c r="I5" s="1">
        <v>7640.2749999999996</v>
      </c>
      <c r="L5" s="1">
        <f t="shared" ref="L5:L11" si="2">ROUND(C5,1)-H5</f>
        <v>0.10000000000582077</v>
      </c>
      <c r="M5" s="1">
        <f t="shared" si="1"/>
        <v>-929.03499999999985</v>
      </c>
    </row>
    <row r="6" spans="1:13">
      <c r="A6" s="2">
        <v>5</v>
      </c>
      <c r="B6" s="2">
        <v>141</v>
      </c>
      <c r="C6" s="1">
        <v>166346.85999999999</v>
      </c>
      <c r="D6" s="1">
        <v>6144.04</v>
      </c>
      <c r="F6" s="2">
        <v>15</v>
      </c>
      <c r="G6" s="1">
        <v>14</v>
      </c>
      <c r="H6" s="1">
        <v>166346.9</v>
      </c>
      <c r="I6" s="1">
        <v>6711.24</v>
      </c>
      <c r="L6" s="1">
        <f t="shared" si="2"/>
        <v>0</v>
      </c>
      <c r="M6" s="1">
        <f t="shared" si="1"/>
        <v>-567.19999999999982</v>
      </c>
    </row>
    <row r="7" spans="1:13">
      <c r="A7" s="2">
        <v>6</v>
      </c>
      <c r="B7" s="2">
        <v>148</v>
      </c>
      <c r="C7" s="1">
        <v>191518.27</v>
      </c>
      <c r="D7" s="1">
        <v>5877.1549999999997</v>
      </c>
      <c r="F7" s="2">
        <v>16</v>
      </c>
      <c r="G7" s="1">
        <v>15</v>
      </c>
      <c r="H7" s="1">
        <v>191518.3</v>
      </c>
      <c r="I7" s="1">
        <v>6144.04</v>
      </c>
      <c r="L7" s="1">
        <f t="shared" si="2"/>
        <v>0</v>
      </c>
      <c r="M7" s="1">
        <f t="shared" si="1"/>
        <v>-266.88500000000022</v>
      </c>
    </row>
    <row r="8" spans="1:13">
      <c r="A8" s="2">
        <v>7</v>
      </c>
      <c r="B8" s="2">
        <v>155</v>
      </c>
      <c r="C8" s="1">
        <v>216689.68</v>
      </c>
      <c r="D8" s="1">
        <v>5951.1289999999999</v>
      </c>
      <c r="F8" s="2">
        <v>17</v>
      </c>
      <c r="G8" s="1">
        <v>16</v>
      </c>
      <c r="H8" s="1">
        <v>216689.7</v>
      </c>
      <c r="I8" s="1">
        <v>5877.1549999999997</v>
      </c>
      <c r="L8" s="1">
        <f t="shared" si="2"/>
        <v>0</v>
      </c>
      <c r="M8" s="1">
        <f t="shared" si="1"/>
        <v>73.97400000000016</v>
      </c>
    </row>
    <row r="9" spans="1:13">
      <c r="A9" s="2">
        <v>8</v>
      </c>
      <c r="B9" s="2">
        <v>169</v>
      </c>
      <c r="C9" s="1">
        <v>267032.5</v>
      </c>
      <c r="D9" s="1">
        <v>7029.6260000000002</v>
      </c>
      <c r="F9" s="2">
        <v>18</v>
      </c>
      <c r="G9" s="1">
        <v>17</v>
      </c>
      <c r="H9" s="1">
        <v>267032.5</v>
      </c>
      <c r="I9" s="1">
        <v>5951.1289999999999</v>
      </c>
      <c r="L9" s="1">
        <f t="shared" si="2"/>
        <v>0</v>
      </c>
      <c r="M9" s="1">
        <f t="shared" si="1"/>
        <v>1078.4970000000003</v>
      </c>
    </row>
    <row r="10" spans="1:13">
      <c r="A10" s="2">
        <v>9</v>
      </c>
      <c r="B10" s="2">
        <v>182</v>
      </c>
      <c r="C10" s="1">
        <v>313779.40000000002</v>
      </c>
      <c r="D10" s="1">
        <v>8777.2479999999996</v>
      </c>
      <c r="F10" s="2">
        <v>19</v>
      </c>
      <c r="G10" s="1">
        <v>18</v>
      </c>
      <c r="H10" s="1">
        <v>313779.40000000002</v>
      </c>
      <c r="I10" s="1">
        <v>6354.067</v>
      </c>
      <c r="L10" s="1">
        <f t="shared" si="2"/>
        <v>0</v>
      </c>
      <c r="M10" s="1">
        <f t="shared" si="1"/>
        <v>2423.1809999999996</v>
      </c>
    </row>
    <row r="11" spans="1:13">
      <c r="A11" s="3">
        <v>10</v>
      </c>
      <c r="B11" s="3">
        <v>188</v>
      </c>
      <c r="C11" s="1">
        <v>335354.90000000002</v>
      </c>
      <c r="D11" s="1">
        <v>9723.1540000000005</v>
      </c>
      <c r="F11" s="3">
        <v>20</v>
      </c>
      <c r="G11" s="1">
        <v>19</v>
      </c>
      <c r="H11" s="1">
        <v>335354.90000000002</v>
      </c>
      <c r="I11" s="1">
        <v>7029.6260000000002</v>
      </c>
      <c r="L11" s="1">
        <f>ROUND(C11,1)-H11</f>
        <v>0</v>
      </c>
      <c r="M11" s="1">
        <f t="shared" si="1"/>
        <v>2693.5280000000002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CDFW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DuBois, Jason@Wildlife</cp:lastModifiedBy>
  <cp:revision/>
  <dcterms:created xsi:type="dcterms:W3CDTF">2018-04-02T22:54:33Z</dcterms:created>
  <dcterms:modified xsi:type="dcterms:W3CDTF">2020-07-29T22:52:40Z</dcterms:modified>
  <cp:category/>
  <cp:contentStatus/>
</cp:coreProperties>
</file>