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rgast-f1-analysis-project\layers\data-visualization\"/>
    </mc:Choice>
  </mc:AlternateContent>
  <xr:revisionPtr revIDLastSave="0" documentId="13_ncr:1_{5A6D0CF1-1A65-4D04-8E59-0C72415F7AA1}" xr6:coauthVersionLast="45" xr6:coauthVersionMax="45" xr10:uidLastSave="{00000000-0000-0000-0000-000000000000}"/>
  <bookViews>
    <workbookView xWindow="-120" yWindow="-120" windowWidth="29040" windowHeight="15840" xr2:uid="{49F20536-A7E6-4019-8E2B-CC2790894A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4" i="1" l="1"/>
  <c r="J94" i="1"/>
  <c r="I94" i="1"/>
  <c r="H94" i="1"/>
  <c r="G94" i="1"/>
  <c r="F94" i="1"/>
  <c r="E94" i="1"/>
  <c r="D94" i="1"/>
  <c r="M94" i="1" s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M90" i="1" s="1"/>
  <c r="C90" i="1"/>
  <c r="B90" i="1"/>
  <c r="B42" i="1"/>
  <c r="B3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C69" i="1"/>
  <c r="D69" i="1"/>
  <c r="E69" i="1"/>
  <c r="F69" i="1"/>
  <c r="G69" i="1"/>
  <c r="H69" i="1"/>
  <c r="I69" i="1"/>
  <c r="J69" i="1"/>
  <c r="K69" i="1"/>
  <c r="B69" i="1"/>
  <c r="G38" i="1"/>
  <c r="M40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38" i="1"/>
  <c r="D38" i="1"/>
  <c r="E38" i="1"/>
  <c r="F38" i="1"/>
  <c r="H38" i="1"/>
  <c r="I38" i="1"/>
  <c r="J38" i="1"/>
  <c r="K38" i="1"/>
  <c r="L38" i="1" s="1"/>
  <c r="B38" i="1"/>
  <c r="L93" i="1" l="1"/>
  <c r="M93" i="1"/>
  <c r="L92" i="1"/>
  <c r="M92" i="1"/>
  <c r="M91" i="1"/>
  <c r="L91" i="1"/>
  <c r="L94" i="1"/>
  <c r="L90" i="1"/>
  <c r="M72" i="1"/>
  <c r="L71" i="1"/>
  <c r="M42" i="1"/>
  <c r="L42" i="1"/>
  <c r="L41" i="1"/>
  <c r="M41" i="1"/>
  <c r="L40" i="1"/>
  <c r="M39" i="1"/>
  <c r="L39" i="1"/>
  <c r="L69" i="1"/>
  <c r="M69" i="1"/>
  <c r="M73" i="1"/>
  <c r="L72" i="1"/>
  <c r="M71" i="1"/>
  <c r="L70" i="1"/>
  <c r="M70" i="1"/>
  <c r="L73" i="1"/>
  <c r="M38" i="1"/>
</calcChain>
</file>

<file path=xl/sharedStrings.xml><?xml version="1.0" encoding="utf-8"?>
<sst xmlns="http://schemas.openxmlformats.org/spreadsheetml/2006/main" count="29" uniqueCount="11">
  <si>
    <t>Liczba sezonów</t>
  </si>
  <si>
    <t>Results</t>
  </si>
  <si>
    <t>Rozmiar plików [MB]</t>
  </si>
  <si>
    <t>Średni czas przetwarzania [s]</t>
  </si>
  <si>
    <t>Odchylenie standardowe [s]</t>
  </si>
  <si>
    <t>Testy [s]</t>
  </si>
  <si>
    <t>Testy [ms]</t>
  </si>
  <si>
    <t>Przetwarzanie 1</t>
  </si>
  <si>
    <t>Liczba wyników wyścigów</t>
  </si>
  <si>
    <t>Lap times</t>
  </si>
  <si>
    <t>Liczba czasów okrążeń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</si>
</sst>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5" xfId="0" applyFill="1" applyBorder="1"/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1 - przetwarzanie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Arkusz1!$A$27:$A$31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Arkusz1!$A$27:$A$31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Arkusz1!$L$38:$L$42</c:f>
              <c:numCache>
                <c:formatCode>0.00</c:formatCode>
                <c:ptCount val="5"/>
                <c:pt idx="0">
                  <c:v>173.60379999999998</c:v>
                </c:pt>
                <c:pt idx="1">
                  <c:v>181.52719999999999</c:v>
                </c:pt>
                <c:pt idx="2">
                  <c:v>191.59089999999998</c:v>
                </c:pt>
                <c:pt idx="3">
                  <c:v>194.74259999999998</c:v>
                </c:pt>
                <c:pt idx="4">
                  <c:v>200.91109999999998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1-4E56-B1F9-88718BD0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94000"/>
        <c:axId val="385892032"/>
      </c:lineChart>
      <c:catAx>
        <c:axId val="3858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sezonów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892032"/>
        <c:crosses val="autoZero"/>
        <c:auto val="1"/>
        <c:lblAlgn val="ctr"/>
        <c:lblOffset val="100"/>
        <c:noMultiLvlLbl val="0"/>
      </c:catAx>
      <c:valAx>
        <c:axId val="385892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przetwarzania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8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rozmiaru danych od </a:t>
            </a:r>
            <a:r>
              <a:rPr lang="pl-PL" sz="1400" b="0" i="0" u="none" strike="noStrike" baseline="0">
                <a:effectLst/>
              </a:rPr>
              <a:t>liczby sezonów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Arkusz1!$O$5:$O$9</c:f>
              <c:strCache>
                <c:ptCount val="5"/>
                <c:pt idx="0">
                  <c:v>0.7</c:v>
                </c:pt>
                <c:pt idx="1">
                  <c:v>3.4</c:v>
                </c:pt>
                <c:pt idx="2">
                  <c:v>6.8</c:v>
                </c:pt>
                <c:pt idx="3">
                  <c:v>9.7</c:v>
                </c:pt>
                <c:pt idx="4">
                  <c:v>12.2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Arkusz1!$N$5:$N$9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Arkusz1!$O$5:$O$9</c:f>
              <c:numCache>
                <c:formatCode>General</c:formatCode>
                <c:ptCount val="5"/>
                <c:pt idx="0">
                  <c:v>0.7</c:v>
                </c:pt>
                <c:pt idx="1">
                  <c:v>3.4</c:v>
                </c:pt>
                <c:pt idx="2">
                  <c:v>6.8</c:v>
                </c:pt>
                <c:pt idx="3">
                  <c:v>9.6999999999999993</c:v>
                </c:pt>
                <c:pt idx="4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1-4059-AFEF-990FF136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17320"/>
        <c:axId val="523219944"/>
      </c:lineChart>
      <c:catAx>
        <c:axId val="52321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sezonów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219944"/>
        <c:crosses val="autoZero"/>
        <c:auto val="1"/>
        <c:lblAlgn val="ctr"/>
        <c:lblOffset val="100"/>
        <c:noMultiLvlLbl val="0"/>
      </c:catAx>
      <c:valAx>
        <c:axId val="5232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plików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2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Przetwarzanie</a:t>
            </a:r>
            <a:r>
              <a:rPr lang="pl-PL" baseline="0"/>
              <a:t> wyników za pomocą Sparka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Arkusz1!$L$69:$L$73</c:f>
              <c:strCache>
                <c:ptCount val="5"/>
                <c:pt idx="0">
                  <c:v>1.45</c:v>
                </c:pt>
                <c:pt idx="1">
                  <c:v>1.51</c:v>
                </c:pt>
                <c:pt idx="2">
                  <c:v>1.63</c:v>
                </c:pt>
                <c:pt idx="3">
                  <c:v>1.68</c:v>
                </c:pt>
                <c:pt idx="4">
                  <c:v>1.78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Arkusz1!$A$69:$A$73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Arkusz1!$L$69:$L$73</c:f>
              <c:numCache>
                <c:formatCode>0.00</c:formatCode>
                <c:ptCount val="5"/>
                <c:pt idx="0">
                  <c:v>1.4454</c:v>
                </c:pt>
                <c:pt idx="1">
                  <c:v>1.5051000000000001</c:v>
                </c:pt>
                <c:pt idx="2">
                  <c:v>1.6299999999999997</c:v>
                </c:pt>
                <c:pt idx="3">
                  <c:v>1.6810000000000003</c:v>
                </c:pt>
                <c:pt idx="4">
                  <c:v>1.7778000000000003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8-4DC6-8E1E-7B27CE51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99864"/>
        <c:axId val="562792320"/>
      </c:lineChart>
      <c:catAx>
        <c:axId val="56279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sezonów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92320"/>
        <c:crosses val="autoZero"/>
        <c:auto val="1"/>
        <c:lblAlgn val="ctr"/>
        <c:lblOffset val="100"/>
        <c:noMultiLvlLbl val="0"/>
      </c:catAx>
      <c:valAx>
        <c:axId val="5627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przetwarzania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9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Wzrost liczby wyników</a:t>
            </a:r>
            <a:r>
              <a:rPr lang="pl-PL" baseline="0"/>
              <a:t> wyścigów w zależności od liczby wyścigow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Liczba wyników od liczby sezonów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Arkusz1!$L$46:$L$50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Arkusz1!$M$46:$M$50</c:f>
              <c:numCache>
                <c:formatCode>General</c:formatCode>
                <c:ptCount val="5"/>
                <c:pt idx="0">
                  <c:v>420</c:v>
                </c:pt>
                <c:pt idx="1">
                  <c:v>2067</c:v>
                </c:pt>
                <c:pt idx="2">
                  <c:v>4217</c:v>
                </c:pt>
                <c:pt idx="3">
                  <c:v>6091</c:v>
                </c:pt>
                <c:pt idx="4">
                  <c:v>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59E-8C53-6F9DE238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49912"/>
        <c:axId val="434344992"/>
      </c:lineChart>
      <c:catAx>
        <c:axId val="43434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sezonów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344992"/>
        <c:crosses val="autoZero"/>
        <c:auto val="1"/>
        <c:lblAlgn val="ctr"/>
        <c:lblOffset val="100"/>
        <c:noMultiLvlLbl val="0"/>
      </c:catAx>
      <c:valAx>
        <c:axId val="434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wyników wyścigów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34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Przetwarzanie</a:t>
            </a:r>
            <a:r>
              <a:rPr lang="pl-PL" baseline="0"/>
              <a:t> czasów okrążeń za pomocą Sparka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Arkusz1!$L$90:$L$94</c:f>
              <c:strCache>
                <c:ptCount val="5"/>
                <c:pt idx="0">
                  <c:v>1.35</c:v>
                </c:pt>
                <c:pt idx="1">
                  <c:v>1.48</c:v>
                </c:pt>
                <c:pt idx="2">
                  <c:v>1.56</c:v>
                </c:pt>
                <c:pt idx="3">
                  <c:v>1.64</c:v>
                </c:pt>
                <c:pt idx="4">
                  <c:v>1.74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Arkusz1!$A$90:$A$94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Arkusz1!$L$90:$L$94</c:f>
              <c:numCache>
                <c:formatCode>0.00</c:formatCode>
                <c:ptCount val="5"/>
                <c:pt idx="0">
                  <c:v>1.3528999999999998</c:v>
                </c:pt>
                <c:pt idx="1">
                  <c:v>1.4777999999999998</c:v>
                </c:pt>
                <c:pt idx="2">
                  <c:v>1.5606</c:v>
                </c:pt>
                <c:pt idx="3">
                  <c:v>1.6404000000000001</c:v>
                </c:pt>
                <c:pt idx="4">
                  <c:v>1.7368000000000001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0-4466-A0CE-0307F633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99864"/>
        <c:axId val="562792320"/>
      </c:lineChart>
      <c:catAx>
        <c:axId val="56279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sezonów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92320"/>
        <c:crosses val="autoZero"/>
        <c:auto val="1"/>
        <c:lblAlgn val="ctr"/>
        <c:lblOffset val="100"/>
        <c:noMultiLvlLbl val="0"/>
      </c:catAx>
      <c:valAx>
        <c:axId val="5627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przetwarzania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79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2</xdr:row>
      <xdr:rowOff>177165</xdr:rowOff>
    </xdr:from>
    <xdr:to>
      <xdr:col>6</xdr:col>
      <xdr:colOff>0</xdr:colOff>
      <xdr:row>19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734000-C478-4E1E-BBF6-C3C094A4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2</xdr:row>
      <xdr:rowOff>180975</xdr:rowOff>
    </xdr:from>
    <xdr:to>
      <xdr:col>12</xdr:col>
      <xdr:colOff>9524</xdr:colOff>
      <xdr:row>20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AD41CC-BBF6-47FF-BCDD-F18578960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180975</xdr:rowOff>
    </xdr:from>
    <xdr:to>
      <xdr:col>5</xdr:col>
      <xdr:colOff>161925</xdr:colOff>
      <xdr:row>55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CA3D0A-7D06-4B2B-A6F7-5A1050F5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371475</xdr:colOff>
      <xdr:row>42</xdr:row>
      <xdr:rowOff>180975</xdr:rowOff>
    </xdr:from>
    <xdr:to>
      <xdr:col>10</xdr:col>
      <xdr:colOff>352425</xdr:colOff>
      <xdr:row>55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7E93B7F-ADFA-4AB7-8307-C29DE1A3F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-1</xdr:colOff>
      <xdr:row>96</xdr:row>
      <xdr:rowOff>17317</xdr:rowOff>
    </xdr:from>
    <xdr:to>
      <xdr:col>5</xdr:col>
      <xdr:colOff>785379</xdr:colOff>
      <xdr:row>110</xdr:row>
      <xdr:rowOff>90053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A47F6B1-C80D-4302-8EFF-37FE3C281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8BC6-AB6C-483F-A82B-1FE6CF078259}">
  <dimension ref="A1:O103"/>
  <sheetViews>
    <sheetView tabSelected="1" topLeftCell="A35" zoomScale="115" zoomScaleNormal="115" workbookViewId="0">
      <selection activeCell="L53" sqref="L53"/>
    </sheetView>
  </sheetViews>
  <sheetFormatPr defaultRowHeight="15" x14ac:dyDescent="0.25"/>
  <cols>
    <col min="1" max="1" width="9.28515625" customWidth="1"/>
    <col min="2" max="2" width="13.7109375" customWidth="1"/>
    <col min="3" max="3" width="16.140625" customWidth="1"/>
    <col min="4" max="4" width="15.7109375" customWidth="1"/>
    <col min="5" max="5" width="13.42578125" customWidth="1"/>
    <col min="6" max="6" width="12.85546875" customWidth="1"/>
    <col min="7" max="7" width="15.7109375" customWidth="1"/>
    <col min="8" max="8" width="13.7109375" customWidth="1"/>
    <col min="9" max="9" width="13.28515625" customWidth="1"/>
    <col min="10" max="10" width="11.7109375" customWidth="1"/>
    <col min="11" max="11" width="13" customWidth="1"/>
    <col min="12" max="12" width="14" customWidth="1"/>
    <col min="13" max="13" width="13" customWidth="1"/>
    <col min="14" max="14" width="14.140625" customWidth="1"/>
    <col min="16" max="16" width="11.28515625" customWidth="1"/>
  </cols>
  <sheetData>
    <row r="1" spans="1:15" ht="27" thickBot="1" x14ac:dyDescent="0.45">
      <c r="E1" s="20" t="s">
        <v>7</v>
      </c>
      <c r="F1" s="21"/>
      <c r="G1" s="21"/>
      <c r="H1" s="21"/>
      <c r="I1" s="2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 ht="4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7" t="s">
        <v>0</v>
      </c>
      <c r="O4" s="8" t="s">
        <v>2</v>
      </c>
    </row>
    <row r="5" spans="1:1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9">
        <v>1</v>
      </c>
      <c r="O5" s="10">
        <v>0.7</v>
      </c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2"/>
      <c r="N6" s="9">
        <v>5</v>
      </c>
      <c r="O6" s="10">
        <v>3.4</v>
      </c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9">
        <v>10</v>
      </c>
      <c r="O7" s="10">
        <v>6.8</v>
      </c>
    </row>
    <row r="8" spans="1:15" x14ac:dyDescent="0.25">
      <c r="A8" s="1"/>
      <c r="N8" s="9">
        <v>15</v>
      </c>
      <c r="O8" s="10">
        <v>9.6999999999999993</v>
      </c>
    </row>
    <row r="9" spans="1:15" ht="15.75" thickBot="1" x14ac:dyDescent="0.3">
      <c r="N9" s="11">
        <v>20</v>
      </c>
      <c r="O9" s="12">
        <v>12.2</v>
      </c>
    </row>
    <row r="24" spans="1:15" ht="15.75" thickBot="1" x14ac:dyDescent="0.3"/>
    <row r="25" spans="1:15" x14ac:dyDescent="0.25">
      <c r="A25" s="37"/>
      <c r="B25" s="39" t="s">
        <v>6</v>
      </c>
      <c r="C25" s="39"/>
      <c r="D25" s="39"/>
      <c r="E25" s="39"/>
      <c r="F25" s="39"/>
      <c r="G25" s="39"/>
      <c r="H25" s="39"/>
      <c r="I25" s="39"/>
      <c r="J25" s="39"/>
      <c r="K25" s="42"/>
    </row>
    <row r="26" spans="1:15" ht="30" x14ac:dyDescent="0.25">
      <c r="A26" s="33" t="s">
        <v>0</v>
      </c>
      <c r="B26" s="28">
        <v>1</v>
      </c>
      <c r="C26" s="28">
        <v>2</v>
      </c>
      <c r="D26" s="28">
        <v>3</v>
      </c>
      <c r="E26" s="28">
        <v>4</v>
      </c>
      <c r="F26" s="28">
        <v>5</v>
      </c>
      <c r="G26" s="28">
        <v>6</v>
      </c>
      <c r="H26" s="28">
        <v>7</v>
      </c>
      <c r="I26" s="28">
        <v>8</v>
      </c>
      <c r="J26" s="28">
        <v>9</v>
      </c>
      <c r="K26" s="34">
        <v>10</v>
      </c>
      <c r="L26" s="1"/>
      <c r="M26" s="1"/>
      <c r="N26" s="1"/>
      <c r="O26" s="1"/>
    </row>
    <row r="27" spans="1:15" x14ac:dyDescent="0.25">
      <c r="A27" s="35">
        <v>1</v>
      </c>
      <c r="B27" s="6">
        <v>177001</v>
      </c>
      <c r="C27" s="6">
        <v>176014</v>
      </c>
      <c r="D27" s="6">
        <v>174623</v>
      </c>
      <c r="E27" s="6">
        <v>173864</v>
      </c>
      <c r="F27" s="6">
        <v>177742</v>
      </c>
      <c r="G27" s="6">
        <v>167277</v>
      </c>
      <c r="H27" s="6">
        <v>169613</v>
      </c>
      <c r="I27" s="6">
        <v>175965</v>
      </c>
      <c r="J27" s="6">
        <v>175831</v>
      </c>
      <c r="K27" s="16">
        <v>168108</v>
      </c>
    </row>
    <row r="28" spans="1:15" x14ac:dyDescent="0.25">
      <c r="A28" s="35">
        <v>5</v>
      </c>
      <c r="B28" s="6">
        <v>182004</v>
      </c>
      <c r="C28" s="6">
        <v>183868</v>
      </c>
      <c r="D28" s="6">
        <v>185488</v>
      </c>
      <c r="E28" s="6">
        <v>186878</v>
      </c>
      <c r="F28" s="6">
        <v>181187</v>
      </c>
      <c r="G28" s="6">
        <v>185946</v>
      </c>
      <c r="H28" s="6">
        <v>179044</v>
      </c>
      <c r="I28" s="6">
        <v>175222</v>
      </c>
      <c r="J28" s="6">
        <v>176563</v>
      </c>
      <c r="K28" s="16">
        <v>179072</v>
      </c>
    </row>
    <row r="29" spans="1:15" x14ac:dyDescent="0.25">
      <c r="A29" s="35">
        <v>10</v>
      </c>
      <c r="B29" s="6">
        <v>197356</v>
      </c>
      <c r="C29" s="6">
        <v>191009</v>
      </c>
      <c r="D29" s="6">
        <v>194833</v>
      </c>
      <c r="E29" s="6">
        <v>191329</v>
      </c>
      <c r="F29" s="6">
        <v>183176</v>
      </c>
      <c r="G29" s="6">
        <v>191653</v>
      </c>
      <c r="H29" s="6">
        <v>189223</v>
      </c>
      <c r="I29" s="6">
        <v>193918</v>
      </c>
      <c r="J29" s="6">
        <v>191862</v>
      </c>
      <c r="K29" s="16">
        <v>191550</v>
      </c>
    </row>
    <row r="30" spans="1:15" x14ac:dyDescent="0.25">
      <c r="A30" s="35">
        <v>15</v>
      </c>
      <c r="B30" s="6">
        <v>194749</v>
      </c>
      <c r="C30" s="6">
        <v>195783</v>
      </c>
      <c r="D30" s="6">
        <v>202492</v>
      </c>
      <c r="E30" s="6">
        <v>194585</v>
      </c>
      <c r="F30" s="6">
        <v>205957</v>
      </c>
      <c r="G30" s="6">
        <v>191506</v>
      </c>
      <c r="H30" s="6">
        <v>196186</v>
      </c>
      <c r="I30" s="6">
        <v>189078</v>
      </c>
      <c r="J30" s="6">
        <v>187206</v>
      </c>
      <c r="K30" s="16">
        <v>189884</v>
      </c>
    </row>
    <row r="31" spans="1:15" ht="15.75" thickBot="1" x14ac:dyDescent="0.3">
      <c r="A31" s="36">
        <v>20</v>
      </c>
      <c r="B31" s="13">
        <v>199902</v>
      </c>
      <c r="C31" s="13">
        <v>199587</v>
      </c>
      <c r="D31" s="13">
        <v>207171</v>
      </c>
      <c r="E31" s="13">
        <v>208910</v>
      </c>
      <c r="F31" s="13">
        <v>206108</v>
      </c>
      <c r="G31" s="13">
        <v>201332</v>
      </c>
      <c r="H31" s="13">
        <v>196141</v>
      </c>
      <c r="I31" s="13">
        <v>200238</v>
      </c>
      <c r="J31" s="13">
        <v>194656</v>
      </c>
      <c r="K31" s="18">
        <v>195066</v>
      </c>
    </row>
    <row r="33" spans="1:14" x14ac:dyDescent="0.25">
      <c r="M33" s="5"/>
      <c r="N33" s="5"/>
    </row>
    <row r="35" spans="1:14" ht="15.75" thickBot="1" x14ac:dyDescent="0.3"/>
    <row r="36" spans="1:14" ht="45" x14ac:dyDescent="0.25">
      <c r="A36" s="37"/>
      <c r="B36" s="24" t="s">
        <v>5</v>
      </c>
      <c r="C36" s="38"/>
      <c r="D36" s="38"/>
      <c r="E36" s="38"/>
      <c r="F36" s="38"/>
      <c r="G36" s="38"/>
      <c r="H36" s="38"/>
      <c r="I36" s="38"/>
      <c r="J36" s="38"/>
      <c r="K36" s="38"/>
      <c r="L36" s="25" t="s">
        <v>3</v>
      </c>
      <c r="M36" s="26" t="s">
        <v>4</v>
      </c>
    </row>
    <row r="37" spans="1:14" ht="30" x14ac:dyDescent="0.25">
      <c r="A37" s="27" t="s">
        <v>0</v>
      </c>
      <c r="B37" s="28">
        <v>1</v>
      </c>
      <c r="C37" s="28">
        <v>2</v>
      </c>
      <c r="D37" s="28">
        <v>3</v>
      </c>
      <c r="E37" s="28">
        <v>4</v>
      </c>
      <c r="F37" s="28">
        <v>5</v>
      </c>
      <c r="G37" s="28">
        <v>6</v>
      </c>
      <c r="H37" s="28">
        <v>7</v>
      </c>
      <c r="I37" s="28">
        <v>8</v>
      </c>
      <c r="J37" s="28">
        <v>9</v>
      </c>
      <c r="K37" s="28">
        <v>10</v>
      </c>
      <c r="L37" s="29"/>
      <c r="M37" s="30"/>
    </row>
    <row r="38" spans="1:14" x14ac:dyDescent="0.25">
      <c r="A38" s="35">
        <v>1</v>
      </c>
      <c r="B38" s="6">
        <f>B27/1000</f>
        <v>177.001</v>
      </c>
      <c r="C38" s="6">
        <f t="shared" ref="C38:K38" si="0">C27/1000</f>
        <v>176.01400000000001</v>
      </c>
      <c r="D38" s="6">
        <f t="shared" si="0"/>
        <v>174.62299999999999</v>
      </c>
      <c r="E38" s="6">
        <f t="shared" si="0"/>
        <v>173.864</v>
      </c>
      <c r="F38" s="6">
        <f t="shared" si="0"/>
        <v>177.74199999999999</v>
      </c>
      <c r="G38" s="6">
        <f>G27/1000</f>
        <v>167.27699999999999</v>
      </c>
      <c r="H38" s="6">
        <f t="shared" si="0"/>
        <v>169.613</v>
      </c>
      <c r="I38" s="6">
        <f t="shared" si="0"/>
        <v>175.965</v>
      </c>
      <c r="J38" s="6">
        <f t="shared" si="0"/>
        <v>175.83099999999999</v>
      </c>
      <c r="K38" s="6">
        <f t="shared" si="0"/>
        <v>168.108</v>
      </c>
      <c r="L38" s="14">
        <f>AVERAGE(B38:K38)</f>
        <v>173.60379999999998</v>
      </c>
      <c r="M38" s="16">
        <f>STDEVA(B38:K38)</f>
        <v>3.8337041791631945</v>
      </c>
    </row>
    <row r="39" spans="1:14" x14ac:dyDescent="0.25">
      <c r="A39" s="35">
        <v>5</v>
      </c>
      <c r="B39" s="6">
        <f>B28/1000</f>
        <v>182.00399999999999</v>
      </c>
      <c r="C39" s="6">
        <f t="shared" ref="B39:K39" si="1">C28/1000</f>
        <v>183.86799999999999</v>
      </c>
      <c r="D39" s="6">
        <f t="shared" si="1"/>
        <v>185.488</v>
      </c>
      <c r="E39" s="6">
        <f t="shared" si="1"/>
        <v>186.87799999999999</v>
      </c>
      <c r="F39" s="6">
        <f t="shared" si="1"/>
        <v>181.18700000000001</v>
      </c>
      <c r="G39" s="6">
        <f t="shared" si="1"/>
        <v>185.946</v>
      </c>
      <c r="H39" s="6">
        <f t="shared" si="1"/>
        <v>179.04400000000001</v>
      </c>
      <c r="I39" s="6">
        <f t="shared" si="1"/>
        <v>175.22200000000001</v>
      </c>
      <c r="J39" s="6">
        <f t="shared" si="1"/>
        <v>176.56299999999999</v>
      </c>
      <c r="K39" s="6">
        <f t="shared" si="1"/>
        <v>179.072</v>
      </c>
      <c r="L39" s="14">
        <f t="shared" ref="L39:L42" si="2">AVERAGE(B39:K39)</f>
        <v>181.52719999999999</v>
      </c>
      <c r="M39" s="16">
        <f t="shared" ref="M39:M42" si="3">STDEVA(B39:K39)</f>
        <v>4.0312712028727464</v>
      </c>
    </row>
    <row r="40" spans="1:14" x14ac:dyDescent="0.25">
      <c r="A40" s="35">
        <v>10</v>
      </c>
      <c r="B40" s="6">
        <f t="shared" ref="B40:K40" si="4">B29/1000</f>
        <v>197.35599999999999</v>
      </c>
      <c r="C40" s="6">
        <f t="shared" si="4"/>
        <v>191.00899999999999</v>
      </c>
      <c r="D40" s="6">
        <f t="shared" si="4"/>
        <v>194.833</v>
      </c>
      <c r="E40" s="6">
        <f t="shared" si="4"/>
        <v>191.32900000000001</v>
      </c>
      <c r="F40" s="6">
        <f t="shared" si="4"/>
        <v>183.17599999999999</v>
      </c>
      <c r="G40" s="6">
        <f t="shared" si="4"/>
        <v>191.65299999999999</v>
      </c>
      <c r="H40" s="6">
        <f t="shared" si="4"/>
        <v>189.22300000000001</v>
      </c>
      <c r="I40" s="6">
        <f t="shared" si="4"/>
        <v>193.91800000000001</v>
      </c>
      <c r="J40" s="6">
        <f t="shared" si="4"/>
        <v>191.86199999999999</v>
      </c>
      <c r="K40" s="6">
        <f t="shared" si="4"/>
        <v>191.55</v>
      </c>
      <c r="L40" s="14">
        <f t="shared" si="2"/>
        <v>191.59089999999998</v>
      </c>
      <c r="M40" s="16">
        <f t="shared" si="3"/>
        <v>3.7426476204835426</v>
      </c>
    </row>
    <row r="41" spans="1:14" x14ac:dyDescent="0.25">
      <c r="A41" s="35">
        <v>15</v>
      </c>
      <c r="B41" s="6">
        <f t="shared" ref="B41:K41" si="5">B30/1000</f>
        <v>194.749</v>
      </c>
      <c r="C41" s="6">
        <f t="shared" si="5"/>
        <v>195.78299999999999</v>
      </c>
      <c r="D41" s="6">
        <f t="shared" si="5"/>
        <v>202.49199999999999</v>
      </c>
      <c r="E41" s="6">
        <f t="shared" si="5"/>
        <v>194.58500000000001</v>
      </c>
      <c r="F41" s="6">
        <f t="shared" si="5"/>
        <v>205.95699999999999</v>
      </c>
      <c r="G41" s="6">
        <f t="shared" si="5"/>
        <v>191.506</v>
      </c>
      <c r="H41" s="6">
        <f t="shared" si="5"/>
        <v>196.18600000000001</v>
      </c>
      <c r="I41" s="6">
        <f t="shared" si="5"/>
        <v>189.078</v>
      </c>
      <c r="J41" s="6">
        <f t="shared" si="5"/>
        <v>187.20599999999999</v>
      </c>
      <c r="K41" s="6">
        <f t="shared" si="5"/>
        <v>189.88399999999999</v>
      </c>
      <c r="L41" s="14">
        <f t="shared" si="2"/>
        <v>194.74259999999998</v>
      </c>
      <c r="M41" s="16">
        <f t="shared" si="3"/>
        <v>5.8876168391331687</v>
      </c>
    </row>
    <row r="42" spans="1:14" ht="15.75" thickBot="1" x14ac:dyDescent="0.3">
      <c r="A42" s="36">
        <v>20</v>
      </c>
      <c r="B42" s="13">
        <f t="shared" ref="B42:K42" si="6">B31/1000</f>
        <v>199.90199999999999</v>
      </c>
      <c r="C42" s="13">
        <f t="shared" si="6"/>
        <v>199.58699999999999</v>
      </c>
      <c r="D42" s="13">
        <f t="shared" si="6"/>
        <v>207.17099999999999</v>
      </c>
      <c r="E42" s="13">
        <f t="shared" si="6"/>
        <v>208.91</v>
      </c>
      <c r="F42" s="13">
        <f t="shared" si="6"/>
        <v>206.108</v>
      </c>
      <c r="G42" s="13">
        <f t="shared" si="6"/>
        <v>201.33199999999999</v>
      </c>
      <c r="H42" s="13">
        <f t="shared" si="6"/>
        <v>196.14099999999999</v>
      </c>
      <c r="I42" s="13">
        <f t="shared" si="6"/>
        <v>200.238</v>
      </c>
      <c r="J42" s="13">
        <f t="shared" si="6"/>
        <v>194.65600000000001</v>
      </c>
      <c r="K42" s="13">
        <f t="shared" si="6"/>
        <v>195.066</v>
      </c>
      <c r="L42" s="17">
        <f t="shared" si="2"/>
        <v>200.91109999999998</v>
      </c>
      <c r="M42" s="18">
        <f t="shared" si="3"/>
        <v>5.05111194468879</v>
      </c>
    </row>
    <row r="44" spans="1:14" ht="15.75" thickBot="1" x14ac:dyDescent="0.3"/>
    <row r="45" spans="1:14" ht="45" x14ac:dyDescent="0.25">
      <c r="L45" s="7" t="s">
        <v>0</v>
      </c>
      <c r="M45" s="8" t="s">
        <v>8</v>
      </c>
    </row>
    <row r="46" spans="1:14" x14ac:dyDescent="0.25">
      <c r="L46" s="9">
        <v>1</v>
      </c>
      <c r="M46" s="10">
        <v>420</v>
      </c>
    </row>
    <row r="47" spans="1:14" x14ac:dyDescent="0.25">
      <c r="L47" s="9">
        <v>5</v>
      </c>
      <c r="M47" s="10">
        <v>2067</v>
      </c>
    </row>
    <row r="48" spans="1:14" x14ac:dyDescent="0.25">
      <c r="L48" s="9">
        <v>10</v>
      </c>
      <c r="M48" s="10">
        <v>4217</v>
      </c>
    </row>
    <row r="49" spans="1:13" x14ac:dyDescent="0.25">
      <c r="L49" s="9">
        <v>15</v>
      </c>
      <c r="M49" s="10">
        <v>6091</v>
      </c>
    </row>
    <row r="50" spans="1:13" ht="15.75" thickBot="1" x14ac:dyDescent="0.3">
      <c r="L50" s="11">
        <v>20</v>
      </c>
      <c r="M50" s="12">
        <v>7872</v>
      </c>
    </row>
    <row r="56" spans="1:13" ht="15.75" thickBot="1" x14ac:dyDescent="0.3"/>
    <row r="57" spans="1:13" x14ac:dyDescent="0.25">
      <c r="A57" s="23" t="s">
        <v>1</v>
      </c>
      <c r="B57" s="39" t="s">
        <v>6</v>
      </c>
      <c r="C57" s="40"/>
      <c r="D57" s="40"/>
      <c r="E57" s="40"/>
      <c r="F57" s="40"/>
      <c r="G57" s="40"/>
      <c r="H57" s="40"/>
      <c r="I57" s="40"/>
      <c r="J57" s="40"/>
      <c r="K57" s="41"/>
    </row>
    <row r="58" spans="1:13" ht="30" x14ac:dyDescent="0.25">
      <c r="A58" s="33" t="s">
        <v>0</v>
      </c>
      <c r="B58" s="28">
        <v>1</v>
      </c>
      <c r="C58" s="28">
        <v>2</v>
      </c>
      <c r="D58" s="28">
        <v>3</v>
      </c>
      <c r="E58" s="28">
        <v>4</v>
      </c>
      <c r="F58" s="28">
        <v>5</v>
      </c>
      <c r="G58" s="28">
        <v>6</v>
      </c>
      <c r="H58" s="28">
        <v>7</v>
      </c>
      <c r="I58" s="28">
        <v>8</v>
      </c>
      <c r="J58" s="28">
        <v>9</v>
      </c>
      <c r="K58" s="34">
        <v>10</v>
      </c>
    </row>
    <row r="59" spans="1:13" x14ac:dyDescent="0.25">
      <c r="A59" s="35">
        <v>1</v>
      </c>
      <c r="B59" s="6">
        <v>1405</v>
      </c>
      <c r="C59" s="6">
        <v>1412</v>
      </c>
      <c r="D59" s="6">
        <v>1431</v>
      </c>
      <c r="E59" s="6">
        <v>1400</v>
      </c>
      <c r="F59" s="6">
        <v>1544</v>
      </c>
      <c r="G59" s="6">
        <v>1350</v>
      </c>
      <c r="H59" s="6">
        <v>1503</v>
      </c>
      <c r="I59" s="6">
        <v>1476</v>
      </c>
      <c r="J59" s="6">
        <v>1420</v>
      </c>
      <c r="K59" s="16">
        <v>1513</v>
      </c>
    </row>
    <row r="60" spans="1:13" x14ac:dyDescent="0.25">
      <c r="A60" s="35">
        <v>5</v>
      </c>
      <c r="B60" s="6">
        <v>1530</v>
      </c>
      <c r="C60" s="6">
        <v>1642</v>
      </c>
      <c r="D60" s="6">
        <v>1583</v>
      </c>
      <c r="E60" s="6">
        <v>1576</v>
      </c>
      <c r="F60" s="6">
        <v>1602</v>
      </c>
      <c r="G60" s="6">
        <v>1336</v>
      </c>
      <c r="H60" s="6">
        <v>1442</v>
      </c>
      <c r="I60" s="6">
        <v>1514</v>
      </c>
      <c r="J60" s="6">
        <v>1490</v>
      </c>
      <c r="K60" s="16">
        <v>1336</v>
      </c>
    </row>
    <row r="61" spans="1:13" x14ac:dyDescent="0.25">
      <c r="A61" s="35">
        <v>10</v>
      </c>
      <c r="B61" s="6">
        <v>1660</v>
      </c>
      <c r="C61" s="6">
        <v>1506</v>
      </c>
      <c r="D61" s="6">
        <v>1798</v>
      </c>
      <c r="E61" s="6">
        <v>1459</v>
      </c>
      <c r="F61" s="6">
        <v>1751</v>
      </c>
      <c r="G61" s="6">
        <v>1469</v>
      </c>
      <c r="H61" s="6">
        <v>1569</v>
      </c>
      <c r="I61" s="6">
        <v>1475</v>
      </c>
      <c r="J61" s="6">
        <v>1562</v>
      </c>
      <c r="K61" s="16">
        <v>2051</v>
      </c>
    </row>
    <row r="62" spans="1:13" x14ac:dyDescent="0.25">
      <c r="A62" s="35">
        <v>15</v>
      </c>
      <c r="B62" s="6">
        <v>1653</v>
      </c>
      <c r="C62" s="6">
        <v>1542</v>
      </c>
      <c r="D62" s="6">
        <v>2093</v>
      </c>
      <c r="E62" s="6">
        <v>1726</v>
      </c>
      <c r="F62" s="6">
        <v>1515</v>
      </c>
      <c r="G62" s="6">
        <v>1660</v>
      </c>
      <c r="H62" s="6">
        <v>1707</v>
      </c>
      <c r="I62" s="6">
        <v>1501</v>
      </c>
      <c r="J62" s="6">
        <v>1874</v>
      </c>
      <c r="K62" s="16">
        <v>1539</v>
      </c>
    </row>
    <row r="63" spans="1:13" ht="15.75" thickBot="1" x14ac:dyDescent="0.3">
      <c r="A63" s="36">
        <v>20</v>
      </c>
      <c r="B63" s="13">
        <v>1832</v>
      </c>
      <c r="C63" s="13">
        <v>1947</v>
      </c>
      <c r="D63" s="13">
        <v>2060</v>
      </c>
      <c r="E63" s="13">
        <v>1820</v>
      </c>
      <c r="F63" s="13">
        <v>1886</v>
      </c>
      <c r="G63" s="13">
        <v>1625</v>
      </c>
      <c r="H63" s="13">
        <v>1416</v>
      </c>
      <c r="I63" s="13">
        <v>1627</v>
      </c>
      <c r="J63" s="13">
        <v>1778</v>
      </c>
      <c r="K63" s="18">
        <v>1787</v>
      </c>
    </row>
    <row r="66" spans="1:13" ht="15.75" thickBot="1" x14ac:dyDescent="0.3"/>
    <row r="67" spans="1:13" ht="45" x14ac:dyDescent="0.25">
      <c r="A67" s="23" t="s">
        <v>1</v>
      </c>
      <c r="B67" s="24" t="s">
        <v>5</v>
      </c>
      <c r="C67" s="24"/>
      <c r="D67" s="24"/>
      <c r="E67" s="24"/>
      <c r="F67" s="24"/>
      <c r="G67" s="24"/>
      <c r="H67" s="24"/>
      <c r="I67" s="24"/>
      <c r="J67" s="24"/>
      <c r="K67" s="24"/>
      <c r="L67" s="25" t="s">
        <v>3</v>
      </c>
      <c r="M67" s="26" t="s">
        <v>4</v>
      </c>
    </row>
    <row r="68" spans="1:13" ht="30" x14ac:dyDescent="0.25">
      <c r="A68" s="27" t="s">
        <v>0</v>
      </c>
      <c r="B68" s="28">
        <v>1</v>
      </c>
      <c r="C68" s="28">
        <v>2</v>
      </c>
      <c r="D68" s="28">
        <v>3</v>
      </c>
      <c r="E68" s="28">
        <v>4</v>
      </c>
      <c r="F68" s="28">
        <v>5</v>
      </c>
      <c r="G68" s="28">
        <v>6</v>
      </c>
      <c r="H68" s="28">
        <v>7</v>
      </c>
      <c r="I68" s="28">
        <v>8</v>
      </c>
      <c r="J68" s="28">
        <v>9</v>
      </c>
      <c r="K68" s="28">
        <v>10</v>
      </c>
      <c r="L68" s="29"/>
      <c r="M68" s="30"/>
    </row>
    <row r="69" spans="1:13" x14ac:dyDescent="0.25">
      <c r="A69" s="31">
        <v>1</v>
      </c>
      <c r="B69" s="6">
        <f>B59/1000</f>
        <v>1.405</v>
      </c>
      <c r="C69" s="6">
        <f t="shared" ref="C69:K69" si="7">C59/1000</f>
        <v>1.4119999999999999</v>
      </c>
      <c r="D69" s="6">
        <f t="shared" si="7"/>
        <v>1.431</v>
      </c>
      <c r="E69" s="6">
        <f t="shared" si="7"/>
        <v>1.4</v>
      </c>
      <c r="F69" s="6">
        <f t="shared" si="7"/>
        <v>1.544</v>
      </c>
      <c r="G69" s="6">
        <f t="shared" si="7"/>
        <v>1.35</v>
      </c>
      <c r="H69" s="6">
        <f t="shared" si="7"/>
        <v>1.5029999999999999</v>
      </c>
      <c r="I69" s="6">
        <f t="shared" si="7"/>
        <v>1.476</v>
      </c>
      <c r="J69" s="6">
        <f t="shared" si="7"/>
        <v>1.42</v>
      </c>
      <c r="K69" s="6">
        <f t="shared" si="7"/>
        <v>1.5129999999999999</v>
      </c>
      <c r="L69" s="6">
        <f>AVERAGE(B69:K69)</f>
        <v>1.4454</v>
      </c>
      <c r="M69" s="15">
        <f>STDEVA(B69:K69)</f>
        <v>6.0835296771967265E-2</v>
      </c>
    </row>
    <row r="70" spans="1:13" x14ac:dyDescent="0.25">
      <c r="A70" s="31">
        <v>5</v>
      </c>
      <c r="B70" s="6">
        <f t="shared" ref="B70:K70" si="8">B60/1000</f>
        <v>1.53</v>
      </c>
      <c r="C70" s="6">
        <f t="shared" si="8"/>
        <v>1.6419999999999999</v>
      </c>
      <c r="D70" s="6">
        <f t="shared" si="8"/>
        <v>1.583</v>
      </c>
      <c r="E70" s="6">
        <f t="shared" si="8"/>
        <v>1.5760000000000001</v>
      </c>
      <c r="F70" s="6">
        <f t="shared" si="8"/>
        <v>1.6020000000000001</v>
      </c>
      <c r="G70" s="6">
        <f t="shared" si="8"/>
        <v>1.3360000000000001</v>
      </c>
      <c r="H70" s="6">
        <f t="shared" si="8"/>
        <v>1.4419999999999999</v>
      </c>
      <c r="I70" s="6">
        <f t="shared" si="8"/>
        <v>1.514</v>
      </c>
      <c r="J70" s="6">
        <f t="shared" si="8"/>
        <v>1.49</v>
      </c>
      <c r="K70" s="6">
        <f t="shared" si="8"/>
        <v>1.3360000000000001</v>
      </c>
      <c r="L70" s="6">
        <f>AVERAGE(B70:K70)</f>
        <v>1.5051000000000001</v>
      </c>
      <c r="M70" s="15">
        <f t="shared" ref="M70:M73" si="9">STDEVA(B70:K70)</f>
        <v>0.1061052412570756</v>
      </c>
    </row>
    <row r="71" spans="1:13" x14ac:dyDescent="0.25">
      <c r="A71" s="31">
        <v>10</v>
      </c>
      <c r="B71" s="6">
        <f t="shared" ref="B71:K71" si="10">B61/1000</f>
        <v>1.66</v>
      </c>
      <c r="C71" s="6">
        <f t="shared" si="10"/>
        <v>1.506</v>
      </c>
      <c r="D71" s="6">
        <f t="shared" si="10"/>
        <v>1.798</v>
      </c>
      <c r="E71" s="6">
        <f t="shared" si="10"/>
        <v>1.4590000000000001</v>
      </c>
      <c r="F71" s="6">
        <f t="shared" si="10"/>
        <v>1.7509999999999999</v>
      </c>
      <c r="G71" s="6">
        <f t="shared" si="10"/>
        <v>1.4690000000000001</v>
      </c>
      <c r="H71" s="6">
        <f t="shared" si="10"/>
        <v>1.569</v>
      </c>
      <c r="I71" s="6">
        <f t="shared" si="10"/>
        <v>1.4750000000000001</v>
      </c>
      <c r="J71" s="6">
        <f t="shared" si="10"/>
        <v>1.5620000000000001</v>
      </c>
      <c r="K71" s="6">
        <f t="shared" si="10"/>
        <v>2.0510000000000002</v>
      </c>
      <c r="L71" s="6">
        <f t="shared" ref="L70:L73" si="11">AVERAGE(B71:K71)</f>
        <v>1.6299999999999997</v>
      </c>
      <c r="M71" s="15">
        <f t="shared" si="9"/>
        <v>0.18971147683903114</v>
      </c>
    </row>
    <row r="72" spans="1:13" x14ac:dyDescent="0.25">
      <c r="A72" s="31">
        <v>15</v>
      </c>
      <c r="B72" s="6">
        <f t="shared" ref="B72:K72" si="12">B62/1000</f>
        <v>1.653</v>
      </c>
      <c r="C72" s="6">
        <f t="shared" si="12"/>
        <v>1.542</v>
      </c>
      <c r="D72" s="6">
        <f t="shared" si="12"/>
        <v>2.093</v>
      </c>
      <c r="E72" s="6">
        <f t="shared" si="12"/>
        <v>1.726</v>
      </c>
      <c r="F72" s="6">
        <f t="shared" si="12"/>
        <v>1.5149999999999999</v>
      </c>
      <c r="G72" s="6">
        <f t="shared" si="12"/>
        <v>1.66</v>
      </c>
      <c r="H72" s="6">
        <f t="shared" si="12"/>
        <v>1.7070000000000001</v>
      </c>
      <c r="I72" s="6">
        <f t="shared" si="12"/>
        <v>1.5009999999999999</v>
      </c>
      <c r="J72" s="6">
        <f t="shared" si="12"/>
        <v>1.8740000000000001</v>
      </c>
      <c r="K72" s="6">
        <f t="shared" si="12"/>
        <v>1.5389999999999999</v>
      </c>
      <c r="L72" s="6">
        <f t="shared" si="11"/>
        <v>1.6810000000000003</v>
      </c>
      <c r="M72" s="15">
        <f t="shared" si="9"/>
        <v>0.18569987734095025</v>
      </c>
    </row>
    <row r="73" spans="1:13" ht="15.75" thickBot="1" x14ac:dyDescent="0.3">
      <c r="A73" s="32">
        <v>20</v>
      </c>
      <c r="B73" s="13">
        <f t="shared" ref="B73:K73" si="13">B63/1000</f>
        <v>1.8320000000000001</v>
      </c>
      <c r="C73" s="13">
        <f t="shared" si="13"/>
        <v>1.9470000000000001</v>
      </c>
      <c r="D73" s="13">
        <f t="shared" si="13"/>
        <v>2.06</v>
      </c>
      <c r="E73" s="13">
        <f t="shared" si="13"/>
        <v>1.82</v>
      </c>
      <c r="F73" s="13">
        <f t="shared" si="13"/>
        <v>1.8859999999999999</v>
      </c>
      <c r="G73" s="13">
        <f t="shared" si="13"/>
        <v>1.625</v>
      </c>
      <c r="H73" s="13">
        <f t="shared" si="13"/>
        <v>1.4159999999999999</v>
      </c>
      <c r="I73" s="13">
        <f t="shared" si="13"/>
        <v>1.627</v>
      </c>
      <c r="J73" s="13">
        <f t="shared" si="13"/>
        <v>1.778</v>
      </c>
      <c r="K73" s="13">
        <f t="shared" si="13"/>
        <v>1.7869999999999999</v>
      </c>
      <c r="L73" s="13">
        <f t="shared" si="11"/>
        <v>1.7778000000000003</v>
      </c>
      <c r="M73" s="19">
        <f t="shared" si="9"/>
        <v>0.18311004584371907</v>
      </c>
    </row>
    <row r="74" spans="1:13" x14ac:dyDescent="0.25">
      <c r="A74" s="3"/>
    </row>
    <row r="75" spans="1:13" x14ac:dyDescent="0.25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3" x14ac:dyDescent="0.2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3" ht="15.75" thickBot="1" x14ac:dyDescent="0.3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3" x14ac:dyDescent="0.25">
      <c r="A78" s="23" t="s">
        <v>9</v>
      </c>
      <c r="B78" s="39" t="s">
        <v>6</v>
      </c>
      <c r="C78" s="40"/>
      <c r="D78" s="40"/>
      <c r="E78" s="40"/>
      <c r="F78" s="40"/>
      <c r="G78" s="40"/>
      <c r="H78" s="40"/>
      <c r="I78" s="40"/>
      <c r="J78" s="40"/>
      <c r="K78" s="41"/>
    </row>
    <row r="79" spans="1:13" ht="30" x14ac:dyDescent="0.25">
      <c r="A79" s="33" t="s">
        <v>0</v>
      </c>
      <c r="B79" s="28">
        <v>1</v>
      </c>
      <c r="C79" s="28">
        <v>2</v>
      </c>
      <c r="D79" s="28">
        <v>3</v>
      </c>
      <c r="E79" s="28">
        <v>4</v>
      </c>
      <c r="F79" s="28">
        <v>5</v>
      </c>
      <c r="G79" s="28">
        <v>6</v>
      </c>
      <c r="H79" s="28">
        <v>7</v>
      </c>
      <c r="I79" s="28">
        <v>8</v>
      </c>
      <c r="J79" s="28">
        <v>9</v>
      </c>
      <c r="K79" s="34">
        <v>10</v>
      </c>
    </row>
    <row r="80" spans="1:13" x14ac:dyDescent="0.25">
      <c r="A80" s="35">
        <v>1</v>
      </c>
      <c r="B80" s="6">
        <v>1356</v>
      </c>
      <c r="C80" s="6">
        <v>1392</v>
      </c>
      <c r="D80" s="6">
        <v>1391</v>
      </c>
      <c r="E80" s="6">
        <v>1337</v>
      </c>
      <c r="F80" s="6">
        <v>1291</v>
      </c>
      <c r="G80" s="6">
        <v>1256</v>
      </c>
      <c r="H80" s="6">
        <v>1372</v>
      </c>
      <c r="I80" s="6">
        <v>1503</v>
      </c>
      <c r="J80" s="6">
        <v>1354</v>
      </c>
      <c r="K80" s="16">
        <v>1277</v>
      </c>
    </row>
    <row r="81" spans="1:13" x14ac:dyDescent="0.25">
      <c r="A81" s="35">
        <v>5</v>
      </c>
      <c r="B81" s="6">
        <v>1415</v>
      </c>
      <c r="C81" s="6">
        <v>1396</v>
      </c>
      <c r="D81" s="6">
        <v>1436</v>
      </c>
      <c r="E81" s="6">
        <v>1457</v>
      </c>
      <c r="F81" s="6">
        <v>1825</v>
      </c>
      <c r="G81" s="6">
        <v>1299</v>
      </c>
      <c r="H81" s="6">
        <v>1657</v>
      </c>
      <c r="I81" s="6">
        <v>1728</v>
      </c>
      <c r="J81" s="6">
        <v>1266</v>
      </c>
      <c r="K81" s="16">
        <v>1299</v>
      </c>
    </row>
    <row r="82" spans="1:13" x14ac:dyDescent="0.25">
      <c r="A82" s="35">
        <v>10</v>
      </c>
      <c r="B82" s="6">
        <v>1428</v>
      </c>
      <c r="C82" s="6">
        <v>1426</v>
      </c>
      <c r="D82" s="6">
        <v>1427</v>
      </c>
      <c r="E82" s="6">
        <v>1348</v>
      </c>
      <c r="F82" s="6">
        <v>1784</v>
      </c>
      <c r="G82" s="6">
        <v>1685</v>
      </c>
      <c r="H82" s="6">
        <v>1402</v>
      </c>
      <c r="I82" s="6">
        <v>1781</v>
      </c>
      <c r="J82" s="6">
        <v>1501</v>
      </c>
      <c r="K82" s="16">
        <v>1824</v>
      </c>
    </row>
    <row r="83" spans="1:13" x14ac:dyDescent="0.25">
      <c r="A83" s="35">
        <v>15</v>
      </c>
      <c r="B83" s="6">
        <v>1542</v>
      </c>
      <c r="C83" s="6">
        <v>1630</v>
      </c>
      <c r="D83" s="6">
        <v>2011</v>
      </c>
      <c r="E83" s="6">
        <v>1680</v>
      </c>
      <c r="F83" s="6">
        <v>1655</v>
      </c>
      <c r="G83" s="6">
        <v>1766</v>
      </c>
      <c r="H83" s="6">
        <v>1572</v>
      </c>
      <c r="I83" s="6">
        <v>1408</v>
      </c>
      <c r="J83" s="6">
        <v>1694</v>
      </c>
      <c r="K83" s="16">
        <v>1446</v>
      </c>
    </row>
    <row r="84" spans="1:13" ht="15.75" thickBot="1" x14ac:dyDescent="0.3">
      <c r="A84" s="36">
        <v>20</v>
      </c>
      <c r="B84" s="13">
        <v>1964</v>
      </c>
      <c r="C84" s="13">
        <v>1713</v>
      </c>
      <c r="D84" s="13">
        <v>1973</v>
      </c>
      <c r="E84" s="13">
        <v>1537</v>
      </c>
      <c r="F84" s="13">
        <v>2022</v>
      </c>
      <c r="G84" s="13">
        <v>1576</v>
      </c>
      <c r="H84" s="13">
        <v>1608</v>
      </c>
      <c r="I84" s="13">
        <v>1589</v>
      </c>
      <c r="J84" s="13">
        <v>1779</v>
      </c>
      <c r="K84" s="18">
        <v>1607</v>
      </c>
    </row>
    <row r="87" spans="1:13" ht="15.75" thickBot="1" x14ac:dyDescent="0.3"/>
    <row r="88" spans="1:13" ht="45" x14ac:dyDescent="0.25">
      <c r="A88" s="23" t="s">
        <v>9</v>
      </c>
      <c r="B88" s="24" t="s">
        <v>5</v>
      </c>
      <c r="C88" s="24"/>
      <c r="D88" s="24"/>
      <c r="E88" s="24"/>
      <c r="F88" s="24"/>
      <c r="G88" s="24"/>
      <c r="H88" s="24"/>
      <c r="I88" s="24"/>
      <c r="J88" s="24"/>
      <c r="K88" s="24"/>
      <c r="L88" s="25" t="s">
        <v>3</v>
      </c>
      <c r="M88" s="26" t="s">
        <v>4</v>
      </c>
    </row>
    <row r="89" spans="1:13" ht="30" x14ac:dyDescent="0.25">
      <c r="A89" s="27" t="s">
        <v>0</v>
      </c>
      <c r="B89" s="28">
        <v>1</v>
      </c>
      <c r="C89" s="28">
        <v>2</v>
      </c>
      <c r="D89" s="28">
        <v>3</v>
      </c>
      <c r="E89" s="28">
        <v>4</v>
      </c>
      <c r="F89" s="28">
        <v>5</v>
      </c>
      <c r="G89" s="28">
        <v>6</v>
      </c>
      <c r="H89" s="28">
        <v>7</v>
      </c>
      <c r="I89" s="28">
        <v>8</v>
      </c>
      <c r="J89" s="28">
        <v>9</v>
      </c>
      <c r="K89" s="28">
        <v>10</v>
      </c>
      <c r="L89" s="29"/>
      <c r="M89" s="30"/>
    </row>
    <row r="90" spans="1:13" x14ac:dyDescent="0.25">
      <c r="A90" s="31">
        <v>1</v>
      </c>
      <c r="B90" s="6">
        <f>B80/1000</f>
        <v>1.3560000000000001</v>
      </c>
      <c r="C90" s="6">
        <f t="shared" ref="C90:K90" si="14">C80/1000</f>
        <v>1.3919999999999999</v>
      </c>
      <c r="D90" s="6">
        <f t="shared" si="14"/>
        <v>1.391</v>
      </c>
      <c r="E90" s="6">
        <f t="shared" si="14"/>
        <v>1.337</v>
      </c>
      <c r="F90" s="6">
        <f t="shared" si="14"/>
        <v>1.2909999999999999</v>
      </c>
      <c r="G90" s="6">
        <f t="shared" si="14"/>
        <v>1.256</v>
      </c>
      <c r="H90" s="6">
        <f t="shared" si="14"/>
        <v>1.3720000000000001</v>
      </c>
      <c r="I90" s="6">
        <f t="shared" si="14"/>
        <v>1.5029999999999999</v>
      </c>
      <c r="J90" s="6">
        <f t="shared" si="14"/>
        <v>1.3540000000000001</v>
      </c>
      <c r="K90" s="6">
        <f t="shared" si="14"/>
        <v>1.2769999999999999</v>
      </c>
      <c r="L90" s="6">
        <f>AVERAGE(B90:K90)</f>
        <v>1.3528999999999998</v>
      </c>
      <c r="M90" s="15">
        <f>STDEVA(B90:K90)</f>
        <v>7.0805602414874866E-2</v>
      </c>
    </row>
    <row r="91" spans="1:13" x14ac:dyDescent="0.25">
      <c r="A91" s="31">
        <v>5</v>
      </c>
      <c r="B91" s="6">
        <f t="shared" ref="B91:K91" si="15">B81/1000</f>
        <v>1.415</v>
      </c>
      <c r="C91" s="6">
        <f t="shared" si="15"/>
        <v>1.3959999999999999</v>
      </c>
      <c r="D91" s="6">
        <f t="shared" si="15"/>
        <v>1.4359999999999999</v>
      </c>
      <c r="E91" s="6">
        <f t="shared" si="15"/>
        <v>1.4570000000000001</v>
      </c>
      <c r="F91" s="6">
        <f t="shared" si="15"/>
        <v>1.825</v>
      </c>
      <c r="G91" s="6">
        <f t="shared" si="15"/>
        <v>1.2989999999999999</v>
      </c>
      <c r="H91" s="6">
        <f t="shared" si="15"/>
        <v>1.657</v>
      </c>
      <c r="I91" s="6">
        <f t="shared" si="15"/>
        <v>1.728</v>
      </c>
      <c r="J91" s="6">
        <f t="shared" si="15"/>
        <v>1.266</v>
      </c>
      <c r="K91" s="6">
        <f t="shared" si="15"/>
        <v>1.2989999999999999</v>
      </c>
      <c r="L91" s="6">
        <f>AVERAGE(B91:K91)</f>
        <v>1.4777999999999998</v>
      </c>
      <c r="M91" s="15">
        <f t="shared" ref="M91:M94" si="16">STDEVA(B91:K91)</f>
        <v>0.19346937742185571</v>
      </c>
    </row>
    <row r="92" spans="1:13" x14ac:dyDescent="0.25">
      <c r="A92" s="31">
        <v>10</v>
      </c>
      <c r="B92" s="6">
        <f t="shared" ref="B92:K92" si="17">B82/1000</f>
        <v>1.4279999999999999</v>
      </c>
      <c r="C92" s="6">
        <f t="shared" si="17"/>
        <v>1.4259999999999999</v>
      </c>
      <c r="D92" s="6">
        <f t="shared" si="17"/>
        <v>1.427</v>
      </c>
      <c r="E92" s="6">
        <f t="shared" si="17"/>
        <v>1.3480000000000001</v>
      </c>
      <c r="F92" s="6">
        <f t="shared" si="17"/>
        <v>1.784</v>
      </c>
      <c r="G92" s="6">
        <f t="shared" si="17"/>
        <v>1.6850000000000001</v>
      </c>
      <c r="H92" s="6">
        <f t="shared" si="17"/>
        <v>1.4019999999999999</v>
      </c>
      <c r="I92" s="6">
        <f t="shared" si="17"/>
        <v>1.7809999999999999</v>
      </c>
      <c r="J92" s="6">
        <f t="shared" si="17"/>
        <v>1.5009999999999999</v>
      </c>
      <c r="K92" s="6">
        <f t="shared" si="17"/>
        <v>1.8240000000000001</v>
      </c>
      <c r="L92" s="6">
        <f t="shared" ref="L92:L94" si="18">AVERAGE(B92:K92)</f>
        <v>1.5606</v>
      </c>
      <c r="M92" s="15">
        <f t="shared" si="16"/>
        <v>0.1858291927789833</v>
      </c>
    </row>
    <row r="93" spans="1:13" x14ac:dyDescent="0.25">
      <c r="A93" s="31">
        <v>15</v>
      </c>
      <c r="B93" s="6">
        <f t="shared" ref="B93:K93" si="19">B83/1000</f>
        <v>1.542</v>
      </c>
      <c r="C93" s="6">
        <f t="shared" si="19"/>
        <v>1.63</v>
      </c>
      <c r="D93" s="6">
        <f t="shared" si="19"/>
        <v>2.0110000000000001</v>
      </c>
      <c r="E93" s="6">
        <f t="shared" si="19"/>
        <v>1.68</v>
      </c>
      <c r="F93" s="6">
        <f t="shared" si="19"/>
        <v>1.655</v>
      </c>
      <c r="G93" s="6">
        <f t="shared" si="19"/>
        <v>1.766</v>
      </c>
      <c r="H93" s="6">
        <f t="shared" si="19"/>
        <v>1.5720000000000001</v>
      </c>
      <c r="I93" s="6">
        <f t="shared" si="19"/>
        <v>1.4079999999999999</v>
      </c>
      <c r="J93" s="6">
        <f t="shared" si="19"/>
        <v>1.694</v>
      </c>
      <c r="K93" s="6">
        <f t="shared" si="19"/>
        <v>1.446</v>
      </c>
      <c r="L93" s="6">
        <f t="shared" si="18"/>
        <v>1.6404000000000001</v>
      </c>
      <c r="M93" s="15">
        <f t="shared" si="16"/>
        <v>0.17128416934050467</v>
      </c>
    </row>
    <row r="94" spans="1:13" ht="15.75" thickBot="1" x14ac:dyDescent="0.3">
      <c r="A94" s="32">
        <v>20</v>
      </c>
      <c r="B94" s="13">
        <f t="shared" ref="B94:K94" si="20">B84/1000</f>
        <v>1.964</v>
      </c>
      <c r="C94" s="13">
        <f t="shared" si="20"/>
        <v>1.7130000000000001</v>
      </c>
      <c r="D94" s="13">
        <f t="shared" si="20"/>
        <v>1.9730000000000001</v>
      </c>
      <c r="E94" s="13">
        <f t="shared" si="20"/>
        <v>1.5369999999999999</v>
      </c>
      <c r="F94" s="13">
        <f t="shared" si="20"/>
        <v>2.0219999999999998</v>
      </c>
      <c r="G94" s="13">
        <f t="shared" si="20"/>
        <v>1.5760000000000001</v>
      </c>
      <c r="H94" s="13">
        <f t="shared" si="20"/>
        <v>1.6080000000000001</v>
      </c>
      <c r="I94" s="13">
        <f t="shared" si="20"/>
        <v>1.589</v>
      </c>
      <c r="J94" s="13">
        <f t="shared" si="20"/>
        <v>1.7789999999999999</v>
      </c>
      <c r="K94" s="13">
        <f t="shared" si="20"/>
        <v>1.607</v>
      </c>
      <c r="L94" s="13">
        <f t="shared" si="18"/>
        <v>1.7368000000000001</v>
      </c>
      <c r="M94" s="19">
        <f t="shared" si="16"/>
        <v>0.18623628957739366</v>
      </c>
    </row>
    <row r="97" spans="8:9" ht="15.75" thickBot="1" x14ac:dyDescent="0.3"/>
    <row r="98" spans="8:9" ht="30" x14ac:dyDescent="0.25">
      <c r="H98" s="7" t="s">
        <v>0</v>
      </c>
      <c r="I98" s="8" t="s">
        <v>10</v>
      </c>
    </row>
    <row r="99" spans="8:9" x14ac:dyDescent="0.25">
      <c r="H99" s="9">
        <v>1</v>
      </c>
      <c r="I99" s="10">
        <v>22246</v>
      </c>
    </row>
    <row r="100" spans="8:9" x14ac:dyDescent="0.25">
      <c r="H100" s="9">
        <v>5</v>
      </c>
      <c r="I100" s="10">
        <v>107942</v>
      </c>
    </row>
    <row r="101" spans="8:9" x14ac:dyDescent="0.25">
      <c r="H101" s="9">
        <v>10</v>
      </c>
      <c r="I101" s="10">
        <v>219792</v>
      </c>
    </row>
    <row r="102" spans="8:9" x14ac:dyDescent="0.25">
      <c r="H102" s="9">
        <v>15</v>
      </c>
      <c r="I102" s="10">
        <v>316536</v>
      </c>
    </row>
    <row r="103" spans="8:9" ht="15.75" thickBot="1" x14ac:dyDescent="0.3">
      <c r="H103" s="11">
        <v>20</v>
      </c>
      <c r="I103" s="12">
        <v>401067</v>
      </c>
    </row>
  </sheetData>
  <mergeCells count="7">
    <mergeCell ref="B88:K88"/>
    <mergeCell ref="B36:K36"/>
    <mergeCell ref="B67:K67"/>
    <mergeCell ref="B25:K25"/>
    <mergeCell ref="B57:K57"/>
    <mergeCell ref="E1:I1"/>
    <mergeCell ref="B78:K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2020-01-19T13:28:17Z</dcterms:created>
  <dcterms:modified xsi:type="dcterms:W3CDTF">2020-01-19T21:59:48Z</dcterms:modified>
</cp:coreProperties>
</file>