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jakub\Desktop\"/>
    </mc:Choice>
  </mc:AlternateContent>
  <xr:revisionPtr revIDLastSave="0" documentId="13_ncr:1_{4A769983-BE98-48D3-A123-B1795471BDE9}" xr6:coauthVersionLast="47" xr6:coauthVersionMax="47" xr10:uidLastSave="{00000000-0000-0000-0000-000000000000}"/>
  <bookViews>
    <workbookView xWindow="-108" yWindow="-108" windowWidth="23256" windowHeight="12456" activeTab="3" xr2:uid="{00000000-000D-0000-FFFF-FFFF00000000}"/>
  </bookViews>
  <sheets>
    <sheet name="Raw - Food Sales" sheetId="16" r:id="rId1"/>
    <sheet name="Working Sheet" sheetId="21" r:id="rId2"/>
    <sheet name="Pivot Tables" sheetId="22" r:id="rId3"/>
    <sheet name="Dashboard" sheetId="23" r:id="rId4"/>
  </sheets>
  <definedNames>
    <definedName name="_xlnm._FilterDatabase" localSheetId="1" hidden="1">'Working Sheet'!$A$1:$K$245</definedName>
    <definedName name="Slicer_Category">#N/A</definedName>
    <definedName name="Slicer_City">#N/A</definedName>
    <definedName name="Slicer_Order_Type">#N/A</definedName>
    <definedName name="Slicer_Product">#N/A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1" l="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B164" i="21"/>
  <c r="B165" i="21"/>
  <c r="B166" i="21"/>
  <c r="B167" i="21"/>
  <c r="B168" i="21"/>
  <c r="B169" i="21"/>
  <c r="B170" i="21"/>
  <c r="B171" i="21"/>
  <c r="B172" i="21"/>
  <c r="B173" i="21"/>
  <c r="B174" i="21"/>
  <c r="B175" i="21"/>
  <c r="B176" i="21"/>
  <c r="B177" i="21"/>
  <c r="B178" i="21"/>
  <c r="B179" i="21"/>
  <c r="B180" i="21"/>
  <c r="B181" i="21"/>
  <c r="B182" i="21"/>
  <c r="B183" i="21"/>
  <c r="B184" i="21"/>
  <c r="B185" i="21"/>
  <c r="B186" i="21"/>
  <c r="B187" i="21"/>
  <c r="B188" i="21"/>
  <c r="B189" i="21"/>
  <c r="B190" i="21"/>
  <c r="B191" i="21"/>
  <c r="B192" i="21"/>
  <c r="B193" i="21"/>
  <c r="B194" i="21"/>
  <c r="B195" i="21"/>
  <c r="B196" i="21"/>
  <c r="B197" i="21"/>
  <c r="B198" i="21"/>
  <c r="B199" i="21"/>
  <c r="B200" i="21"/>
  <c r="B201" i="21"/>
  <c r="B202" i="21"/>
  <c r="B203" i="21"/>
  <c r="B204" i="21"/>
  <c r="B205" i="21"/>
  <c r="B206" i="21"/>
  <c r="B207" i="21"/>
  <c r="B208" i="21"/>
  <c r="B209" i="21"/>
  <c r="B210" i="21"/>
  <c r="B211" i="21"/>
  <c r="B212" i="21"/>
  <c r="B213" i="21"/>
  <c r="B214" i="21"/>
  <c r="B215" i="21"/>
  <c r="B216" i="21"/>
  <c r="B217" i="21"/>
  <c r="B218" i="21"/>
  <c r="B219" i="21"/>
  <c r="B220" i="21"/>
  <c r="B221" i="21"/>
  <c r="B222" i="21"/>
  <c r="B223" i="21"/>
  <c r="B224" i="21"/>
  <c r="B225" i="21"/>
  <c r="B226" i="21"/>
  <c r="B227" i="21"/>
  <c r="B228" i="21"/>
  <c r="B229" i="21"/>
  <c r="B230" i="21"/>
  <c r="B231" i="21"/>
  <c r="B232" i="21"/>
  <c r="B233" i="21"/>
  <c r="B234" i="21"/>
  <c r="B235" i="21"/>
  <c r="B236" i="21"/>
  <c r="B237" i="21"/>
  <c r="B238" i="21"/>
  <c r="B239" i="21"/>
  <c r="B240" i="21"/>
  <c r="B241" i="21"/>
  <c r="B242" i="21"/>
  <c r="B243" i="21"/>
  <c r="B244" i="21"/>
  <c r="B245" i="21"/>
  <c r="B2" i="21"/>
  <c r="K7" i="21"/>
  <c r="K13" i="21"/>
  <c r="K19" i="21"/>
  <c r="K25" i="21"/>
  <c r="K31" i="21"/>
  <c r="K37" i="21"/>
  <c r="K43" i="21"/>
  <c r="K49" i="21"/>
  <c r="K55" i="21"/>
  <c r="K61" i="21"/>
  <c r="K67" i="21"/>
  <c r="K73" i="21"/>
  <c r="K79" i="21"/>
  <c r="K85" i="21"/>
  <c r="K91" i="21"/>
  <c r="K97" i="21"/>
  <c r="K103" i="21"/>
  <c r="K104" i="21"/>
  <c r="K109" i="21"/>
  <c r="K115" i="21"/>
  <c r="K116" i="21"/>
  <c r="K121" i="21"/>
  <c r="K127" i="21"/>
  <c r="K128" i="21"/>
  <c r="K133" i="21"/>
  <c r="K139" i="21"/>
  <c r="K140" i="21"/>
  <c r="K142" i="21"/>
  <c r="K145" i="21"/>
  <c r="K151" i="21"/>
  <c r="K152" i="21"/>
  <c r="K154" i="21"/>
  <c r="K157" i="21"/>
  <c r="K163" i="21"/>
  <c r="K164" i="21"/>
  <c r="K166" i="21"/>
  <c r="K169" i="21"/>
  <c r="K175" i="21"/>
  <c r="K176" i="21"/>
  <c r="K178" i="21"/>
  <c r="K181" i="21"/>
  <c r="K187" i="21"/>
  <c r="K188" i="21"/>
  <c r="K190" i="21"/>
  <c r="K193" i="21"/>
  <c r="K199" i="21"/>
  <c r="K200" i="21"/>
  <c r="K202" i="21"/>
  <c r="K205" i="21"/>
  <c r="K211" i="21"/>
  <c r="K212" i="21"/>
  <c r="K214" i="21"/>
  <c r="K217" i="21"/>
  <c r="K223" i="21"/>
  <c r="K224" i="21"/>
  <c r="K226" i="21"/>
  <c r="K229" i="21"/>
  <c r="K234" i="21"/>
  <c r="K235" i="21"/>
  <c r="K236" i="21"/>
  <c r="K238" i="21"/>
  <c r="K241" i="21"/>
  <c r="J245" i="21"/>
  <c r="K245" i="21" s="1"/>
  <c r="J244" i="21"/>
  <c r="K244" i="21" s="1"/>
  <c r="J243" i="21"/>
  <c r="K243" i="21" s="1"/>
  <c r="J242" i="21"/>
  <c r="K242" i="21" s="1"/>
  <c r="J241" i="21"/>
  <c r="J240" i="21"/>
  <c r="K240" i="21" s="1"/>
  <c r="J239" i="21"/>
  <c r="K239" i="21" s="1"/>
  <c r="J238" i="21"/>
  <c r="J237" i="21"/>
  <c r="K237" i="21" s="1"/>
  <c r="J236" i="21"/>
  <c r="J235" i="21"/>
  <c r="J234" i="21"/>
  <c r="J233" i="21"/>
  <c r="K233" i="21" s="1"/>
  <c r="J232" i="21"/>
  <c r="K232" i="21" s="1"/>
  <c r="J231" i="21"/>
  <c r="K231" i="21" s="1"/>
  <c r="J230" i="21"/>
  <c r="K230" i="21" s="1"/>
  <c r="J229" i="21"/>
  <c r="J228" i="21"/>
  <c r="K228" i="21" s="1"/>
  <c r="J227" i="21"/>
  <c r="K227" i="21" s="1"/>
  <c r="J226" i="21"/>
  <c r="J225" i="21"/>
  <c r="K225" i="21" s="1"/>
  <c r="J224" i="21"/>
  <c r="J223" i="21"/>
  <c r="J222" i="21"/>
  <c r="K222" i="21" s="1"/>
  <c r="J221" i="21"/>
  <c r="K221" i="21" s="1"/>
  <c r="J220" i="21"/>
  <c r="K220" i="21" s="1"/>
  <c r="J219" i="21"/>
  <c r="K219" i="21" s="1"/>
  <c r="J218" i="21"/>
  <c r="K218" i="21" s="1"/>
  <c r="J217" i="21"/>
  <c r="J216" i="21"/>
  <c r="K216" i="21" s="1"/>
  <c r="J215" i="21"/>
  <c r="K215" i="21" s="1"/>
  <c r="J214" i="21"/>
  <c r="J213" i="21"/>
  <c r="K213" i="21" s="1"/>
  <c r="J212" i="21"/>
  <c r="J211" i="21"/>
  <c r="J210" i="21"/>
  <c r="K210" i="21" s="1"/>
  <c r="J209" i="21"/>
  <c r="K209" i="21" s="1"/>
  <c r="J208" i="21"/>
  <c r="K208" i="21" s="1"/>
  <c r="J207" i="21"/>
  <c r="K207" i="21" s="1"/>
  <c r="J206" i="21"/>
  <c r="K206" i="21" s="1"/>
  <c r="J205" i="21"/>
  <c r="J204" i="21"/>
  <c r="K204" i="21" s="1"/>
  <c r="J203" i="21"/>
  <c r="K203" i="21" s="1"/>
  <c r="J202" i="21"/>
  <c r="J201" i="21"/>
  <c r="K201" i="21" s="1"/>
  <c r="J200" i="21"/>
  <c r="J199" i="21"/>
  <c r="J198" i="21"/>
  <c r="K198" i="21" s="1"/>
  <c r="J197" i="21"/>
  <c r="K197" i="21" s="1"/>
  <c r="J196" i="21"/>
  <c r="K196" i="21" s="1"/>
  <c r="J195" i="21"/>
  <c r="K195" i="21" s="1"/>
  <c r="J194" i="21"/>
  <c r="K194" i="21" s="1"/>
  <c r="J193" i="21"/>
  <c r="J192" i="21"/>
  <c r="K192" i="21" s="1"/>
  <c r="J191" i="21"/>
  <c r="K191" i="21" s="1"/>
  <c r="J190" i="21"/>
  <c r="J189" i="21"/>
  <c r="K189" i="21" s="1"/>
  <c r="J188" i="21"/>
  <c r="J187" i="21"/>
  <c r="J186" i="21"/>
  <c r="K186" i="21" s="1"/>
  <c r="J185" i="21"/>
  <c r="K185" i="21" s="1"/>
  <c r="J184" i="21"/>
  <c r="K184" i="21" s="1"/>
  <c r="J183" i="21"/>
  <c r="K183" i="21" s="1"/>
  <c r="J182" i="21"/>
  <c r="K182" i="21" s="1"/>
  <c r="J181" i="21"/>
  <c r="J180" i="21"/>
  <c r="K180" i="21" s="1"/>
  <c r="J179" i="21"/>
  <c r="K179" i="21" s="1"/>
  <c r="J178" i="21"/>
  <c r="J177" i="21"/>
  <c r="K177" i="21" s="1"/>
  <c r="J176" i="21"/>
  <c r="J175" i="21"/>
  <c r="J174" i="21"/>
  <c r="K174" i="21" s="1"/>
  <c r="J173" i="21"/>
  <c r="K173" i="21" s="1"/>
  <c r="J172" i="21"/>
  <c r="K172" i="21" s="1"/>
  <c r="J171" i="21"/>
  <c r="K171" i="21" s="1"/>
  <c r="J170" i="21"/>
  <c r="K170" i="21" s="1"/>
  <c r="J169" i="21"/>
  <c r="J168" i="21"/>
  <c r="K168" i="21" s="1"/>
  <c r="J167" i="21"/>
  <c r="K167" i="21" s="1"/>
  <c r="J166" i="21"/>
  <c r="J165" i="21"/>
  <c r="K165" i="21" s="1"/>
  <c r="J164" i="21"/>
  <c r="J163" i="21"/>
  <c r="J162" i="21"/>
  <c r="K162" i="21" s="1"/>
  <c r="J161" i="21"/>
  <c r="K161" i="21" s="1"/>
  <c r="J160" i="21"/>
  <c r="K160" i="21" s="1"/>
  <c r="J159" i="21"/>
  <c r="K159" i="21" s="1"/>
  <c r="J158" i="21"/>
  <c r="K158" i="21" s="1"/>
  <c r="J157" i="21"/>
  <c r="J156" i="21"/>
  <c r="K156" i="21" s="1"/>
  <c r="J155" i="21"/>
  <c r="K155" i="21" s="1"/>
  <c r="J154" i="21"/>
  <c r="J153" i="21"/>
  <c r="K153" i="21" s="1"/>
  <c r="J152" i="21"/>
  <c r="J151" i="21"/>
  <c r="J150" i="21"/>
  <c r="K150" i="21" s="1"/>
  <c r="J149" i="21"/>
  <c r="K149" i="21" s="1"/>
  <c r="J148" i="21"/>
  <c r="K148" i="21" s="1"/>
  <c r="J147" i="21"/>
  <c r="K147" i="21" s="1"/>
  <c r="J146" i="21"/>
  <c r="K146" i="21" s="1"/>
  <c r="J145" i="21"/>
  <c r="J144" i="21"/>
  <c r="K144" i="21" s="1"/>
  <c r="J143" i="21"/>
  <c r="K143" i="21" s="1"/>
  <c r="J142" i="21"/>
  <c r="J141" i="21"/>
  <c r="K141" i="21" s="1"/>
  <c r="J140" i="21"/>
  <c r="J139" i="21"/>
  <c r="J138" i="21"/>
  <c r="K138" i="21" s="1"/>
  <c r="J137" i="21"/>
  <c r="K137" i="21" s="1"/>
  <c r="J136" i="21"/>
  <c r="K136" i="21" s="1"/>
  <c r="J135" i="21"/>
  <c r="K135" i="21" s="1"/>
  <c r="J134" i="21"/>
  <c r="K134" i="21" s="1"/>
  <c r="J133" i="21"/>
  <c r="J132" i="21"/>
  <c r="K132" i="21" s="1"/>
  <c r="J131" i="21"/>
  <c r="K131" i="21" s="1"/>
  <c r="J130" i="21"/>
  <c r="K130" i="21" s="1"/>
  <c r="J129" i="21"/>
  <c r="K129" i="21" s="1"/>
  <c r="J128" i="21"/>
  <c r="J127" i="21"/>
  <c r="J126" i="21"/>
  <c r="K126" i="21" s="1"/>
  <c r="J125" i="21"/>
  <c r="K125" i="21" s="1"/>
  <c r="J124" i="21"/>
  <c r="K124" i="21" s="1"/>
  <c r="J123" i="21"/>
  <c r="K123" i="21" s="1"/>
  <c r="J122" i="21"/>
  <c r="K122" i="21" s="1"/>
  <c r="J121" i="21"/>
  <c r="J120" i="21"/>
  <c r="K120" i="21" s="1"/>
  <c r="J119" i="21"/>
  <c r="K119" i="21" s="1"/>
  <c r="J118" i="21"/>
  <c r="K118" i="21" s="1"/>
  <c r="J117" i="21"/>
  <c r="K117" i="21" s="1"/>
  <c r="J116" i="21"/>
  <c r="J115" i="21"/>
  <c r="J114" i="21"/>
  <c r="K114" i="21" s="1"/>
  <c r="J113" i="21"/>
  <c r="K113" i="21" s="1"/>
  <c r="J112" i="21"/>
  <c r="K112" i="21" s="1"/>
  <c r="J111" i="21"/>
  <c r="K111" i="21" s="1"/>
  <c r="J110" i="21"/>
  <c r="K110" i="21" s="1"/>
  <c r="J109" i="21"/>
  <c r="J108" i="21"/>
  <c r="K108" i="21" s="1"/>
  <c r="J107" i="21"/>
  <c r="K107" i="21" s="1"/>
  <c r="J106" i="21"/>
  <c r="K106" i="21" s="1"/>
  <c r="J105" i="21"/>
  <c r="K105" i="21" s="1"/>
  <c r="J104" i="21"/>
  <c r="J103" i="21"/>
  <c r="J102" i="21"/>
  <c r="K102" i="21" s="1"/>
  <c r="J101" i="21"/>
  <c r="K101" i="21" s="1"/>
  <c r="J100" i="21"/>
  <c r="K100" i="21" s="1"/>
  <c r="J99" i="21"/>
  <c r="K99" i="21" s="1"/>
  <c r="J98" i="21"/>
  <c r="K98" i="21" s="1"/>
  <c r="J97" i="21"/>
  <c r="J96" i="21"/>
  <c r="K96" i="21" s="1"/>
  <c r="J95" i="21"/>
  <c r="K95" i="21" s="1"/>
  <c r="J94" i="21"/>
  <c r="K94" i="21" s="1"/>
  <c r="J93" i="21"/>
  <c r="K93" i="21" s="1"/>
  <c r="J92" i="21"/>
  <c r="K92" i="21" s="1"/>
  <c r="J91" i="21"/>
  <c r="J90" i="21"/>
  <c r="K90" i="21" s="1"/>
  <c r="J89" i="21"/>
  <c r="K89" i="21" s="1"/>
  <c r="J88" i="21"/>
  <c r="K88" i="21" s="1"/>
  <c r="J87" i="21"/>
  <c r="K87" i="21" s="1"/>
  <c r="J86" i="21"/>
  <c r="K86" i="21" s="1"/>
  <c r="J85" i="21"/>
  <c r="J84" i="21"/>
  <c r="K84" i="21" s="1"/>
  <c r="J83" i="21"/>
  <c r="K83" i="21" s="1"/>
  <c r="J82" i="21"/>
  <c r="K82" i="21" s="1"/>
  <c r="J81" i="21"/>
  <c r="K81" i="21" s="1"/>
  <c r="J80" i="21"/>
  <c r="K80" i="21" s="1"/>
  <c r="J79" i="21"/>
  <c r="J78" i="21"/>
  <c r="K78" i="21" s="1"/>
  <c r="J77" i="21"/>
  <c r="K77" i="21" s="1"/>
  <c r="J76" i="21"/>
  <c r="K76" i="21" s="1"/>
  <c r="J75" i="21"/>
  <c r="K75" i="21" s="1"/>
  <c r="J74" i="21"/>
  <c r="K74" i="21" s="1"/>
  <c r="J73" i="21"/>
  <c r="J72" i="21"/>
  <c r="K72" i="21" s="1"/>
  <c r="J71" i="21"/>
  <c r="K71" i="21" s="1"/>
  <c r="J70" i="21"/>
  <c r="K70" i="21" s="1"/>
  <c r="J69" i="21"/>
  <c r="K69" i="21" s="1"/>
  <c r="J68" i="21"/>
  <c r="K68" i="21" s="1"/>
  <c r="J67" i="21"/>
  <c r="J66" i="21"/>
  <c r="K66" i="21" s="1"/>
  <c r="J65" i="21"/>
  <c r="K65" i="21" s="1"/>
  <c r="J64" i="21"/>
  <c r="K64" i="21" s="1"/>
  <c r="J63" i="21"/>
  <c r="K63" i="21" s="1"/>
  <c r="J62" i="21"/>
  <c r="K62" i="21" s="1"/>
  <c r="J61" i="21"/>
  <c r="J60" i="21"/>
  <c r="K60" i="21" s="1"/>
  <c r="J59" i="21"/>
  <c r="K59" i="21" s="1"/>
  <c r="J58" i="21"/>
  <c r="K58" i="21" s="1"/>
  <c r="J57" i="21"/>
  <c r="K57" i="21" s="1"/>
  <c r="J56" i="21"/>
  <c r="K56" i="21" s="1"/>
  <c r="J55" i="21"/>
  <c r="J54" i="21"/>
  <c r="K54" i="21" s="1"/>
  <c r="J53" i="21"/>
  <c r="K53" i="21" s="1"/>
  <c r="J52" i="21"/>
  <c r="K52" i="21" s="1"/>
  <c r="J51" i="21"/>
  <c r="K51" i="21" s="1"/>
  <c r="J50" i="21"/>
  <c r="K50" i="21" s="1"/>
  <c r="J49" i="21"/>
  <c r="J48" i="21"/>
  <c r="K48" i="21" s="1"/>
  <c r="J47" i="21"/>
  <c r="K47" i="21" s="1"/>
  <c r="J46" i="21"/>
  <c r="K46" i="21" s="1"/>
  <c r="J45" i="21"/>
  <c r="K45" i="21" s="1"/>
  <c r="J44" i="21"/>
  <c r="K44" i="21" s="1"/>
  <c r="J43" i="21"/>
  <c r="J42" i="21"/>
  <c r="K42" i="21" s="1"/>
  <c r="J41" i="21"/>
  <c r="K41" i="21" s="1"/>
  <c r="J40" i="21"/>
  <c r="K40" i="21" s="1"/>
  <c r="J39" i="21"/>
  <c r="K39" i="21" s="1"/>
  <c r="J38" i="21"/>
  <c r="K38" i="21" s="1"/>
  <c r="J37" i="21"/>
  <c r="J36" i="21"/>
  <c r="K36" i="21" s="1"/>
  <c r="J35" i="21"/>
  <c r="K35" i="21" s="1"/>
  <c r="J34" i="21"/>
  <c r="K34" i="21" s="1"/>
  <c r="J33" i="21"/>
  <c r="K33" i="21" s="1"/>
  <c r="J32" i="21"/>
  <c r="K32" i="21" s="1"/>
  <c r="J31" i="21"/>
  <c r="J30" i="21"/>
  <c r="K30" i="21" s="1"/>
  <c r="J29" i="21"/>
  <c r="K29" i="21" s="1"/>
  <c r="J28" i="21"/>
  <c r="K28" i="21" s="1"/>
  <c r="J27" i="21"/>
  <c r="K27" i="21" s="1"/>
  <c r="J26" i="21"/>
  <c r="K26" i="21" s="1"/>
  <c r="J25" i="21"/>
  <c r="J24" i="21"/>
  <c r="K24" i="21" s="1"/>
  <c r="J23" i="21"/>
  <c r="K23" i="21" s="1"/>
  <c r="J22" i="21"/>
  <c r="K22" i="21" s="1"/>
  <c r="J21" i="21"/>
  <c r="K21" i="21" s="1"/>
  <c r="J20" i="21"/>
  <c r="K20" i="21" s="1"/>
  <c r="J19" i="21"/>
  <c r="J18" i="21"/>
  <c r="K18" i="21" s="1"/>
  <c r="J17" i="21"/>
  <c r="K17" i="21" s="1"/>
  <c r="J16" i="21"/>
  <c r="K16" i="21" s="1"/>
  <c r="J15" i="21"/>
  <c r="K15" i="21" s="1"/>
  <c r="J14" i="21"/>
  <c r="K14" i="21" s="1"/>
  <c r="J13" i="21"/>
  <c r="J12" i="21"/>
  <c r="K12" i="21" s="1"/>
  <c r="J11" i="21"/>
  <c r="K11" i="21" s="1"/>
  <c r="J10" i="21"/>
  <c r="K10" i="21" s="1"/>
  <c r="J9" i="21"/>
  <c r="K9" i="21" s="1"/>
  <c r="J8" i="21"/>
  <c r="K8" i="21" s="1"/>
  <c r="J7" i="21"/>
  <c r="J6" i="21"/>
  <c r="K6" i="21" s="1"/>
  <c r="J5" i="21"/>
  <c r="K5" i="21" s="1"/>
  <c r="J4" i="21"/>
  <c r="K4" i="21" s="1"/>
  <c r="J3" i="21"/>
  <c r="K3" i="21" s="1"/>
  <c r="J2" i="21"/>
  <c r="K2" i="21" s="1"/>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<sst xmlns="http://schemas.openxmlformats.org/spreadsheetml/2006/main" count="1999" uniqueCount="40">
  <si>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</si>
  <si>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</si>
  <si>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</si>
  <si>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</si>
  <si>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</si>
  <si>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</si>
  <si>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</si>
  <si>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</si>
  <si>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</si>
  <si>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</si>
  <si>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</si>
  <si>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</si>
  <si>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</si>
  <si>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</si>
  <si>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</si>
  <si>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</si>
  <si>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</si>
  <si>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</si>
  <si>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</si>
  <si>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</si>
  <si>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</si>
  <si>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</si>
  <si>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</si>
  <si>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</si>
  <si>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</si>
  <si>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</si>
  <si>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</si>
  <si>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Day of Order</t>
  </si>
  <si>
    <t>Order Type</t>
  </si>
  <si>
    <t>Row Labels</t>
  </si>
  <si>
    <t>Grand Total</t>
  </si>
  <si>
    <t>Orders Count</t>
  </si>
  <si>
    <t>Sum of Orders Count</t>
  </si>
  <si>
    <t>Big Order</t>
  </si>
  <si>
    <t>Small Order</t>
  </si>
  <si>
    <t>Column Labels</t>
  </si>
  <si>
    <t>Sum of TotalPrice</t>
  </si>
  <si>
    <t>Average of Quantity Ordered</t>
  </si>
  <si>
    <t>Average of Total Price Paid</t>
  </si>
  <si>
    <t>FOOD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</si>
</sst>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ddd"/>
    <numFmt numFmtId="171" formatCode="_-[$$-409]* #,##0.00_ ;_-[$$-409]* \-#,##0.00\ ;_-[$$-409]* &quot;-&quot;??_ ;_-@_ "/>
  </numFmts>
  <fonts count="6" x14ac:knownFonts="1">
    <font>
      <sz val="11"/>
      <color theme="1"/>
      <name val="Calibri"/>
      <family val="2"/>
      <scheme val="minor"/>
    </font>
    <font>
      <sz val="11"/>
      <color theme="1"/>
      <name val="Calibri"/>
      <family val="2"/>
      <charset val="238"/>
      <scheme val="minor"/>
    </font>
    <font>
      <u/>
      <sz val="11"/>
      <color indexed="12"/>
      <name val="Calibri"/>
      <family val="2"/>
      <scheme val="minor"/>
    </font>
    <font>
      <sz val="11"/>
      <color theme="1"/>
      <name val="Calibri"/>
      <family val="2"/>
      <scheme val="minor"/>
    </font>
    <font>
      <b/>
      <sz val="48"/>
      <color theme="1"/>
      <name val="Calibri"/>
      <family val="2"/>
      <charset val="238"/>
      <scheme val="minor"/>
    </font>
    <font>
      <b/>
      <sz val="48"/>
      <color theme="0"/>
      <name val="Calibri"/>
      <family val="2"/>
      <charset val="238"/>
      <scheme val="minor"/>
    </font>
  </fonts>
  <fills count="3">
    <fill>
      <patternFill patternType="none"/>
    </fill>
    <fill>
      <patternFill patternType="gray125"/>
    </fill>
    <fill>
      <patternFill patternType="solid">
        <fgColor rgb="FFCC990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3" fillId="0" borderId="0"/>
  </cellStyleXfs>
  <cellXfs count="17">
    <xf numFmtId="0" fontId="0" fillId="0" borderId="0" xfId="0"/>
    <xf numFmtId="14" fontId="0" fillId="0" borderId="0" xfId="0" applyNumberFormat="1"/>
    <xf numFmtId="14" fontId="0" fillId="0" borderId="0" xfId="0" applyNumberFormat="1" applyFont="1" applyBorder="1"/>
    <xf numFmtId="0" fontId="0" fillId="0" borderId="0" xfId="0" applyFont="1" applyBorder="1"/>
    <xf numFmtId="14" fontId="1" fillId="0" borderId="0" xfId="0" applyNumberFormat="1" applyFont="1" applyBorder="1"/>
    <xf numFmtId="0" fontId="1" fillId="0" borderId="0" xfId="0" applyFont="1" applyBorder="1"/>
    <xf numFmtId="166" fontId="0" fillId="0" borderId="0" xfId="0" applyNumberFormat="1" applyFont="1" applyBorder="1"/>
    <xf numFmtId="0" fontId="1" fillId="0" borderId="0" xfId="0" applyFont="1" applyFill="1" applyBorder="1"/>
    <xf numFmtId="0" fontId="0" fillId="0" borderId="0" xfId="0" pivotButton="1"/>
    <xf numFmtId="166" fontId="0" fillId="0" borderId="0" xfId="0" applyNumberFormat="1" applyAlignment="1">
      <alignment horizontal="left"/>
    </xf>
    <xf numFmtId="1" fontId="0" fillId="0" borderId="0" xfId="0" applyNumberFormat="1" applyFont="1" applyBorder="1"/>
    <xf numFmtId="0" fontId="0" fillId="0" borderId="0" xfId="0" applyNumberFormat="1"/>
    <xf numFmtId="0" fontId="0" fillId="0" borderId="0" xfId="0" applyAlignment="1">
      <alignment horizontal="left"/>
    </xf>
    <xf numFmtId="1" fontId="0" fillId="0" borderId="0" xfId="0" applyNumberFormat="1"/>
    <xf numFmtId="171" fontId="0" fillId="0" borderId="0" xfId="0" applyNumberFormat="1"/>
    <xf numFmtId="0" fontId="5" fillId="2" borderId="0" xfId="0" applyFont="1" applyFill="1" applyAlignment="1">
      <alignment horizontal="center" vertical="center"/>
    </xf>
    <xf numFmtId="0" fontId="4" fillId="2" borderId="0" xfId="0" applyFont="1" applyFill="1" applyAlignment="1">
      <alignment horizontal="center" vertical="center"/>
    </xf>
  </cellXfs>
  <cellStyles count="3">
    <cellStyle name="Ctx_Hyperlink" xfId="1" xr:uid="{00000000-0005-0000-0000-000000000000}"/>
    <cellStyle name="Normal" xfId="0" builtinId="0"/>
    <cellStyle name="Normal 4" xfId="2" xr:uid="{83A69A24-6CFC-4827-9531-061ECEF8C8B1}"/>
  </cellStyles>
  <dxfs count="19">
    <dxf>
      <numFmt numFmtId="1" formatCode="0"/>
    </dxf>
    <dxf>
      <numFmt numFmtId="171" formatCode="_-[$$-409]* #,##0.00_ ;_-[$$-409]* \-#,##0.00\ ;_-[$$-409]* &quot;-&quot;??_ ;_-@_ "/>
    </dxf>
    <dxf>
      <numFmt numFmtId="1" formatCode="0"/>
    </dxf>
    <dxf>
      <numFmt numFmtId="171" formatCode="_-[$$-409]* #,##0.00_ ;_-[$$-409]* \-#,##0.00\ ;_-[$$-409]* &quot;-&quot;??_ ;_-@_ "/>
    </dxf>
    <dxf>
      <numFmt numFmtId="1" formatCode="0"/>
    </dxf>
    <dxf>
      <numFmt numFmtId="171" formatCode="_-[$$-409]* #,##0.00_ ;_-[$$-409]* \-#,##0.00\ ;_-[$$-409]* &quot;-&quot;??_ ;_-@_ "/>
    </dxf>
    <dxf>
      <numFmt numFmtId="1" formatCode="0"/>
    </dxf>
    <dxf>
      <numFmt numFmtId="171" formatCode="_-[$$-409]* #,##0.00_ ;_-[$$-409]* \-#,##0.00\ ;_-[$$-409]* &quot;-&quot;??_ ;_-@_ "/>
    </dxf>
    <dxf>
      <numFmt numFmtId="1" formatCode="0"/>
    </dxf>
    <dxf>
      <numFmt numFmtId="171" formatCode="_-[$$-409]* #,##0.00_ ;_-[$$-409]* \-#,##0.00\ ;_-[$$-409]* &quot;-&quot;??_ ;_-@_ "/>
    </dxf>
    <dxf>
      <numFmt numFmtId="1" formatCode="0"/>
    </dxf>
    <dxf>
      <numFmt numFmtId="1" formatCode="0"/>
    </dxf>
    <dxf>
      <numFmt numFmtId="1" formatCode="0"/>
    </dxf>
    <dxf>
      <numFmt numFmtId="169" formatCode="0.0"/>
    </dxf>
    <dxf>
      <numFmt numFmtId="2" formatCode="0.00"/>
    </dxf>
    <dxf>
      <numFmt numFmtId="167" formatCode="0.000"/>
    </dxf>
    <dxf>
      <numFmt numFmtId="168" formatCode="0.0000"/>
    </dxf>
    <dxf>
      <numFmt numFmtId="171" formatCode="_-[$$-409]* #,##0.00_ ;_-[$$-409]* \-#,##0.00\ ;_-[$$-409]* &quot;-&quot;??_ ;_-@_ "/>
    </dxf>
    <dxf>
      <font>
        <color rgb="FF006100"/>
      </font>
      <fill>
        <patternFill>
          <bgColor rgb="FFC6EFCE"/>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Orders per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Big Order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Tables'!$A$5:$A$12</c:f>
              <c:strCache>
                <c:ptCount val="7"/>
                <c:pt idx="0">
                  <c:v>niedz</c:v>
                </c:pt>
                <c:pt idx="1">
                  <c:v>pon</c:v>
                </c:pt>
                <c:pt idx="2">
                  <c:v>wt</c:v>
                </c:pt>
                <c:pt idx="3">
                  <c:v>śr</c:v>
                </c:pt>
                <c:pt idx="4">
                  <c:v>czw</c:v>
                </c:pt>
                <c:pt idx="5">
                  <c:v>pt</c:v>
                </c:pt>
                <c:pt idx="6">
                  <c:v>sob</c:v>
                </c:pt>
              </c:strCache>
            </c:strRef>
          </c:cat>
          <c:val>
            <c:numRef>
              <c:f>'Pivot Tables'!$B$5:$B$12</c:f>
              <c:numCache>
                <c:formatCode>General</c:formatCode>
                <c:ptCount val="7"/>
                <c:pt idx="0">
                  <c:v>2</c:v>
                </c:pt>
                <c:pt idx="1">
                  <c:v>3</c:v>
                </c:pt>
                <c:pt idx="2">
                  <c:v>4</c:v>
                </c:pt>
                <c:pt idx="3">
                  <c:v>5</c:v>
                </c:pt>
                <c:pt idx="4">
                  <c:v>2</c:v>
                </c:pt>
                <c:pt idx="5">
                  <c:v>3</c:v>
                </c:pt>
                <c:pt idx="6">
                  <c:v>7</c:v>
                </c:pt>
              </c:numCache>
            </c:numRef>
          </c:val>
          <c:smooth val="0"/>
          <c:extLst>
            <c:ext xmlns:c16="http://schemas.microsoft.com/office/drawing/2014/chart" uri="{C3380CC4-5D6E-409C-BE32-E72D297353CC}">
              <c16:uniqueId val="{00000000-C8AF-4051-B344-BCBF614EAFB2}"/>
            </c:ext>
          </c:extLst>
        </c:ser>
        <c:ser>
          <c:idx val="1"/>
          <c:order val="1"/>
          <c:tx>
            <c:strRef>
              <c:f>'Pivot Tables'!$C$3:$C$4</c:f>
              <c:strCache>
                <c:ptCount val="1"/>
                <c:pt idx="0">
                  <c:v>Small Order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Tables'!$A$5:$A$12</c:f>
              <c:strCache>
                <c:ptCount val="7"/>
                <c:pt idx="0">
                  <c:v>niedz</c:v>
                </c:pt>
                <c:pt idx="1">
                  <c:v>pon</c:v>
                </c:pt>
                <c:pt idx="2">
                  <c:v>wt</c:v>
                </c:pt>
                <c:pt idx="3">
                  <c:v>śr</c:v>
                </c:pt>
                <c:pt idx="4">
                  <c:v>czw</c:v>
                </c:pt>
                <c:pt idx="5">
                  <c:v>pt</c:v>
                </c:pt>
                <c:pt idx="6">
                  <c:v>sob</c:v>
                </c:pt>
              </c:strCache>
            </c:strRef>
          </c:cat>
          <c:val>
            <c:numRef>
              <c:f>'Pivot Tables'!$C$5:$C$12</c:f>
              <c:numCache>
                <c:formatCode>General</c:formatCode>
                <c:ptCount val="7"/>
                <c:pt idx="0">
                  <c:v>34</c:v>
                </c:pt>
                <c:pt idx="1">
                  <c:v>32</c:v>
                </c:pt>
                <c:pt idx="2">
                  <c:v>30</c:v>
                </c:pt>
                <c:pt idx="3">
                  <c:v>31</c:v>
                </c:pt>
                <c:pt idx="4">
                  <c:v>33</c:v>
                </c:pt>
                <c:pt idx="5">
                  <c:v>31</c:v>
                </c:pt>
                <c:pt idx="6">
                  <c:v>27</c:v>
                </c:pt>
              </c:numCache>
            </c:numRef>
          </c:val>
          <c:smooth val="0"/>
          <c:extLst>
            <c:ext xmlns:c16="http://schemas.microsoft.com/office/drawing/2014/chart" uri="{C3380CC4-5D6E-409C-BE32-E72D297353CC}">
              <c16:uniqueId val="{00000001-C8AF-4051-B344-BCBF614EAFB2}"/>
            </c:ext>
          </c:extLst>
        </c:ser>
        <c:dLbls>
          <c:dLblPos val="t"/>
          <c:showLegendKey val="0"/>
          <c:showVal val="1"/>
          <c:showCatName val="0"/>
          <c:showSerName val="0"/>
          <c:showPercent val="0"/>
          <c:showBubbleSize val="0"/>
        </c:dLbls>
        <c:marker val="1"/>
        <c:smooth val="0"/>
        <c:axId val="1818572944"/>
        <c:axId val="1818574608"/>
      </c:lineChart>
      <c:catAx>
        <c:axId val="18185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8574608"/>
        <c:crosses val="autoZero"/>
        <c:auto val="1"/>
        <c:lblAlgn val="ctr"/>
        <c:lblOffset val="100"/>
        <c:noMultiLvlLbl val="0"/>
      </c:catAx>
      <c:valAx>
        <c:axId val="181857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Amount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85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a:t>
            </a:r>
            <a:r>
              <a:rPr lang="pl-PL" baseline="0"/>
              <a:t> amount spent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Pt>
            <c:idx val="3"/>
            <c:invertIfNegative val="0"/>
            <c:bubble3D val="0"/>
            <c:spPr>
              <a:solidFill>
                <a:srgbClr val="C00000"/>
              </a:solidFill>
              <a:ln>
                <a:noFill/>
              </a:ln>
              <a:effectLst/>
            </c:spPr>
            <c:extLst>
              <c:ext xmlns:c16="http://schemas.microsoft.com/office/drawing/2014/chart" uri="{C3380CC4-5D6E-409C-BE32-E72D297353CC}">
                <c16:uniqueId val="{00000002-C379-491E-9F7C-874682452012}"/>
              </c:ext>
            </c:extLst>
          </c:dPt>
          <c:cat>
            <c:strRef>
              <c:f>'Pivot Tables'!$A$21:$A$25</c:f>
              <c:strCache>
                <c:ptCount val="4"/>
                <c:pt idx="0">
                  <c:v>San Diego</c:v>
                </c:pt>
                <c:pt idx="1">
                  <c:v>Los Angeles</c:v>
                </c:pt>
                <c:pt idx="2">
                  <c:v>New York</c:v>
                </c:pt>
                <c:pt idx="3">
                  <c:v>Boston</c:v>
                </c:pt>
              </c:strCache>
            </c:strRef>
          </c:cat>
          <c:val>
            <c:numRef>
              <c:f>'Pivot Tables'!$B$21:$B$25</c:f>
              <c:numCache>
                <c:formatCode>_-[$$-409]* #\ ##0.00_ ;_-[$$-409]* \-#\ ##0.00\ ;_-[$$-409]* "-"??_ ;_-@_ </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C379-491E-9F7C-874682452012}"/>
            </c:ext>
          </c:extLst>
        </c:ser>
        <c:dLbls>
          <c:showLegendKey val="0"/>
          <c:showVal val="0"/>
          <c:showCatName val="0"/>
          <c:showSerName val="0"/>
          <c:showPercent val="0"/>
          <c:showBubbleSize val="0"/>
        </c:dLbls>
        <c:gapWidth val="219"/>
        <c:overlap val="-27"/>
        <c:axId val="1872352512"/>
        <c:axId val="1872352928"/>
      </c:barChart>
      <c:catAx>
        <c:axId val="187235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72352928"/>
        <c:crosses val="autoZero"/>
        <c:auto val="1"/>
        <c:lblAlgn val="ctr"/>
        <c:lblOffset val="100"/>
        <c:noMultiLvlLbl val="0"/>
      </c:catAx>
      <c:valAx>
        <c:axId val="187235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72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The best selling Food</a:t>
            </a:r>
            <a:r>
              <a:rPr lang="pl-PL" baseline="0"/>
              <a: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Average of Quantity Ordered</c:v>
                </c:pt>
              </c:strCache>
            </c:strRef>
          </c:tx>
          <c:spPr>
            <a:solidFill>
              <a:schemeClr val="accent1"/>
            </a:solidFill>
            <a:ln>
              <a:noFill/>
            </a:ln>
            <a:effectLst/>
          </c:spPr>
          <c:invertIfNegative val="0"/>
          <c:cat>
            <c:strRef>
              <c:f>'Pivot Tables'!$A$41:$A$50</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'Pivot Tables'!$B$41:$B$50</c:f>
              <c:numCache>
                <c:formatCode>0</c:formatCode>
                <c:ptCount val="9"/>
                <c:pt idx="0">
                  <c:v>83.032258064516128</c:v>
                </c:pt>
                <c:pt idx="1">
                  <c:v>78.870967741935488</c:v>
                </c:pt>
                <c:pt idx="2">
                  <c:v>74.090909090909093</c:v>
                </c:pt>
                <c:pt idx="3">
                  <c:v>36.807692307692307</c:v>
                </c:pt>
                <c:pt idx="4">
                  <c:v>65.421875</c:v>
                </c:pt>
                <c:pt idx="5">
                  <c:v>58.333333333333336</c:v>
                </c:pt>
                <c:pt idx="6">
                  <c:v>26.571428571428573</c:v>
                </c:pt>
                <c:pt idx="7">
                  <c:v>45.18181818181818</c:v>
                </c:pt>
                <c:pt idx="8">
                  <c:v>26.333333333333332</c:v>
                </c:pt>
              </c:numCache>
            </c:numRef>
          </c:val>
          <c:extLst>
            <c:ext xmlns:c16="http://schemas.microsoft.com/office/drawing/2014/chart" uri="{C3380CC4-5D6E-409C-BE32-E72D297353CC}">
              <c16:uniqueId val="{00000000-77C6-4D51-9339-A40179143A6C}"/>
            </c:ext>
          </c:extLst>
        </c:ser>
        <c:ser>
          <c:idx val="1"/>
          <c:order val="1"/>
          <c:tx>
            <c:strRef>
              <c:f>'Pivot Tables'!$C$40</c:f>
              <c:strCache>
                <c:ptCount val="1"/>
                <c:pt idx="0">
                  <c:v>Average of Total Price Paid</c:v>
                </c:pt>
              </c:strCache>
            </c:strRef>
          </c:tx>
          <c:spPr>
            <a:solidFill>
              <a:schemeClr val="accent2"/>
            </a:solidFill>
            <a:ln>
              <a:noFill/>
            </a:ln>
            <a:effectLst/>
          </c:spPr>
          <c:invertIfNegative val="0"/>
          <c:cat>
            <c:strRef>
              <c:f>'Pivot Tables'!$A$41:$A$50</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'Pivot Tables'!$C$41:$C$50</c:f>
              <c:numCache>
                <c:formatCode>0</c:formatCode>
                <c:ptCount val="9"/>
                <c:pt idx="0">
                  <c:v>235.81161290322578</c:v>
                </c:pt>
                <c:pt idx="1">
                  <c:v>171.93870967741933</c:v>
                </c:pt>
                <c:pt idx="2">
                  <c:v>138.55000000000001</c:v>
                </c:pt>
                <c:pt idx="3">
                  <c:v>128.45884615384614</c:v>
                </c:pt>
                <c:pt idx="4">
                  <c:v>115.79671875000001</c:v>
                </c:pt>
                <c:pt idx="5">
                  <c:v>109.08333333333333</c:v>
                </c:pt>
                <c:pt idx="6">
                  <c:v>83.7</c:v>
                </c:pt>
                <c:pt idx="7">
                  <c:v>75.080454545454558</c:v>
                </c:pt>
                <c:pt idx="8">
                  <c:v>59.776666666666664</c:v>
                </c:pt>
              </c:numCache>
            </c:numRef>
          </c:val>
          <c:extLst>
            <c:ext xmlns:c16="http://schemas.microsoft.com/office/drawing/2014/chart" uri="{C3380CC4-5D6E-409C-BE32-E72D297353CC}">
              <c16:uniqueId val="{00000001-77C6-4D51-9339-A40179143A6C}"/>
            </c:ext>
          </c:extLst>
        </c:ser>
        <c:dLbls>
          <c:showLegendKey val="0"/>
          <c:showVal val="0"/>
          <c:showCatName val="0"/>
          <c:showSerName val="0"/>
          <c:showPercent val="0"/>
          <c:showBubbleSize val="0"/>
        </c:dLbls>
        <c:gapWidth val="182"/>
        <c:axId val="1356273360"/>
        <c:axId val="1356270448"/>
      </c:barChart>
      <c:catAx>
        <c:axId val="135627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56270448"/>
        <c:crosses val="autoZero"/>
        <c:auto val="1"/>
        <c:lblAlgn val="ctr"/>
        <c:lblOffset val="100"/>
        <c:noMultiLvlLbl val="0"/>
      </c:catAx>
      <c:valAx>
        <c:axId val="1356270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562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Orders per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Big Order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Tables'!$A$5:$A$12</c:f>
              <c:strCache>
                <c:ptCount val="7"/>
                <c:pt idx="0">
                  <c:v>niedz</c:v>
                </c:pt>
                <c:pt idx="1">
                  <c:v>pon</c:v>
                </c:pt>
                <c:pt idx="2">
                  <c:v>wt</c:v>
                </c:pt>
                <c:pt idx="3">
                  <c:v>śr</c:v>
                </c:pt>
                <c:pt idx="4">
                  <c:v>czw</c:v>
                </c:pt>
                <c:pt idx="5">
                  <c:v>pt</c:v>
                </c:pt>
                <c:pt idx="6">
                  <c:v>sob</c:v>
                </c:pt>
              </c:strCache>
            </c:strRef>
          </c:cat>
          <c:val>
            <c:numRef>
              <c:f>'Pivot Tables'!$B$5:$B$12</c:f>
              <c:numCache>
                <c:formatCode>General</c:formatCode>
                <c:ptCount val="7"/>
                <c:pt idx="0">
                  <c:v>2</c:v>
                </c:pt>
                <c:pt idx="1">
                  <c:v>3</c:v>
                </c:pt>
                <c:pt idx="2">
                  <c:v>4</c:v>
                </c:pt>
                <c:pt idx="3">
                  <c:v>5</c:v>
                </c:pt>
                <c:pt idx="4">
                  <c:v>2</c:v>
                </c:pt>
                <c:pt idx="5">
                  <c:v>3</c:v>
                </c:pt>
                <c:pt idx="6">
                  <c:v>7</c:v>
                </c:pt>
              </c:numCache>
            </c:numRef>
          </c:val>
          <c:smooth val="0"/>
          <c:extLst>
            <c:ext xmlns:c16="http://schemas.microsoft.com/office/drawing/2014/chart" uri="{C3380CC4-5D6E-409C-BE32-E72D297353CC}">
              <c16:uniqueId val="{00000000-95C1-4FB4-9B70-4F283CE98665}"/>
            </c:ext>
          </c:extLst>
        </c:ser>
        <c:ser>
          <c:idx val="1"/>
          <c:order val="1"/>
          <c:tx>
            <c:strRef>
              <c:f>'Pivot Tables'!$C$3:$C$4</c:f>
              <c:strCache>
                <c:ptCount val="1"/>
                <c:pt idx="0">
                  <c:v>Small Order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Tables'!$A$5:$A$12</c:f>
              <c:strCache>
                <c:ptCount val="7"/>
                <c:pt idx="0">
                  <c:v>niedz</c:v>
                </c:pt>
                <c:pt idx="1">
                  <c:v>pon</c:v>
                </c:pt>
                <c:pt idx="2">
                  <c:v>wt</c:v>
                </c:pt>
                <c:pt idx="3">
                  <c:v>śr</c:v>
                </c:pt>
                <c:pt idx="4">
                  <c:v>czw</c:v>
                </c:pt>
                <c:pt idx="5">
                  <c:v>pt</c:v>
                </c:pt>
                <c:pt idx="6">
                  <c:v>sob</c:v>
                </c:pt>
              </c:strCache>
            </c:strRef>
          </c:cat>
          <c:val>
            <c:numRef>
              <c:f>'Pivot Tables'!$C$5:$C$12</c:f>
              <c:numCache>
                <c:formatCode>General</c:formatCode>
                <c:ptCount val="7"/>
                <c:pt idx="0">
                  <c:v>34</c:v>
                </c:pt>
                <c:pt idx="1">
                  <c:v>32</c:v>
                </c:pt>
                <c:pt idx="2">
                  <c:v>30</c:v>
                </c:pt>
                <c:pt idx="3">
                  <c:v>31</c:v>
                </c:pt>
                <c:pt idx="4">
                  <c:v>33</c:v>
                </c:pt>
                <c:pt idx="5">
                  <c:v>31</c:v>
                </c:pt>
                <c:pt idx="6">
                  <c:v>27</c:v>
                </c:pt>
              </c:numCache>
            </c:numRef>
          </c:val>
          <c:smooth val="0"/>
          <c:extLst>
            <c:ext xmlns:c16="http://schemas.microsoft.com/office/drawing/2014/chart" uri="{C3380CC4-5D6E-409C-BE32-E72D297353CC}">
              <c16:uniqueId val="{00000001-95C1-4FB4-9B70-4F283CE98665}"/>
            </c:ext>
          </c:extLst>
        </c:ser>
        <c:dLbls>
          <c:dLblPos val="t"/>
          <c:showLegendKey val="0"/>
          <c:showVal val="1"/>
          <c:showCatName val="0"/>
          <c:showSerName val="0"/>
          <c:showPercent val="0"/>
          <c:showBubbleSize val="0"/>
        </c:dLbls>
        <c:marker val="1"/>
        <c:smooth val="0"/>
        <c:axId val="1818572944"/>
        <c:axId val="1818574608"/>
      </c:lineChart>
      <c:catAx>
        <c:axId val="18185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8574608"/>
        <c:crosses val="autoZero"/>
        <c:auto val="1"/>
        <c:lblAlgn val="ctr"/>
        <c:lblOffset val="100"/>
        <c:noMultiLvlLbl val="0"/>
      </c:catAx>
      <c:valAx>
        <c:axId val="181857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Amount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85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a:t>
            </a:r>
            <a:r>
              <a:rPr lang="pl-PL" baseline="0"/>
              <a:t> amount spent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1"/>
        <c:spPr>
          <a:solidFill>
            <a:srgbClr val="C00000"/>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Pt>
            <c:idx val="3"/>
            <c:invertIfNegative val="0"/>
            <c:bubble3D val="0"/>
            <c:spPr>
              <a:solidFill>
                <a:srgbClr val="C00000"/>
              </a:solidFill>
              <a:ln>
                <a:noFill/>
              </a:ln>
              <a:effectLst/>
            </c:spPr>
            <c:extLst>
              <c:ext xmlns:c16="http://schemas.microsoft.com/office/drawing/2014/chart" uri="{C3380CC4-5D6E-409C-BE32-E72D297353CC}">
                <c16:uniqueId val="{00000001-1C34-4B84-A03E-040190231F5E}"/>
              </c:ext>
            </c:extLst>
          </c:dPt>
          <c:cat>
            <c:strRef>
              <c:f>'Pivot Tables'!$A$21:$A$25</c:f>
              <c:strCache>
                <c:ptCount val="4"/>
                <c:pt idx="0">
                  <c:v>San Diego</c:v>
                </c:pt>
                <c:pt idx="1">
                  <c:v>Los Angeles</c:v>
                </c:pt>
                <c:pt idx="2">
                  <c:v>New York</c:v>
                </c:pt>
                <c:pt idx="3">
                  <c:v>Boston</c:v>
                </c:pt>
              </c:strCache>
            </c:strRef>
          </c:cat>
          <c:val>
            <c:numRef>
              <c:f>'Pivot Tables'!$B$21:$B$25</c:f>
              <c:numCache>
                <c:formatCode>_-[$$-409]* #\ ##0.00_ ;_-[$$-409]* \-#\ ##0.00\ ;_-[$$-409]* "-"??_ ;_-@_ </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2-1C34-4B84-A03E-040190231F5E}"/>
            </c:ext>
          </c:extLst>
        </c:ser>
        <c:dLbls>
          <c:showLegendKey val="0"/>
          <c:showVal val="0"/>
          <c:showCatName val="0"/>
          <c:showSerName val="0"/>
          <c:showPercent val="0"/>
          <c:showBubbleSize val="0"/>
        </c:dLbls>
        <c:gapWidth val="219"/>
        <c:overlap val="-27"/>
        <c:axId val="1872352512"/>
        <c:axId val="1872352928"/>
      </c:barChart>
      <c:catAx>
        <c:axId val="187235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72352928"/>
        <c:crosses val="autoZero"/>
        <c:auto val="1"/>
        <c:lblAlgn val="ctr"/>
        <c:lblOffset val="100"/>
        <c:noMultiLvlLbl val="0"/>
      </c:catAx>
      <c:valAx>
        <c:axId val="187235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72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The best selling Food</a:t>
            </a:r>
            <a:r>
              <a:rPr lang="pl-PL" baseline="0"/>
              <a: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Average of Quantity Ordered</c:v>
                </c:pt>
              </c:strCache>
            </c:strRef>
          </c:tx>
          <c:spPr>
            <a:solidFill>
              <a:schemeClr val="accent1"/>
            </a:solidFill>
            <a:ln>
              <a:noFill/>
            </a:ln>
            <a:effectLst/>
          </c:spPr>
          <c:invertIfNegative val="0"/>
          <c:cat>
            <c:strRef>
              <c:f>'Pivot Tables'!$A$41:$A$50</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'Pivot Tables'!$B$41:$B$50</c:f>
              <c:numCache>
                <c:formatCode>0</c:formatCode>
                <c:ptCount val="9"/>
                <c:pt idx="0">
                  <c:v>83.032258064516128</c:v>
                </c:pt>
                <c:pt idx="1">
                  <c:v>78.870967741935488</c:v>
                </c:pt>
                <c:pt idx="2">
                  <c:v>74.090909090909093</c:v>
                </c:pt>
                <c:pt idx="3">
                  <c:v>36.807692307692307</c:v>
                </c:pt>
                <c:pt idx="4">
                  <c:v>65.421875</c:v>
                </c:pt>
                <c:pt idx="5">
                  <c:v>58.333333333333336</c:v>
                </c:pt>
                <c:pt idx="6">
                  <c:v>26.571428571428573</c:v>
                </c:pt>
                <c:pt idx="7">
                  <c:v>45.18181818181818</c:v>
                </c:pt>
                <c:pt idx="8">
                  <c:v>26.333333333333332</c:v>
                </c:pt>
              </c:numCache>
            </c:numRef>
          </c:val>
          <c:extLst>
            <c:ext xmlns:c16="http://schemas.microsoft.com/office/drawing/2014/chart" uri="{C3380CC4-5D6E-409C-BE32-E72D297353CC}">
              <c16:uniqueId val="{00000000-13E6-4C5A-BC6B-CF97710A4480}"/>
            </c:ext>
          </c:extLst>
        </c:ser>
        <c:ser>
          <c:idx val="1"/>
          <c:order val="1"/>
          <c:tx>
            <c:strRef>
              <c:f>'Pivot Tables'!$C$40</c:f>
              <c:strCache>
                <c:ptCount val="1"/>
                <c:pt idx="0">
                  <c:v>Average of Total Price Paid</c:v>
                </c:pt>
              </c:strCache>
            </c:strRef>
          </c:tx>
          <c:spPr>
            <a:solidFill>
              <a:schemeClr val="accent2"/>
            </a:solidFill>
            <a:ln>
              <a:noFill/>
            </a:ln>
            <a:effectLst/>
          </c:spPr>
          <c:invertIfNegative val="0"/>
          <c:cat>
            <c:strRef>
              <c:f>'Pivot Tables'!$A$41:$A$50</c:f>
              <c:strCache>
                <c:ptCount val="9"/>
                <c:pt idx="0">
                  <c:v>Oatmeal Raisin</c:v>
                </c:pt>
                <c:pt idx="1">
                  <c:v>Arrowroot</c:v>
                </c:pt>
                <c:pt idx="2">
                  <c:v>Chocolate Chip</c:v>
                </c:pt>
                <c:pt idx="3">
                  <c:v>Whole Wheat</c:v>
                </c:pt>
                <c:pt idx="4">
                  <c:v>Carrot</c:v>
                </c:pt>
                <c:pt idx="5">
                  <c:v>Bran</c:v>
                </c:pt>
                <c:pt idx="6">
                  <c:v>Pretzels</c:v>
                </c:pt>
                <c:pt idx="7">
                  <c:v>Potato Chips</c:v>
                </c:pt>
                <c:pt idx="8">
                  <c:v>Banana</c:v>
                </c:pt>
              </c:strCache>
            </c:strRef>
          </c:cat>
          <c:val>
            <c:numRef>
              <c:f>'Pivot Tables'!$C$41:$C$50</c:f>
              <c:numCache>
                <c:formatCode>0</c:formatCode>
                <c:ptCount val="9"/>
                <c:pt idx="0">
                  <c:v>235.81161290322578</c:v>
                </c:pt>
                <c:pt idx="1">
                  <c:v>171.93870967741933</c:v>
                </c:pt>
                <c:pt idx="2">
                  <c:v>138.55000000000001</c:v>
                </c:pt>
                <c:pt idx="3">
                  <c:v>128.45884615384614</c:v>
                </c:pt>
                <c:pt idx="4">
                  <c:v>115.79671875000001</c:v>
                </c:pt>
                <c:pt idx="5">
                  <c:v>109.08333333333333</c:v>
                </c:pt>
                <c:pt idx="6">
                  <c:v>83.7</c:v>
                </c:pt>
                <c:pt idx="7">
                  <c:v>75.080454545454558</c:v>
                </c:pt>
                <c:pt idx="8">
                  <c:v>59.776666666666664</c:v>
                </c:pt>
              </c:numCache>
            </c:numRef>
          </c:val>
          <c:extLst>
            <c:ext xmlns:c16="http://schemas.microsoft.com/office/drawing/2014/chart" uri="{C3380CC4-5D6E-409C-BE32-E72D297353CC}">
              <c16:uniqueId val="{00000001-13E6-4C5A-BC6B-CF97710A4480}"/>
            </c:ext>
          </c:extLst>
        </c:ser>
        <c:dLbls>
          <c:showLegendKey val="0"/>
          <c:showVal val="0"/>
          <c:showCatName val="0"/>
          <c:showSerName val="0"/>
          <c:showPercent val="0"/>
          <c:showBubbleSize val="0"/>
        </c:dLbls>
        <c:gapWidth val="182"/>
        <c:axId val="1356273360"/>
        <c:axId val="1356270448"/>
      </c:barChart>
      <c:catAx>
        <c:axId val="135627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56270448"/>
        <c:crosses val="autoZero"/>
        <c:auto val="1"/>
        <c:lblAlgn val="ctr"/>
        <c:lblOffset val="100"/>
        <c:noMultiLvlLbl val="0"/>
      </c:catAx>
      <c:valAx>
        <c:axId val="1356270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562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365760</xdr:colOff>
      <xdr:row>1</xdr:row>
      <xdr:rowOff>152400</xdr:rowOff>
    </xdr:from>
    <xdr:to>
      <xdr:col>13</xdr:col>
      <xdr:colOff>60960</xdr:colOff>
      <xdr:row>16</xdr:row>
      <xdr:rowOff>152400</xdr:rowOff>
    </xdr:to>
    <xdr:graphicFrame macro="">
      <xdr:nvGraphicFramePr>
        <xdr:cNvPr id="2" name="Chart 1">
          <a:extLst>
            <a:ext uri="{FF2B5EF4-FFF2-40B4-BE49-F238E27FC236}">
              <a16:creationId xmlns:a16="http://schemas.microsoft.com/office/drawing/2014/main" id="{9E1C56C4-03FC-5424-4F23-4CEF44896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17</xdr:row>
      <xdr:rowOff>53340</xdr:rowOff>
    </xdr:from>
    <xdr:to>
      <xdr:col>13</xdr:col>
      <xdr:colOff>45720</xdr:colOff>
      <xdr:row>32</xdr:row>
      <xdr:rowOff>53340</xdr:rowOff>
    </xdr:to>
    <xdr:graphicFrame macro="">
      <xdr:nvGraphicFramePr>
        <xdr:cNvPr id="3" name="Chart 2">
          <a:extLst>
            <a:ext uri="{FF2B5EF4-FFF2-40B4-BE49-F238E27FC236}">
              <a16:creationId xmlns:a16="http://schemas.microsoft.com/office/drawing/2014/main" id="{0FA984B6-D052-1FCE-8316-36E5B862C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37</xdr:row>
      <xdr:rowOff>45720</xdr:rowOff>
    </xdr:from>
    <xdr:to>
      <xdr:col>11</xdr:col>
      <xdr:colOff>167640</xdr:colOff>
      <xdr:row>52</xdr:row>
      <xdr:rowOff>45720</xdr:rowOff>
    </xdr:to>
    <xdr:graphicFrame macro="">
      <xdr:nvGraphicFramePr>
        <xdr:cNvPr id="4" name="Chart 3">
          <a:extLst>
            <a:ext uri="{FF2B5EF4-FFF2-40B4-BE49-F238E27FC236}">
              <a16:creationId xmlns:a16="http://schemas.microsoft.com/office/drawing/2014/main" id="{BE732A34-D431-F780-0AC2-4526D6065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5</xdr:row>
      <xdr:rowOff>22860</xdr:rowOff>
    </xdr:from>
    <xdr:to>
      <xdr:col>10</xdr:col>
      <xdr:colOff>91440</xdr:colOff>
      <xdr:row>20</xdr:row>
      <xdr:rowOff>22860</xdr:rowOff>
    </xdr:to>
    <xdr:graphicFrame macro="">
      <xdr:nvGraphicFramePr>
        <xdr:cNvPr id="2" name="Chart 1">
          <a:extLst>
            <a:ext uri="{FF2B5EF4-FFF2-40B4-BE49-F238E27FC236}">
              <a16:creationId xmlns:a16="http://schemas.microsoft.com/office/drawing/2014/main" id="{396B3714-5A96-4BED-A820-58ACD026F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5</xdr:row>
      <xdr:rowOff>22860</xdr:rowOff>
    </xdr:from>
    <xdr:to>
      <xdr:col>17</xdr:col>
      <xdr:colOff>601980</xdr:colOff>
      <xdr:row>20</xdr:row>
      <xdr:rowOff>22860</xdr:rowOff>
    </xdr:to>
    <xdr:graphicFrame macro="">
      <xdr:nvGraphicFramePr>
        <xdr:cNvPr id="3" name="Chart 2">
          <a:extLst>
            <a:ext uri="{FF2B5EF4-FFF2-40B4-BE49-F238E27FC236}">
              <a16:creationId xmlns:a16="http://schemas.microsoft.com/office/drawing/2014/main" id="{28435D04-F8B2-405D-890D-1C9876B1C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20</xdr:row>
      <xdr:rowOff>68580</xdr:rowOff>
    </xdr:from>
    <xdr:to>
      <xdr:col>17</xdr:col>
      <xdr:colOff>601980</xdr:colOff>
      <xdr:row>35</xdr:row>
      <xdr:rowOff>68580</xdr:rowOff>
    </xdr:to>
    <xdr:graphicFrame macro="">
      <xdr:nvGraphicFramePr>
        <xdr:cNvPr id="4" name="Chart 3">
          <a:extLst>
            <a:ext uri="{FF2B5EF4-FFF2-40B4-BE49-F238E27FC236}">
              <a16:creationId xmlns:a16="http://schemas.microsoft.com/office/drawing/2014/main" id="{C590D41C-8445-49D3-96A9-BF9532D9E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53340</xdr:colOff>
      <xdr:row>5</xdr:row>
      <xdr:rowOff>45720</xdr:rowOff>
    </xdr:from>
    <xdr:to>
      <xdr:col>20</xdr:col>
      <xdr:colOff>411480</xdr:colOff>
      <xdr:row>10</xdr:row>
      <xdr:rowOff>76199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BFA2FFC-5672-5DDD-E13C-69C3F06750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6140" y="960120"/>
              <a:ext cx="1577340" cy="9448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11</xdr:row>
      <xdr:rowOff>22861</xdr:rowOff>
    </xdr:from>
    <xdr:to>
      <xdr:col>20</xdr:col>
      <xdr:colOff>419100</xdr:colOff>
      <xdr:row>18</xdr:row>
      <xdr:rowOff>160021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8EFEA121-0287-950E-725D-06CB4986DF6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049000" y="2034541"/>
              <a:ext cx="1562100" cy="141732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60961</xdr:rowOff>
    </xdr:from>
    <xdr:to>
      <xdr:col>2</xdr:col>
      <xdr:colOff>365760</xdr:colOff>
      <xdr:row>18</xdr:row>
      <xdr:rowOff>38101</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7D77E166-CCD6-1301-859D-D76156B241A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1889761"/>
              <a:ext cx="1584960" cy="144018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99060</xdr:rowOff>
    </xdr:from>
    <xdr:to>
      <xdr:col>2</xdr:col>
      <xdr:colOff>350520</xdr:colOff>
      <xdr:row>35</xdr:row>
      <xdr:rowOff>60960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13D5ECB3-4B72-E60F-437A-4A7D8309011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100" y="3390900"/>
              <a:ext cx="1531620" cy="307086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38101</xdr:rowOff>
    </xdr:from>
    <xdr:to>
      <xdr:col>2</xdr:col>
      <xdr:colOff>373380</xdr:colOff>
      <xdr:row>10</xdr:row>
      <xdr:rowOff>38101</xdr:rowOff>
    </xdr:to>
    <mc:AlternateContent xmlns:mc="http://schemas.openxmlformats.org/markup-compatibility/2006">
      <mc:Choice xmlns:a14="http://schemas.microsoft.com/office/drawing/2010/main" Requires="a14">
        <xdr:graphicFrame macro="">
          <xdr:nvGraphicFramePr>
            <xdr:cNvPr id="9" name="Order Type">
              <a:extLst>
                <a:ext uri="{FF2B5EF4-FFF2-40B4-BE49-F238E27FC236}">
                  <a16:creationId xmlns:a16="http://schemas.microsoft.com/office/drawing/2014/main" id="{2101C2AF-E6DB-E72D-4FCF-A53786F839B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7620" y="952501"/>
              <a:ext cx="1584960" cy="9144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zpytka" refreshedDate="44903.42734814815" createdVersion="8" refreshedVersion="8" minRefreshableVersion="3" recordCount="244" xr:uid="{B40189B2-10F9-48B6-A0C4-48B409472E5B}">
  <cacheSource type="worksheet">
    <worksheetSource ref="A1:K245" sheet="Working Sheet"/>
  </cacheSource>
  <cacheFields count="11">
    <cacheField name="OrderDate" numFmtId="14">
      <sharedItems containsSemiMixedTypes="0" containsNonDate="0" containsDate="1" containsString="0" minDate="2020-01-01T00:00:00" maxDate="2021-12-31T00:00:00"/>
    </cacheField>
    <cacheField name="Day of Order" numFmtId="166">
      <sharedItems containsSemiMixedTypes="0" containsNonDate="0" containsDate="1" containsString="0" minDate="1899-12-31T00:00:00" maxDate="1900-01-07T00:00:00" count="7">
        <d v="1900-01-02T00:00:00"/>
        <d v="1900-01-05T00:00:00"/>
        <d v="1900-01-01T00:00:00"/>
        <d v="1900-01-04T00:00:00"/>
        <d v="1899-12-31T00:00:00"/>
        <d v="1900-01-03T00:00:00"/>
        <d v="1900-01-06T00:00:00"/>
      </sharedItems>
    </cacheField>
    <cacheField name="Orders Count" numFmtId="1">
      <sharedItems containsSemiMixedTypes="0" containsString="0" containsNumber="1" containsInteger="1" minValue="1" maxValue="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Order Type" numFmtId="0">
      <sharedItems count="2">
        <s v="Small Order"/>
        <s v="Big Order"/>
      </sharedItems>
    </cacheField>
  </cacheFields>
  <extLst>
    <ext xmlns:x14="http://schemas.microsoft.com/office/spreadsheetml/2009/9/main" uri="{725AE2AE-9491-48be-B2B4-4EB974FC3084}">
      <x14:pivotCacheDefinition pivotCacheId="2140140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d v="2020-01-01T00:00:00"/>
    <x v="0"/>
    <n v="1"/>
    <x v="0"/>
    <x v="0"/>
    <x v="0"/>
    <x v="0"/>
    <n v="33"/>
    <n v="1.7699999999999998"/>
    <n v="58.41"/>
    <x v="0"/>
  </r>
  <r>
    <d v="2020-01-04T00:00:00"/>
    <x v="1"/>
    <n v="1"/>
    <x v="0"/>
    <x v="0"/>
    <x v="1"/>
    <x v="1"/>
    <n v="87"/>
    <n v="3.4899999999999998"/>
    <n v="303.63"/>
    <x v="1"/>
  </r>
  <r>
    <d v="2020-01-07T00:00:00"/>
    <x v="2"/>
    <n v="1"/>
    <x v="1"/>
    <x v="1"/>
    <x v="2"/>
    <x v="2"/>
    <n v="58"/>
    <n v="1.8699999999999999"/>
    <n v="108.46"/>
    <x v="0"/>
  </r>
  <r>
    <d v="2020-01-10T00:00:00"/>
    <x v="3"/>
    <n v="1"/>
    <x v="0"/>
    <x v="2"/>
    <x v="2"/>
    <x v="2"/>
    <n v="82"/>
    <n v="1.87"/>
    <n v="153.34"/>
    <x v="0"/>
  </r>
  <r>
    <d v="2020-01-13T00:00:00"/>
    <x v="4"/>
    <n v="1"/>
    <x v="0"/>
    <x v="0"/>
    <x v="2"/>
    <x v="3"/>
    <n v="38"/>
    <n v="2.1800000000000002"/>
    <n v="82.84"/>
    <x v="0"/>
  </r>
  <r>
    <d v="2020-01-16T00:00:00"/>
    <x v="5"/>
    <n v="1"/>
    <x v="0"/>
    <x v="0"/>
    <x v="0"/>
    <x v="0"/>
    <n v="54"/>
    <n v="1.77"/>
    <n v="95.58"/>
    <x v="0"/>
  </r>
  <r>
    <d v="2020-01-19T00:00:00"/>
    <x v="6"/>
    <n v="1"/>
    <x v="0"/>
    <x v="0"/>
    <x v="1"/>
    <x v="1"/>
    <n v="149"/>
    <n v="3.4899999999999998"/>
    <n v="520.01"/>
    <x v="1"/>
  </r>
  <r>
    <d v="2020-01-22T00:00:00"/>
    <x v="0"/>
    <n v="1"/>
    <x v="1"/>
    <x v="1"/>
    <x v="0"/>
    <x v="0"/>
    <n v="51"/>
    <n v="1.77"/>
    <n v="90.27"/>
    <x v="0"/>
  </r>
  <r>
    <d v="2020-01-25T00:00:00"/>
    <x v="1"/>
    <n v="1"/>
    <x v="0"/>
    <x v="2"/>
    <x v="0"/>
    <x v="0"/>
    <n v="100"/>
    <n v="1.77"/>
    <n v="177"/>
    <x v="0"/>
  </r>
  <r>
    <d v="2020-01-28T00:00:00"/>
    <x v="2"/>
    <n v="1"/>
    <x v="0"/>
    <x v="2"/>
    <x v="3"/>
    <x v="4"/>
    <n v="28"/>
    <n v="1.35"/>
    <n v="37.800000000000004"/>
    <x v="0"/>
  </r>
  <r>
    <d v="2020-01-31T00:00:00"/>
    <x v="3"/>
    <n v="1"/>
    <x v="0"/>
    <x v="0"/>
    <x v="2"/>
    <x v="3"/>
    <n v="36"/>
    <n v="2.1800000000000002"/>
    <n v="78.48"/>
    <x v="0"/>
  </r>
  <r>
    <d v="2020-02-03T00:00:00"/>
    <x v="4"/>
    <n v="1"/>
    <x v="0"/>
    <x v="0"/>
    <x v="2"/>
    <x v="2"/>
    <n v="31"/>
    <n v="1.8699999999999999"/>
    <n v="57.97"/>
    <x v="0"/>
  </r>
  <r>
    <d v="2020-02-06T00:00:00"/>
    <x v="5"/>
    <n v="1"/>
    <x v="0"/>
    <x v="0"/>
    <x v="1"/>
    <x v="1"/>
    <n v="28"/>
    <n v="3.4899999999999998"/>
    <n v="97.72"/>
    <x v="0"/>
  </r>
  <r>
    <d v="2020-02-09T00:00:00"/>
    <x v="6"/>
    <n v="1"/>
    <x v="1"/>
    <x v="1"/>
    <x v="0"/>
    <x v="0"/>
    <n v="44"/>
    <n v="1.7699999999999998"/>
    <n v="77.88"/>
    <x v="0"/>
  </r>
  <r>
    <d v="2020-02-12T00:00:00"/>
    <x v="0"/>
    <n v="1"/>
    <x v="0"/>
    <x v="2"/>
    <x v="0"/>
    <x v="0"/>
    <n v="23"/>
    <n v="1.77"/>
    <n v="40.71"/>
    <x v="0"/>
  </r>
  <r>
    <d v="2020-02-15T00:00:00"/>
    <x v="1"/>
    <n v="1"/>
    <x v="0"/>
    <x v="2"/>
    <x v="3"/>
    <x v="4"/>
    <n v="27"/>
    <n v="1.35"/>
    <n v="36.450000000000003"/>
    <x v="0"/>
  </r>
  <r>
    <d v="2020-02-18T00:00:00"/>
    <x v="2"/>
    <n v="1"/>
    <x v="0"/>
    <x v="0"/>
    <x v="2"/>
    <x v="3"/>
    <n v="43"/>
    <n v="2.1799999999999997"/>
    <n v="93.739999999999981"/>
    <x v="0"/>
  </r>
  <r>
    <d v="2020-02-21T00:00:00"/>
    <x v="3"/>
    <n v="1"/>
    <x v="0"/>
    <x v="0"/>
    <x v="2"/>
    <x v="5"/>
    <n v="123"/>
    <n v="2.84"/>
    <n v="349.32"/>
    <x v="1"/>
  </r>
  <r>
    <d v="2020-02-24T00:00:00"/>
    <x v="4"/>
    <n v="1"/>
    <x v="1"/>
    <x v="1"/>
    <x v="0"/>
    <x v="6"/>
    <n v="42"/>
    <n v="1.87"/>
    <n v="78.540000000000006"/>
    <x v="0"/>
  </r>
  <r>
    <d v="2020-02-27T00:00:00"/>
    <x v="5"/>
    <n v="1"/>
    <x v="1"/>
    <x v="1"/>
    <x v="2"/>
    <x v="5"/>
    <n v="33"/>
    <n v="2.84"/>
    <n v="93.72"/>
    <x v="0"/>
  </r>
  <r>
    <d v="2020-03-02T00:00:00"/>
    <x v="4"/>
    <n v="1"/>
    <x v="0"/>
    <x v="2"/>
    <x v="2"/>
    <x v="2"/>
    <n v="85"/>
    <n v="1.8699999999999999"/>
    <n v="158.94999999999999"/>
    <x v="0"/>
  </r>
  <r>
    <d v="2020-03-05T00:00:00"/>
    <x v="5"/>
    <n v="1"/>
    <x v="1"/>
    <x v="3"/>
    <x v="2"/>
    <x v="5"/>
    <n v="30"/>
    <n v="2.8400000000000003"/>
    <n v="85.2"/>
    <x v="0"/>
  </r>
  <r>
    <d v="2020-03-08T00:00:00"/>
    <x v="6"/>
    <n v="1"/>
    <x v="0"/>
    <x v="0"/>
    <x v="0"/>
    <x v="0"/>
    <n v="61"/>
    <n v="1.77"/>
    <n v="107.97"/>
    <x v="0"/>
  </r>
  <r>
    <d v="2020-03-11T00:00:00"/>
    <x v="0"/>
    <n v="1"/>
    <x v="0"/>
    <x v="0"/>
    <x v="1"/>
    <x v="1"/>
    <n v="40"/>
    <n v="3.4899999999999998"/>
    <n v="139.6"/>
    <x v="0"/>
  </r>
  <r>
    <d v="2020-03-14T00:00:00"/>
    <x v="1"/>
    <n v="1"/>
    <x v="1"/>
    <x v="1"/>
    <x v="2"/>
    <x v="2"/>
    <n v="86"/>
    <n v="1.8699999999999999"/>
    <n v="160.82"/>
    <x v="0"/>
  </r>
  <r>
    <d v="2020-03-17T00:00:00"/>
    <x v="2"/>
    <n v="1"/>
    <x v="0"/>
    <x v="2"/>
    <x v="0"/>
    <x v="0"/>
    <n v="38"/>
    <n v="1.7700000000000002"/>
    <n v="67.260000000000005"/>
    <x v="0"/>
  </r>
  <r>
    <d v="2020-03-20T00:00:00"/>
    <x v="3"/>
    <n v="1"/>
    <x v="0"/>
    <x v="2"/>
    <x v="3"/>
    <x v="4"/>
    <n v="68"/>
    <n v="1.68"/>
    <n v="114.24"/>
    <x v="0"/>
  </r>
  <r>
    <d v="2020-03-23T00:00:00"/>
    <x v="4"/>
    <n v="1"/>
    <x v="1"/>
    <x v="3"/>
    <x v="2"/>
    <x v="2"/>
    <n v="39"/>
    <n v="1.87"/>
    <n v="72.930000000000007"/>
    <x v="0"/>
  </r>
  <r>
    <d v="2020-03-26T00:00:00"/>
    <x v="5"/>
    <n v="1"/>
    <x v="0"/>
    <x v="0"/>
    <x v="0"/>
    <x v="6"/>
    <n v="103"/>
    <n v="1.87"/>
    <n v="192.61"/>
    <x v="0"/>
  </r>
  <r>
    <d v="2020-03-29T00:00:00"/>
    <x v="6"/>
    <n v="1"/>
    <x v="0"/>
    <x v="0"/>
    <x v="2"/>
    <x v="5"/>
    <n v="193"/>
    <n v="2.84"/>
    <n v="548.12"/>
    <x v="1"/>
  </r>
  <r>
    <d v="2020-04-01T00:00:00"/>
    <x v="0"/>
    <n v="1"/>
    <x v="1"/>
    <x v="1"/>
    <x v="0"/>
    <x v="0"/>
    <n v="58"/>
    <n v="1.77"/>
    <n v="102.66"/>
    <x v="0"/>
  </r>
  <r>
    <d v="2020-04-04T00:00:00"/>
    <x v="1"/>
    <n v="1"/>
    <x v="1"/>
    <x v="1"/>
    <x v="3"/>
    <x v="4"/>
    <n v="68"/>
    <n v="1.68"/>
    <n v="114.24"/>
    <x v="0"/>
  </r>
  <r>
    <d v="2020-04-07T00:00:00"/>
    <x v="2"/>
    <n v="1"/>
    <x v="0"/>
    <x v="2"/>
    <x v="0"/>
    <x v="0"/>
    <n v="91"/>
    <n v="1.77"/>
    <n v="161.07"/>
    <x v="0"/>
  </r>
  <r>
    <d v="2020-04-10T00:00:00"/>
    <x v="3"/>
    <n v="1"/>
    <x v="0"/>
    <x v="2"/>
    <x v="1"/>
    <x v="1"/>
    <n v="23"/>
    <n v="3.4899999999999998"/>
    <n v="80.27"/>
    <x v="0"/>
  </r>
  <r>
    <d v="2020-04-13T00:00:00"/>
    <x v="4"/>
    <n v="1"/>
    <x v="1"/>
    <x v="3"/>
    <x v="3"/>
    <x v="4"/>
    <n v="28"/>
    <n v="1.68"/>
    <n v="47.04"/>
    <x v="0"/>
  </r>
  <r>
    <d v="2020-04-16T00:00:00"/>
    <x v="5"/>
    <n v="1"/>
    <x v="0"/>
    <x v="0"/>
    <x v="0"/>
    <x v="0"/>
    <n v="48"/>
    <n v="1.7699999999999998"/>
    <n v="84.96"/>
    <x v="0"/>
  </r>
  <r>
    <d v="2020-04-19T00:00:00"/>
    <x v="6"/>
    <n v="1"/>
    <x v="0"/>
    <x v="0"/>
    <x v="3"/>
    <x v="4"/>
    <n v="134"/>
    <n v="1.68"/>
    <n v="225.12"/>
    <x v="0"/>
  </r>
  <r>
    <d v="2020-04-22T00:00:00"/>
    <x v="0"/>
    <n v="1"/>
    <x v="1"/>
    <x v="1"/>
    <x v="0"/>
    <x v="0"/>
    <n v="20"/>
    <n v="1.77"/>
    <n v="35.4"/>
    <x v="0"/>
  </r>
  <r>
    <d v="2020-04-25T00:00:00"/>
    <x v="1"/>
    <n v="1"/>
    <x v="0"/>
    <x v="2"/>
    <x v="0"/>
    <x v="0"/>
    <n v="53"/>
    <n v="1.77"/>
    <n v="93.81"/>
    <x v="0"/>
  </r>
  <r>
    <d v="2020-04-28T00:00:00"/>
    <x v="2"/>
    <n v="1"/>
    <x v="0"/>
    <x v="2"/>
    <x v="3"/>
    <x v="4"/>
    <n v="64"/>
    <n v="1.68"/>
    <n v="107.52"/>
    <x v="0"/>
  </r>
  <r>
    <d v="2020-05-01T00:00:00"/>
    <x v="3"/>
    <n v="1"/>
    <x v="1"/>
    <x v="3"/>
    <x v="2"/>
    <x v="2"/>
    <n v="63"/>
    <n v="1.87"/>
    <n v="117.81"/>
    <x v="0"/>
  </r>
  <r>
    <d v="2020-05-04T00:00:00"/>
    <x v="4"/>
    <n v="1"/>
    <x v="0"/>
    <x v="0"/>
    <x v="0"/>
    <x v="6"/>
    <n v="105"/>
    <n v="1.8699999999999999"/>
    <n v="196.35"/>
    <x v="0"/>
  </r>
  <r>
    <d v="2020-05-07T00:00:00"/>
    <x v="5"/>
    <n v="1"/>
    <x v="0"/>
    <x v="0"/>
    <x v="2"/>
    <x v="5"/>
    <n v="138"/>
    <n v="2.8400000000000003"/>
    <n v="391.92"/>
    <x v="1"/>
  </r>
  <r>
    <d v="2020-05-10T00:00:00"/>
    <x v="6"/>
    <n v="1"/>
    <x v="1"/>
    <x v="1"/>
    <x v="0"/>
    <x v="0"/>
    <n v="25"/>
    <n v="1.77"/>
    <n v="44.25"/>
    <x v="0"/>
  </r>
  <r>
    <d v="2020-05-13T00:00:00"/>
    <x v="0"/>
    <n v="1"/>
    <x v="1"/>
    <x v="1"/>
    <x v="1"/>
    <x v="1"/>
    <n v="21"/>
    <n v="3.49"/>
    <n v="73.290000000000006"/>
    <x v="0"/>
  </r>
  <r>
    <d v="2020-05-16T00:00:00"/>
    <x v="1"/>
    <n v="1"/>
    <x v="0"/>
    <x v="2"/>
    <x v="0"/>
    <x v="0"/>
    <n v="61"/>
    <n v="1.77"/>
    <n v="107.97"/>
    <x v="0"/>
  </r>
  <r>
    <d v="2020-05-19T00:00:00"/>
    <x v="2"/>
    <n v="1"/>
    <x v="0"/>
    <x v="2"/>
    <x v="3"/>
    <x v="4"/>
    <n v="49"/>
    <n v="1.68"/>
    <n v="82.32"/>
    <x v="0"/>
  </r>
  <r>
    <d v="2020-05-22T00:00:00"/>
    <x v="3"/>
    <n v="1"/>
    <x v="1"/>
    <x v="3"/>
    <x v="2"/>
    <x v="2"/>
    <n v="55"/>
    <n v="1.8699999999999999"/>
    <n v="102.85"/>
    <x v="0"/>
  </r>
  <r>
    <d v="2020-05-25T00:00:00"/>
    <x v="4"/>
    <n v="1"/>
    <x v="0"/>
    <x v="0"/>
    <x v="2"/>
    <x v="3"/>
    <n v="27"/>
    <n v="2.1800000000000002"/>
    <n v="58.860000000000007"/>
    <x v="0"/>
  </r>
  <r>
    <d v="2020-05-28T00:00:00"/>
    <x v="5"/>
    <n v="1"/>
    <x v="0"/>
    <x v="0"/>
    <x v="0"/>
    <x v="0"/>
    <n v="58"/>
    <n v="1.77"/>
    <n v="102.66"/>
    <x v="0"/>
  </r>
  <r>
    <d v="2020-05-31T00:00:00"/>
    <x v="6"/>
    <n v="1"/>
    <x v="0"/>
    <x v="0"/>
    <x v="1"/>
    <x v="1"/>
    <n v="33"/>
    <n v="3.49"/>
    <n v="115.17"/>
    <x v="0"/>
  </r>
  <r>
    <d v="2020-06-03T00:00:00"/>
    <x v="0"/>
    <n v="1"/>
    <x v="1"/>
    <x v="1"/>
    <x v="2"/>
    <x v="5"/>
    <n v="288"/>
    <n v="2.84"/>
    <n v="817.92"/>
    <x v="1"/>
  </r>
  <r>
    <d v="2020-06-06T00:00:00"/>
    <x v="1"/>
    <n v="1"/>
    <x v="0"/>
    <x v="2"/>
    <x v="2"/>
    <x v="2"/>
    <n v="76"/>
    <n v="1.87"/>
    <n v="142.12"/>
    <x v="0"/>
  </r>
  <r>
    <d v="2020-06-09T00:00:00"/>
    <x v="2"/>
    <n v="1"/>
    <x v="1"/>
    <x v="3"/>
    <x v="0"/>
    <x v="0"/>
    <n v="42"/>
    <n v="1.77"/>
    <n v="74.34"/>
    <x v="0"/>
  </r>
  <r>
    <d v="2020-06-12T00:00:00"/>
    <x v="3"/>
    <n v="1"/>
    <x v="1"/>
    <x v="3"/>
    <x v="1"/>
    <x v="1"/>
    <n v="20"/>
    <n v="3.4899999999999998"/>
    <n v="69.8"/>
    <x v="0"/>
  </r>
  <r>
    <d v="2020-06-15T00:00:00"/>
    <x v="4"/>
    <n v="1"/>
    <x v="0"/>
    <x v="0"/>
    <x v="0"/>
    <x v="0"/>
    <n v="75"/>
    <n v="1.77"/>
    <n v="132.75"/>
    <x v="0"/>
  </r>
  <r>
    <d v="2020-06-18T00:00:00"/>
    <x v="5"/>
    <n v="1"/>
    <x v="0"/>
    <x v="0"/>
    <x v="1"/>
    <x v="1"/>
    <n v="38"/>
    <n v="3.49"/>
    <n v="132.62"/>
    <x v="0"/>
  </r>
  <r>
    <d v="2020-06-21T00:00:00"/>
    <x v="6"/>
    <n v="1"/>
    <x v="1"/>
    <x v="1"/>
    <x v="0"/>
    <x v="0"/>
    <n v="306"/>
    <n v="1.77"/>
    <n v="541.62"/>
    <x v="1"/>
  </r>
  <r>
    <d v="2020-06-24T00:00:00"/>
    <x v="0"/>
    <n v="1"/>
    <x v="1"/>
    <x v="1"/>
    <x v="3"/>
    <x v="4"/>
    <n v="28"/>
    <n v="1.68"/>
    <n v="47.04"/>
    <x v="0"/>
  </r>
  <r>
    <d v="2020-06-27T00:00:00"/>
    <x v="1"/>
    <n v="1"/>
    <x v="0"/>
    <x v="2"/>
    <x v="0"/>
    <x v="6"/>
    <n v="110"/>
    <n v="1.8699999999999999"/>
    <n v="205.7"/>
    <x v="0"/>
  </r>
  <r>
    <d v="2020-06-30T00:00:00"/>
    <x v="2"/>
    <n v="1"/>
    <x v="0"/>
    <x v="2"/>
    <x v="2"/>
    <x v="5"/>
    <n v="51"/>
    <n v="2.84"/>
    <n v="144.84"/>
    <x v="0"/>
  </r>
  <r>
    <d v="2020-07-03T00:00:00"/>
    <x v="3"/>
    <n v="1"/>
    <x v="1"/>
    <x v="3"/>
    <x v="0"/>
    <x v="0"/>
    <n v="52"/>
    <n v="1.77"/>
    <n v="92.04"/>
    <x v="0"/>
  </r>
  <r>
    <d v="2020-07-06T00:00:00"/>
    <x v="4"/>
    <n v="1"/>
    <x v="1"/>
    <x v="3"/>
    <x v="1"/>
    <x v="1"/>
    <n v="28"/>
    <n v="3.4899999999999998"/>
    <n v="97.72"/>
    <x v="0"/>
  </r>
  <r>
    <d v="2020-07-09T00:00:00"/>
    <x v="5"/>
    <n v="1"/>
    <x v="0"/>
    <x v="0"/>
    <x v="0"/>
    <x v="0"/>
    <n v="136"/>
    <n v="1.77"/>
    <n v="240.72"/>
    <x v="0"/>
  </r>
  <r>
    <d v="2020-07-12T00:00:00"/>
    <x v="6"/>
    <n v="1"/>
    <x v="0"/>
    <x v="0"/>
    <x v="1"/>
    <x v="1"/>
    <n v="42"/>
    <n v="3.49"/>
    <n v="146.58000000000001"/>
    <x v="0"/>
  </r>
  <r>
    <d v="2020-07-15T00:00:00"/>
    <x v="0"/>
    <n v="1"/>
    <x v="1"/>
    <x v="1"/>
    <x v="2"/>
    <x v="2"/>
    <n v="75"/>
    <n v="1.87"/>
    <n v="140.25"/>
    <x v="0"/>
  </r>
  <r>
    <d v="2020-07-18T00:00:00"/>
    <x v="1"/>
    <n v="1"/>
    <x v="0"/>
    <x v="2"/>
    <x v="0"/>
    <x v="6"/>
    <n v="72"/>
    <n v="1.8699999999999999"/>
    <n v="134.63999999999999"/>
    <x v="0"/>
  </r>
  <r>
    <d v="2020-07-21T00:00:00"/>
    <x v="2"/>
    <n v="1"/>
    <x v="0"/>
    <x v="2"/>
    <x v="2"/>
    <x v="5"/>
    <n v="56"/>
    <n v="2.84"/>
    <n v="159.04"/>
    <x v="0"/>
  </r>
  <r>
    <d v="2020-07-24T00:00:00"/>
    <x v="3"/>
    <n v="1"/>
    <x v="1"/>
    <x v="3"/>
    <x v="0"/>
    <x v="6"/>
    <n v="51"/>
    <n v="1.87"/>
    <n v="95.37"/>
    <x v="0"/>
  </r>
  <r>
    <d v="2020-07-27T00:00:00"/>
    <x v="4"/>
    <n v="1"/>
    <x v="1"/>
    <x v="3"/>
    <x v="3"/>
    <x v="4"/>
    <n v="31"/>
    <n v="1.68"/>
    <n v="52.08"/>
    <x v="0"/>
  </r>
  <r>
    <d v="2020-07-30T00:00:00"/>
    <x v="5"/>
    <n v="1"/>
    <x v="0"/>
    <x v="0"/>
    <x v="0"/>
    <x v="6"/>
    <n v="56"/>
    <n v="1.8699999999999999"/>
    <n v="104.72"/>
    <x v="0"/>
  </r>
  <r>
    <d v="2020-08-02T00:00:00"/>
    <x v="6"/>
    <n v="1"/>
    <x v="0"/>
    <x v="0"/>
    <x v="2"/>
    <x v="5"/>
    <n v="137"/>
    <n v="2.84"/>
    <n v="389.08"/>
    <x v="1"/>
  </r>
  <r>
    <d v="2020-08-05T00:00:00"/>
    <x v="0"/>
    <n v="1"/>
    <x v="1"/>
    <x v="1"/>
    <x v="2"/>
    <x v="2"/>
    <n v="107"/>
    <n v="1.87"/>
    <n v="200.09"/>
    <x v="0"/>
  </r>
  <r>
    <d v="2020-08-08T00:00:00"/>
    <x v="1"/>
    <n v="1"/>
    <x v="0"/>
    <x v="2"/>
    <x v="0"/>
    <x v="0"/>
    <n v="24"/>
    <n v="1.7699999999999998"/>
    <n v="42.48"/>
    <x v="0"/>
  </r>
  <r>
    <d v="2020-08-11T00:00:00"/>
    <x v="2"/>
    <n v="1"/>
    <x v="0"/>
    <x v="2"/>
    <x v="1"/>
    <x v="1"/>
    <n v="30"/>
    <n v="3.49"/>
    <n v="104.7"/>
    <x v="0"/>
  </r>
  <r>
    <d v="2020-08-14T00:00:00"/>
    <x v="3"/>
    <n v="1"/>
    <x v="1"/>
    <x v="3"/>
    <x v="2"/>
    <x v="2"/>
    <n v="70"/>
    <n v="1.87"/>
    <n v="130.9"/>
    <x v="0"/>
  </r>
  <r>
    <d v="2020-08-17T00:00:00"/>
    <x v="4"/>
    <n v="1"/>
    <x v="0"/>
    <x v="0"/>
    <x v="2"/>
    <x v="3"/>
    <n v="31"/>
    <n v="2.1800000000000002"/>
    <n v="67.58"/>
    <x v="0"/>
  </r>
  <r>
    <d v="2020-08-20T00:00:00"/>
    <x v="5"/>
    <n v="1"/>
    <x v="0"/>
    <x v="0"/>
    <x v="0"/>
    <x v="0"/>
    <n v="109"/>
    <n v="1.77"/>
    <n v="192.93"/>
    <x v="0"/>
  </r>
  <r>
    <d v="2020-08-23T00:00:00"/>
    <x v="6"/>
    <n v="1"/>
    <x v="0"/>
    <x v="0"/>
    <x v="1"/>
    <x v="1"/>
    <n v="21"/>
    <n v="3.49"/>
    <n v="73.290000000000006"/>
    <x v="0"/>
  </r>
  <r>
    <d v="2020-08-26T00:00:00"/>
    <x v="0"/>
    <n v="1"/>
    <x v="1"/>
    <x v="1"/>
    <x v="2"/>
    <x v="2"/>
    <n v="80"/>
    <n v="1.8699999999999999"/>
    <n v="149.6"/>
    <x v="0"/>
  </r>
  <r>
    <d v="2020-08-29T00:00:00"/>
    <x v="1"/>
    <n v="1"/>
    <x v="0"/>
    <x v="2"/>
    <x v="0"/>
    <x v="6"/>
    <n v="75"/>
    <n v="1.87"/>
    <n v="140.25"/>
    <x v="0"/>
  </r>
  <r>
    <d v="2020-09-01T00:00:00"/>
    <x v="2"/>
    <n v="1"/>
    <x v="0"/>
    <x v="2"/>
    <x v="2"/>
    <x v="5"/>
    <n v="74"/>
    <n v="2.84"/>
    <n v="210.16"/>
    <x v="0"/>
  </r>
  <r>
    <d v="2020-09-04T00:00:00"/>
    <x v="3"/>
    <n v="1"/>
    <x v="1"/>
    <x v="3"/>
    <x v="0"/>
    <x v="0"/>
    <n v="45"/>
    <n v="1.77"/>
    <n v="79.650000000000006"/>
    <x v="0"/>
  </r>
  <r>
    <d v="2020-09-07T00:00:00"/>
    <x v="4"/>
    <n v="1"/>
    <x v="0"/>
    <x v="0"/>
    <x v="2"/>
    <x v="3"/>
    <n v="28"/>
    <n v="2.1800000000000002"/>
    <n v="61.040000000000006"/>
    <x v="0"/>
  </r>
  <r>
    <d v="2020-09-10T00:00:00"/>
    <x v="5"/>
    <n v="1"/>
    <x v="0"/>
    <x v="0"/>
    <x v="0"/>
    <x v="0"/>
    <n v="143"/>
    <n v="1.77"/>
    <n v="253.11"/>
    <x v="1"/>
  </r>
  <r>
    <d v="2020-09-13T00:00:00"/>
    <x v="6"/>
    <n v="1"/>
    <x v="0"/>
    <x v="0"/>
    <x v="3"/>
    <x v="7"/>
    <n v="27"/>
    <n v="3.15"/>
    <n v="85.05"/>
    <x v="0"/>
  </r>
  <r>
    <d v="2020-09-16T00:00:00"/>
    <x v="0"/>
    <n v="1"/>
    <x v="1"/>
    <x v="1"/>
    <x v="0"/>
    <x v="0"/>
    <n v="133"/>
    <n v="1.77"/>
    <n v="235.41"/>
    <x v="0"/>
  </r>
  <r>
    <d v="2020-09-19T00:00:00"/>
    <x v="1"/>
    <n v="1"/>
    <x v="0"/>
    <x v="2"/>
    <x v="2"/>
    <x v="3"/>
    <n v="110"/>
    <n v="2.1800000000000002"/>
    <n v="239.8"/>
    <x v="0"/>
  </r>
  <r>
    <d v="2020-09-22T00:00:00"/>
    <x v="2"/>
    <n v="1"/>
    <x v="0"/>
    <x v="2"/>
    <x v="2"/>
    <x v="2"/>
    <n v="65"/>
    <n v="1.8699999999999999"/>
    <n v="121.55"/>
    <x v="0"/>
  </r>
  <r>
    <d v="2020-09-25T00:00:00"/>
    <x v="3"/>
    <n v="1"/>
    <x v="1"/>
    <x v="3"/>
    <x v="0"/>
    <x v="6"/>
    <n v="33"/>
    <n v="1.87"/>
    <n v="61.71"/>
    <x v="0"/>
  </r>
  <r>
    <d v="2020-09-28T00:00:00"/>
    <x v="4"/>
    <n v="1"/>
    <x v="0"/>
    <x v="0"/>
    <x v="2"/>
    <x v="3"/>
    <n v="81"/>
    <n v="2.1800000000000002"/>
    <n v="176.58"/>
    <x v="0"/>
  </r>
  <r>
    <d v="2020-10-01T00:00:00"/>
    <x v="5"/>
    <n v="1"/>
    <x v="0"/>
    <x v="0"/>
    <x v="0"/>
    <x v="0"/>
    <n v="77"/>
    <n v="1.7699999999999998"/>
    <n v="136.29"/>
    <x v="0"/>
  </r>
  <r>
    <d v="2020-10-04T00:00:00"/>
    <x v="6"/>
    <n v="1"/>
    <x v="0"/>
    <x v="0"/>
    <x v="1"/>
    <x v="1"/>
    <n v="38"/>
    <n v="3.49"/>
    <n v="132.62"/>
    <x v="0"/>
  </r>
  <r>
    <d v="2020-10-07T00:00:00"/>
    <x v="0"/>
    <n v="1"/>
    <x v="1"/>
    <x v="1"/>
    <x v="0"/>
    <x v="0"/>
    <n v="40"/>
    <n v="1.77"/>
    <n v="70.8"/>
    <x v="0"/>
  </r>
  <r>
    <d v="2020-10-10T00:00:00"/>
    <x v="1"/>
    <n v="1"/>
    <x v="1"/>
    <x v="1"/>
    <x v="3"/>
    <x v="4"/>
    <n v="114"/>
    <n v="1.6800000000000002"/>
    <n v="191.52"/>
    <x v="0"/>
  </r>
  <r>
    <d v="2020-10-13T00:00:00"/>
    <x v="2"/>
    <n v="1"/>
    <x v="0"/>
    <x v="2"/>
    <x v="2"/>
    <x v="3"/>
    <n v="224"/>
    <n v="2.1800000000000002"/>
    <n v="488.32000000000005"/>
    <x v="1"/>
  </r>
  <r>
    <d v="2020-10-16T00:00:00"/>
    <x v="3"/>
    <n v="1"/>
    <x v="0"/>
    <x v="2"/>
    <x v="0"/>
    <x v="0"/>
    <n v="141"/>
    <n v="1.77"/>
    <n v="249.57"/>
    <x v="0"/>
  </r>
  <r>
    <d v="2020-10-19T00:00:00"/>
    <x v="4"/>
    <n v="1"/>
    <x v="0"/>
    <x v="2"/>
    <x v="1"/>
    <x v="1"/>
    <n v="32"/>
    <n v="3.49"/>
    <n v="111.68"/>
    <x v="0"/>
  </r>
  <r>
    <d v="2020-10-22T00:00:00"/>
    <x v="5"/>
    <n v="1"/>
    <x v="1"/>
    <x v="3"/>
    <x v="0"/>
    <x v="0"/>
    <n v="20"/>
    <n v="1.77"/>
    <n v="35.4"/>
    <x v="0"/>
  </r>
  <r>
    <d v="2020-10-25T00:00:00"/>
    <x v="6"/>
    <n v="1"/>
    <x v="0"/>
    <x v="0"/>
    <x v="2"/>
    <x v="3"/>
    <n v="40"/>
    <n v="2.1800000000000002"/>
    <n v="87.2"/>
    <x v="0"/>
  </r>
  <r>
    <d v="2020-10-28T00:00:00"/>
    <x v="0"/>
    <n v="1"/>
    <x v="0"/>
    <x v="0"/>
    <x v="2"/>
    <x v="2"/>
    <n v="49"/>
    <n v="1.8699999999999999"/>
    <n v="91.63"/>
    <x v="0"/>
  </r>
  <r>
    <d v="2020-10-31T00:00:00"/>
    <x v="1"/>
    <n v="1"/>
    <x v="0"/>
    <x v="0"/>
    <x v="1"/>
    <x v="1"/>
    <n v="46"/>
    <n v="3.4899999999999998"/>
    <n v="160.54"/>
    <x v="0"/>
  </r>
  <r>
    <d v="2020-11-03T00:00:00"/>
    <x v="2"/>
    <n v="1"/>
    <x v="1"/>
    <x v="1"/>
    <x v="0"/>
    <x v="0"/>
    <n v="39"/>
    <n v="1.77"/>
    <n v="69.03"/>
    <x v="0"/>
  </r>
  <r>
    <d v="2020-11-06T00:00:00"/>
    <x v="3"/>
    <n v="1"/>
    <x v="1"/>
    <x v="1"/>
    <x v="3"/>
    <x v="4"/>
    <n v="62"/>
    <n v="1.68"/>
    <n v="104.16"/>
    <x v="0"/>
  </r>
  <r>
    <d v="2020-11-09T00:00:00"/>
    <x v="4"/>
    <n v="1"/>
    <x v="0"/>
    <x v="2"/>
    <x v="0"/>
    <x v="0"/>
    <n v="90"/>
    <n v="1.77"/>
    <n v="159.30000000000001"/>
    <x v="0"/>
  </r>
  <r>
    <d v="2020-11-12T00:00:00"/>
    <x v="5"/>
    <n v="1"/>
    <x v="1"/>
    <x v="3"/>
    <x v="2"/>
    <x v="3"/>
    <n v="103"/>
    <n v="2.1799999999999997"/>
    <n v="224.53999999999996"/>
    <x v="0"/>
  </r>
  <r>
    <d v="2020-11-15T00:00:00"/>
    <x v="6"/>
    <n v="1"/>
    <x v="1"/>
    <x v="3"/>
    <x v="2"/>
    <x v="5"/>
    <n v="32"/>
    <n v="2.84"/>
    <n v="90.88"/>
    <x v="0"/>
  </r>
  <r>
    <d v="2020-11-18T00:00:00"/>
    <x v="0"/>
    <n v="1"/>
    <x v="0"/>
    <x v="0"/>
    <x v="0"/>
    <x v="6"/>
    <n v="66"/>
    <n v="1.87"/>
    <n v="123.42"/>
    <x v="0"/>
  </r>
  <r>
    <d v="2020-11-21T00:00:00"/>
    <x v="1"/>
    <n v="1"/>
    <x v="0"/>
    <x v="0"/>
    <x v="2"/>
    <x v="5"/>
    <n v="97"/>
    <n v="2.8400000000000003"/>
    <n v="275.48"/>
    <x v="1"/>
  </r>
  <r>
    <d v="2020-11-24T00:00:00"/>
    <x v="2"/>
    <n v="1"/>
    <x v="1"/>
    <x v="1"/>
    <x v="0"/>
    <x v="0"/>
    <n v="30"/>
    <n v="1.77"/>
    <n v="53.1"/>
    <x v="0"/>
  </r>
  <r>
    <d v="2020-11-27T00:00:00"/>
    <x v="3"/>
    <n v="1"/>
    <x v="1"/>
    <x v="1"/>
    <x v="3"/>
    <x v="4"/>
    <n v="29"/>
    <n v="1.68"/>
    <n v="48.72"/>
    <x v="0"/>
  </r>
  <r>
    <d v="2020-11-30T00:00:00"/>
    <x v="4"/>
    <n v="1"/>
    <x v="0"/>
    <x v="2"/>
    <x v="0"/>
    <x v="0"/>
    <n v="92"/>
    <n v="1.77"/>
    <n v="162.84"/>
    <x v="0"/>
  </r>
  <r>
    <d v="2020-12-03T00:00:00"/>
    <x v="5"/>
    <n v="1"/>
    <x v="1"/>
    <x v="3"/>
    <x v="2"/>
    <x v="3"/>
    <n v="139"/>
    <n v="2.1799999999999997"/>
    <n v="303.02"/>
    <x v="1"/>
  </r>
  <r>
    <d v="2020-12-06T00:00:00"/>
    <x v="6"/>
    <n v="1"/>
    <x v="1"/>
    <x v="3"/>
    <x v="2"/>
    <x v="5"/>
    <n v="29"/>
    <n v="2.84"/>
    <n v="82.36"/>
    <x v="0"/>
  </r>
  <r>
    <d v="2020-12-09T00:00:00"/>
    <x v="0"/>
    <n v="1"/>
    <x v="0"/>
    <x v="0"/>
    <x v="0"/>
    <x v="8"/>
    <n v="30"/>
    <n v="2.27"/>
    <n v="68.099999999999994"/>
    <x v="0"/>
  </r>
  <r>
    <d v="2020-12-12T00:00:00"/>
    <x v="1"/>
    <n v="1"/>
    <x v="0"/>
    <x v="0"/>
    <x v="2"/>
    <x v="2"/>
    <n v="36"/>
    <n v="1.8699999999999999"/>
    <n v="67.319999999999993"/>
    <x v="0"/>
  </r>
  <r>
    <d v="2020-12-15T00:00:00"/>
    <x v="2"/>
    <n v="1"/>
    <x v="0"/>
    <x v="0"/>
    <x v="1"/>
    <x v="1"/>
    <n v="41"/>
    <n v="3.49"/>
    <n v="143.09"/>
    <x v="0"/>
  </r>
  <r>
    <d v="2020-12-18T00:00:00"/>
    <x v="3"/>
    <n v="1"/>
    <x v="1"/>
    <x v="1"/>
    <x v="0"/>
    <x v="0"/>
    <n v="44"/>
    <n v="1.7699999999999998"/>
    <n v="77.88"/>
    <x v="0"/>
  </r>
  <r>
    <d v="2020-12-21T00:00:00"/>
    <x v="4"/>
    <n v="1"/>
    <x v="1"/>
    <x v="1"/>
    <x v="3"/>
    <x v="4"/>
    <n v="29"/>
    <n v="1.68"/>
    <n v="48.72"/>
    <x v="0"/>
  </r>
  <r>
    <d v="2020-12-24T00:00:00"/>
    <x v="5"/>
    <n v="1"/>
    <x v="0"/>
    <x v="2"/>
    <x v="2"/>
    <x v="3"/>
    <n v="237"/>
    <n v="2.1799999999999997"/>
    <n v="516.66"/>
    <x v="1"/>
  </r>
  <r>
    <d v="2020-12-27T00:00:00"/>
    <x v="6"/>
    <n v="1"/>
    <x v="0"/>
    <x v="2"/>
    <x v="2"/>
    <x v="2"/>
    <n v="65"/>
    <n v="1.8699999999999999"/>
    <n v="121.55"/>
    <x v="0"/>
  </r>
  <r>
    <d v="2020-12-30T00:00:00"/>
    <x v="0"/>
    <n v="1"/>
    <x v="1"/>
    <x v="3"/>
    <x v="2"/>
    <x v="3"/>
    <n v="83"/>
    <n v="2.1800000000000002"/>
    <n v="180.94000000000003"/>
    <x v="0"/>
  </r>
  <r>
    <d v="2021-01-02T00:00:00"/>
    <x v="1"/>
    <n v="1"/>
    <x v="0"/>
    <x v="0"/>
    <x v="2"/>
    <x v="3"/>
    <n v="32"/>
    <n v="2.1800000000000002"/>
    <n v="69.760000000000005"/>
    <x v="0"/>
  </r>
  <r>
    <d v="2021-01-05T00:00:00"/>
    <x v="2"/>
    <n v="1"/>
    <x v="0"/>
    <x v="0"/>
    <x v="0"/>
    <x v="0"/>
    <n v="63"/>
    <n v="1.77"/>
    <n v="111.51"/>
    <x v="0"/>
  </r>
  <r>
    <d v="2021-01-08T00:00:00"/>
    <x v="3"/>
    <n v="1"/>
    <x v="0"/>
    <x v="0"/>
    <x v="3"/>
    <x v="7"/>
    <n v="29"/>
    <n v="3.15"/>
    <n v="91.35"/>
    <x v="0"/>
  </r>
  <r>
    <d v="2021-01-11T00:00:00"/>
    <x v="4"/>
    <n v="1"/>
    <x v="1"/>
    <x v="1"/>
    <x v="0"/>
    <x v="6"/>
    <n v="77"/>
    <n v="1.87"/>
    <n v="143.99"/>
    <x v="0"/>
  </r>
  <r>
    <d v="2021-01-14T00:00:00"/>
    <x v="5"/>
    <n v="1"/>
    <x v="1"/>
    <x v="1"/>
    <x v="2"/>
    <x v="5"/>
    <n v="80"/>
    <n v="2.84"/>
    <n v="227.2"/>
    <x v="0"/>
  </r>
  <r>
    <d v="2021-01-17T00:00:00"/>
    <x v="6"/>
    <n v="1"/>
    <x v="0"/>
    <x v="2"/>
    <x v="0"/>
    <x v="0"/>
    <n v="102"/>
    <n v="1.77"/>
    <n v="180.54"/>
    <x v="0"/>
  </r>
  <r>
    <d v="2021-01-20T00:00:00"/>
    <x v="0"/>
    <n v="1"/>
    <x v="0"/>
    <x v="2"/>
    <x v="1"/>
    <x v="1"/>
    <n v="31"/>
    <n v="3.4899999999999998"/>
    <n v="108.19"/>
    <x v="0"/>
  </r>
  <r>
    <d v="2021-01-23T00:00:00"/>
    <x v="1"/>
    <n v="1"/>
    <x v="1"/>
    <x v="3"/>
    <x v="0"/>
    <x v="0"/>
    <n v="56"/>
    <n v="1.77"/>
    <n v="99.12"/>
    <x v="0"/>
  </r>
  <r>
    <d v="2021-01-26T00:00:00"/>
    <x v="2"/>
    <n v="1"/>
    <x v="0"/>
    <x v="0"/>
    <x v="2"/>
    <x v="3"/>
    <n v="52"/>
    <n v="2.1800000000000002"/>
    <n v="113.36000000000001"/>
    <x v="0"/>
  </r>
  <r>
    <d v="2021-01-29T00:00:00"/>
    <x v="3"/>
    <n v="1"/>
    <x v="0"/>
    <x v="0"/>
    <x v="0"/>
    <x v="0"/>
    <n v="51"/>
    <n v="1.77"/>
    <n v="90.27"/>
    <x v="0"/>
  </r>
  <r>
    <d v="2021-02-01T00:00:00"/>
    <x v="4"/>
    <n v="1"/>
    <x v="0"/>
    <x v="0"/>
    <x v="3"/>
    <x v="4"/>
    <n v="24"/>
    <n v="1.68"/>
    <n v="40.32"/>
    <x v="0"/>
  </r>
  <r>
    <d v="2021-02-04T00:00:00"/>
    <x v="5"/>
    <n v="1"/>
    <x v="1"/>
    <x v="1"/>
    <x v="2"/>
    <x v="3"/>
    <n v="58"/>
    <n v="2.1800000000000002"/>
    <n v="126.44000000000001"/>
    <x v="0"/>
  </r>
  <r>
    <d v="2021-02-07T00:00:00"/>
    <x v="6"/>
    <n v="1"/>
    <x v="1"/>
    <x v="1"/>
    <x v="2"/>
    <x v="2"/>
    <n v="34"/>
    <n v="1.8699999999999999"/>
    <n v="63.58"/>
    <x v="0"/>
  </r>
  <r>
    <d v="2021-02-10T00:00:00"/>
    <x v="0"/>
    <n v="1"/>
    <x v="0"/>
    <x v="2"/>
    <x v="0"/>
    <x v="0"/>
    <n v="34"/>
    <n v="1.77"/>
    <n v="60.18"/>
    <x v="0"/>
  </r>
  <r>
    <d v="2021-02-13T00:00:00"/>
    <x v="1"/>
    <n v="1"/>
    <x v="0"/>
    <x v="2"/>
    <x v="3"/>
    <x v="4"/>
    <n v="21"/>
    <n v="1.6800000000000002"/>
    <n v="35.28"/>
    <x v="0"/>
  </r>
  <r>
    <d v="2021-02-16T00:00:00"/>
    <x v="2"/>
    <n v="1"/>
    <x v="1"/>
    <x v="3"/>
    <x v="2"/>
    <x v="5"/>
    <n v="29"/>
    <n v="2.84"/>
    <n v="82.36"/>
    <x v="0"/>
  </r>
  <r>
    <d v="2021-02-19T00:00:00"/>
    <x v="3"/>
    <n v="1"/>
    <x v="0"/>
    <x v="0"/>
    <x v="0"/>
    <x v="0"/>
    <n v="68"/>
    <n v="1.77"/>
    <n v="120.36"/>
    <x v="0"/>
  </r>
  <r>
    <d v="2021-02-22T00:00:00"/>
    <x v="4"/>
    <n v="1"/>
    <x v="0"/>
    <x v="0"/>
    <x v="3"/>
    <x v="7"/>
    <n v="31"/>
    <n v="3.1500000000000004"/>
    <n v="97.65"/>
    <x v="0"/>
  </r>
  <r>
    <d v="2021-02-25T00:00:00"/>
    <x v="5"/>
    <n v="1"/>
    <x v="1"/>
    <x v="1"/>
    <x v="2"/>
    <x v="3"/>
    <n v="30"/>
    <n v="2.1800000000000002"/>
    <n v="65.400000000000006"/>
    <x v="0"/>
  </r>
  <r>
    <d v="2021-02-28T00:00:00"/>
    <x v="6"/>
    <n v="1"/>
    <x v="1"/>
    <x v="1"/>
    <x v="2"/>
    <x v="2"/>
    <n v="232"/>
    <n v="1.8699999999999999"/>
    <n v="433.84"/>
    <x v="1"/>
  </r>
  <r>
    <d v="2021-03-02T00:00:00"/>
    <x v="2"/>
    <n v="1"/>
    <x v="0"/>
    <x v="2"/>
    <x v="0"/>
    <x v="6"/>
    <n v="68"/>
    <n v="1.8699999999999999"/>
    <n v="127.16"/>
    <x v="0"/>
  </r>
  <r>
    <d v="2021-03-05T00:00:00"/>
    <x v="3"/>
    <n v="1"/>
    <x v="0"/>
    <x v="2"/>
    <x v="2"/>
    <x v="5"/>
    <n v="97"/>
    <n v="2.8400000000000003"/>
    <n v="275.48"/>
    <x v="1"/>
  </r>
  <r>
    <d v="2021-03-08T00:00:00"/>
    <x v="4"/>
    <n v="1"/>
    <x v="1"/>
    <x v="3"/>
    <x v="0"/>
    <x v="6"/>
    <n v="86"/>
    <n v="1.8699999999999999"/>
    <n v="160.82"/>
    <x v="0"/>
  </r>
  <r>
    <d v="2021-03-11T00:00:00"/>
    <x v="5"/>
    <n v="1"/>
    <x v="1"/>
    <x v="3"/>
    <x v="3"/>
    <x v="4"/>
    <n v="41"/>
    <n v="1.68"/>
    <n v="68.88"/>
    <x v="0"/>
  </r>
  <r>
    <d v="2021-03-14T00:00:00"/>
    <x v="6"/>
    <n v="1"/>
    <x v="0"/>
    <x v="0"/>
    <x v="0"/>
    <x v="0"/>
    <n v="93"/>
    <n v="1.7700000000000002"/>
    <n v="164.61"/>
    <x v="0"/>
  </r>
  <r>
    <d v="2021-03-17T00:00:00"/>
    <x v="0"/>
    <n v="1"/>
    <x v="0"/>
    <x v="0"/>
    <x v="3"/>
    <x v="4"/>
    <n v="47"/>
    <n v="1.68"/>
    <n v="78.959999999999994"/>
    <x v="0"/>
  </r>
  <r>
    <d v="2021-03-20T00:00:00"/>
    <x v="1"/>
    <n v="1"/>
    <x v="1"/>
    <x v="1"/>
    <x v="0"/>
    <x v="0"/>
    <n v="103"/>
    <n v="1.77"/>
    <n v="182.31"/>
    <x v="0"/>
  </r>
  <r>
    <d v="2021-03-23T00:00:00"/>
    <x v="2"/>
    <n v="1"/>
    <x v="1"/>
    <x v="1"/>
    <x v="3"/>
    <x v="4"/>
    <n v="33"/>
    <n v="1.68"/>
    <n v="55.44"/>
    <x v="0"/>
  </r>
  <r>
    <d v="2021-03-26T00:00:00"/>
    <x v="3"/>
    <n v="1"/>
    <x v="0"/>
    <x v="2"/>
    <x v="0"/>
    <x v="6"/>
    <n v="57"/>
    <n v="1.87"/>
    <n v="106.59"/>
    <x v="0"/>
  </r>
  <r>
    <d v="2021-03-29T00:00:00"/>
    <x v="4"/>
    <n v="1"/>
    <x v="0"/>
    <x v="2"/>
    <x v="2"/>
    <x v="5"/>
    <n v="65"/>
    <n v="2.84"/>
    <n v="184.6"/>
    <x v="0"/>
  </r>
  <r>
    <d v="2021-04-01T00:00:00"/>
    <x v="5"/>
    <n v="1"/>
    <x v="1"/>
    <x v="3"/>
    <x v="0"/>
    <x v="0"/>
    <n v="118"/>
    <n v="1.77"/>
    <n v="208.86"/>
    <x v="0"/>
  </r>
  <r>
    <d v="2021-04-04T00:00:00"/>
    <x v="6"/>
    <n v="1"/>
    <x v="0"/>
    <x v="0"/>
    <x v="2"/>
    <x v="3"/>
    <n v="36"/>
    <n v="2.1800000000000002"/>
    <n v="78.48"/>
    <x v="0"/>
  </r>
  <r>
    <d v="2021-04-07T00:00:00"/>
    <x v="0"/>
    <n v="1"/>
    <x v="0"/>
    <x v="0"/>
    <x v="2"/>
    <x v="5"/>
    <n v="123"/>
    <n v="2.84"/>
    <n v="349.32"/>
    <x v="1"/>
  </r>
  <r>
    <d v="2021-04-10T00:00:00"/>
    <x v="1"/>
    <n v="1"/>
    <x v="1"/>
    <x v="1"/>
    <x v="0"/>
    <x v="0"/>
    <n v="90"/>
    <n v="1.77"/>
    <n v="159.30000000000001"/>
    <x v="0"/>
  </r>
  <r>
    <d v="2021-04-13T00:00:00"/>
    <x v="2"/>
    <n v="1"/>
    <x v="1"/>
    <x v="1"/>
    <x v="1"/>
    <x v="1"/>
    <n v="21"/>
    <n v="3.49"/>
    <n v="73.290000000000006"/>
    <x v="0"/>
  </r>
  <r>
    <d v="2021-04-16T00:00:00"/>
    <x v="3"/>
    <n v="1"/>
    <x v="0"/>
    <x v="2"/>
    <x v="0"/>
    <x v="0"/>
    <n v="48"/>
    <n v="1.7699999999999998"/>
    <n v="84.96"/>
    <x v="0"/>
  </r>
  <r>
    <d v="2021-04-19T00:00:00"/>
    <x v="4"/>
    <n v="1"/>
    <x v="0"/>
    <x v="2"/>
    <x v="3"/>
    <x v="4"/>
    <n v="24"/>
    <n v="1.68"/>
    <n v="40.32"/>
    <x v="0"/>
  </r>
  <r>
    <d v="2021-04-22T00:00:00"/>
    <x v="5"/>
    <n v="1"/>
    <x v="1"/>
    <x v="3"/>
    <x v="2"/>
    <x v="2"/>
    <n v="67"/>
    <n v="1.87"/>
    <n v="125.29"/>
    <x v="0"/>
  </r>
  <r>
    <d v="2021-04-25T00:00:00"/>
    <x v="6"/>
    <n v="1"/>
    <x v="0"/>
    <x v="0"/>
    <x v="0"/>
    <x v="6"/>
    <n v="27"/>
    <n v="1.87"/>
    <n v="50.49"/>
    <x v="0"/>
  </r>
  <r>
    <d v="2021-04-28T00:00:00"/>
    <x v="0"/>
    <n v="1"/>
    <x v="0"/>
    <x v="0"/>
    <x v="2"/>
    <x v="5"/>
    <n v="129"/>
    <n v="2.8400000000000003"/>
    <n v="366.36"/>
    <x v="1"/>
  </r>
  <r>
    <d v="2021-05-01T00:00:00"/>
    <x v="1"/>
    <n v="1"/>
    <x v="1"/>
    <x v="1"/>
    <x v="2"/>
    <x v="3"/>
    <n v="77"/>
    <n v="2.1800000000000002"/>
    <n v="167.86"/>
    <x v="0"/>
  </r>
  <r>
    <d v="2021-05-04T00:00:00"/>
    <x v="2"/>
    <n v="1"/>
    <x v="1"/>
    <x v="1"/>
    <x v="2"/>
    <x v="2"/>
    <n v="58"/>
    <n v="1.8699999999999999"/>
    <n v="108.46"/>
    <x v="0"/>
  </r>
  <r>
    <d v="2021-05-07T00:00:00"/>
    <x v="3"/>
    <n v="1"/>
    <x v="0"/>
    <x v="2"/>
    <x v="0"/>
    <x v="6"/>
    <n v="47"/>
    <n v="1.87"/>
    <n v="87.89"/>
    <x v="0"/>
  </r>
  <r>
    <d v="2021-05-10T00:00:00"/>
    <x v="4"/>
    <n v="1"/>
    <x v="0"/>
    <x v="2"/>
    <x v="2"/>
    <x v="5"/>
    <n v="33"/>
    <n v="2.84"/>
    <n v="93.72"/>
    <x v="0"/>
  </r>
  <r>
    <d v="2021-05-13T00:00:00"/>
    <x v="5"/>
    <n v="1"/>
    <x v="1"/>
    <x v="3"/>
    <x v="2"/>
    <x v="2"/>
    <n v="82"/>
    <n v="1.87"/>
    <n v="153.34"/>
    <x v="0"/>
  </r>
  <r>
    <d v="2021-05-16T00:00:00"/>
    <x v="6"/>
    <n v="1"/>
    <x v="0"/>
    <x v="0"/>
    <x v="0"/>
    <x v="0"/>
    <n v="58"/>
    <n v="1.77"/>
    <n v="102.66"/>
    <x v="0"/>
  </r>
  <r>
    <d v="2021-05-19T00:00:00"/>
    <x v="0"/>
    <n v="1"/>
    <x v="0"/>
    <x v="0"/>
    <x v="3"/>
    <x v="7"/>
    <n v="30"/>
    <n v="3.15"/>
    <n v="94.5"/>
    <x v="0"/>
  </r>
  <r>
    <d v="2021-05-22T00:00:00"/>
    <x v="1"/>
    <n v="1"/>
    <x v="1"/>
    <x v="1"/>
    <x v="2"/>
    <x v="2"/>
    <n v="43"/>
    <n v="1.8699999999999999"/>
    <n v="80.41"/>
    <x v="0"/>
  </r>
  <r>
    <d v="2021-05-25T00:00:00"/>
    <x v="2"/>
    <n v="1"/>
    <x v="0"/>
    <x v="2"/>
    <x v="0"/>
    <x v="0"/>
    <n v="84"/>
    <n v="1.77"/>
    <n v="148.68"/>
    <x v="0"/>
  </r>
  <r>
    <d v="2021-05-28T00:00:00"/>
    <x v="3"/>
    <n v="1"/>
    <x v="1"/>
    <x v="3"/>
    <x v="2"/>
    <x v="3"/>
    <n v="36"/>
    <n v="2.1800000000000002"/>
    <n v="78.48"/>
    <x v="0"/>
  </r>
  <r>
    <d v="2021-05-31T00:00:00"/>
    <x v="4"/>
    <n v="1"/>
    <x v="1"/>
    <x v="3"/>
    <x v="2"/>
    <x v="5"/>
    <n v="44"/>
    <n v="2.84"/>
    <n v="124.96"/>
    <x v="0"/>
  </r>
  <r>
    <d v="2021-06-03T00:00:00"/>
    <x v="5"/>
    <n v="1"/>
    <x v="0"/>
    <x v="0"/>
    <x v="0"/>
    <x v="6"/>
    <n v="27"/>
    <n v="1.87"/>
    <n v="50.49"/>
    <x v="0"/>
  </r>
  <r>
    <d v="2021-06-06T00:00:00"/>
    <x v="6"/>
    <n v="1"/>
    <x v="0"/>
    <x v="0"/>
    <x v="2"/>
    <x v="5"/>
    <n v="120"/>
    <n v="2.8400000000000003"/>
    <n v="340.8"/>
    <x v="1"/>
  </r>
  <r>
    <d v="2021-06-09T00:00:00"/>
    <x v="0"/>
    <n v="1"/>
    <x v="0"/>
    <x v="0"/>
    <x v="1"/>
    <x v="1"/>
    <n v="26"/>
    <n v="3.4899999999999998"/>
    <n v="90.74"/>
    <x v="0"/>
  </r>
  <r>
    <d v="2021-06-12T00:00:00"/>
    <x v="1"/>
    <n v="1"/>
    <x v="1"/>
    <x v="1"/>
    <x v="0"/>
    <x v="0"/>
    <n v="73"/>
    <n v="1.77"/>
    <n v="129.21"/>
    <x v="0"/>
  </r>
  <r>
    <d v="2021-06-15T00:00:00"/>
    <x v="2"/>
    <n v="1"/>
    <x v="0"/>
    <x v="2"/>
    <x v="0"/>
    <x v="6"/>
    <n v="38"/>
    <n v="1.87"/>
    <n v="71.06"/>
    <x v="0"/>
  </r>
  <r>
    <d v="2021-06-18T00:00:00"/>
    <x v="3"/>
    <n v="1"/>
    <x v="0"/>
    <x v="2"/>
    <x v="2"/>
    <x v="5"/>
    <n v="40"/>
    <n v="2.84"/>
    <n v="113.6"/>
    <x v="0"/>
  </r>
  <r>
    <d v="2021-06-21T00:00:00"/>
    <x v="4"/>
    <n v="1"/>
    <x v="1"/>
    <x v="3"/>
    <x v="0"/>
    <x v="0"/>
    <n v="41"/>
    <n v="1.7699999999999998"/>
    <n v="72.569999999999993"/>
    <x v="0"/>
  </r>
  <r>
    <d v="2021-06-24T00:00:00"/>
    <x v="5"/>
    <n v="1"/>
    <x v="0"/>
    <x v="0"/>
    <x v="0"/>
    <x v="8"/>
    <n v="27"/>
    <n v="2.27"/>
    <n v="61.29"/>
    <x v="0"/>
  </r>
  <r>
    <d v="2021-06-27T00:00:00"/>
    <x v="6"/>
    <n v="1"/>
    <x v="0"/>
    <x v="0"/>
    <x v="2"/>
    <x v="2"/>
    <n v="38"/>
    <n v="1.87"/>
    <n v="71.06"/>
    <x v="0"/>
  </r>
  <r>
    <d v="2021-06-30T00:00:00"/>
    <x v="0"/>
    <n v="1"/>
    <x v="0"/>
    <x v="0"/>
    <x v="1"/>
    <x v="1"/>
    <n v="34"/>
    <n v="3.4899999999999998"/>
    <n v="118.66"/>
    <x v="0"/>
  </r>
  <r>
    <d v="2021-07-03T00:00:00"/>
    <x v="1"/>
    <n v="1"/>
    <x v="1"/>
    <x v="1"/>
    <x v="0"/>
    <x v="6"/>
    <n v="65"/>
    <n v="1.8699999999999999"/>
    <n v="121.55"/>
    <x v="0"/>
  </r>
  <r>
    <d v="2021-07-06T00:00:00"/>
    <x v="2"/>
    <n v="1"/>
    <x v="1"/>
    <x v="1"/>
    <x v="2"/>
    <x v="5"/>
    <n v="60"/>
    <n v="2.8400000000000003"/>
    <n v="170.4"/>
    <x v="0"/>
  </r>
  <r>
    <d v="2021-07-09T00:00:00"/>
    <x v="3"/>
    <n v="1"/>
    <x v="0"/>
    <x v="2"/>
    <x v="2"/>
    <x v="3"/>
    <n v="37"/>
    <n v="2.1799999999999997"/>
    <n v="80.66"/>
    <x v="0"/>
  </r>
  <r>
    <d v="2021-07-12T00:00:00"/>
    <x v="4"/>
    <n v="1"/>
    <x v="0"/>
    <x v="2"/>
    <x v="2"/>
    <x v="2"/>
    <n v="40"/>
    <n v="1.8699999999999999"/>
    <n v="74.8"/>
    <x v="0"/>
  </r>
  <r>
    <d v="2021-07-15T00:00:00"/>
    <x v="5"/>
    <n v="1"/>
    <x v="1"/>
    <x v="3"/>
    <x v="0"/>
    <x v="6"/>
    <n v="26"/>
    <n v="1.8699999999999999"/>
    <n v="48.62"/>
    <x v="0"/>
  </r>
  <r>
    <d v="2021-07-18T00:00:00"/>
    <x v="6"/>
    <n v="1"/>
    <x v="0"/>
    <x v="0"/>
    <x v="0"/>
    <x v="8"/>
    <n v="22"/>
    <n v="2.27"/>
    <n v="49.94"/>
    <x v="0"/>
  </r>
  <r>
    <d v="2021-07-21T00:00:00"/>
    <x v="0"/>
    <n v="1"/>
    <x v="0"/>
    <x v="0"/>
    <x v="2"/>
    <x v="2"/>
    <n v="32"/>
    <n v="1.87"/>
    <n v="59.84"/>
    <x v="0"/>
  </r>
  <r>
    <d v="2021-07-24T00:00:00"/>
    <x v="1"/>
    <n v="1"/>
    <x v="0"/>
    <x v="0"/>
    <x v="1"/>
    <x v="1"/>
    <n v="23"/>
    <n v="3.4899999999999998"/>
    <n v="80.27"/>
    <x v="0"/>
  </r>
  <r>
    <d v="2021-07-27T00:00:00"/>
    <x v="2"/>
    <n v="1"/>
    <x v="1"/>
    <x v="1"/>
    <x v="2"/>
    <x v="3"/>
    <n v="20"/>
    <n v="2.1800000000000002"/>
    <n v="43.6"/>
    <x v="0"/>
  </r>
  <r>
    <d v="2021-07-30T00:00:00"/>
    <x v="3"/>
    <n v="1"/>
    <x v="1"/>
    <x v="1"/>
    <x v="2"/>
    <x v="2"/>
    <n v="64"/>
    <n v="1.87"/>
    <n v="119.68"/>
    <x v="0"/>
  </r>
  <r>
    <d v="2021-08-02T00:00:00"/>
    <x v="4"/>
    <n v="1"/>
    <x v="0"/>
    <x v="2"/>
    <x v="0"/>
    <x v="0"/>
    <n v="71"/>
    <n v="1.77"/>
    <n v="125.67"/>
    <x v="0"/>
  </r>
  <r>
    <d v="2021-08-05T00:00:00"/>
    <x v="5"/>
    <n v="1"/>
    <x v="1"/>
    <x v="3"/>
    <x v="2"/>
    <x v="3"/>
    <n v="90"/>
    <n v="2.1799999999999997"/>
    <n v="196.2"/>
    <x v="0"/>
  </r>
  <r>
    <d v="2021-08-08T00:00:00"/>
    <x v="6"/>
    <n v="1"/>
    <x v="1"/>
    <x v="3"/>
    <x v="2"/>
    <x v="5"/>
    <n v="38"/>
    <n v="2.84"/>
    <n v="107.91999999999999"/>
    <x v="0"/>
  </r>
  <r>
    <d v="2021-08-11T00:00:00"/>
    <x v="0"/>
    <n v="1"/>
    <x v="0"/>
    <x v="0"/>
    <x v="0"/>
    <x v="0"/>
    <n v="55"/>
    <n v="1.7699999999999998"/>
    <n v="97.35"/>
    <x v="0"/>
  </r>
  <r>
    <d v="2021-08-14T00:00:00"/>
    <x v="1"/>
    <n v="1"/>
    <x v="0"/>
    <x v="0"/>
    <x v="3"/>
    <x v="7"/>
    <n v="22"/>
    <n v="3.15"/>
    <n v="69.3"/>
    <x v="0"/>
  </r>
  <r>
    <d v="2021-08-17T00:00:00"/>
    <x v="2"/>
    <n v="1"/>
    <x v="1"/>
    <x v="1"/>
    <x v="0"/>
    <x v="0"/>
    <n v="34"/>
    <n v="1.77"/>
    <n v="60.18"/>
    <x v="0"/>
  </r>
  <r>
    <d v="2021-08-20T00:00:00"/>
    <x v="3"/>
    <n v="1"/>
    <x v="0"/>
    <x v="2"/>
    <x v="0"/>
    <x v="6"/>
    <n v="39"/>
    <n v="1.87"/>
    <n v="72.930000000000007"/>
    <x v="0"/>
  </r>
  <r>
    <d v="2021-08-23T00:00:00"/>
    <x v="4"/>
    <n v="1"/>
    <x v="0"/>
    <x v="2"/>
    <x v="2"/>
    <x v="5"/>
    <n v="41"/>
    <n v="2.84"/>
    <n v="116.44"/>
    <x v="0"/>
  </r>
  <r>
    <d v="2021-08-26T00:00:00"/>
    <x v="5"/>
    <n v="1"/>
    <x v="1"/>
    <x v="3"/>
    <x v="0"/>
    <x v="0"/>
    <n v="41"/>
    <n v="1.7699999999999998"/>
    <n v="72.569999999999993"/>
    <x v="0"/>
  </r>
  <r>
    <d v="2021-08-29T00:00:00"/>
    <x v="6"/>
    <n v="1"/>
    <x v="0"/>
    <x v="0"/>
    <x v="2"/>
    <x v="3"/>
    <n v="136"/>
    <n v="2.1800000000000002"/>
    <n v="296.48"/>
    <x v="1"/>
  </r>
  <r>
    <d v="2021-09-01T00:00:00"/>
    <x v="0"/>
    <n v="1"/>
    <x v="0"/>
    <x v="0"/>
    <x v="0"/>
    <x v="0"/>
    <n v="25"/>
    <n v="1.77"/>
    <n v="44.25"/>
    <x v="0"/>
  </r>
  <r>
    <d v="2021-09-04T00:00:00"/>
    <x v="1"/>
    <n v="1"/>
    <x v="0"/>
    <x v="0"/>
    <x v="3"/>
    <x v="7"/>
    <n v="26"/>
    <n v="3.1500000000000004"/>
    <n v="81.900000000000006"/>
    <x v="0"/>
  </r>
  <r>
    <d v="2021-09-07T00:00:00"/>
    <x v="2"/>
    <n v="1"/>
    <x v="1"/>
    <x v="1"/>
    <x v="0"/>
    <x v="6"/>
    <n v="50"/>
    <n v="1.87"/>
    <n v="93.5"/>
    <x v="0"/>
  </r>
  <r>
    <d v="2021-09-10T00:00:00"/>
    <x v="3"/>
    <n v="1"/>
    <x v="1"/>
    <x v="1"/>
    <x v="2"/>
    <x v="5"/>
    <n v="79"/>
    <n v="2.8400000000000003"/>
    <n v="224.36"/>
    <x v="0"/>
  </r>
  <r>
    <d v="2021-09-13T00:00:00"/>
    <x v="4"/>
    <n v="1"/>
    <x v="0"/>
    <x v="2"/>
    <x v="0"/>
    <x v="0"/>
    <n v="30"/>
    <n v="1.77"/>
    <n v="53.1"/>
    <x v="0"/>
  </r>
  <r>
    <d v="2021-09-16T00:00:00"/>
    <x v="5"/>
    <n v="1"/>
    <x v="0"/>
    <x v="2"/>
    <x v="3"/>
    <x v="4"/>
    <n v="20"/>
    <n v="1.6800000000000002"/>
    <n v="33.6"/>
    <x v="0"/>
  </r>
  <r>
    <d v="2021-09-19T00:00:00"/>
    <x v="6"/>
    <n v="1"/>
    <x v="1"/>
    <x v="3"/>
    <x v="0"/>
    <x v="0"/>
    <n v="49"/>
    <n v="1.77"/>
    <n v="86.73"/>
    <x v="0"/>
  </r>
  <r>
    <d v="2021-09-22T00:00:00"/>
    <x v="0"/>
    <n v="1"/>
    <x v="0"/>
    <x v="0"/>
    <x v="2"/>
    <x v="3"/>
    <n v="40"/>
    <n v="2.1800000000000002"/>
    <n v="87.2"/>
    <x v="0"/>
  </r>
  <r>
    <d v="2021-09-25T00:00:00"/>
    <x v="1"/>
    <n v="1"/>
    <x v="0"/>
    <x v="0"/>
    <x v="0"/>
    <x v="0"/>
    <n v="31"/>
    <n v="1.77"/>
    <n v="54.87"/>
    <x v="0"/>
  </r>
  <r>
    <d v="2021-09-28T00:00:00"/>
    <x v="2"/>
    <n v="1"/>
    <x v="0"/>
    <x v="0"/>
    <x v="3"/>
    <x v="7"/>
    <n v="21"/>
    <n v="3.1500000000000004"/>
    <n v="66.150000000000006"/>
    <x v="0"/>
  </r>
  <r>
    <d v="2021-10-01T00:00:00"/>
    <x v="3"/>
    <n v="1"/>
    <x v="1"/>
    <x v="1"/>
    <x v="0"/>
    <x v="6"/>
    <n v="43"/>
    <n v="1.8699999999999999"/>
    <n v="80.41"/>
    <x v="0"/>
  </r>
  <r>
    <d v="2021-10-04T00:00:00"/>
    <x v="4"/>
    <n v="1"/>
    <x v="1"/>
    <x v="1"/>
    <x v="2"/>
    <x v="5"/>
    <n v="47"/>
    <n v="2.84"/>
    <n v="133.47999999999999"/>
    <x v="0"/>
  </r>
  <r>
    <d v="2021-10-07T00:00:00"/>
    <x v="5"/>
    <n v="1"/>
    <x v="0"/>
    <x v="2"/>
    <x v="2"/>
    <x v="3"/>
    <n v="175"/>
    <n v="2.1800000000000002"/>
    <n v="381.5"/>
    <x v="1"/>
  </r>
  <r>
    <d v="2021-10-10T00:00:00"/>
    <x v="6"/>
    <n v="1"/>
    <x v="0"/>
    <x v="2"/>
    <x v="2"/>
    <x v="2"/>
    <n v="23"/>
    <n v="1.8699999999999999"/>
    <n v="43.01"/>
    <x v="0"/>
  </r>
  <r>
    <d v="2021-10-13T00:00:00"/>
    <x v="0"/>
    <n v="1"/>
    <x v="1"/>
    <x v="3"/>
    <x v="0"/>
    <x v="0"/>
    <n v="40"/>
    <n v="1.77"/>
    <n v="70.8"/>
    <x v="0"/>
  </r>
  <r>
    <d v="2021-10-16T00:00:00"/>
    <x v="1"/>
    <n v="1"/>
    <x v="0"/>
    <x v="0"/>
    <x v="2"/>
    <x v="3"/>
    <n v="87"/>
    <n v="2.1800000000000002"/>
    <n v="189.66000000000003"/>
    <x v="0"/>
  </r>
  <r>
    <d v="2021-10-19T00:00:00"/>
    <x v="2"/>
    <n v="1"/>
    <x v="0"/>
    <x v="0"/>
    <x v="0"/>
    <x v="0"/>
    <n v="43"/>
    <n v="1.77"/>
    <n v="76.11"/>
    <x v="0"/>
  </r>
  <r>
    <d v="2021-10-22T00:00:00"/>
    <x v="3"/>
    <n v="1"/>
    <x v="0"/>
    <x v="0"/>
    <x v="1"/>
    <x v="1"/>
    <n v="30"/>
    <n v="3.49"/>
    <n v="104.7"/>
    <x v="0"/>
  </r>
  <r>
    <d v="2021-10-25T00:00:00"/>
    <x v="4"/>
    <n v="1"/>
    <x v="1"/>
    <x v="1"/>
    <x v="0"/>
    <x v="0"/>
    <n v="35"/>
    <n v="1.77"/>
    <n v="61.95"/>
    <x v="0"/>
  </r>
  <r>
    <d v="2021-10-28T00:00:00"/>
    <x v="5"/>
    <n v="1"/>
    <x v="0"/>
    <x v="2"/>
    <x v="0"/>
    <x v="6"/>
    <n v="57"/>
    <n v="1.87"/>
    <n v="106.59"/>
    <x v="0"/>
  </r>
  <r>
    <d v="2021-10-31T00:00:00"/>
    <x v="6"/>
    <n v="1"/>
    <x v="0"/>
    <x v="2"/>
    <x v="3"/>
    <x v="4"/>
    <n v="25"/>
    <n v="1.68"/>
    <n v="42"/>
    <x v="0"/>
  </r>
  <r>
    <d v="2021-11-03T00:00:00"/>
    <x v="0"/>
    <n v="1"/>
    <x v="1"/>
    <x v="3"/>
    <x v="2"/>
    <x v="2"/>
    <n v="24"/>
    <n v="1.87"/>
    <n v="44.88"/>
    <x v="0"/>
  </r>
  <r>
    <d v="2021-11-06T00:00:00"/>
    <x v="1"/>
    <n v="1"/>
    <x v="0"/>
    <x v="0"/>
    <x v="0"/>
    <x v="6"/>
    <n v="83"/>
    <n v="1.87"/>
    <n v="155.21"/>
    <x v="0"/>
  </r>
  <r>
    <d v="2021-11-09T00:00:00"/>
    <x v="2"/>
    <n v="1"/>
    <x v="0"/>
    <x v="0"/>
    <x v="2"/>
    <x v="5"/>
    <n v="124"/>
    <n v="2.8400000000000003"/>
    <n v="352.16"/>
    <x v="1"/>
  </r>
  <r>
    <d v="2021-11-12T00:00:00"/>
    <x v="3"/>
    <n v="1"/>
    <x v="1"/>
    <x v="1"/>
    <x v="0"/>
    <x v="0"/>
    <n v="137"/>
    <n v="1.77"/>
    <n v="242.49"/>
    <x v="0"/>
  </r>
  <r>
    <d v="2021-11-15T00:00:00"/>
    <x v="4"/>
    <n v="1"/>
    <x v="0"/>
    <x v="2"/>
    <x v="2"/>
    <x v="3"/>
    <n v="146"/>
    <n v="2.1799999999999997"/>
    <n v="318.27999999999997"/>
    <x v="1"/>
  </r>
  <r>
    <d v="2021-11-18T00:00:00"/>
    <x v="5"/>
    <n v="1"/>
    <x v="0"/>
    <x v="2"/>
    <x v="2"/>
    <x v="2"/>
    <n v="34"/>
    <n v="1.8699999999999999"/>
    <n v="63.58"/>
    <x v="0"/>
  </r>
  <r>
    <d v="2021-11-21T00:00:00"/>
    <x v="6"/>
    <n v="1"/>
    <x v="1"/>
    <x v="3"/>
    <x v="0"/>
    <x v="0"/>
    <n v="20"/>
    <n v="1.77"/>
    <n v="35.4"/>
    <x v="0"/>
  </r>
  <r>
    <d v="2021-11-24T00:00:00"/>
    <x v="0"/>
    <n v="1"/>
    <x v="0"/>
    <x v="0"/>
    <x v="2"/>
    <x v="3"/>
    <n v="139"/>
    <n v="2.1799999999999997"/>
    <n v="303.02"/>
    <x v="1"/>
  </r>
  <r>
    <d v="2021-11-27T00:00:00"/>
    <x v="1"/>
    <n v="1"/>
    <x v="0"/>
    <x v="0"/>
    <x v="2"/>
    <x v="2"/>
    <n v="211"/>
    <n v="1.8699999999999999"/>
    <n v="394.57"/>
    <x v="1"/>
  </r>
  <r>
    <d v="2021-11-30T00:00:00"/>
    <x v="2"/>
    <n v="1"/>
    <x v="0"/>
    <x v="0"/>
    <x v="1"/>
    <x v="1"/>
    <n v="20"/>
    <n v="3.4899999999999998"/>
    <n v="69.8"/>
    <x v="0"/>
  </r>
  <r>
    <d v="2021-12-03T00:00:00"/>
    <x v="3"/>
    <n v="1"/>
    <x v="1"/>
    <x v="1"/>
    <x v="0"/>
    <x v="6"/>
    <n v="42"/>
    <n v="1.87"/>
    <n v="78.540000000000006"/>
    <x v="0"/>
  </r>
  <r>
    <d v="2021-12-06T00:00:00"/>
    <x v="4"/>
    <n v="1"/>
    <x v="1"/>
    <x v="1"/>
    <x v="2"/>
    <x v="5"/>
    <n v="100"/>
    <n v="2.84"/>
    <n v="284"/>
    <x v="1"/>
  </r>
  <r>
    <d v="2021-12-09T00:00:00"/>
    <x v="5"/>
    <n v="1"/>
    <x v="0"/>
    <x v="2"/>
    <x v="0"/>
    <x v="0"/>
    <n v="38"/>
    <n v="1.7700000000000002"/>
    <n v="67.260000000000005"/>
    <x v="0"/>
  </r>
  <r>
    <d v="2021-12-12T00:00:00"/>
    <x v="6"/>
    <n v="1"/>
    <x v="0"/>
    <x v="2"/>
    <x v="1"/>
    <x v="1"/>
    <n v="25"/>
    <n v="3.49"/>
    <n v="87.25"/>
    <x v="0"/>
  </r>
  <r>
    <d v="2021-12-15T00:00:00"/>
    <x v="0"/>
    <n v="1"/>
    <x v="1"/>
    <x v="3"/>
    <x v="2"/>
    <x v="2"/>
    <n v="96"/>
    <n v="1.87"/>
    <n v="179.52"/>
    <x v="0"/>
  </r>
  <r>
    <d v="2021-12-18T00:00:00"/>
    <x v="1"/>
    <n v="1"/>
    <x v="0"/>
    <x v="0"/>
    <x v="2"/>
    <x v="3"/>
    <n v="34"/>
    <n v="2.1800000000000002"/>
    <n v="74.12"/>
    <x v="0"/>
  </r>
  <r>
    <d v="2021-12-21T00:00:00"/>
    <x v="2"/>
    <n v="1"/>
    <x v="0"/>
    <x v="0"/>
    <x v="2"/>
    <x v="2"/>
    <n v="245"/>
    <n v="1.8699999999999999"/>
    <n v="458.15"/>
    <x v="1"/>
  </r>
  <r>
    <d v="2021-12-24T00:00:00"/>
    <x v="3"/>
    <n v="1"/>
    <x v="0"/>
    <x v="0"/>
    <x v="1"/>
    <x v="1"/>
    <n v="30"/>
    <n v="3.49"/>
    <n v="104.7"/>
    <x v="0"/>
  </r>
  <r>
    <d v="2021-12-27T00:00:00"/>
    <x v="4"/>
    <n v="1"/>
    <x v="1"/>
    <x v="1"/>
    <x v="0"/>
    <x v="6"/>
    <n v="30"/>
    <n v="1.87"/>
    <n v="56.1"/>
    <x v="0"/>
  </r>
  <r>
    <d v="2021-12-30T00:00:00"/>
    <x v="5"/>
    <n v="1"/>
    <x v="1"/>
    <x v="1"/>
    <x v="2"/>
    <x v="5"/>
    <n v="44"/>
    <n v="2.84"/>
    <n v="124.9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DCA2E-D1C5-48DC-8BD9-933A3C8F54C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C50" firstHeaderRow="0" firstDataRow="1" firstDataCol="1"/>
  <pivotFields count="11">
    <pivotField numFmtId="14" showAll="0"/>
    <pivotField numFmtId="166" showAll="0"/>
    <pivotField numFmtId="1"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showAll="0">
      <items count="3">
        <item x="1"/>
        <item x="0"/>
        <item t="default"/>
      </items>
    </pivotField>
  </pivotFields>
  <rowFields count="1">
    <field x="6"/>
  </rowFields>
  <rowItems count="10">
    <i>
      <x v="5"/>
    </i>
    <i>
      <x/>
    </i>
    <i>
      <x v="4"/>
    </i>
    <i>
      <x v="8"/>
    </i>
    <i>
      <x v="3"/>
    </i>
    <i>
      <x v="2"/>
    </i>
    <i>
      <x v="7"/>
    </i>
    <i>
      <x v="6"/>
    </i>
    <i>
      <x v="1"/>
    </i>
    <i t="grand">
      <x/>
    </i>
  </rowItems>
  <colFields count="1">
    <field x="-2"/>
  </colFields>
  <colItems count="2">
    <i>
      <x/>
    </i>
    <i i="1">
      <x v="1"/>
    </i>
  </colItems>
  <dataFields count="2">
    <dataField name="Average of Quantity Ordered" fld="7" subtotal="average" baseField="6" baseItem="5"/>
    <dataField name="Average of Total Price Paid" fld="9" subtotal="average" baseField="6" baseItem="5"/>
  </dataFields>
  <formats count="1">
    <format dxfId="10">
      <pivotArea collapsedLevelsAreSubtotals="1" fieldPosition="0">
        <references count="1">
          <reference field="6"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83332-008E-44E5-862F-D82F5E63427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5" firstHeaderRow="1" firstDataRow="1" firstDataCol="1"/>
  <pivotFields count="11">
    <pivotField numFmtId="14" showAll="0"/>
    <pivotField numFmtId="166" showAll="0"/>
    <pivotField numFmtId="1" showAll="0"/>
    <pivotField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3">
        <item x="1"/>
        <item x="0"/>
        <item t="default"/>
      </items>
    </pivotField>
  </pivotFields>
  <rowFields count="1">
    <field x="4"/>
  </rowFields>
  <rowItems count="5">
    <i>
      <x v="3"/>
    </i>
    <i>
      <x v="1"/>
    </i>
    <i>
      <x v="2"/>
    </i>
    <i>
      <x/>
    </i>
    <i t="grand">
      <x/>
    </i>
  </rowItems>
  <colItems count="1">
    <i/>
  </colItems>
  <dataFields count="1">
    <dataField name="Sum of TotalPrice" fld="9" baseField="0" baseItem="0" numFmtId="171"/>
  </dataFields>
  <formats count="1">
    <format dxfId="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ECAE9-5A7E-4260-AA74-192D4CD8DF90}"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2" firstHeaderRow="1" firstDataRow="2" firstDataCol="1"/>
  <pivotFields count="11">
    <pivotField numFmtId="14" showAll="0"/>
    <pivotField axis="axisRow" numFmtId="166" showAll="0" sortType="ascending">
      <items count="8">
        <item x="4"/>
        <item x="2"/>
        <item x="0"/>
        <item x="5"/>
        <item x="3"/>
        <item x="1"/>
        <item x="6"/>
        <item t="default"/>
      </items>
    </pivotField>
    <pivotField dataField="1" numFmtId="1"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pivotField axis="axisCol" showAll="0">
      <items count="3">
        <item x="1"/>
        <item x="0"/>
        <item t="default"/>
      </items>
    </pivotField>
  </pivotFields>
  <rowFields count="1">
    <field x="1"/>
  </rowFields>
  <rowItems count="8">
    <i>
      <x/>
    </i>
    <i>
      <x v="1"/>
    </i>
    <i>
      <x v="2"/>
    </i>
    <i>
      <x v="3"/>
    </i>
    <i>
      <x v="4"/>
    </i>
    <i>
      <x v="5"/>
    </i>
    <i>
      <x v="6"/>
    </i>
    <i t="grand">
      <x/>
    </i>
  </rowItems>
  <colFields count="1">
    <field x="10"/>
  </colFields>
  <colItems count="3">
    <i>
      <x/>
    </i>
    <i>
      <x v="1"/>
    </i>
    <i t="grand">
      <x/>
    </i>
  </colItems>
  <dataFields count="1">
    <dataField name="Sum of Orders Count" fld="2"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EA258A-5707-47C5-B9AD-E7CC2511B5E1}" sourceName="Region">
  <pivotTables>
    <pivotTable tabId="22" name="PivotTable1"/>
    <pivotTable tabId="22" name="PivotTable2"/>
    <pivotTable tabId="22" name="PivotTable3"/>
  </pivotTables>
  <data>
    <tabular pivotCacheId="21401402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318491-FFA4-49E7-9207-90D59432EDF9}" sourceName="City">
  <pivotTables>
    <pivotTable tabId="22" name="PivotTable1"/>
    <pivotTable tabId="22" name="PivotTable2"/>
    <pivotTable tabId="22" name="PivotTable3"/>
  </pivotTables>
  <data>
    <tabular pivotCacheId="2140140223">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121128-7464-4856-BD05-0466502ED88A}" sourceName="Category">
  <pivotTables>
    <pivotTable tabId="22" name="PivotTable1"/>
    <pivotTable tabId="22" name="PivotTable2"/>
    <pivotTable tabId="22" name="PivotTable3"/>
  </pivotTables>
  <data>
    <tabular pivotCacheId="2140140223">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0A1B4B6-C61B-43DF-9190-B103ED385090}" sourceName="Product">
  <pivotTables>
    <pivotTable tabId="22" name="PivotTable1"/>
    <pivotTable tabId="22" name="PivotTable2"/>
    <pivotTable tabId="22" name="PivotTable3"/>
  </pivotTables>
  <data>
    <tabular pivotCacheId="2140140223">
      <items count="9">
        <i x="3" s="1"/>
        <i x="8" s="1"/>
        <i x="6" s="1"/>
        <i x="0" s="1"/>
        <i x="2" s="1"/>
        <i x="5" s="1"/>
        <i x="4"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E8D70A8-EE63-4F6A-8411-7FDB96C9B139}" sourceName="Order Type">
  <pivotTables>
    <pivotTable tabId="22" name="PivotTable1"/>
    <pivotTable tabId="22" name="PivotTable2"/>
    <pivotTable tabId="22" name="PivotTable3"/>
  </pivotTables>
  <data>
    <tabular pivotCacheId="21401402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20BDA6-9ED2-4202-908E-3A67EE637203}" cache="Slicer_Region" caption="Region" style="SlicerStyleLight6" rowHeight="234950"/>
  <slicer name="City" xr10:uid="{3386E4F8-0DD2-4746-B5B7-85DBB0DA0A23}" cache="Slicer_City" caption="City" style="SlicerStyleLight6" rowHeight="234950"/>
  <slicer name="Category" xr10:uid="{00140A8F-0433-4C6E-BF63-8E901CCB7BAC}" cache="Slicer_Category" caption="Category" style="SlicerStyleLight6" rowHeight="234950"/>
  <slicer name="Product" xr10:uid="{DF8AF250-6037-4F4A-8312-B280154576EC}" cache="Slicer_Product" caption="Product" style="SlicerStyleLight6" rowHeight="234950"/>
  <slicer name="Order Type" xr10:uid="{BD161648-9DBA-49FE-8A3E-4ED97A89FD5C}" cache="Slicer_Order_Type" caption="Order 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zoomScaleNormal="100" zoomScaleSheetLayoutView="80" workbookViewId="0">
      <selection activeCell="K14" sqref="K14"/>
    </sheetView>
  </sheetViews>
  <sheetFormatPr defaultRowHeight="14.4" x14ac:dyDescent="0.3"/>
  <cols>
    <col min="1" max="1" width="11.44140625" style="1" customWidth="1"/>
    <col min="2" max="2" width="6.5546875" customWidth="1"/>
    <col min="3" max="3" width="8.5546875" customWidth="1"/>
    <col min="4" max="4" width="11.109375" bestFit="1" customWidth="1"/>
    <col min="5" max="5" width="10.44140625" customWidth="1"/>
    <col min="8" max="8" width="11.109375" customWidth="1"/>
  </cols>
  <sheetData>
    <row r="1" spans="1:8" x14ac:dyDescent="0.3">
      <c r="A1" s="4" t="s">
        <v>0</v>
      </c>
      <c r="B1" s="5" t="s">
        <v>1</v>
      </c>
      <c r="C1" s="5" t="s">
        <v>2</v>
      </c>
      <c r="D1" s="5" t="s">
        <v>3</v>
      </c>
      <c r="E1" s="5" t="s">
        <v>4</v>
      </c>
      <c r="F1" s="5" t="s">
        <v>25</v>
      </c>
      <c r="G1" s="5" t="s">
        <v>26</v>
      </c>
      <c r="H1" s="5" t="s">
        <v>5</v>
      </c>
    </row>
    <row r="2" spans="1:8" x14ac:dyDescent="0.3">
      <c r="A2" s="2">
        <v>43831</v>
      </c>
      <c r="B2" s="3" t="s">
        <v>6</v>
      </c>
      <c r="C2" s="3" t="s">
        <v>7</v>
      </c>
      <c r="D2" s="3" t="s">
        <v>9</v>
      </c>
      <c r="E2" s="3" t="s">
        <v>12</v>
      </c>
      <c r="F2" s="3">
        <v>33</v>
      </c>
      <c r="G2" s="3">
        <v>1.7699999999999998</v>
      </c>
      <c r="H2" s="3">
        <f>'Raw - Food Sales'!$F2*'Raw - Food Sales'!$G2</f>
        <v>58.41</v>
      </c>
    </row>
    <row r="3" spans="1:8" x14ac:dyDescent="0.3">
      <c r="A3" s="2">
        <v>43834</v>
      </c>
      <c r="B3" s="3" t="s">
        <v>6</v>
      </c>
      <c r="C3" s="3" t="s">
        <v>7</v>
      </c>
      <c r="D3" s="3" t="s">
        <v>22</v>
      </c>
      <c r="E3" s="3" t="s">
        <v>23</v>
      </c>
      <c r="F3" s="3">
        <v>87</v>
      </c>
      <c r="G3" s="3">
        <v>3.4899999999999998</v>
      </c>
      <c r="H3" s="3">
        <f>'Raw - Food Sales'!$F3*'Raw - Food Sales'!$G3</f>
        <v>303.63</v>
      </c>
    </row>
    <row r="4" spans="1:8" x14ac:dyDescent="0.3">
      <c r="A4" s="2">
        <v>43837</v>
      </c>
      <c r="B4" s="3" t="s">
        <v>19</v>
      </c>
      <c r="C4" s="3" t="s">
        <v>20</v>
      </c>
      <c r="D4" s="3" t="s">
        <v>13</v>
      </c>
      <c r="E4" s="3" t="s">
        <v>14</v>
      </c>
      <c r="F4" s="3">
        <v>58</v>
      </c>
      <c r="G4" s="3">
        <v>1.8699999999999999</v>
      </c>
      <c r="H4" s="3">
        <f>'Raw - Food Sales'!$F4*'Raw - Food Sales'!$G4</f>
        <v>108.46</v>
      </c>
    </row>
    <row r="5" spans="1:8" x14ac:dyDescent="0.3">
      <c r="A5" s="2">
        <v>43840</v>
      </c>
      <c r="B5" s="3" t="s">
        <v>6</v>
      </c>
      <c r="C5" s="3" t="s">
        <v>18</v>
      </c>
      <c r="D5" s="3" t="s">
        <v>13</v>
      </c>
      <c r="E5" s="3" t="s">
        <v>14</v>
      </c>
      <c r="F5" s="3">
        <v>82</v>
      </c>
      <c r="G5" s="3">
        <v>1.87</v>
      </c>
      <c r="H5" s="3">
        <f>'Raw - Food Sales'!$F5*'Raw - Food Sales'!$G5</f>
        <v>153.34</v>
      </c>
    </row>
    <row r="6" spans="1:8" x14ac:dyDescent="0.3">
      <c r="A6" s="2">
        <v>43843</v>
      </c>
      <c r="B6" s="3" t="s">
        <v>6</v>
      </c>
      <c r="C6" s="3" t="s">
        <v>7</v>
      </c>
      <c r="D6" s="3" t="s">
        <v>13</v>
      </c>
      <c r="E6" s="3" t="s">
        <v>8</v>
      </c>
      <c r="F6" s="3">
        <v>38</v>
      </c>
      <c r="G6" s="3">
        <v>2.1800000000000002</v>
      </c>
      <c r="H6" s="3">
        <f>'Raw - Food Sales'!$F6*'Raw - Food Sales'!$G6</f>
        <v>82.84</v>
      </c>
    </row>
    <row r="7" spans="1:8" x14ac:dyDescent="0.3">
      <c r="A7" s="2">
        <v>43846</v>
      </c>
      <c r="B7" s="3" t="s">
        <v>6</v>
      </c>
      <c r="C7" s="3" t="s">
        <v>7</v>
      </c>
      <c r="D7" s="3" t="s">
        <v>9</v>
      </c>
      <c r="E7" s="3" t="s">
        <v>12</v>
      </c>
      <c r="F7" s="3">
        <v>54</v>
      </c>
      <c r="G7" s="3">
        <v>1.77</v>
      </c>
      <c r="H7" s="3">
        <f>'Raw - Food Sales'!$F7*'Raw - Food Sales'!$G7</f>
        <v>95.58</v>
      </c>
    </row>
    <row r="8" spans="1:8" x14ac:dyDescent="0.3">
      <c r="A8" s="2">
        <v>43849</v>
      </c>
      <c r="B8" s="3" t="s">
        <v>6</v>
      </c>
      <c r="C8" s="3" t="s">
        <v>7</v>
      </c>
      <c r="D8" s="3" t="s">
        <v>22</v>
      </c>
      <c r="E8" s="3" t="s">
        <v>23</v>
      </c>
      <c r="F8" s="3">
        <v>149</v>
      </c>
      <c r="G8" s="3">
        <v>3.4899999999999998</v>
      </c>
      <c r="H8" s="3">
        <f>'Raw - Food Sales'!$F8*'Raw - Food Sales'!$G8</f>
        <v>520.01</v>
      </c>
    </row>
    <row r="9" spans="1:8" x14ac:dyDescent="0.3">
      <c r="A9" s="2">
        <v>43852</v>
      </c>
      <c r="B9" s="3" t="s">
        <v>19</v>
      </c>
      <c r="C9" s="3" t="s">
        <v>20</v>
      </c>
      <c r="D9" s="3" t="s">
        <v>9</v>
      </c>
      <c r="E9" s="3" t="s">
        <v>12</v>
      </c>
      <c r="F9" s="3">
        <v>51</v>
      </c>
      <c r="G9" s="3">
        <v>1.77</v>
      </c>
      <c r="H9" s="3">
        <f>'Raw - Food Sales'!$F9*'Raw - Food Sales'!$G9</f>
        <v>90.27</v>
      </c>
    </row>
    <row r="10" spans="1:8" x14ac:dyDescent="0.3">
      <c r="A10" s="2">
        <v>43855</v>
      </c>
      <c r="B10" s="3" t="s">
        <v>6</v>
      </c>
      <c r="C10" s="3" t="s">
        <v>18</v>
      </c>
      <c r="D10" s="3" t="s">
        <v>9</v>
      </c>
      <c r="E10" s="3" t="s">
        <v>12</v>
      </c>
      <c r="F10" s="3">
        <v>100</v>
      </c>
      <c r="G10" s="3">
        <v>1.77</v>
      </c>
      <c r="H10" s="3">
        <f>'Raw - Food Sales'!$F10*'Raw - Food Sales'!$G10</f>
        <v>177</v>
      </c>
    </row>
    <row r="11" spans="1:8" x14ac:dyDescent="0.3">
      <c r="A11" s="2">
        <v>43858</v>
      </c>
      <c r="B11" s="3" t="s">
        <v>6</v>
      </c>
      <c r="C11" s="3" t="s">
        <v>18</v>
      </c>
      <c r="D11" s="3" t="s">
        <v>16</v>
      </c>
      <c r="E11" s="3" t="s">
        <v>17</v>
      </c>
      <c r="F11" s="3">
        <v>28</v>
      </c>
      <c r="G11" s="3">
        <v>1.35</v>
      </c>
      <c r="H11" s="3">
        <f>'Raw - Food Sales'!$F11*'Raw - Food Sales'!$G11</f>
        <v>37.800000000000004</v>
      </c>
    </row>
    <row r="12" spans="1:8" x14ac:dyDescent="0.3">
      <c r="A12" s="2">
        <v>43861</v>
      </c>
      <c r="B12" s="3" t="s">
        <v>6</v>
      </c>
      <c r="C12" s="3" t="s">
        <v>7</v>
      </c>
      <c r="D12" s="3" t="s">
        <v>13</v>
      </c>
      <c r="E12" s="3" t="s">
        <v>8</v>
      </c>
      <c r="F12" s="3">
        <v>36</v>
      </c>
      <c r="G12" s="3">
        <v>2.1800000000000002</v>
      </c>
      <c r="H12" s="3">
        <f>'Raw - Food Sales'!$F12*'Raw - Food Sales'!$G12</f>
        <v>78.48</v>
      </c>
    </row>
    <row r="13" spans="1:8" x14ac:dyDescent="0.3">
      <c r="A13" s="2">
        <v>43864</v>
      </c>
      <c r="B13" s="3" t="s">
        <v>6</v>
      </c>
      <c r="C13" s="3" t="s">
        <v>7</v>
      </c>
      <c r="D13" s="3" t="s">
        <v>13</v>
      </c>
      <c r="E13" s="3" t="s">
        <v>14</v>
      </c>
      <c r="F13" s="3">
        <v>31</v>
      </c>
      <c r="G13" s="3">
        <v>1.8699999999999999</v>
      </c>
      <c r="H13" s="3">
        <f>'Raw - Food Sales'!$F13*'Raw - Food Sales'!$G13</f>
        <v>57.97</v>
      </c>
    </row>
    <row r="14" spans="1:8" x14ac:dyDescent="0.3">
      <c r="A14" s="2">
        <v>43867</v>
      </c>
      <c r="B14" s="3" t="s">
        <v>6</v>
      </c>
      <c r="C14" s="3" t="s">
        <v>7</v>
      </c>
      <c r="D14" s="3" t="s">
        <v>22</v>
      </c>
      <c r="E14" s="3" t="s">
        <v>23</v>
      </c>
      <c r="F14" s="3">
        <v>28</v>
      </c>
      <c r="G14" s="3">
        <v>3.4899999999999998</v>
      </c>
      <c r="H14" s="3">
        <f>'Raw - Food Sales'!$F14*'Raw - Food Sales'!$G14</f>
        <v>97.72</v>
      </c>
    </row>
    <row r="15" spans="1:8" x14ac:dyDescent="0.3">
      <c r="A15" s="2">
        <v>43870</v>
      </c>
      <c r="B15" s="3" t="s">
        <v>19</v>
      </c>
      <c r="C15" s="3" t="s">
        <v>20</v>
      </c>
      <c r="D15" s="3" t="s">
        <v>9</v>
      </c>
      <c r="E15" s="3" t="s">
        <v>12</v>
      </c>
      <c r="F15" s="3">
        <v>44</v>
      </c>
      <c r="G15" s="3">
        <v>1.7699999999999998</v>
      </c>
      <c r="H15" s="3">
        <f>'Raw - Food Sales'!$F15*'Raw - Food Sales'!$G15</f>
        <v>77.88</v>
      </c>
    </row>
    <row r="16" spans="1:8" x14ac:dyDescent="0.3">
      <c r="A16" s="2">
        <v>43873</v>
      </c>
      <c r="B16" s="3" t="s">
        <v>6</v>
      </c>
      <c r="C16" s="3" t="s">
        <v>18</v>
      </c>
      <c r="D16" s="3" t="s">
        <v>9</v>
      </c>
      <c r="E16" s="3" t="s">
        <v>12</v>
      </c>
      <c r="F16" s="3">
        <v>23</v>
      </c>
      <c r="G16" s="3">
        <v>1.77</v>
      </c>
      <c r="H16" s="3">
        <f>'Raw - Food Sales'!$F16*'Raw - Food Sales'!$G16</f>
        <v>40.71</v>
      </c>
    </row>
    <row r="17" spans="1:8" x14ac:dyDescent="0.3">
      <c r="A17" s="2">
        <v>43876</v>
      </c>
      <c r="B17" s="3" t="s">
        <v>6</v>
      </c>
      <c r="C17" s="3" t="s">
        <v>18</v>
      </c>
      <c r="D17" s="3" t="s">
        <v>16</v>
      </c>
      <c r="E17" s="3" t="s">
        <v>17</v>
      </c>
      <c r="F17" s="3">
        <v>27</v>
      </c>
      <c r="G17" s="3">
        <v>1.35</v>
      </c>
      <c r="H17" s="3">
        <f>'Raw - Food Sales'!$F17*'Raw - Food Sales'!$G17</f>
        <v>36.450000000000003</v>
      </c>
    </row>
    <row r="18" spans="1:8" x14ac:dyDescent="0.3">
      <c r="A18" s="2">
        <v>43879</v>
      </c>
      <c r="B18" s="3" t="s">
        <v>6</v>
      </c>
      <c r="C18" s="3" t="s">
        <v>7</v>
      </c>
      <c r="D18" s="3" t="s">
        <v>13</v>
      </c>
      <c r="E18" s="3" t="s">
        <v>8</v>
      </c>
      <c r="F18" s="3">
        <v>43</v>
      </c>
      <c r="G18" s="3">
        <v>2.1799999999999997</v>
      </c>
      <c r="H18" s="3">
        <f>'Raw - Food Sales'!$F18*'Raw - Food Sales'!$G18</f>
        <v>93.739999999999981</v>
      </c>
    </row>
    <row r="19" spans="1:8" x14ac:dyDescent="0.3">
      <c r="A19" s="2">
        <v>43882</v>
      </c>
      <c r="B19" s="3" t="s">
        <v>6</v>
      </c>
      <c r="C19" s="3" t="s">
        <v>7</v>
      </c>
      <c r="D19" s="3" t="s">
        <v>13</v>
      </c>
      <c r="E19" s="3" t="s">
        <v>15</v>
      </c>
      <c r="F19" s="3">
        <v>123</v>
      </c>
      <c r="G19" s="3">
        <v>2.84</v>
      </c>
      <c r="H19" s="3">
        <f>'Raw - Food Sales'!$F19*'Raw - Food Sales'!$G19</f>
        <v>349.32</v>
      </c>
    </row>
    <row r="20" spans="1:8" x14ac:dyDescent="0.3">
      <c r="A20" s="2">
        <v>43885</v>
      </c>
      <c r="B20" s="3" t="s">
        <v>19</v>
      </c>
      <c r="C20" s="3" t="s">
        <v>20</v>
      </c>
      <c r="D20" s="3" t="s">
        <v>9</v>
      </c>
      <c r="E20" s="3" t="s">
        <v>11</v>
      </c>
      <c r="F20" s="3">
        <v>42</v>
      </c>
      <c r="G20" s="3">
        <v>1.87</v>
      </c>
      <c r="H20" s="3">
        <f>'Raw - Food Sales'!$F20*'Raw - Food Sales'!$G20</f>
        <v>78.540000000000006</v>
      </c>
    </row>
    <row r="21" spans="1:8" x14ac:dyDescent="0.3">
      <c r="A21" s="2">
        <v>43888</v>
      </c>
      <c r="B21" s="3" t="s">
        <v>19</v>
      </c>
      <c r="C21" s="3" t="s">
        <v>20</v>
      </c>
      <c r="D21" s="3" t="s">
        <v>13</v>
      </c>
      <c r="E21" s="3" t="s">
        <v>15</v>
      </c>
      <c r="F21" s="3">
        <v>33</v>
      </c>
      <c r="G21" s="3">
        <v>2.84</v>
      </c>
      <c r="H21" s="3">
        <f>'Raw - Food Sales'!$F21*'Raw - Food Sales'!$G21</f>
        <v>93.72</v>
      </c>
    </row>
    <row r="22" spans="1:8" x14ac:dyDescent="0.3">
      <c r="A22" s="2">
        <v>43892</v>
      </c>
      <c r="B22" s="3" t="s">
        <v>6</v>
      </c>
      <c r="C22" s="3" t="s">
        <v>18</v>
      </c>
      <c r="D22" s="3" t="s">
        <v>13</v>
      </c>
      <c r="E22" s="3" t="s">
        <v>14</v>
      </c>
      <c r="F22" s="3">
        <v>85</v>
      </c>
      <c r="G22" s="3">
        <v>1.8699999999999999</v>
      </c>
      <c r="H22" s="3">
        <f>'Raw - Food Sales'!$F22*'Raw - Food Sales'!$G22</f>
        <v>158.94999999999999</v>
      </c>
    </row>
    <row r="23" spans="1:8" x14ac:dyDescent="0.3">
      <c r="A23" s="2">
        <v>43895</v>
      </c>
      <c r="B23" s="3" t="s">
        <v>19</v>
      </c>
      <c r="C23" s="3" t="s">
        <v>21</v>
      </c>
      <c r="D23" s="3" t="s">
        <v>13</v>
      </c>
      <c r="E23" s="3" t="s">
        <v>15</v>
      </c>
      <c r="F23" s="3">
        <v>30</v>
      </c>
      <c r="G23" s="3">
        <v>2.8400000000000003</v>
      </c>
      <c r="H23" s="3">
        <f>'Raw - Food Sales'!$F23*'Raw - Food Sales'!$G23</f>
        <v>85.2</v>
      </c>
    </row>
    <row r="24" spans="1:8" x14ac:dyDescent="0.3">
      <c r="A24" s="2">
        <v>43898</v>
      </c>
      <c r="B24" s="3" t="s">
        <v>6</v>
      </c>
      <c r="C24" s="3" t="s">
        <v>7</v>
      </c>
      <c r="D24" s="3" t="s">
        <v>9</v>
      </c>
      <c r="E24" s="3" t="s">
        <v>12</v>
      </c>
      <c r="F24" s="3">
        <v>61</v>
      </c>
      <c r="G24" s="3">
        <v>1.77</v>
      </c>
      <c r="H24" s="3">
        <f>'Raw - Food Sales'!$F24*'Raw - Food Sales'!$G24</f>
        <v>107.97</v>
      </c>
    </row>
    <row r="25" spans="1:8" x14ac:dyDescent="0.3">
      <c r="A25" s="2">
        <v>43901</v>
      </c>
      <c r="B25" s="3" t="s">
        <v>6</v>
      </c>
      <c r="C25" s="3" t="s">
        <v>7</v>
      </c>
      <c r="D25" s="3" t="s">
        <v>22</v>
      </c>
      <c r="E25" s="3" t="s">
        <v>23</v>
      </c>
      <c r="F25" s="3">
        <v>40</v>
      </c>
      <c r="G25" s="3">
        <v>3.4899999999999998</v>
      </c>
      <c r="H25" s="3">
        <f>'Raw - Food Sales'!$F25*'Raw - Food Sales'!$G25</f>
        <v>139.6</v>
      </c>
    </row>
    <row r="26" spans="1:8" x14ac:dyDescent="0.3">
      <c r="A26" s="2">
        <v>43904</v>
      </c>
      <c r="B26" s="3" t="s">
        <v>19</v>
      </c>
      <c r="C26" s="3" t="s">
        <v>20</v>
      </c>
      <c r="D26" s="3" t="s">
        <v>13</v>
      </c>
      <c r="E26" s="3" t="s">
        <v>14</v>
      </c>
      <c r="F26" s="3">
        <v>86</v>
      </c>
      <c r="G26" s="3">
        <v>1.8699999999999999</v>
      </c>
      <c r="H26" s="3">
        <f>'Raw - Food Sales'!$F26*'Raw - Food Sales'!$G26</f>
        <v>160.82</v>
      </c>
    </row>
    <row r="27" spans="1:8" x14ac:dyDescent="0.3">
      <c r="A27" s="2">
        <v>43907</v>
      </c>
      <c r="B27" s="3" t="s">
        <v>6</v>
      </c>
      <c r="C27" s="3" t="s">
        <v>18</v>
      </c>
      <c r="D27" s="3" t="s">
        <v>9</v>
      </c>
      <c r="E27" s="3" t="s">
        <v>12</v>
      </c>
      <c r="F27" s="3">
        <v>38</v>
      </c>
      <c r="G27" s="3">
        <v>1.7700000000000002</v>
      </c>
      <c r="H27" s="3">
        <f>'Raw - Food Sales'!$F27*'Raw - Food Sales'!$G27</f>
        <v>67.260000000000005</v>
      </c>
    </row>
    <row r="28" spans="1:8" x14ac:dyDescent="0.3">
      <c r="A28" s="2">
        <v>43910</v>
      </c>
      <c r="B28" s="3" t="s">
        <v>6</v>
      </c>
      <c r="C28" s="3" t="s">
        <v>18</v>
      </c>
      <c r="D28" s="3" t="s">
        <v>16</v>
      </c>
      <c r="E28" s="3" t="s">
        <v>17</v>
      </c>
      <c r="F28" s="3">
        <v>68</v>
      </c>
      <c r="G28" s="3">
        <v>1.68</v>
      </c>
      <c r="H28" s="3">
        <f>'Raw - Food Sales'!$F28*'Raw - Food Sales'!$G28</f>
        <v>114.24</v>
      </c>
    </row>
    <row r="29" spans="1:8" x14ac:dyDescent="0.3">
      <c r="A29" s="2">
        <v>43913</v>
      </c>
      <c r="B29" s="3" t="s">
        <v>19</v>
      </c>
      <c r="C29" s="3" t="s">
        <v>21</v>
      </c>
      <c r="D29" s="3" t="s">
        <v>13</v>
      </c>
      <c r="E29" s="3" t="s">
        <v>14</v>
      </c>
      <c r="F29" s="3">
        <v>39</v>
      </c>
      <c r="G29" s="3">
        <v>1.87</v>
      </c>
      <c r="H29" s="3">
        <f>'Raw - Food Sales'!$F29*'Raw - Food Sales'!$G29</f>
        <v>72.930000000000007</v>
      </c>
    </row>
    <row r="30" spans="1:8" x14ac:dyDescent="0.3">
      <c r="A30" s="2">
        <v>43916</v>
      </c>
      <c r="B30" s="3" t="s">
        <v>6</v>
      </c>
      <c r="C30" s="3" t="s">
        <v>7</v>
      </c>
      <c r="D30" s="3" t="s">
        <v>9</v>
      </c>
      <c r="E30" s="3" t="s">
        <v>11</v>
      </c>
      <c r="F30" s="3">
        <v>103</v>
      </c>
      <c r="G30" s="3">
        <v>1.87</v>
      </c>
      <c r="H30" s="3">
        <f>'Raw - Food Sales'!$F30*'Raw - Food Sales'!$G30</f>
        <v>192.61</v>
      </c>
    </row>
    <row r="31" spans="1:8" x14ac:dyDescent="0.3">
      <c r="A31" s="2">
        <v>43919</v>
      </c>
      <c r="B31" s="3" t="s">
        <v>6</v>
      </c>
      <c r="C31" s="3" t="s">
        <v>7</v>
      </c>
      <c r="D31" s="3" t="s">
        <v>13</v>
      </c>
      <c r="E31" s="3" t="s">
        <v>15</v>
      </c>
      <c r="F31" s="3">
        <v>193</v>
      </c>
      <c r="G31" s="3">
        <v>2.84</v>
      </c>
      <c r="H31" s="3">
        <f>'Raw - Food Sales'!$F31*'Raw - Food Sales'!$G31</f>
        <v>548.12</v>
      </c>
    </row>
    <row r="32" spans="1:8" x14ac:dyDescent="0.3">
      <c r="A32" s="2">
        <v>43922</v>
      </c>
      <c r="B32" s="3" t="s">
        <v>19</v>
      </c>
      <c r="C32" s="3" t="s">
        <v>20</v>
      </c>
      <c r="D32" s="3" t="s">
        <v>9</v>
      </c>
      <c r="E32" s="3" t="s">
        <v>12</v>
      </c>
      <c r="F32" s="3">
        <v>58</v>
      </c>
      <c r="G32" s="3">
        <v>1.77</v>
      </c>
      <c r="H32" s="3">
        <f>'Raw - Food Sales'!$F32*'Raw - Food Sales'!$G32</f>
        <v>102.66</v>
      </c>
    </row>
    <row r="33" spans="1:8" x14ac:dyDescent="0.3">
      <c r="A33" s="2">
        <v>43925</v>
      </c>
      <c r="B33" s="3" t="s">
        <v>19</v>
      </c>
      <c r="C33" s="3" t="s">
        <v>20</v>
      </c>
      <c r="D33" s="3" t="s">
        <v>16</v>
      </c>
      <c r="E33" s="3" t="s">
        <v>17</v>
      </c>
      <c r="F33" s="3">
        <v>68</v>
      </c>
      <c r="G33" s="3">
        <v>1.68</v>
      </c>
      <c r="H33" s="3">
        <f>'Raw - Food Sales'!$F33*'Raw - Food Sales'!$G33</f>
        <v>114.24</v>
      </c>
    </row>
    <row r="34" spans="1:8" x14ac:dyDescent="0.3">
      <c r="A34" s="2">
        <v>43928</v>
      </c>
      <c r="B34" s="3" t="s">
        <v>6</v>
      </c>
      <c r="C34" s="3" t="s">
        <v>18</v>
      </c>
      <c r="D34" s="3" t="s">
        <v>9</v>
      </c>
      <c r="E34" s="3" t="s">
        <v>12</v>
      </c>
      <c r="F34" s="3">
        <v>91</v>
      </c>
      <c r="G34" s="3">
        <v>1.77</v>
      </c>
      <c r="H34" s="3">
        <f>'Raw - Food Sales'!$F34*'Raw - Food Sales'!$G34</f>
        <v>161.07</v>
      </c>
    </row>
    <row r="35" spans="1:8" x14ac:dyDescent="0.3">
      <c r="A35" s="2">
        <v>43931</v>
      </c>
      <c r="B35" s="3" t="s">
        <v>6</v>
      </c>
      <c r="C35" s="3" t="s">
        <v>18</v>
      </c>
      <c r="D35" s="3" t="s">
        <v>22</v>
      </c>
      <c r="E35" s="3" t="s">
        <v>23</v>
      </c>
      <c r="F35" s="3">
        <v>23</v>
      </c>
      <c r="G35" s="3">
        <v>3.4899999999999998</v>
      </c>
      <c r="H35" s="3">
        <f>'Raw - Food Sales'!$F35*'Raw - Food Sales'!$G35</f>
        <v>80.27</v>
      </c>
    </row>
    <row r="36" spans="1:8" x14ac:dyDescent="0.3">
      <c r="A36" s="2">
        <v>43934</v>
      </c>
      <c r="B36" s="3" t="s">
        <v>19</v>
      </c>
      <c r="C36" s="3" t="s">
        <v>21</v>
      </c>
      <c r="D36" s="3" t="s">
        <v>16</v>
      </c>
      <c r="E36" s="3" t="s">
        <v>17</v>
      </c>
      <c r="F36" s="3">
        <v>28</v>
      </c>
      <c r="G36" s="3">
        <v>1.68</v>
      </c>
      <c r="H36" s="3">
        <f>'Raw - Food Sales'!$F36*'Raw - Food Sales'!$G36</f>
        <v>47.04</v>
      </c>
    </row>
    <row r="37" spans="1:8" x14ac:dyDescent="0.3">
      <c r="A37" s="2">
        <v>43937</v>
      </c>
      <c r="B37" s="3" t="s">
        <v>6</v>
      </c>
      <c r="C37" s="3" t="s">
        <v>7</v>
      </c>
      <c r="D37" s="3" t="s">
        <v>9</v>
      </c>
      <c r="E37" s="3" t="s">
        <v>12</v>
      </c>
      <c r="F37" s="3">
        <v>48</v>
      </c>
      <c r="G37" s="3">
        <v>1.7699999999999998</v>
      </c>
      <c r="H37" s="3">
        <f>'Raw - Food Sales'!$F37*'Raw - Food Sales'!$G37</f>
        <v>84.96</v>
      </c>
    </row>
    <row r="38" spans="1:8" x14ac:dyDescent="0.3">
      <c r="A38" s="2">
        <v>43940</v>
      </c>
      <c r="B38" s="3" t="s">
        <v>6</v>
      </c>
      <c r="C38" s="3" t="s">
        <v>7</v>
      </c>
      <c r="D38" s="3" t="s">
        <v>16</v>
      </c>
      <c r="E38" s="3" t="s">
        <v>17</v>
      </c>
      <c r="F38" s="3">
        <v>134</v>
      </c>
      <c r="G38" s="3">
        <v>1.68</v>
      </c>
      <c r="H38" s="3">
        <f>'Raw - Food Sales'!$F38*'Raw - Food Sales'!$G38</f>
        <v>225.12</v>
      </c>
    </row>
    <row r="39" spans="1:8" x14ac:dyDescent="0.3">
      <c r="A39" s="2">
        <v>43943</v>
      </c>
      <c r="B39" s="3" t="s">
        <v>19</v>
      </c>
      <c r="C39" s="3" t="s">
        <v>20</v>
      </c>
      <c r="D39" s="3" t="s">
        <v>9</v>
      </c>
      <c r="E39" s="3" t="s">
        <v>12</v>
      </c>
      <c r="F39" s="3">
        <v>20</v>
      </c>
      <c r="G39" s="3">
        <v>1.77</v>
      </c>
      <c r="H39" s="3">
        <f>'Raw - Food Sales'!$F39*'Raw - Food Sales'!$G39</f>
        <v>35.4</v>
      </c>
    </row>
    <row r="40" spans="1:8" x14ac:dyDescent="0.3">
      <c r="A40" s="2">
        <v>43946</v>
      </c>
      <c r="B40" s="3" t="s">
        <v>6</v>
      </c>
      <c r="C40" s="3" t="s">
        <v>18</v>
      </c>
      <c r="D40" s="3" t="s">
        <v>9</v>
      </c>
      <c r="E40" s="3" t="s">
        <v>12</v>
      </c>
      <c r="F40" s="3">
        <v>53</v>
      </c>
      <c r="G40" s="3">
        <v>1.77</v>
      </c>
      <c r="H40" s="3">
        <f>'Raw - Food Sales'!$F40*'Raw - Food Sales'!$G40</f>
        <v>93.81</v>
      </c>
    </row>
    <row r="41" spans="1:8" x14ac:dyDescent="0.3">
      <c r="A41" s="2">
        <v>43949</v>
      </c>
      <c r="B41" s="3" t="s">
        <v>6</v>
      </c>
      <c r="C41" s="3" t="s">
        <v>18</v>
      </c>
      <c r="D41" s="3" t="s">
        <v>16</v>
      </c>
      <c r="E41" s="3" t="s">
        <v>17</v>
      </c>
      <c r="F41" s="3">
        <v>64</v>
      </c>
      <c r="G41" s="3">
        <v>1.68</v>
      </c>
      <c r="H41" s="3">
        <f>'Raw - Food Sales'!$F41*'Raw - Food Sales'!$G41</f>
        <v>107.52</v>
      </c>
    </row>
    <row r="42" spans="1:8" x14ac:dyDescent="0.3">
      <c r="A42" s="2">
        <v>43952</v>
      </c>
      <c r="B42" s="3" t="s">
        <v>19</v>
      </c>
      <c r="C42" s="3" t="s">
        <v>21</v>
      </c>
      <c r="D42" s="3" t="s">
        <v>13</v>
      </c>
      <c r="E42" s="3" t="s">
        <v>14</v>
      </c>
      <c r="F42" s="3">
        <v>63</v>
      </c>
      <c r="G42" s="3">
        <v>1.87</v>
      </c>
      <c r="H42" s="3">
        <f>'Raw - Food Sales'!$F42*'Raw - Food Sales'!$G42</f>
        <v>117.81</v>
      </c>
    </row>
    <row r="43" spans="1:8" x14ac:dyDescent="0.3">
      <c r="A43" s="2">
        <v>43955</v>
      </c>
      <c r="B43" s="3" t="s">
        <v>6</v>
      </c>
      <c r="C43" s="3" t="s">
        <v>7</v>
      </c>
      <c r="D43" s="3" t="s">
        <v>9</v>
      </c>
      <c r="E43" s="3" t="s">
        <v>11</v>
      </c>
      <c r="F43" s="3">
        <v>105</v>
      </c>
      <c r="G43" s="3">
        <v>1.8699999999999999</v>
      </c>
      <c r="H43" s="3">
        <f>'Raw - Food Sales'!$F43*'Raw - Food Sales'!$G43</f>
        <v>196.35</v>
      </c>
    </row>
    <row r="44" spans="1:8" x14ac:dyDescent="0.3">
      <c r="A44" s="2">
        <v>43958</v>
      </c>
      <c r="B44" s="3" t="s">
        <v>6</v>
      </c>
      <c r="C44" s="3" t="s">
        <v>7</v>
      </c>
      <c r="D44" s="3" t="s">
        <v>13</v>
      </c>
      <c r="E44" s="3" t="s">
        <v>15</v>
      </c>
      <c r="F44" s="3">
        <v>138</v>
      </c>
      <c r="G44" s="3">
        <v>2.8400000000000003</v>
      </c>
      <c r="H44" s="3">
        <f>'Raw - Food Sales'!$F44*'Raw - Food Sales'!$G44</f>
        <v>391.92</v>
      </c>
    </row>
    <row r="45" spans="1:8" x14ac:dyDescent="0.3">
      <c r="A45" s="2">
        <v>43961</v>
      </c>
      <c r="B45" s="3" t="s">
        <v>19</v>
      </c>
      <c r="C45" s="3" t="s">
        <v>20</v>
      </c>
      <c r="D45" s="3" t="s">
        <v>9</v>
      </c>
      <c r="E45" s="3" t="s">
        <v>12</v>
      </c>
      <c r="F45" s="3">
        <v>25</v>
      </c>
      <c r="G45" s="3">
        <v>1.77</v>
      </c>
      <c r="H45" s="3">
        <f>'Raw - Food Sales'!$F45*'Raw - Food Sales'!$G45</f>
        <v>44.25</v>
      </c>
    </row>
    <row r="46" spans="1:8" x14ac:dyDescent="0.3">
      <c r="A46" s="2">
        <v>43964</v>
      </c>
      <c r="B46" s="3" t="s">
        <v>19</v>
      </c>
      <c r="C46" s="3" t="s">
        <v>20</v>
      </c>
      <c r="D46" s="3" t="s">
        <v>22</v>
      </c>
      <c r="E46" s="3" t="s">
        <v>23</v>
      </c>
      <c r="F46" s="3">
        <v>21</v>
      </c>
      <c r="G46" s="3">
        <v>3.49</v>
      </c>
      <c r="H46" s="3">
        <f>'Raw - Food Sales'!$F46*'Raw - Food Sales'!$G46</f>
        <v>73.290000000000006</v>
      </c>
    </row>
    <row r="47" spans="1:8" x14ac:dyDescent="0.3">
      <c r="A47" s="2">
        <v>43967</v>
      </c>
      <c r="B47" s="3" t="s">
        <v>6</v>
      </c>
      <c r="C47" s="3" t="s">
        <v>18</v>
      </c>
      <c r="D47" s="3" t="s">
        <v>9</v>
      </c>
      <c r="E47" s="3" t="s">
        <v>12</v>
      </c>
      <c r="F47" s="3">
        <v>61</v>
      </c>
      <c r="G47" s="3">
        <v>1.77</v>
      </c>
      <c r="H47" s="3">
        <f>'Raw - Food Sales'!$F47*'Raw - Food Sales'!$G47</f>
        <v>107.97</v>
      </c>
    </row>
    <row r="48" spans="1:8" x14ac:dyDescent="0.3">
      <c r="A48" s="2">
        <v>43970</v>
      </c>
      <c r="B48" s="3" t="s">
        <v>6</v>
      </c>
      <c r="C48" s="3" t="s">
        <v>18</v>
      </c>
      <c r="D48" s="3" t="s">
        <v>16</v>
      </c>
      <c r="E48" s="3" t="s">
        <v>17</v>
      </c>
      <c r="F48" s="3">
        <v>49</v>
      </c>
      <c r="G48" s="3">
        <v>1.68</v>
      </c>
      <c r="H48" s="3">
        <f>'Raw - Food Sales'!$F48*'Raw - Food Sales'!$G48</f>
        <v>82.32</v>
      </c>
    </row>
    <row r="49" spans="1:8" x14ac:dyDescent="0.3">
      <c r="A49" s="2">
        <v>43973</v>
      </c>
      <c r="B49" s="3" t="s">
        <v>19</v>
      </c>
      <c r="C49" s="3" t="s">
        <v>21</v>
      </c>
      <c r="D49" s="3" t="s">
        <v>13</v>
      </c>
      <c r="E49" s="3" t="s">
        <v>14</v>
      </c>
      <c r="F49" s="3">
        <v>55</v>
      </c>
      <c r="G49" s="3">
        <v>1.8699999999999999</v>
      </c>
      <c r="H49" s="3">
        <f>'Raw - Food Sales'!$F49*'Raw - Food Sales'!$G49</f>
        <v>102.85</v>
      </c>
    </row>
    <row r="50" spans="1:8" x14ac:dyDescent="0.3">
      <c r="A50" s="2">
        <v>43976</v>
      </c>
      <c r="B50" s="3" t="s">
        <v>6</v>
      </c>
      <c r="C50" s="3" t="s">
        <v>7</v>
      </c>
      <c r="D50" s="3" t="s">
        <v>13</v>
      </c>
      <c r="E50" s="3" t="s">
        <v>8</v>
      </c>
      <c r="F50" s="3">
        <v>27</v>
      </c>
      <c r="G50" s="3">
        <v>2.1800000000000002</v>
      </c>
      <c r="H50" s="3">
        <f>'Raw - Food Sales'!$F50*'Raw - Food Sales'!$G50</f>
        <v>58.860000000000007</v>
      </c>
    </row>
    <row r="51" spans="1:8" x14ac:dyDescent="0.3">
      <c r="A51" s="2">
        <v>43979</v>
      </c>
      <c r="B51" s="3" t="s">
        <v>6</v>
      </c>
      <c r="C51" s="3" t="s">
        <v>7</v>
      </c>
      <c r="D51" s="3" t="s">
        <v>9</v>
      </c>
      <c r="E51" s="3" t="s">
        <v>12</v>
      </c>
      <c r="F51" s="3">
        <v>58</v>
      </c>
      <c r="G51" s="3">
        <v>1.77</v>
      </c>
      <c r="H51" s="3">
        <f>'Raw - Food Sales'!$F51*'Raw - Food Sales'!$G51</f>
        <v>102.66</v>
      </c>
    </row>
    <row r="52" spans="1:8" x14ac:dyDescent="0.3">
      <c r="A52" s="2">
        <v>43982</v>
      </c>
      <c r="B52" s="3" t="s">
        <v>6</v>
      </c>
      <c r="C52" s="3" t="s">
        <v>7</v>
      </c>
      <c r="D52" s="3" t="s">
        <v>22</v>
      </c>
      <c r="E52" s="3" t="s">
        <v>23</v>
      </c>
      <c r="F52" s="3">
        <v>33</v>
      </c>
      <c r="G52" s="3">
        <v>3.49</v>
      </c>
      <c r="H52" s="3">
        <f>'Raw - Food Sales'!$F52*'Raw - Food Sales'!$G52</f>
        <v>115.17</v>
      </c>
    </row>
    <row r="53" spans="1:8" x14ac:dyDescent="0.3">
      <c r="A53" s="2">
        <v>43985</v>
      </c>
      <c r="B53" s="3" t="s">
        <v>19</v>
      </c>
      <c r="C53" s="3" t="s">
        <v>20</v>
      </c>
      <c r="D53" s="3" t="s">
        <v>13</v>
      </c>
      <c r="E53" s="3" t="s">
        <v>15</v>
      </c>
      <c r="F53" s="3">
        <v>288</v>
      </c>
      <c r="G53" s="3">
        <v>2.84</v>
      </c>
      <c r="H53" s="3">
        <f>'Raw - Food Sales'!$F53*'Raw - Food Sales'!$G53</f>
        <v>817.92</v>
      </c>
    </row>
    <row r="54" spans="1:8" x14ac:dyDescent="0.3">
      <c r="A54" s="2">
        <v>43988</v>
      </c>
      <c r="B54" s="3" t="s">
        <v>6</v>
      </c>
      <c r="C54" s="3" t="s">
        <v>18</v>
      </c>
      <c r="D54" s="3" t="s">
        <v>13</v>
      </c>
      <c r="E54" s="3" t="s">
        <v>14</v>
      </c>
      <c r="F54" s="3">
        <v>76</v>
      </c>
      <c r="G54" s="3">
        <v>1.87</v>
      </c>
      <c r="H54" s="3">
        <f>'Raw - Food Sales'!$F54*'Raw - Food Sales'!$G54</f>
        <v>142.12</v>
      </c>
    </row>
    <row r="55" spans="1:8" x14ac:dyDescent="0.3">
      <c r="A55" s="2">
        <v>43991</v>
      </c>
      <c r="B55" s="3" t="s">
        <v>19</v>
      </c>
      <c r="C55" s="3" t="s">
        <v>21</v>
      </c>
      <c r="D55" s="3" t="s">
        <v>9</v>
      </c>
      <c r="E55" s="3" t="s">
        <v>12</v>
      </c>
      <c r="F55" s="3">
        <v>42</v>
      </c>
      <c r="G55" s="3">
        <v>1.77</v>
      </c>
      <c r="H55" s="3">
        <f>'Raw - Food Sales'!$F55*'Raw - Food Sales'!$G55</f>
        <v>74.34</v>
      </c>
    </row>
    <row r="56" spans="1:8" x14ac:dyDescent="0.3">
      <c r="A56" s="2">
        <v>43994</v>
      </c>
      <c r="B56" s="3" t="s">
        <v>19</v>
      </c>
      <c r="C56" s="3" t="s">
        <v>21</v>
      </c>
      <c r="D56" s="3" t="s">
        <v>22</v>
      </c>
      <c r="E56" s="3" t="s">
        <v>23</v>
      </c>
      <c r="F56" s="3">
        <v>20</v>
      </c>
      <c r="G56" s="3">
        <v>3.4899999999999998</v>
      </c>
      <c r="H56" s="3">
        <f>'Raw - Food Sales'!$F56*'Raw - Food Sales'!$G56</f>
        <v>69.8</v>
      </c>
    </row>
    <row r="57" spans="1:8" x14ac:dyDescent="0.3">
      <c r="A57" s="2">
        <v>43997</v>
      </c>
      <c r="B57" s="3" t="s">
        <v>6</v>
      </c>
      <c r="C57" s="3" t="s">
        <v>7</v>
      </c>
      <c r="D57" s="3" t="s">
        <v>9</v>
      </c>
      <c r="E57" s="3" t="s">
        <v>12</v>
      </c>
      <c r="F57" s="3">
        <v>75</v>
      </c>
      <c r="G57" s="3">
        <v>1.77</v>
      </c>
      <c r="H57" s="3">
        <f>'Raw - Food Sales'!$F57*'Raw - Food Sales'!$G57</f>
        <v>132.75</v>
      </c>
    </row>
    <row r="58" spans="1:8" x14ac:dyDescent="0.3">
      <c r="A58" s="2">
        <v>44000</v>
      </c>
      <c r="B58" s="3" t="s">
        <v>6</v>
      </c>
      <c r="C58" s="3" t="s">
        <v>7</v>
      </c>
      <c r="D58" s="3" t="s">
        <v>22</v>
      </c>
      <c r="E58" s="3" t="s">
        <v>23</v>
      </c>
      <c r="F58" s="3">
        <v>38</v>
      </c>
      <c r="G58" s="3">
        <v>3.49</v>
      </c>
      <c r="H58" s="3">
        <f>'Raw - Food Sales'!$F58*'Raw - Food Sales'!$G58</f>
        <v>132.62</v>
      </c>
    </row>
    <row r="59" spans="1:8" x14ac:dyDescent="0.3">
      <c r="A59" s="2">
        <v>44003</v>
      </c>
      <c r="B59" s="3" t="s">
        <v>19</v>
      </c>
      <c r="C59" s="3" t="s">
        <v>20</v>
      </c>
      <c r="D59" s="3" t="s">
        <v>9</v>
      </c>
      <c r="E59" s="3" t="s">
        <v>12</v>
      </c>
      <c r="F59" s="3">
        <v>306</v>
      </c>
      <c r="G59" s="3">
        <v>1.77</v>
      </c>
      <c r="H59" s="3">
        <f>'Raw - Food Sales'!$F59*'Raw - Food Sales'!$G59</f>
        <v>541.62</v>
      </c>
    </row>
    <row r="60" spans="1:8" x14ac:dyDescent="0.3">
      <c r="A60" s="2">
        <v>44006</v>
      </c>
      <c r="B60" s="3" t="s">
        <v>19</v>
      </c>
      <c r="C60" s="3" t="s">
        <v>20</v>
      </c>
      <c r="D60" s="3" t="s">
        <v>16</v>
      </c>
      <c r="E60" s="3" t="s">
        <v>17</v>
      </c>
      <c r="F60" s="3">
        <v>28</v>
      </c>
      <c r="G60" s="3">
        <v>1.68</v>
      </c>
      <c r="H60" s="3">
        <f>'Raw - Food Sales'!$F60*'Raw - Food Sales'!$G60</f>
        <v>47.04</v>
      </c>
    </row>
    <row r="61" spans="1:8" x14ac:dyDescent="0.3">
      <c r="A61" s="2">
        <v>44009</v>
      </c>
      <c r="B61" s="3" t="s">
        <v>6</v>
      </c>
      <c r="C61" s="3" t="s">
        <v>18</v>
      </c>
      <c r="D61" s="3" t="s">
        <v>9</v>
      </c>
      <c r="E61" s="3" t="s">
        <v>11</v>
      </c>
      <c r="F61" s="3">
        <v>110</v>
      </c>
      <c r="G61" s="3">
        <v>1.8699999999999999</v>
      </c>
      <c r="H61" s="3">
        <f>'Raw - Food Sales'!$F61*'Raw - Food Sales'!$G61</f>
        <v>205.7</v>
      </c>
    </row>
    <row r="62" spans="1:8" x14ac:dyDescent="0.3">
      <c r="A62" s="2">
        <v>44012</v>
      </c>
      <c r="B62" s="3" t="s">
        <v>6</v>
      </c>
      <c r="C62" s="3" t="s">
        <v>18</v>
      </c>
      <c r="D62" s="3" t="s">
        <v>13</v>
      </c>
      <c r="E62" s="3" t="s">
        <v>15</v>
      </c>
      <c r="F62" s="3">
        <v>51</v>
      </c>
      <c r="G62" s="3">
        <v>2.84</v>
      </c>
      <c r="H62" s="3">
        <f>'Raw - Food Sales'!$F62*'Raw - Food Sales'!$G62</f>
        <v>144.84</v>
      </c>
    </row>
    <row r="63" spans="1:8" x14ac:dyDescent="0.3">
      <c r="A63" s="2">
        <v>44015</v>
      </c>
      <c r="B63" s="3" t="s">
        <v>19</v>
      </c>
      <c r="C63" s="3" t="s">
        <v>21</v>
      </c>
      <c r="D63" s="3" t="s">
        <v>9</v>
      </c>
      <c r="E63" s="3" t="s">
        <v>12</v>
      </c>
      <c r="F63" s="3">
        <v>52</v>
      </c>
      <c r="G63" s="3">
        <v>1.77</v>
      </c>
      <c r="H63" s="3">
        <f>'Raw - Food Sales'!$F63*'Raw - Food Sales'!$G63</f>
        <v>92.04</v>
      </c>
    </row>
    <row r="64" spans="1:8" x14ac:dyDescent="0.3">
      <c r="A64" s="2">
        <v>44018</v>
      </c>
      <c r="B64" s="3" t="s">
        <v>19</v>
      </c>
      <c r="C64" s="3" t="s">
        <v>21</v>
      </c>
      <c r="D64" s="3" t="s">
        <v>22</v>
      </c>
      <c r="E64" s="3" t="s">
        <v>23</v>
      </c>
      <c r="F64" s="3">
        <v>28</v>
      </c>
      <c r="G64" s="3">
        <v>3.4899999999999998</v>
      </c>
      <c r="H64" s="3">
        <f>'Raw - Food Sales'!$F64*'Raw - Food Sales'!$G64</f>
        <v>97.72</v>
      </c>
    </row>
    <row r="65" spans="1:8" x14ac:dyDescent="0.3">
      <c r="A65" s="2">
        <v>44021</v>
      </c>
      <c r="B65" s="3" t="s">
        <v>6</v>
      </c>
      <c r="C65" s="3" t="s">
        <v>7</v>
      </c>
      <c r="D65" s="3" t="s">
        <v>9</v>
      </c>
      <c r="E65" s="3" t="s">
        <v>12</v>
      </c>
      <c r="F65" s="3">
        <v>136</v>
      </c>
      <c r="G65" s="3">
        <v>1.77</v>
      </c>
      <c r="H65" s="3">
        <f>'Raw - Food Sales'!$F65*'Raw - Food Sales'!$G65</f>
        <v>240.72</v>
      </c>
    </row>
    <row r="66" spans="1:8" x14ac:dyDescent="0.3">
      <c r="A66" s="2">
        <v>44024</v>
      </c>
      <c r="B66" s="3" t="s">
        <v>6</v>
      </c>
      <c r="C66" s="3" t="s">
        <v>7</v>
      </c>
      <c r="D66" s="3" t="s">
        <v>22</v>
      </c>
      <c r="E66" s="3" t="s">
        <v>23</v>
      </c>
      <c r="F66" s="3">
        <v>42</v>
      </c>
      <c r="G66" s="3">
        <v>3.49</v>
      </c>
      <c r="H66" s="3">
        <f>'Raw - Food Sales'!$F66*'Raw - Food Sales'!$G66</f>
        <v>146.58000000000001</v>
      </c>
    </row>
    <row r="67" spans="1:8" x14ac:dyDescent="0.3">
      <c r="A67" s="2">
        <v>44027</v>
      </c>
      <c r="B67" s="3" t="s">
        <v>19</v>
      </c>
      <c r="C67" s="3" t="s">
        <v>20</v>
      </c>
      <c r="D67" s="3" t="s">
        <v>13</v>
      </c>
      <c r="E67" s="3" t="s">
        <v>14</v>
      </c>
      <c r="F67" s="3">
        <v>75</v>
      </c>
      <c r="G67" s="3">
        <v>1.87</v>
      </c>
      <c r="H67" s="3">
        <f>'Raw - Food Sales'!$F67*'Raw - Food Sales'!$G67</f>
        <v>140.25</v>
      </c>
    </row>
    <row r="68" spans="1:8" x14ac:dyDescent="0.3">
      <c r="A68" s="2">
        <v>44030</v>
      </c>
      <c r="B68" s="3" t="s">
        <v>6</v>
      </c>
      <c r="C68" s="3" t="s">
        <v>18</v>
      </c>
      <c r="D68" s="3" t="s">
        <v>9</v>
      </c>
      <c r="E68" s="3" t="s">
        <v>11</v>
      </c>
      <c r="F68" s="3">
        <v>72</v>
      </c>
      <c r="G68" s="3">
        <v>1.8699999999999999</v>
      </c>
      <c r="H68" s="3">
        <f>'Raw - Food Sales'!$F68*'Raw - Food Sales'!$G68</f>
        <v>134.63999999999999</v>
      </c>
    </row>
    <row r="69" spans="1:8" x14ac:dyDescent="0.3">
      <c r="A69" s="2">
        <v>44033</v>
      </c>
      <c r="B69" s="3" t="s">
        <v>6</v>
      </c>
      <c r="C69" s="3" t="s">
        <v>18</v>
      </c>
      <c r="D69" s="3" t="s">
        <v>13</v>
      </c>
      <c r="E69" s="3" t="s">
        <v>15</v>
      </c>
      <c r="F69" s="3">
        <v>56</v>
      </c>
      <c r="G69" s="3">
        <v>2.84</v>
      </c>
      <c r="H69" s="3">
        <f>'Raw - Food Sales'!$F69*'Raw - Food Sales'!$G69</f>
        <v>159.04</v>
      </c>
    </row>
    <row r="70" spans="1:8" x14ac:dyDescent="0.3">
      <c r="A70" s="2">
        <v>44036</v>
      </c>
      <c r="B70" s="3" t="s">
        <v>19</v>
      </c>
      <c r="C70" s="3" t="s">
        <v>21</v>
      </c>
      <c r="D70" s="3" t="s">
        <v>9</v>
      </c>
      <c r="E70" s="3" t="s">
        <v>11</v>
      </c>
      <c r="F70" s="3">
        <v>51</v>
      </c>
      <c r="G70" s="3">
        <v>1.87</v>
      </c>
      <c r="H70" s="3">
        <f>'Raw - Food Sales'!$F70*'Raw - Food Sales'!$G70</f>
        <v>95.37</v>
      </c>
    </row>
    <row r="71" spans="1:8" x14ac:dyDescent="0.3">
      <c r="A71" s="2">
        <v>44039</v>
      </c>
      <c r="B71" s="3" t="s">
        <v>19</v>
      </c>
      <c r="C71" s="3" t="s">
        <v>21</v>
      </c>
      <c r="D71" s="3" t="s">
        <v>16</v>
      </c>
      <c r="E71" s="3" t="s">
        <v>17</v>
      </c>
      <c r="F71" s="3">
        <v>31</v>
      </c>
      <c r="G71" s="3">
        <v>1.68</v>
      </c>
      <c r="H71" s="3">
        <f>'Raw - Food Sales'!$F71*'Raw - Food Sales'!$G71</f>
        <v>52.08</v>
      </c>
    </row>
    <row r="72" spans="1:8" x14ac:dyDescent="0.3">
      <c r="A72" s="2">
        <v>44042</v>
      </c>
      <c r="B72" s="3" t="s">
        <v>6</v>
      </c>
      <c r="C72" s="3" t="s">
        <v>7</v>
      </c>
      <c r="D72" s="3" t="s">
        <v>9</v>
      </c>
      <c r="E72" s="3" t="s">
        <v>11</v>
      </c>
      <c r="F72" s="3">
        <v>56</v>
      </c>
      <c r="G72" s="3">
        <v>1.8699999999999999</v>
      </c>
      <c r="H72" s="3">
        <f>'Raw - Food Sales'!$F72*'Raw - Food Sales'!$G72</f>
        <v>104.72</v>
      </c>
    </row>
    <row r="73" spans="1:8" x14ac:dyDescent="0.3">
      <c r="A73" s="2">
        <v>44045</v>
      </c>
      <c r="B73" s="3" t="s">
        <v>6</v>
      </c>
      <c r="C73" s="3" t="s">
        <v>7</v>
      </c>
      <c r="D73" s="3" t="s">
        <v>13</v>
      </c>
      <c r="E73" s="3" t="s">
        <v>15</v>
      </c>
      <c r="F73" s="3">
        <v>137</v>
      </c>
      <c r="G73" s="3">
        <v>2.84</v>
      </c>
      <c r="H73" s="3">
        <f>'Raw - Food Sales'!$F73*'Raw - Food Sales'!$G73</f>
        <v>389.08</v>
      </c>
    </row>
    <row r="74" spans="1:8" x14ac:dyDescent="0.3">
      <c r="A74" s="2">
        <v>44048</v>
      </c>
      <c r="B74" s="3" t="s">
        <v>19</v>
      </c>
      <c r="C74" s="3" t="s">
        <v>20</v>
      </c>
      <c r="D74" s="3" t="s">
        <v>13</v>
      </c>
      <c r="E74" s="3" t="s">
        <v>14</v>
      </c>
      <c r="F74" s="3">
        <v>107</v>
      </c>
      <c r="G74" s="3">
        <v>1.87</v>
      </c>
      <c r="H74" s="3">
        <f>'Raw - Food Sales'!$F74*'Raw - Food Sales'!$G74</f>
        <v>200.09</v>
      </c>
    </row>
    <row r="75" spans="1:8" x14ac:dyDescent="0.3">
      <c r="A75" s="2">
        <v>44051</v>
      </c>
      <c r="B75" s="3" t="s">
        <v>6</v>
      </c>
      <c r="C75" s="3" t="s">
        <v>18</v>
      </c>
      <c r="D75" s="3" t="s">
        <v>9</v>
      </c>
      <c r="E75" s="3" t="s">
        <v>12</v>
      </c>
      <c r="F75" s="3">
        <v>24</v>
      </c>
      <c r="G75" s="3">
        <v>1.7699999999999998</v>
      </c>
      <c r="H75" s="3">
        <f>'Raw - Food Sales'!$F75*'Raw - Food Sales'!$G75</f>
        <v>42.48</v>
      </c>
    </row>
    <row r="76" spans="1:8" x14ac:dyDescent="0.3">
      <c r="A76" s="2">
        <v>44054</v>
      </c>
      <c r="B76" s="3" t="s">
        <v>6</v>
      </c>
      <c r="C76" s="3" t="s">
        <v>18</v>
      </c>
      <c r="D76" s="3" t="s">
        <v>22</v>
      </c>
      <c r="E76" s="3" t="s">
        <v>23</v>
      </c>
      <c r="F76" s="3">
        <v>30</v>
      </c>
      <c r="G76" s="3">
        <v>3.49</v>
      </c>
      <c r="H76" s="3">
        <f>'Raw - Food Sales'!$F76*'Raw - Food Sales'!$G76</f>
        <v>104.7</v>
      </c>
    </row>
    <row r="77" spans="1:8" x14ac:dyDescent="0.3">
      <c r="A77" s="2">
        <v>44057</v>
      </c>
      <c r="B77" s="3" t="s">
        <v>19</v>
      </c>
      <c r="C77" s="3" t="s">
        <v>21</v>
      </c>
      <c r="D77" s="3" t="s">
        <v>13</v>
      </c>
      <c r="E77" s="3" t="s">
        <v>14</v>
      </c>
      <c r="F77" s="3">
        <v>70</v>
      </c>
      <c r="G77" s="3">
        <v>1.87</v>
      </c>
      <c r="H77" s="3">
        <f>'Raw - Food Sales'!$F77*'Raw - Food Sales'!$G77</f>
        <v>130.9</v>
      </c>
    </row>
    <row r="78" spans="1:8" x14ac:dyDescent="0.3">
      <c r="A78" s="2">
        <v>44060</v>
      </c>
      <c r="B78" s="3" t="s">
        <v>6</v>
      </c>
      <c r="C78" s="3" t="s">
        <v>7</v>
      </c>
      <c r="D78" s="3" t="s">
        <v>13</v>
      </c>
      <c r="E78" s="3" t="s">
        <v>8</v>
      </c>
      <c r="F78" s="3">
        <v>31</v>
      </c>
      <c r="G78" s="3">
        <v>2.1800000000000002</v>
      </c>
      <c r="H78" s="3">
        <f>'Raw - Food Sales'!$F78*'Raw - Food Sales'!$G78</f>
        <v>67.58</v>
      </c>
    </row>
    <row r="79" spans="1:8" x14ac:dyDescent="0.3">
      <c r="A79" s="2">
        <v>44063</v>
      </c>
      <c r="B79" s="3" t="s">
        <v>6</v>
      </c>
      <c r="C79" s="3" t="s">
        <v>7</v>
      </c>
      <c r="D79" s="3" t="s">
        <v>9</v>
      </c>
      <c r="E79" s="3" t="s">
        <v>12</v>
      </c>
      <c r="F79" s="3">
        <v>109</v>
      </c>
      <c r="G79" s="3">
        <v>1.77</v>
      </c>
      <c r="H79" s="3">
        <f>'Raw - Food Sales'!$F79*'Raw - Food Sales'!$G79</f>
        <v>192.93</v>
      </c>
    </row>
    <row r="80" spans="1:8" x14ac:dyDescent="0.3">
      <c r="A80" s="2">
        <v>44066</v>
      </c>
      <c r="B80" s="3" t="s">
        <v>6</v>
      </c>
      <c r="C80" s="3" t="s">
        <v>7</v>
      </c>
      <c r="D80" s="3" t="s">
        <v>22</v>
      </c>
      <c r="E80" s="3" t="s">
        <v>23</v>
      </c>
      <c r="F80" s="3">
        <v>21</v>
      </c>
      <c r="G80" s="3">
        <v>3.49</v>
      </c>
      <c r="H80" s="3">
        <f>'Raw - Food Sales'!$F80*'Raw - Food Sales'!$G80</f>
        <v>73.290000000000006</v>
      </c>
    </row>
    <row r="81" spans="1:8" x14ac:dyDescent="0.3">
      <c r="A81" s="2">
        <v>44069</v>
      </c>
      <c r="B81" s="3" t="s">
        <v>19</v>
      </c>
      <c r="C81" s="3" t="s">
        <v>20</v>
      </c>
      <c r="D81" s="3" t="s">
        <v>13</v>
      </c>
      <c r="E81" s="3" t="s">
        <v>14</v>
      </c>
      <c r="F81" s="3">
        <v>80</v>
      </c>
      <c r="G81" s="3">
        <v>1.8699999999999999</v>
      </c>
      <c r="H81" s="3">
        <f>'Raw - Food Sales'!$F81*'Raw - Food Sales'!$G81</f>
        <v>149.6</v>
      </c>
    </row>
    <row r="82" spans="1:8" x14ac:dyDescent="0.3">
      <c r="A82" s="2">
        <v>44072</v>
      </c>
      <c r="B82" s="3" t="s">
        <v>6</v>
      </c>
      <c r="C82" s="3" t="s">
        <v>18</v>
      </c>
      <c r="D82" s="3" t="s">
        <v>9</v>
      </c>
      <c r="E82" s="3" t="s">
        <v>11</v>
      </c>
      <c r="F82" s="3">
        <v>75</v>
      </c>
      <c r="G82" s="3">
        <v>1.87</v>
      </c>
      <c r="H82" s="3">
        <f>'Raw - Food Sales'!$F82*'Raw - Food Sales'!$G82</f>
        <v>140.25</v>
      </c>
    </row>
    <row r="83" spans="1:8" x14ac:dyDescent="0.3">
      <c r="A83" s="2">
        <v>44075</v>
      </c>
      <c r="B83" s="3" t="s">
        <v>6</v>
      </c>
      <c r="C83" s="3" t="s">
        <v>18</v>
      </c>
      <c r="D83" s="3" t="s">
        <v>13</v>
      </c>
      <c r="E83" s="3" t="s">
        <v>15</v>
      </c>
      <c r="F83" s="3">
        <v>74</v>
      </c>
      <c r="G83" s="3">
        <v>2.84</v>
      </c>
      <c r="H83" s="3">
        <f>'Raw - Food Sales'!$F83*'Raw - Food Sales'!$G83</f>
        <v>210.16</v>
      </c>
    </row>
    <row r="84" spans="1:8" x14ac:dyDescent="0.3">
      <c r="A84" s="2">
        <v>44078</v>
      </c>
      <c r="B84" s="3" t="s">
        <v>19</v>
      </c>
      <c r="C84" s="3" t="s">
        <v>21</v>
      </c>
      <c r="D84" s="3" t="s">
        <v>9</v>
      </c>
      <c r="E84" s="3" t="s">
        <v>12</v>
      </c>
      <c r="F84" s="3">
        <v>45</v>
      </c>
      <c r="G84" s="3">
        <v>1.77</v>
      </c>
      <c r="H84" s="3">
        <f>'Raw - Food Sales'!$F84*'Raw - Food Sales'!$G84</f>
        <v>79.650000000000006</v>
      </c>
    </row>
    <row r="85" spans="1:8" x14ac:dyDescent="0.3">
      <c r="A85" s="2">
        <v>44081</v>
      </c>
      <c r="B85" s="3" t="s">
        <v>6</v>
      </c>
      <c r="C85" s="3" t="s">
        <v>7</v>
      </c>
      <c r="D85" s="3" t="s">
        <v>13</v>
      </c>
      <c r="E85" s="3" t="s">
        <v>8</v>
      </c>
      <c r="F85" s="3">
        <v>28</v>
      </c>
      <c r="G85" s="3">
        <v>2.1800000000000002</v>
      </c>
      <c r="H85" s="3">
        <f>'Raw - Food Sales'!$F85*'Raw - Food Sales'!$G85</f>
        <v>61.040000000000006</v>
      </c>
    </row>
    <row r="86" spans="1:8" x14ac:dyDescent="0.3">
      <c r="A86" s="2">
        <v>44084</v>
      </c>
      <c r="B86" s="3" t="s">
        <v>6</v>
      </c>
      <c r="C86" s="3" t="s">
        <v>7</v>
      </c>
      <c r="D86" s="3" t="s">
        <v>9</v>
      </c>
      <c r="E86" s="3" t="s">
        <v>12</v>
      </c>
      <c r="F86" s="3">
        <v>143</v>
      </c>
      <c r="G86" s="3">
        <v>1.77</v>
      </c>
      <c r="H86" s="3">
        <f>'Raw - Food Sales'!$F86*'Raw - Food Sales'!$G86</f>
        <v>253.11</v>
      </c>
    </row>
    <row r="87" spans="1:8" x14ac:dyDescent="0.3">
      <c r="A87" s="2">
        <v>44087</v>
      </c>
      <c r="B87" s="3" t="s">
        <v>6</v>
      </c>
      <c r="C87" s="3" t="s">
        <v>7</v>
      </c>
      <c r="D87" s="3" t="s">
        <v>16</v>
      </c>
      <c r="E87" s="3" t="s">
        <v>24</v>
      </c>
      <c r="F87" s="3">
        <v>27</v>
      </c>
      <c r="G87" s="3">
        <v>3.15</v>
      </c>
      <c r="H87" s="3">
        <f>'Raw - Food Sales'!$F87*'Raw - Food Sales'!$G87</f>
        <v>85.05</v>
      </c>
    </row>
    <row r="88" spans="1:8" x14ac:dyDescent="0.3">
      <c r="A88" s="2">
        <v>44090</v>
      </c>
      <c r="B88" s="3" t="s">
        <v>19</v>
      </c>
      <c r="C88" s="3" t="s">
        <v>20</v>
      </c>
      <c r="D88" s="3" t="s">
        <v>9</v>
      </c>
      <c r="E88" s="3" t="s">
        <v>12</v>
      </c>
      <c r="F88" s="3">
        <v>133</v>
      </c>
      <c r="G88" s="3">
        <v>1.77</v>
      </c>
      <c r="H88" s="3">
        <f>'Raw - Food Sales'!$F88*'Raw - Food Sales'!$G88</f>
        <v>235.41</v>
      </c>
    </row>
    <row r="89" spans="1:8" x14ac:dyDescent="0.3">
      <c r="A89" s="2">
        <v>44093</v>
      </c>
      <c r="B89" s="3" t="s">
        <v>6</v>
      </c>
      <c r="C89" s="3" t="s">
        <v>18</v>
      </c>
      <c r="D89" s="3" t="s">
        <v>13</v>
      </c>
      <c r="E89" s="3" t="s">
        <v>8</v>
      </c>
      <c r="F89" s="3">
        <v>110</v>
      </c>
      <c r="G89" s="3">
        <v>2.1800000000000002</v>
      </c>
      <c r="H89" s="3">
        <f>'Raw - Food Sales'!$F89*'Raw - Food Sales'!$G89</f>
        <v>239.8</v>
      </c>
    </row>
    <row r="90" spans="1:8" x14ac:dyDescent="0.3">
      <c r="A90" s="2">
        <v>44096</v>
      </c>
      <c r="B90" s="3" t="s">
        <v>6</v>
      </c>
      <c r="C90" s="3" t="s">
        <v>18</v>
      </c>
      <c r="D90" s="3" t="s">
        <v>13</v>
      </c>
      <c r="E90" s="3" t="s">
        <v>14</v>
      </c>
      <c r="F90" s="3">
        <v>65</v>
      </c>
      <c r="G90" s="3">
        <v>1.8699999999999999</v>
      </c>
      <c r="H90" s="3">
        <f>'Raw - Food Sales'!$F90*'Raw - Food Sales'!$G90</f>
        <v>121.55</v>
      </c>
    </row>
    <row r="91" spans="1:8" x14ac:dyDescent="0.3">
      <c r="A91" s="2">
        <v>44099</v>
      </c>
      <c r="B91" s="3" t="s">
        <v>19</v>
      </c>
      <c r="C91" s="3" t="s">
        <v>21</v>
      </c>
      <c r="D91" s="3" t="s">
        <v>9</v>
      </c>
      <c r="E91" s="3" t="s">
        <v>11</v>
      </c>
      <c r="F91" s="3">
        <v>33</v>
      </c>
      <c r="G91" s="3">
        <v>1.87</v>
      </c>
      <c r="H91" s="3">
        <f>'Raw - Food Sales'!$F91*'Raw - Food Sales'!$G91</f>
        <v>61.71</v>
      </c>
    </row>
    <row r="92" spans="1:8" x14ac:dyDescent="0.3">
      <c r="A92" s="2">
        <v>44102</v>
      </c>
      <c r="B92" s="3" t="s">
        <v>6</v>
      </c>
      <c r="C92" s="3" t="s">
        <v>7</v>
      </c>
      <c r="D92" s="3" t="s">
        <v>13</v>
      </c>
      <c r="E92" s="3" t="s">
        <v>8</v>
      </c>
      <c r="F92" s="3">
        <v>81</v>
      </c>
      <c r="G92" s="3">
        <v>2.1800000000000002</v>
      </c>
      <c r="H92" s="3">
        <f>'Raw - Food Sales'!$F92*'Raw - Food Sales'!$G92</f>
        <v>176.58</v>
      </c>
    </row>
    <row r="93" spans="1:8" x14ac:dyDescent="0.3">
      <c r="A93" s="2">
        <v>44105</v>
      </c>
      <c r="B93" s="3" t="s">
        <v>6</v>
      </c>
      <c r="C93" s="3" t="s">
        <v>7</v>
      </c>
      <c r="D93" s="3" t="s">
        <v>9</v>
      </c>
      <c r="E93" s="3" t="s">
        <v>12</v>
      </c>
      <c r="F93" s="3">
        <v>77</v>
      </c>
      <c r="G93" s="3">
        <v>1.7699999999999998</v>
      </c>
      <c r="H93" s="3">
        <f>'Raw - Food Sales'!$F93*'Raw - Food Sales'!$G93</f>
        <v>136.29</v>
      </c>
    </row>
    <row r="94" spans="1:8" x14ac:dyDescent="0.3">
      <c r="A94" s="2">
        <v>44108</v>
      </c>
      <c r="B94" s="3" t="s">
        <v>6</v>
      </c>
      <c r="C94" s="3" t="s">
        <v>7</v>
      </c>
      <c r="D94" s="3" t="s">
        <v>22</v>
      </c>
      <c r="E94" s="3" t="s">
        <v>23</v>
      </c>
      <c r="F94" s="3">
        <v>38</v>
      </c>
      <c r="G94" s="3">
        <v>3.49</v>
      </c>
      <c r="H94" s="3">
        <f>'Raw - Food Sales'!$F94*'Raw - Food Sales'!$G94</f>
        <v>132.62</v>
      </c>
    </row>
    <row r="95" spans="1:8" x14ac:dyDescent="0.3">
      <c r="A95" s="2">
        <v>44111</v>
      </c>
      <c r="B95" s="3" t="s">
        <v>19</v>
      </c>
      <c r="C95" s="3" t="s">
        <v>20</v>
      </c>
      <c r="D95" s="3" t="s">
        <v>9</v>
      </c>
      <c r="E95" s="3" t="s">
        <v>12</v>
      </c>
      <c r="F95" s="3">
        <v>40</v>
      </c>
      <c r="G95" s="3">
        <v>1.77</v>
      </c>
      <c r="H95" s="3">
        <f>'Raw - Food Sales'!$F95*'Raw - Food Sales'!$G95</f>
        <v>70.8</v>
      </c>
    </row>
    <row r="96" spans="1:8" x14ac:dyDescent="0.3">
      <c r="A96" s="2">
        <v>44114</v>
      </c>
      <c r="B96" s="3" t="s">
        <v>19</v>
      </c>
      <c r="C96" s="3" t="s">
        <v>20</v>
      </c>
      <c r="D96" s="3" t="s">
        <v>16</v>
      </c>
      <c r="E96" s="3" t="s">
        <v>17</v>
      </c>
      <c r="F96" s="3">
        <v>114</v>
      </c>
      <c r="G96" s="3">
        <v>1.6800000000000002</v>
      </c>
      <c r="H96" s="3">
        <f>'Raw - Food Sales'!$F96*'Raw - Food Sales'!$G96</f>
        <v>191.52</v>
      </c>
    </row>
    <row r="97" spans="1:8" x14ac:dyDescent="0.3">
      <c r="A97" s="2">
        <v>44117</v>
      </c>
      <c r="B97" s="3" t="s">
        <v>6</v>
      </c>
      <c r="C97" s="3" t="s">
        <v>18</v>
      </c>
      <c r="D97" s="3" t="s">
        <v>13</v>
      </c>
      <c r="E97" s="3" t="s">
        <v>8</v>
      </c>
      <c r="F97" s="3">
        <v>224</v>
      </c>
      <c r="G97" s="3">
        <v>2.1800000000000002</v>
      </c>
      <c r="H97" s="3">
        <f>'Raw - Food Sales'!$F97*'Raw - Food Sales'!$G97</f>
        <v>488.32000000000005</v>
      </c>
    </row>
    <row r="98" spans="1:8" x14ac:dyDescent="0.3">
      <c r="A98" s="2">
        <v>44120</v>
      </c>
      <c r="B98" s="3" t="s">
        <v>6</v>
      </c>
      <c r="C98" s="3" t="s">
        <v>18</v>
      </c>
      <c r="D98" s="3" t="s">
        <v>9</v>
      </c>
      <c r="E98" s="3" t="s">
        <v>12</v>
      </c>
      <c r="F98" s="3">
        <v>141</v>
      </c>
      <c r="G98" s="3">
        <v>1.77</v>
      </c>
      <c r="H98" s="3">
        <f>'Raw - Food Sales'!$F98*'Raw - Food Sales'!$G98</f>
        <v>249.57</v>
      </c>
    </row>
    <row r="99" spans="1:8" x14ac:dyDescent="0.3">
      <c r="A99" s="2">
        <v>44123</v>
      </c>
      <c r="B99" s="3" t="s">
        <v>6</v>
      </c>
      <c r="C99" s="3" t="s">
        <v>18</v>
      </c>
      <c r="D99" s="3" t="s">
        <v>22</v>
      </c>
      <c r="E99" s="3" t="s">
        <v>23</v>
      </c>
      <c r="F99" s="3">
        <v>32</v>
      </c>
      <c r="G99" s="3">
        <v>3.49</v>
      </c>
      <c r="H99" s="3">
        <f>'Raw - Food Sales'!$F99*'Raw - Food Sales'!$G99</f>
        <v>111.68</v>
      </c>
    </row>
    <row r="100" spans="1:8" x14ac:dyDescent="0.3">
      <c r="A100" s="2">
        <v>44126</v>
      </c>
      <c r="B100" s="3" t="s">
        <v>19</v>
      </c>
      <c r="C100" s="3" t="s">
        <v>21</v>
      </c>
      <c r="D100" s="3" t="s">
        <v>9</v>
      </c>
      <c r="E100" s="3" t="s">
        <v>12</v>
      </c>
      <c r="F100" s="3">
        <v>20</v>
      </c>
      <c r="G100" s="3">
        <v>1.77</v>
      </c>
      <c r="H100" s="3">
        <f>'Raw - Food Sales'!$F100*'Raw - Food Sales'!$G100</f>
        <v>35.4</v>
      </c>
    </row>
    <row r="101" spans="1:8" x14ac:dyDescent="0.3">
      <c r="A101" s="2">
        <v>44129</v>
      </c>
      <c r="B101" s="3" t="s">
        <v>6</v>
      </c>
      <c r="C101" s="3" t="s">
        <v>7</v>
      </c>
      <c r="D101" s="3" t="s">
        <v>13</v>
      </c>
      <c r="E101" s="3" t="s">
        <v>8</v>
      </c>
      <c r="F101" s="3">
        <v>40</v>
      </c>
      <c r="G101" s="3">
        <v>2.1800000000000002</v>
      </c>
      <c r="H101" s="3">
        <f>'Raw - Food Sales'!$F101*'Raw - Food Sales'!$G101</f>
        <v>87.2</v>
      </c>
    </row>
    <row r="102" spans="1:8" x14ac:dyDescent="0.3">
      <c r="A102" s="2">
        <v>44132</v>
      </c>
      <c r="B102" s="3" t="s">
        <v>6</v>
      </c>
      <c r="C102" s="3" t="s">
        <v>7</v>
      </c>
      <c r="D102" s="3" t="s">
        <v>13</v>
      </c>
      <c r="E102" s="3" t="s">
        <v>14</v>
      </c>
      <c r="F102" s="3">
        <v>49</v>
      </c>
      <c r="G102" s="3">
        <v>1.8699999999999999</v>
      </c>
      <c r="H102" s="3">
        <f>'Raw - Food Sales'!$F102*'Raw - Food Sales'!$G102</f>
        <v>91.63</v>
      </c>
    </row>
    <row r="103" spans="1:8" x14ac:dyDescent="0.3">
      <c r="A103" s="2">
        <v>44135</v>
      </c>
      <c r="B103" s="3" t="s">
        <v>6</v>
      </c>
      <c r="C103" s="3" t="s">
        <v>7</v>
      </c>
      <c r="D103" s="3" t="s">
        <v>22</v>
      </c>
      <c r="E103" s="3" t="s">
        <v>23</v>
      </c>
      <c r="F103" s="3">
        <v>46</v>
      </c>
      <c r="G103" s="3">
        <v>3.4899999999999998</v>
      </c>
      <c r="H103" s="3">
        <f>'Raw - Food Sales'!$F103*'Raw - Food Sales'!$G103</f>
        <v>160.54</v>
      </c>
    </row>
    <row r="104" spans="1:8" x14ac:dyDescent="0.3">
      <c r="A104" s="2">
        <v>44138</v>
      </c>
      <c r="B104" s="3" t="s">
        <v>19</v>
      </c>
      <c r="C104" s="3" t="s">
        <v>20</v>
      </c>
      <c r="D104" s="3" t="s">
        <v>9</v>
      </c>
      <c r="E104" s="3" t="s">
        <v>12</v>
      </c>
      <c r="F104" s="3">
        <v>39</v>
      </c>
      <c r="G104" s="3">
        <v>1.77</v>
      </c>
      <c r="H104" s="3">
        <f>'Raw - Food Sales'!$F104*'Raw - Food Sales'!$G104</f>
        <v>69.03</v>
      </c>
    </row>
    <row r="105" spans="1:8" x14ac:dyDescent="0.3">
      <c r="A105" s="2">
        <v>44141</v>
      </c>
      <c r="B105" s="3" t="s">
        <v>19</v>
      </c>
      <c r="C105" s="3" t="s">
        <v>20</v>
      </c>
      <c r="D105" s="3" t="s">
        <v>16</v>
      </c>
      <c r="E105" s="3" t="s">
        <v>17</v>
      </c>
      <c r="F105" s="3">
        <v>62</v>
      </c>
      <c r="G105" s="3">
        <v>1.68</v>
      </c>
      <c r="H105" s="3">
        <f>'Raw - Food Sales'!$F105*'Raw - Food Sales'!$G105</f>
        <v>104.16</v>
      </c>
    </row>
    <row r="106" spans="1:8" x14ac:dyDescent="0.3">
      <c r="A106" s="2">
        <v>44144</v>
      </c>
      <c r="B106" s="3" t="s">
        <v>6</v>
      </c>
      <c r="C106" s="3" t="s">
        <v>18</v>
      </c>
      <c r="D106" s="3" t="s">
        <v>9</v>
      </c>
      <c r="E106" s="3" t="s">
        <v>12</v>
      </c>
      <c r="F106" s="3">
        <v>90</v>
      </c>
      <c r="G106" s="3">
        <v>1.77</v>
      </c>
      <c r="H106" s="3">
        <f>'Raw - Food Sales'!$F106*'Raw - Food Sales'!$G106</f>
        <v>159.30000000000001</v>
      </c>
    </row>
    <row r="107" spans="1:8" x14ac:dyDescent="0.3">
      <c r="A107" s="2">
        <v>44147</v>
      </c>
      <c r="B107" s="3" t="s">
        <v>19</v>
      </c>
      <c r="C107" s="3" t="s">
        <v>21</v>
      </c>
      <c r="D107" s="3" t="s">
        <v>13</v>
      </c>
      <c r="E107" s="3" t="s">
        <v>8</v>
      </c>
      <c r="F107" s="3">
        <v>103</v>
      </c>
      <c r="G107" s="3">
        <v>2.1799999999999997</v>
      </c>
      <c r="H107" s="3">
        <f>'Raw - Food Sales'!$F107*'Raw - Food Sales'!$G107</f>
        <v>224.53999999999996</v>
      </c>
    </row>
    <row r="108" spans="1:8" x14ac:dyDescent="0.3">
      <c r="A108" s="2">
        <v>44150</v>
      </c>
      <c r="B108" s="3" t="s">
        <v>19</v>
      </c>
      <c r="C108" s="3" t="s">
        <v>21</v>
      </c>
      <c r="D108" s="3" t="s">
        <v>13</v>
      </c>
      <c r="E108" s="3" t="s">
        <v>15</v>
      </c>
      <c r="F108" s="3">
        <v>32</v>
      </c>
      <c r="G108" s="3">
        <v>2.84</v>
      </c>
      <c r="H108" s="3">
        <f>'Raw - Food Sales'!$F108*'Raw - Food Sales'!$G108</f>
        <v>90.88</v>
      </c>
    </row>
    <row r="109" spans="1:8" x14ac:dyDescent="0.3">
      <c r="A109" s="2">
        <v>44153</v>
      </c>
      <c r="B109" s="3" t="s">
        <v>6</v>
      </c>
      <c r="C109" s="3" t="s">
        <v>7</v>
      </c>
      <c r="D109" s="3" t="s">
        <v>9</v>
      </c>
      <c r="E109" s="3" t="s">
        <v>11</v>
      </c>
      <c r="F109" s="3">
        <v>66</v>
      </c>
      <c r="G109" s="3">
        <v>1.87</v>
      </c>
      <c r="H109" s="3">
        <f>'Raw - Food Sales'!$F109*'Raw - Food Sales'!$G109</f>
        <v>123.42</v>
      </c>
    </row>
    <row r="110" spans="1:8" x14ac:dyDescent="0.3">
      <c r="A110" s="2">
        <v>44156</v>
      </c>
      <c r="B110" s="3" t="s">
        <v>6</v>
      </c>
      <c r="C110" s="3" t="s">
        <v>7</v>
      </c>
      <c r="D110" s="3" t="s">
        <v>13</v>
      </c>
      <c r="E110" s="3" t="s">
        <v>15</v>
      </c>
      <c r="F110" s="3">
        <v>97</v>
      </c>
      <c r="G110" s="3">
        <v>2.8400000000000003</v>
      </c>
      <c r="H110" s="3">
        <f>'Raw - Food Sales'!$F110*'Raw - Food Sales'!$G110</f>
        <v>275.48</v>
      </c>
    </row>
    <row r="111" spans="1:8" x14ac:dyDescent="0.3">
      <c r="A111" s="2">
        <v>44159</v>
      </c>
      <c r="B111" s="3" t="s">
        <v>19</v>
      </c>
      <c r="C111" s="3" t="s">
        <v>20</v>
      </c>
      <c r="D111" s="3" t="s">
        <v>9</v>
      </c>
      <c r="E111" s="3" t="s">
        <v>12</v>
      </c>
      <c r="F111" s="3">
        <v>30</v>
      </c>
      <c r="G111" s="3">
        <v>1.77</v>
      </c>
      <c r="H111" s="3">
        <f>'Raw - Food Sales'!$F111*'Raw - Food Sales'!$G111</f>
        <v>53.1</v>
      </c>
    </row>
    <row r="112" spans="1:8" x14ac:dyDescent="0.3">
      <c r="A112" s="2">
        <v>44162</v>
      </c>
      <c r="B112" s="3" t="s">
        <v>19</v>
      </c>
      <c r="C112" s="3" t="s">
        <v>20</v>
      </c>
      <c r="D112" s="3" t="s">
        <v>16</v>
      </c>
      <c r="E112" s="3" t="s">
        <v>17</v>
      </c>
      <c r="F112" s="3">
        <v>29</v>
      </c>
      <c r="G112" s="3">
        <v>1.68</v>
      </c>
      <c r="H112" s="3">
        <f>'Raw - Food Sales'!$F112*'Raw - Food Sales'!$G112</f>
        <v>48.72</v>
      </c>
    </row>
    <row r="113" spans="1:8" x14ac:dyDescent="0.3">
      <c r="A113" s="2">
        <v>44165</v>
      </c>
      <c r="B113" s="3" t="s">
        <v>6</v>
      </c>
      <c r="C113" s="3" t="s">
        <v>18</v>
      </c>
      <c r="D113" s="3" t="s">
        <v>9</v>
      </c>
      <c r="E113" s="3" t="s">
        <v>12</v>
      </c>
      <c r="F113" s="3">
        <v>92</v>
      </c>
      <c r="G113" s="3">
        <v>1.77</v>
      </c>
      <c r="H113" s="3">
        <f>'Raw - Food Sales'!$F113*'Raw - Food Sales'!$G113</f>
        <v>162.84</v>
      </c>
    </row>
    <row r="114" spans="1:8" x14ac:dyDescent="0.3">
      <c r="A114" s="2">
        <v>44168</v>
      </c>
      <c r="B114" s="3" t="s">
        <v>19</v>
      </c>
      <c r="C114" s="3" t="s">
        <v>21</v>
      </c>
      <c r="D114" s="3" t="s">
        <v>13</v>
      </c>
      <c r="E114" s="3" t="s">
        <v>8</v>
      </c>
      <c r="F114" s="3">
        <v>139</v>
      </c>
      <c r="G114" s="3">
        <v>2.1799999999999997</v>
      </c>
      <c r="H114" s="3">
        <f>'Raw - Food Sales'!$F114*'Raw - Food Sales'!$G114</f>
        <v>303.02</v>
      </c>
    </row>
    <row r="115" spans="1:8" x14ac:dyDescent="0.3">
      <c r="A115" s="2">
        <v>44171</v>
      </c>
      <c r="B115" s="3" t="s">
        <v>19</v>
      </c>
      <c r="C115" s="3" t="s">
        <v>21</v>
      </c>
      <c r="D115" s="3" t="s">
        <v>13</v>
      </c>
      <c r="E115" s="3" t="s">
        <v>15</v>
      </c>
      <c r="F115" s="3">
        <v>29</v>
      </c>
      <c r="G115" s="3">
        <v>2.84</v>
      </c>
      <c r="H115" s="3">
        <f>'Raw - Food Sales'!$F115*'Raw - Food Sales'!$G115</f>
        <v>82.36</v>
      </c>
    </row>
    <row r="116" spans="1:8" x14ac:dyDescent="0.3">
      <c r="A116" s="2">
        <v>44174</v>
      </c>
      <c r="B116" s="3" t="s">
        <v>6</v>
      </c>
      <c r="C116" s="3" t="s">
        <v>7</v>
      </c>
      <c r="D116" s="3" t="s">
        <v>9</v>
      </c>
      <c r="E116" s="3" t="s">
        <v>10</v>
      </c>
      <c r="F116" s="3">
        <v>30</v>
      </c>
      <c r="G116" s="3">
        <v>2.27</v>
      </c>
      <c r="H116" s="3">
        <f>'Raw - Food Sales'!$F116*'Raw - Food Sales'!$G116</f>
        <v>68.099999999999994</v>
      </c>
    </row>
    <row r="117" spans="1:8" x14ac:dyDescent="0.3">
      <c r="A117" s="2">
        <v>44177</v>
      </c>
      <c r="B117" s="3" t="s">
        <v>6</v>
      </c>
      <c r="C117" s="3" t="s">
        <v>7</v>
      </c>
      <c r="D117" s="3" t="s">
        <v>13</v>
      </c>
      <c r="E117" s="3" t="s">
        <v>14</v>
      </c>
      <c r="F117" s="3">
        <v>36</v>
      </c>
      <c r="G117" s="3">
        <v>1.8699999999999999</v>
      </c>
      <c r="H117" s="3">
        <f>'Raw - Food Sales'!$F117*'Raw - Food Sales'!$G117</f>
        <v>67.319999999999993</v>
      </c>
    </row>
    <row r="118" spans="1:8" x14ac:dyDescent="0.3">
      <c r="A118" s="2">
        <v>44180</v>
      </c>
      <c r="B118" s="3" t="s">
        <v>6</v>
      </c>
      <c r="C118" s="3" t="s">
        <v>7</v>
      </c>
      <c r="D118" s="3" t="s">
        <v>22</v>
      </c>
      <c r="E118" s="3" t="s">
        <v>23</v>
      </c>
      <c r="F118" s="3">
        <v>41</v>
      </c>
      <c r="G118" s="3">
        <v>3.49</v>
      </c>
      <c r="H118" s="3">
        <f>'Raw - Food Sales'!$F118*'Raw - Food Sales'!$G118</f>
        <v>143.09</v>
      </c>
    </row>
    <row r="119" spans="1:8" x14ac:dyDescent="0.3">
      <c r="A119" s="2">
        <v>44183</v>
      </c>
      <c r="B119" s="3" t="s">
        <v>19</v>
      </c>
      <c r="C119" s="3" t="s">
        <v>20</v>
      </c>
      <c r="D119" s="3" t="s">
        <v>9</v>
      </c>
      <c r="E119" s="3" t="s">
        <v>12</v>
      </c>
      <c r="F119" s="3">
        <v>44</v>
      </c>
      <c r="G119" s="3">
        <v>1.7699999999999998</v>
      </c>
      <c r="H119" s="3">
        <f>'Raw - Food Sales'!$F119*'Raw - Food Sales'!$G119</f>
        <v>77.88</v>
      </c>
    </row>
    <row r="120" spans="1:8" x14ac:dyDescent="0.3">
      <c r="A120" s="2">
        <v>44186</v>
      </c>
      <c r="B120" s="3" t="s">
        <v>19</v>
      </c>
      <c r="C120" s="3" t="s">
        <v>20</v>
      </c>
      <c r="D120" s="3" t="s">
        <v>16</v>
      </c>
      <c r="E120" s="3" t="s">
        <v>17</v>
      </c>
      <c r="F120" s="3">
        <v>29</v>
      </c>
      <c r="G120" s="3">
        <v>1.68</v>
      </c>
      <c r="H120" s="3">
        <f>'Raw - Food Sales'!$F120*'Raw - Food Sales'!$G120</f>
        <v>48.72</v>
      </c>
    </row>
    <row r="121" spans="1:8" x14ac:dyDescent="0.3">
      <c r="A121" s="2">
        <v>44189</v>
      </c>
      <c r="B121" s="3" t="s">
        <v>6</v>
      </c>
      <c r="C121" s="3" t="s">
        <v>18</v>
      </c>
      <c r="D121" s="3" t="s">
        <v>13</v>
      </c>
      <c r="E121" s="3" t="s">
        <v>8</v>
      </c>
      <c r="F121" s="3">
        <v>237</v>
      </c>
      <c r="G121" s="3">
        <v>2.1799999999999997</v>
      </c>
      <c r="H121" s="3">
        <f>'Raw - Food Sales'!$F121*'Raw - Food Sales'!$G121</f>
        <v>516.66</v>
      </c>
    </row>
    <row r="122" spans="1:8" x14ac:dyDescent="0.3">
      <c r="A122" s="2">
        <v>44192</v>
      </c>
      <c r="B122" s="3" t="s">
        <v>6</v>
      </c>
      <c r="C122" s="3" t="s">
        <v>18</v>
      </c>
      <c r="D122" s="3" t="s">
        <v>13</v>
      </c>
      <c r="E122" s="3" t="s">
        <v>14</v>
      </c>
      <c r="F122" s="3">
        <v>65</v>
      </c>
      <c r="G122" s="3">
        <v>1.8699999999999999</v>
      </c>
      <c r="H122" s="3">
        <f>'Raw - Food Sales'!$F122*'Raw - Food Sales'!$G122</f>
        <v>121.55</v>
      </c>
    </row>
    <row r="123" spans="1:8" x14ac:dyDescent="0.3">
      <c r="A123" s="2">
        <v>44195</v>
      </c>
      <c r="B123" s="3" t="s">
        <v>19</v>
      </c>
      <c r="C123" s="3" t="s">
        <v>21</v>
      </c>
      <c r="D123" s="3" t="s">
        <v>13</v>
      </c>
      <c r="E123" s="3" t="s">
        <v>8</v>
      </c>
      <c r="F123" s="3">
        <v>83</v>
      </c>
      <c r="G123" s="3">
        <v>2.1800000000000002</v>
      </c>
      <c r="H123" s="3">
        <f>'Raw - Food Sales'!$F123*'Raw - Food Sales'!$G123</f>
        <v>180.94000000000003</v>
      </c>
    </row>
    <row r="124" spans="1:8" x14ac:dyDescent="0.3">
      <c r="A124" s="2">
        <v>44198</v>
      </c>
      <c r="B124" s="3" t="s">
        <v>6</v>
      </c>
      <c r="C124" s="3" t="s">
        <v>7</v>
      </c>
      <c r="D124" s="3" t="s">
        <v>13</v>
      </c>
      <c r="E124" s="3" t="s">
        <v>8</v>
      </c>
      <c r="F124" s="3">
        <v>32</v>
      </c>
      <c r="G124" s="3">
        <v>2.1800000000000002</v>
      </c>
      <c r="H124" s="3">
        <f>'Raw - Food Sales'!$F124*'Raw - Food Sales'!$G124</f>
        <v>69.760000000000005</v>
      </c>
    </row>
    <row r="125" spans="1:8" x14ac:dyDescent="0.3">
      <c r="A125" s="2">
        <v>44201</v>
      </c>
      <c r="B125" s="3" t="s">
        <v>6</v>
      </c>
      <c r="C125" s="3" t="s">
        <v>7</v>
      </c>
      <c r="D125" s="3" t="s">
        <v>9</v>
      </c>
      <c r="E125" s="3" t="s">
        <v>12</v>
      </c>
      <c r="F125" s="3">
        <v>63</v>
      </c>
      <c r="G125" s="3">
        <v>1.77</v>
      </c>
      <c r="H125" s="3">
        <f>'Raw - Food Sales'!$F125*'Raw - Food Sales'!$G125</f>
        <v>111.51</v>
      </c>
    </row>
    <row r="126" spans="1:8" x14ac:dyDescent="0.3">
      <c r="A126" s="2">
        <v>44204</v>
      </c>
      <c r="B126" s="3" t="s">
        <v>6</v>
      </c>
      <c r="C126" s="3" t="s">
        <v>7</v>
      </c>
      <c r="D126" s="3" t="s">
        <v>16</v>
      </c>
      <c r="E126" s="3" t="s">
        <v>24</v>
      </c>
      <c r="F126" s="3">
        <v>29</v>
      </c>
      <c r="G126" s="3">
        <v>3.15</v>
      </c>
      <c r="H126" s="3">
        <f>'Raw - Food Sales'!$F126*'Raw - Food Sales'!$G126</f>
        <v>91.35</v>
      </c>
    </row>
    <row r="127" spans="1:8" x14ac:dyDescent="0.3">
      <c r="A127" s="2">
        <v>44207</v>
      </c>
      <c r="B127" s="3" t="s">
        <v>19</v>
      </c>
      <c r="C127" s="3" t="s">
        <v>20</v>
      </c>
      <c r="D127" s="3" t="s">
        <v>9</v>
      </c>
      <c r="E127" s="3" t="s">
        <v>11</v>
      </c>
      <c r="F127" s="3">
        <v>77</v>
      </c>
      <c r="G127" s="3">
        <v>1.87</v>
      </c>
      <c r="H127" s="3">
        <f>'Raw - Food Sales'!$F127*'Raw - Food Sales'!$G127</f>
        <v>143.99</v>
      </c>
    </row>
    <row r="128" spans="1:8" x14ac:dyDescent="0.3">
      <c r="A128" s="2">
        <v>44210</v>
      </c>
      <c r="B128" s="3" t="s">
        <v>19</v>
      </c>
      <c r="C128" s="3" t="s">
        <v>20</v>
      </c>
      <c r="D128" s="3" t="s">
        <v>13</v>
      </c>
      <c r="E128" s="3" t="s">
        <v>15</v>
      </c>
      <c r="F128" s="3">
        <v>80</v>
      </c>
      <c r="G128" s="3">
        <v>2.84</v>
      </c>
      <c r="H128" s="3">
        <f>'Raw - Food Sales'!$F128*'Raw - Food Sales'!$G128</f>
        <v>227.2</v>
      </c>
    </row>
    <row r="129" spans="1:8" x14ac:dyDescent="0.3">
      <c r="A129" s="2">
        <v>44213</v>
      </c>
      <c r="B129" s="3" t="s">
        <v>6</v>
      </c>
      <c r="C129" s="3" t="s">
        <v>18</v>
      </c>
      <c r="D129" s="3" t="s">
        <v>9</v>
      </c>
      <c r="E129" s="3" t="s">
        <v>12</v>
      </c>
      <c r="F129" s="3">
        <v>102</v>
      </c>
      <c r="G129" s="3">
        <v>1.77</v>
      </c>
      <c r="H129" s="3">
        <f>'Raw - Food Sales'!$F129*'Raw - Food Sales'!$G129</f>
        <v>180.54</v>
      </c>
    </row>
    <row r="130" spans="1:8" x14ac:dyDescent="0.3">
      <c r="A130" s="2">
        <v>44216</v>
      </c>
      <c r="B130" s="3" t="s">
        <v>6</v>
      </c>
      <c r="C130" s="3" t="s">
        <v>18</v>
      </c>
      <c r="D130" s="3" t="s">
        <v>22</v>
      </c>
      <c r="E130" s="3" t="s">
        <v>23</v>
      </c>
      <c r="F130" s="3">
        <v>31</v>
      </c>
      <c r="G130" s="3">
        <v>3.4899999999999998</v>
      </c>
      <c r="H130" s="3">
        <f>'Raw - Food Sales'!$F130*'Raw - Food Sales'!$G130</f>
        <v>108.19</v>
      </c>
    </row>
    <row r="131" spans="1:8" x14ac:dyDescent="0.3">
      <c r="A131" s="2">
        <v>44219</v>
      </c>
      <c r="B131" s="3" t="s">
        <v>19</v>
      </c>
      <c r="C131" s="3" t="s">
        <v>21</v>
      </c>
      <c r="D131" s="3" t="s">
        <v>9</v>
      </c>
      <c r="E131" s="3" t="s">
        <v>12</v>
      </c>
      <c r="F131" s="3">
        <v>56</v>
      </c>
      <c r="G131" s="3">
        <v>1.77</v>
      </c>
      <c r="H131" s="3">
        <f>'Raw - Food Sales'!$F131*'Raw - Food Sales'!$G131</f>
        <v>99.12</v>
      </c>
    </row>
    <row r="132" spans="1:8" x14ac:dyDescent="0.3">
      <c r="A132" s="2">
        <v>44222</v>
      </c>
      <c r="B132" s="3" t="s">
        <v>6</v>
      </c>
      <c r="C132" s="3" t="s">
        <v>7</v>
      </c>
      <c r="D132" s="3" t="s">
        <v>13</v>
      </c>
      <c r="E132" s="3" t="s">
        <v>8</v>
      </c>
      <c r="F132" s="3">
        <v>52</v>
      </c>
      <c r="G132" s="3">
        <v>2.1800000000000002</v>
      </c>
      <c r="H132" s="3">
        <f>'Raw - Food Sales'!$F132*'Raw - Food Sales'!$G132</f>
        <v>113.36000000000001</v>
      </c>
    </row>
    <row r="133" spans="1:8" x14ac:dyDescent="0.3">
      <c r="A133" s="2">
        <v>44225</v>
      </c>
      <c r="B133" s="3" t="s">
        <v>6</v>
      </c>
      <c r="C133" s="3" t="s">
        <v>7</v>
      </c>
      <c r="D133" s="3" t="s">
        <v>9</v>
      </c>
      <c r="E133" s="3" t="s">
        <v>12</v>
      </c>
      <c r="F133" s="3">
        <v>51</v>
      </c>
      <c r="G133" s="3">
        <v>1.77</v>
      </c>
      <c r="H133" s="3">
        <f>'Raw - Food Sales'!$F133*'Raw - Food Sales'!$G133</f>
        <v>90.27</v>
      </c>
    </row>
    <row r="134" spans="1:8" x14ac:dyDescent="0.3">
      <c r="A134" s="2">
        <v>44228</v>
      </c>
      <c r="B134" s="3" t="s">
        <v>6</v>
      </c>
      <c r="C134" s="3" t="s">
        <v>7</v>
      </c>
      <c r="D134" s="3" t="s">
        <v>16</v>
      </c>
      <c r="E134" s="3" t="s">
        <v>17</v>
      </c>
      <c r="F134" s="3">
        <v>24</v>
      </c>
      <c r="G134" s="3">
        <v>1.68</v>
      </c>
      <c r="H134" s="3">
        <f>'Raw - Food Sales'!$F134*'Raw - Food Sales'!$G134</f>
        <v>40.32</v>
      </c>
    </row>
    <row r="135" spans="1:8" x14ac:dyDescent="0.3">
      <c r="A135" s="2">
        <v>44231</v>
      </c>
      <c r="B135" s="3" t="s">
        <v>19</v>
      </c>
      <c r="C135" s="3" t="s">
        <v>20</v>
      </c>
      <c r="D135" s="3" t="s">
        <v>13</v>
      </c>
      <c r="E135" s="3" t="s">
        <v>8</v>
      </c>
      <c r="F135" s="3">
        <v>58</v>
      </c>
      <c r="G135" s="3">
        <v>2.1800000000000002</v>
      </c>
      <c r="H135" s="3">
        <f>'Raw - Food Sales'!$F135*'Raw - Food Sales'!$G135</f>
        <v>126.44000000000001</v>
      </c>
    </row>
    <row r="136" spans="1:8" x14ac:dyDescent="0.3">
      <c r="A136" s="2">
        <v>44234</v>
      </c>
      <c r="B136" s="3" t="s">
        <v>19</v>
      </c>
      <c r="C136" s="3" t="s">
        <v>20</v>
      </c>
      <c r="D136" s="3" t="s">
        <v>13</v>
      </c>
      <c r="E136" s="3" t="s">
        <v>14</v>
      </c>
      <c r="F136" s="3">
        <v>34</v>
      </c>
      <c r="G136" s="3">
        <v>1.8699999999999999</v>
      </c>
      <c r="H136" s="3">
        <f>'Raw - Food Sales'!$F136*'Raw - Food Sales'!$G136</f>
        <v>63.58</v>
      </c>
    </row>
    <row r="137" spans="1:8" x14ac:dyDescent="0.3">
      <c r="A137" s="2">
        <v>44237</v>
      </c>
      <c r="B137" s="3" t="s">
        <v>6</v>
      </c>
      <c r="C137" s="3" t="s">
        <v>18</v>
      </c>
      <c r="D137" s="3" t="s">
        <v>9</v>
      </c>
      <c r="E137" s="3" t="s">
        <v>12</v>
      </c>
      <c r="F137" s="3">
        <v>34</v>
      </c>
      <c r="G137" s="3">
        <v>1.77</v>
      </c>
      <c r="H137" s="3">
        <f>'Raw - Food Sales'!$F137*'Raw - Food Sales'!$G137</f>
        <v>60.18</v>
      </c>
    </row>
    <row r="138" spans="1:8" x14ac:dyDescent="0.3">
      <c r="A138" s="2">
        <v>44240</v>
      </c>
      <c r="B138" s="3" t="s">
        <v>6</v>
      </c>
      <c r="C138" s="3" t="s">
        <v>18</v>
      </c>
      <c r="D138" s="3" t="s">
        <v>16</v>
      </c>
      <c r="E138" s="3" t="s">
        <v>17</v>
      </c>
      <c r="F138" s="3">
        <v>21</v>
      </c>
      <c r="G138" s="3">
        <v>1.6800000000000002</v>
      </c>
      <c r="H138" s="3">
        <f>'Raw - Food Sales'!$F138*'Raw - Food Sales'!$G138</f>
        <v>35.28</v>
      </c>
    </row>
    <row r="139" spans="1:8" x14ac:dyDescent="0.3">
      <c r="A139" s="2">
        <v>44243</v>
      </c>
      <c r="B139" s="3" t="s">
        <v>19</v>
      </c>
      <c r="C139" s="3" t="s">
        <v>21</v>
      </c>
      <c r="D139" s="3" t="s">
        <v>13</v>
      </c>
      <c r="E139" s="3" t="s">
        <v>15</v>
      </c>
      <c r="F139" s="3">
        <v>29</v>
      </c>
      <c r="G139" s="3">
        <v>2.84</v>
      </c>
      <c r="H139" s="3">
        <f>'Raw - Food Sales'!$F139*'Raw - Food Sales'!$G139</f>
        <v>82.36</v>
      </c>
    </row>
    <row r="140" spans="1:8" x14ac:dyDescent="0.3">
      <c r="A140" s="2">
        <v>44246</v>
      </c>
      <c r="B140" s="3" t="s">
        <v>6</v>
      </c>
      <c r="C140" s="3" t="s">
        <v>7</v>
      </c>
      <c r="D140" s="3" t="s">
        <v>9</v>
      </c>
      <c r="E140" s="3" t="s">
        <v>12</v>
      </c>
      <c r="F140" s="3">
        <v>68</v>
      </c>
      <c r="G140" s="3">
        <v>1.77</v>
      </c>
      <c r="H140" s="3">
        <f>'Raw - Food Sales'!$F140*'Raw - Food Sales'!$G140</f>
        <v>120.36</v>
      </c>
    </row>
    <row r="141" spans="1:8" x14ac:dyDescent="0.3">
      <c r="A141" s="2">
        <v>44249</v>
      </c>
      <c r="B141" s="3" t="s">
        <v>6</v>
      </c>
      <c r="C141" s="3" t="s">
        <v>7</v>
      </c>
      <c r="D141" s="3" t="s">
        <v>16</v>
      </c>
      <c r="E141" s="3" t="s">
        <v>24</v>
      </c>
      <c r="F141" s="3">
        <v>31</v>
      </c>
      <c r="G141" s="3">
        <v>3.1500000000000004</v>
      </c>
      <c r="H141" s="3">
        <f>'Raw - Food Sales'!$F141*'Raw - Food Sales'!$G141</f>
        <v>97.65</v>
      </c>
    </row>
    <row r="142" spans="1:8" x14ac:dyDescent="0.3">
      <c r="A142" s="2">
        <v>44252</v>
      </c>
      <c r="B142" s="3" t="s">
        <v>19</v>
      </c>
      <c r="C142" s="3" t="s">
        <v>20</v>
      </c>
      <c r="D142" s="3" t="s">
        <v>13</v>
      </c>
      <c r="E142" s="3" t="s">
        <v>8</v>
      </c>
      <c r="F142" s="3">
        <v>30</v>
      </c>
      <c r="G142" s="3">
        <v>2.1800000000000002</v>
      </c>
      <c r="H142" s="3">
        <f>'Raw - Food Sales'!$F142*'Raw - Food Sales'!$G142</f>
        <v>65.400000000000006</v>
      </c>
    </row>
    <row r="143" spans="1:8" x14ac:dyDescent="0.3">
      <c r="A143" s="2">
        <v>44255</v>
      </c>
      <c r="B143" s="3" t="s">
        <v>19</v>
      </c>
      <c r="C143" s="3" t="s">
        <v>20</v>
      </c>
      <c r="D143" s="3" t="s">
        <v>13</v>
      </c>
      <c r="E143" s="3" t="s">
        <v>14</v>
      </c>
      <c r="F143" s="3">
        <v>232</v>
      </c>
      <c r="G143" s="3">
        <v>1.8699999999999999</v>
      </c>
      <c r="H143" s="3">
        <f>'Raw - Food Sales'!$F143*'Raw - Food Sales'!$G143</f>
        <v>433.84</v>
      </c>
    </row>
    <row r="144" spans="1:8" x14ac:dyDescent="0.3">
      <c r="A144" s="2">
        <v>44257</v>
      </c>
      <c r="B144" s="3" t="s">
        <v>6</v>
      </c>
      <c r="C144" s="3" t="s">
        <v>18</v>
      </c>
      <c r="D144" s="3" t="s">
        <v>9</v>
      </c>
      <c r="E144" s="3" t="s">
        <v>11</v>
      </c>
      <c r="F144" s="3">
        <v>68</v>
      </c>
      <c r="G144" s="3">
        <v>1.8699999999999999</v>
      </c>
      <c r="H144" s="3">
        <f>'Raw - Food Sales'!$F144*'Raw - Food Sales'!$G144</f>
        <v>127.16</v>
      </c>
    </row>
    <row r="145" spans="1:8" x14ac:dyDescent="0.3">
      <c r="A145" s="2">
        <v>44260</v>
      </c>
      <c r="B145" s="3" t="s">
        <v>6</v>
      </c>
      <c r="C145" s="3" t="s">
        <v>18</v>
      </c>
      <c r="D145" s="3" t="s">
        <v>13</v>
      </c>
      <c r="E145" s="3" t="s">
        <v>15</v>
      </c>
      <c r="F145" s="3">
        <v>97</v>
      </c>
      <c r="G145" s="3">
        <v>2.8400000000000003</v>
      </c>
      <c r="H145" s="3">
        <f>'Raw - Food Sales'!$F145*'Raw - Food Sales'!$G145</f>
        <v>275.48</v>
      </c>
    </row>
    <row r="146" spans="1:8" x14ac:dyDescent="0.3">
      <c r="A146" s="2">
        <v>44263</v>
      </c>
      <c r="B146" s="3" t="s">
        <v>19</v>
      </c>
      <c r="C146" s="3" t="s">
        <v>21</v>
      </c>
      <c r="D146" s="3" t="s">
        <v>9</v>
      </c>
      <c r="E146" s="3" t="s">
        <v>11</v>
      </c>
      <c r="F146" s="3">
        <v>86</v>
      </c>
      <c r="G146" s="3">
        <v>1.8699999999999999</v>
      </c>
      <c r="H146" s="3">
        <f>'Raw - Food Sales'!$F146*'Raw - Food Sales'!$G146</f>
        <v>160.82</v>
      </c>
    </row>
    <row r="147" spans="1:8" x14ac:dyDescent="0.3">
      <c r="A147" s="2">
        <v>44266</v>
      </c>
      <c r="B147" s="3" t="s">
        <v>19</v>
      </c>
      <c r="C147" s="3" t="s">
        <v>21</v>
      </c>
      <c r="D147" s="3" t="s">
        <v>16</v>
      </c>
      <c r="E147" s="3" t="s">
        <v>17</v>
      </c>
      <c r="F147" s="3">
        <v>41</v>
      </c>
      <c r="G147" s="3">
        <v>1.68</v>
      </c>
      <c r="H147" s="3">
        <f>'Raw - Food Sales'!$F147*'Raw - Food Sales'!$G147</f>
        <v>68.88</v>
      </c>
    </row>
    <row r="148" spans="1:8" x14ac:dyDescent="0.3">
      <c r="A148" s="2">
        <v>44269</v>
      </c>
      <c r="B148" s="3" t="s">
        <v>6</v>
      </c>
      <c r="C148" s="3" t="s">
        <v>7</v>
      </c>
      <c r="D148" s="3" t="s">
        <v>9</v>
      </c>
      <c r="E148" s="3" t="s">
        <v>12</v>
      </c>
      <c r="F148" s="3">
        <v>93</v>
      </c>
      <c r="G148" s="3">
        <v>1.7700000000000002</v>
      </c>
      <c r="H148" s="3">
        <f>'Raw - Food Sales'!$F148*'Raw - Food Sales'!$G148</f>
        <v>164.61</v>
      </c>
    </row>
    <row r="149" spans="1:8" x14ac:dyDescent="0.3">
      <c r="A149" s="2">
        <v>44272</v>
      </c>
      <c r="B149" s="3" t="s">
        <v>6</v>
      </c>
      <c r="C149" s="3" t="s">
        <v>7</v>
      </c>
      <c r="D149" s="3" t="s">
        <v>16</v>
      </c>
      <c r="E149" s="3" t="s">
        <v>17</v>
      </c>
      <c r="F149" s="3">
        <v>47</v>
      </c>
      <c r="G149" s="3">
        <v>1.68</v>
      </c>
      <c r="H149" s="3">
        <f>'Raw - Food Sales'!$F149*'Raw - Food Sales'!$G149</f>
        <v>78.959999999999994</v>
      </c>
    </row>
    <row r="150" spans="1:8" x14ac:dyDescent="0.3">
      <c r="A150" s="2">
        <v>44275</v>
      </c>
      <c r="B150" s="3" t="s">
        <v>19</v>
      </c>
      <c r="C150" s="3" t="s">
        <v>20</v>
      </c>
      <c r="D150" s="3" t="s">
        <v>9</v>
      </c>
      <c r="E150" s="3" t="s">
        <v>12</v>
      </c>
      <c r="F150" s="3">
        <v>103</v>
      </c>
      <c r="G150" s="3">
        <v>1.77</v>
      </c>
      <c r="H150" s="3">
        <f>'Raw - Food Sales'!$F150*'Raw - Food Sales'!$G150</f>
        <v>182.31</v>
      </c>
    </row>
    <row r="151" spans="1:8" x14ac:dyDescent="0.3">
      <c r="A151" s="2">
        <v>44278</v>
      </c>
      <c r="B151" s="3" t="s">
        <v>19</v>
      </c>
      <c r="C151" s="3" t="s">
        <v>20</v>
      </c>
      <c r="D151" s="3" t="s">
        <v>16</v>
      </c>
      <c r="E151" s="3" t="s">
        <v>17</v>
      </c>
      <c r="F151" s="3">
        <v>33</v>
      </c>
      <c r="G151" s="3">
        <v>1.68</v>
      </c>
      <c r="H151" s="3">
        <f>'Raw - Food Sales'!$F151*'Raw - Food Sales'!$G151</f>
        <v>55.44</v>
      </c>
    </row>
    <row r="152" spans="1:8" x14ac:dyDescent="0.3">
      <c r="A152" s="2">
        <v>44281</v>
      </c>
      <c r="B152" s="3" t="s">
        <v>6</v>
      </c>
      <c r="C152" s="3" t="s">
        <v>18</v>
      </c>
      <c r="D152" s="3" t="s">
        <v>9</v>
      </c>
      <c r="E152" s="3" t="s">
        <v>11</v>
      </c>
      <c r="F152" s="3">
        <v>57</v>
      </c>
      <c r="G152" s="3">
        <v>1.87</v>
      </c>
      <c r="H152" s="3">
        <f>'Raw - Food Sales'!$F152*'Raw - Food Sales'!$G152</f>
        <v>106.59</v>
      </c>
    </row>
    <row r="153" spans="1:8" x14ac:dyDescent="0.3">
      <c r="A153" s="2">
        <v>44284</v>
      </c>
      <c r="B153" s="3" t="s">
        <v>6</v>
      </c>
      <c r="C153" s="3" t="s">
        <v>18</v>
      </c>
      <c r="D153" s="3" t="s">
        <v>13</v>
      </c>
      <c r="E153" s="3" t="s">
        <v>15</v>
      </c>
      <c r="F153" s="3">
        <v>65</v>
      </c>
      <c r="G153" s="3">
        <v>2.84</v>
      </c>
      <c r="H153" s="3">
        <f>'Raw - Food Sales'!$F153*'Raw - Food Sales'!$G153</f>
        <v>184.6</v>
      </c>
    </row>
    <row r="154" spans="1:8" x14ac:dyDescent="0.3">
      <c r="A154" s="2">
        <v>44287</v>
      </c>
      <c r="B154" s="3" t="s">
        <v>19</v>
      </c>
      <c r="C154" s="3" t="s">
        <v>21</v>
      </c>
      <c r="D154" s="3" t="s">
        <v>9</v>
      </c>
      <c r="E154" s="3" t="s">
        <v>12</v>
      </c>
      <c r="F154" s="3">
        <v>118</v>
      </c>
      <c r="G154" s="3">
        <v>1.77</v>
      </c>
      <c r="H154" s="3">
        <f>'Raw - Food Sales'!$F154*'Raw - Food Sales'!$G154</f>
        <v>208.86</v>
      </c>
    </row>
    <row r="155" spans="1:8" x14ac:dyDescent="0.3">
      <c r="A155" s="2">
        <v>44290</v>
      </c>
      <c r="B155" s="3" t="s">
        <v>6</v>
      </c>
      <c r="C155" s="3" t="s">
        <v>7</v>
      </c>
      <c r="D155" s="3" t="s">
        <v>13</v>
      </c>
      <c r="E155" s="3" t="s">
        <v>8</v>
      </c>
      <c r="F155" s="3">
        <v>36</v>
      </c>
      <c r="G155" s="3">
        <v>2.1800000000000002</v>
      </c>
      <c r="H155" s="3">
        <f>'Raw - Food Sales'!$F155*'Raw - Food Sales'!$G155</f>
        <v>78.48</v>
      </c>
    </row>
    <row r="156" spans="1:8" x14ac:dyDescent="0.3">
      <c r="A156" s="2">
        <v>44293</v>
      </c>
      <c r="B156" s="3" t="s">
        <v>6</v>
      </c>
      <c r="C156" s="3" t="s">
        <v>7</v>
      </c>
      <c r="D156" s="3" t="s">
        <v>13</v>
      </c>
      <c r="E156" s="3" t="s">
        <v>15</v>
      </c>
      <c r="F156" s="3">
        <v>123</v>
      </c>
      <c r="G156" s="3">
        <v>2.84</v>
      </c>
      <c r="H156" s="3">
        <f>'Raw - Food Sales'!$F156*'Raw - Food Sales'!$G156</f>
        <v>349.32</v>
      </c>
    </row>
    <row r="157" spans="1:8" x14ac:dyDescent="0.3">
      <c r="A157" s="2">
        <v>44296</v>
      </c>
      <c r="B157" s="3" t="s">
        <v>19</v>
      </c>
      <c r="C157" s="3" t="s">
        <v>20</v>
      </c>
      <c r="D157" s="3" t="s">
        <v>9</v>
      </c>
      <c r="E157" s="3" t="s">
        <v>12</v>
      </c>
      <c r="F157" s="3">
        <v>90</v>
      </c>
      <c r="G157" s="3">
        <v>1.77</v>
      </c>
      <c r="H157" s="3">
        <f>'Raw - Food Sales'!$F157*'Raw - Food Sales'!$G157</f>
        <v>159.30000000000001</v>
      </c>
    </row>
    <row r="158" spans="1:8" x14ac:dyDescent="0.3">
      <c r="A158" s="2">
        <v>44299</v>
      </c>
      <c r="B158" s="3" t="s">
        <v>19</v>
      </c>
      <c r="C158" s="3" t="s">
        <v>20</v>
      </c>
      <c r="D158" s="3" t="s">
        <v>22</v>
      </c>
      <c r="E158" s="3" t="s">
        <v>23</v>
      </c>
      <c r="F158" s="3">
        <v>21</v>
      </c>
      <c r="G158" s="3">
        <v>3.49</v>
      </c>
      <c r="H158" s="3">
        <f>'Raw - Food Sales'!$F158*'Raw - Food Sales'!$G158</f>
        <v>73.290000000000006</v>
      </c>
    </row>
    <row r="159" spans="1:8" x14ac:dyDescent="0.3">
      <c r="A159" s="2">
        <v>44302</v>
      </c>
      <c r="B159" s="3" t="s">
        <v>6</v>
      </c>
      <c r="C159" s="3" t="s">
        <v>18</v>
      </c>
      <c r="D159" s="3" t="s">
        <v>9</v>
      </c>
      <c r="E159" s="3" t="s">
        <v>12</v>
      </c>
      <c r="F159" s="3">
        <v>48</v>
      </c>
      <c r="G159" s="3">
        <v>1.7699999999999998</v>
      </c>
      <c r="H159" s="3">
        <f>'Raw - Food Sales'!$F159*'Raw - Food Sales'!$G159</f>
        <v>84.96</v>
      </c>
    </row>
    <row r="160" spans="1:8" x14ac:dyDescent="0.3">
      <c r="A160" s="2">
        <v>44305</v>
      </c>
      <c r="B160" s="3" t="s">
        <v>6</v>
      </c>
      <c r="C160" s="3" t="s">
        <v>18</v>
      </c>
      <c r="D160" s="3" t="s">
        <v>16</v>
      </c>
      <c r="E160" s="3" t="s">
        <v>17</v>
      </c>
      <c r="F160" s="3">
        <v>24</v>
      </c>
      <c r="G160" s="3">
        <v>1.68</v>
      </c>
      <c r="H160" s="3">
        <f>'Raw - Food Sales'!$F160*'Raw - Food Sales'!$G160</f>
        <v>40.32</v>
      </c>
    </row>
    <row r="161" spans="1:8" x14ac:dyDescent="0.3">
      <c r="A161" s="2">
        <v>44308</v>
      </c>
      <c r="B161" s="3" t="s">
        <v>19</v>
      </c>
      <c r="C161" s="3" t="s">
        <v>21</v>
      </c>
      <c r="D161" s="3" t="s">
        <v>13</v>
      </c>
      <c r="E161" s="3" t="s">
        <v>14</v>
      </c>
      <c r="F161" s="3">
        <v>67</v>
      </c>
      <c r="G161" s="3">
        <v>1.87</v>
      </c>
      <c r="H161" s="3">
        <f>'Raw - Food Sales'!$F161*'Raw - Food Sales'!$G161</f>
        <v>125.29</v>
      </c>
    </row>
    <row r="162" spans="1:8" x14ac:dyDescent="0.3">
      <c r="A162" s="2">
        <v>44311</v>
      </c>
      <c r="B162" s="3" t="s">
        <v>6</v>
      </c>
      <c r="C162" s="3" t="s">
        <v>7</v>
      </c>
      <c r="D162" s="3" t="s">
        <v>9</v>
      </c>
      <c r="E162" s="3" t="s">
        <v>11</v>
      </c>
      <c r="F162" s="3">
        <v>27</v>
      </c>
      <c r="G162" s="3">
        <v>1.87</v>
      </c>
      <c r="H162" s="3">
        <f>'Raw - Food Sales'!$F162*'Raw - Food Sales'!$G162</f>
        <v>50.49</v>
      </c>
    </row>
    <row r="163" spans="1:8" x14ac:dyDescent="0.3">
      <c r="A163" s="2">
        <v>44314</v>
      </c>
      <c r="B163" s="3" t="s">
        <v>6</v>
      </c>
      <c r="C163" s="3" t="s">
        <v>7</v>
      </c>
      <c r="D163" s="3" t="s">
        <v>13</v>
      </c>
      <c r="E163" s="3" t="s">
        <v>15</v>
      </c>
      <c r="F163" s="3">
        <v>129</v>
      </c>
      <c r="G163" s="3">
        <v>2.8400000000000003</v>
      </c>
      <c r="H163" s="3">
        <f>'Raw - Food Sales'!$F163*'Raw - Food Sales'!$G163</f>
        <v>366.36</v>
      </c>
    </row>
    <row r="164" spans="1:8" x14ac:dyDescent="0.3">
      <c r="A164" s="2">
        <v>44317</v>
      </c>
      <c r="B164" s="3" t="s">
        <v>19</v>
      </c>
      <c r="C164" s="3" t="s">
        <v>20</v>
      </c>
      <c r="D164" s="3" t="s">
        <v>13</v>
      </c>
      <c r="E164" s="3" t="s">
        <v>8</v>
      </c>
      <c r="F164" s="3">
        <v>77</v>
      </c>
      <c r="G164" s="3">
        <v>2.1800000000000002</v>
      </c>
      <c r="H164" s="3">
        <f>'Raw - Food Sales'!$F164*'Raw - Food Sales'!$G164</f>
        <v>167.86</v>
      </c>
    </row>
    <row r="165" spans="1:8" x14ac:dyDescent="0.3">
      <c r="A165" s="2">
        <v>44320</v>
      </c>
      <c r="B165" s="3" t="s">
        <v>19</v>
      </c>
      <c r="C165" s="3" t="s">
        <v>20</v>
      </c>
      <c r="D165" s="3" t="s">
        <v>13</v>
      </c>
      <c r="E165" s="3" t="s">
        <v>14</v>
      </c>
      <c r="F165" s="3">
        <v>58</v>
      </c>
      <c r="G165" s="3">
        <v>1.8699999999999999</v>
      </c>
      <c r="H165" s="3">
        <f>'Raw - Food Sales'!$F165*'Raw - Food Sales'!$G165</f>
        <v>108.46</v>
      </c>
    </row>
    <row r="166" spans="1:8" x14ac:dyDescent="0.3">
      <c r="A166" s="2">
        <v>44323</v>
      </c>
      <c r="B166" s="3" t="s">
        <v>6</v>
      </c>
      <c r="C166" s="3" t="s">
        <v>18</v>
      </c>
      <c r="D166" s="3" t="s">
        <v>9</v>
      </c>
      <c r="E166" s="3" t="s">
        <v>11</v>
      </c>
      <c r="F166" s="3">
        <v>47</v>
      </c>
      <c r="G166" s="3">
        <v>1.87</v>
      </c>
      <c r="H166" s="3">
        <f>'Raw - Food Sales'!$F166*'Raw - Food Sales'!$G166</f>
        <v>87.89</v>
      </c>
    </row>
    <row r="167" spans="1:8" x14ac:dyDescent="0.3">
      <c r="A167" s="2">
        <v>44326</v>
      </c>
      <c r="B167" s="3" t="s">
        <v>6</v>
      </c>
      <c r="C167" s="3" t="s">
        <v>18</v>
      </c>
      <c r="D167" s="3" t="s">
        <v>13</v>
      </c>
      <c r="E167" s="3" t="s">
        <v>15</v>
      </c>
      <c r="F167" s="3">
        <v>33</v>
      </c>
      <c r="G167" s="3">
        <v>2.84</v>
      </c>
      <c r="H167" s="3">
        <f>'Raw - Food Sales'!$F167*'Raw - Food Sales'!$G167</f>
        <v>93.72</v>
      </c>
    </row>
    <row r="168" spans="1:8" x14ac:dyDescent="0.3">
      <c r="A168" s="2">
        <v>44329</v>
      </c>
      <c r="B168" s="3" t="s">
        <v>19</v>
      </c>
      <c r="C168" s="3" t="s">
        <v>21</v>
      </c>
      <c r="D168" s="3" t="s">
        <v>13</v>
      </c>
      <c r="E168" s="3" t="s">
        <v>14</v>
      </c>
      <c r="F168" s="3">
        <v>82</v>
      </c>
      <c r="G168" s="3">
        <v>1.87</v>
      </c>
      <c r="H168" s="3">
        <f>'Raw - Food Sales'!$F168*'Raw - Food Sales'!$G168</f>
        <v>153.34</v>
      </c>
    </row>
    <row r="169" spans="1:8" x14ac:dyDescent="0.3">
      <c r="A169" s="2">
        <v>44332</v>
      </c>
      <c r="B169" s="3" t="s">
        <v>6</v>
      </c>
      <c r="C169" s="3" t="s">
        <v>7</v>
      </c>
      <c r="D169" s="3" t="s">
        <v>9</v>
      </c>
      <c r="E169" s="3" t="s">
        <v>12</v>
      </c>
      <c r="F169" s="3">
        <v>58</v>
      </c>
      <c r="G169" s="3">
        <v>1.77</v>
      </c>
      <c r="H169" s="3">
        <f>'Raw - Food Sales'!$F169*'Raw - Food Sales'!$G169</f>
        <v>102.66</v>
      </c>
    </row>
    <row r="170" spans="1:8" x14ac:dyDescent="0.3">
      <c r="A170" s="2">
        <v>44335</v>
      </c>
      <c r="B170" s="3" t="s">
        <v>6</v>
      </c>
      <c r="C170" s="3" t="s">
        <v>7</v>
      </c>
      <c r="D170" s="3" t="s">
        <v>16</v>
      </c>
      <c r="E170" s="3" t="s">
        <v>24</v>
      </c>
      <c r="F170" s="3">
        <v>30</v>
      </c>
      <c r="G170" s="3">
        <v>3.15</v>
      </c>
      <c r="H170" s="3">
        <f>'Raw - Food Sales'!$F170*'Raw - Food Sales'!$G170</f>
        <v>94.5</v>
      </c>
    </row>
    <row r="171" spans="1:8" x14ac:dyDescent="0.3">
      <c r="A171" s="2">
        <v>44338</v>
      </c>
      <c r="B171" s="3" t="s">
        <v>19</v>
      </c>
      <c r="C171" s="3" t="s">
        <v>20</v>
      </c>
      <c r="D171" s="3" t="s">
        <v>13</v>
      </c>
      <c r="E171" s="3" t="s">
        <v>14</v>
      </c>
      <c r="F171" s="3">
        <v>43</v>
      </c>
      <c r="G171" s="3">
        <v>1.8699999999999999</v>
      </c>
      <c r="H171" s="3">
        <f>'Raw - Food Sales'!$F171*'Raw - Food Sales'!$G171</f>
        <v>80.41</v>
      </c>
    </row>
    <row r="172" spans="1:8" x14ac:dyDescent="0.3">
      <c r="A172" s="2">
        <v>44341</v>
      </c>
      <c r="B172" s="3" t="s">
        <v>6</v>
      </c>
      <c r="C172" s="3" t="s">
        <v>18</v>
      </c>
      <c r="D172" s="3" t="s">
        <v>9</v>
      </c>
      <c r="E172" s="3" t="s">
        <v>12</v>
      </c>
      <c r="F172" s="3">
        <v>84</v>
      </c>
      <c r="G172" s="3">
        <v>1.77</v>
      </c>
      <c r="H172" s="3">
        <f>'Raw - Food Sales'!$F172*'Raw - Food Sales'!$G172</f>
        <v>148.68</v>
      </c>
    </row>
    <row r="173" spans="1:8" x14ac:dyDescent="0.3">
      <c r="A173" s="2">
        <v>44344</v>
      </c>
      <c r="B173" s="3" t="s">
        <v>19</v>
      </c>
      <c r="C173" s="3" t="s">
        <v>21</v>
      </c>
      <c r="D173" s="3" t="s">
        <v>13</v>
      </c>
      <c r="E173" s="3" t="s">
        <v>8</v>
      </c>
      <c r="F173" s="3">
        <v>36</v>
      </c>
      <c r="G173" s="3">
        <v>2.1800000000000002</v>
      </c>
      <c r="H173" s="3">
        <f>'Raw - Food Sales'!$F173*'Raw - Food Sales'!$G173</f>
        <v>78.48</v>
      </c>
    </row>
    <row r="174" spans="1:8" x14ac:dyDescent="0.3">
      <c r="A174" s="2">
        <v>44347</v>
      </c>
      <c r="B174" s="3" t="s">
        <v>19</v>
      </c>
      <c r="C174" s="3" t="s">
        <v>21</v>
      </c>
      <c r="D174" s="3" t="s">
        <v>13</v>
      </c>
      <c r="E174" s="3" t="s">
        <v>15</v>
      </c>
      <c r="F174" s="3">
        <v>44</v>
      </c>
      <c r="G174" s="3">
        <v>2.84</v>
      </c>
      <c r="H174" s="3">
        <f>'Raw - Food Sales'!$F174*'Raw - Food Sales'!$G174</f>
        <v>124.96</v>
      </c>
    </row>
    <row r="175" spans="1:8" x14ac:dyDescent="0.3">
      <c r="A175" s="2">
        <v>44350</v>
      </c>
      <c r="B175" s="3" t="s">
        <v>6</v>
      </c>
      <c r="C175" s="3" t="s">
        <v>7</v>
      </c>
      <c r="D175" s="3" t="s">
        <v>9</v>
      </c>
      <c r="E175" s="3" t="s">
        <v>11</v>
      </c>
      <c r="F175" s="3">
        <v>27</v>
      </c>
      <c r="G175" s="3">
        <v>1.87</v>
      </c>
      <c r="H175" s="3">
        <f>'Raw - Food Sales'!$F175*'Raw - Food Sales'!$G175</f>
        <v>50.49</v>
      </c>
    </row>
    <row r="176" spans="1:8" x14ac:dyDescent="0.3">
      <c r="A176" s="2">
        <v>44353</v>
      </c>
      <c r="B176" s="3" t="s">
        <v>6</v>
      </c>
      <c r="C176" s="3" t="s">
        <v>7</v>
      </c>
      <c r="D176" s="3" t="s">
        <v>13</v>
      </c>
      <c r="E176" s="3" t="s">
        <v>15</v>
      </c>
      <c r="F176" s="3">
        <v>120</v>
      </c>
      <c r="G176" s="3">
        <v>2.8400000000000003</v>
      </c>
      <c r="H176" s="3">
        <f>'Raw - Food Sales'!$F176*'Raw - Food Sales'!$G176</f>
        <v>340.8</v>
      </c>
    </row>
    <row r="177" spans="1:8" x14ac:dyDescent="0.3">
      <c r="A177" s="2">
        <v>44356</v>
      </c>
      <c r="B177" s="3" t="s">
        <v>6</v>
      </c>
      <c r="C177" s="3" t="s">
        <v>7</v>
      </c>
      <c r="D177" s="3" t="s">
        <v>22</v>
      </c>
      <c r="E177" s="3" t="s">
        <v>23</v>
      </c>
      <c r="F177" s="3">
        <v>26</v>
      </c>
      <c r="G177" s="3">
        <v>3.4899999999999998</v>
      </c>
      <c r="H177" s="3">
        <f>'Raw - Food Sales'!$F177*'Raw - Food Sales'!$G177</f>
        <v>90.74</v>
      </c>
    </row>
    <row r="178" spans="1:8" x14ac:dyDescent="0.3">
      <c r="A178" s="2">
        <v>44359</v>
      </c>
      <c r="B178" s="3" t="s">
        <v>19</v>
      </c>
      <c r="C178" s="3" t="s">
        <v>20</v>
      </c>
      <c r="D178" s="3" t="s">
        <v>9</v>
      </c>
      <c r="E178" s="3" t="s">
        <v>12</v>
      </c>
      <c r="F178" s="3">
        <v>73</v>
      </c>
      <c r="G178" s="3">
        <v>1.77</v>
      </c>
      <c r="H178" s="3">
        <f>'Raw - Food Sales'!$F178*'Raw - Food Sales'!$G178</f>
        <v>129.21</v>
      </c>
    </row>
    <row r="179" spans="1:8" x14ac:dyDescent="0.3">
      <c r="A179" s="2">
        <v>44362</v>
      </c>
      <c r="B179" s="3" t="s">
        <v>6</v>
      </c>
      <c r="C179" s="3" t="s">
        <v>18</v>
      </c>
      <c r="D179" s="3" t="s">
        <v>9</v>
      </c>
      <c r="E179" s="3" t="s">
        <v>11</v>
      </c>
      <c r="F179" s="3">
        <v>38</v>
      </c>
      <c r="G179" s="3">
        <v>1.87</v>
      </c>
      <c r="H179" s="3">
        <f>'Raw - Food Sales'!$F179*'Raw - Food Sales'!$G179</f>
        <v>71.06</v>
      </c>
    </row>
    <row r="180" spans="1:8" x14ac:dyDescent="0.3">
      <c r="A180" s="2">
        <v>44365</v>
      </c>
      <c r="B180" s="3" t="s">
        <v>6</v>
      </c>
      <c r="C180" s="3" t="s">
        <v>18</v>
      </c>
      <c r="D180" s="3" t="s">
        <v>13</v>
      </c>
      <c r="E180" s="3" t="s">
        <v>15</v>
      </c>
      <c r="F180" s="3">
        <v>40</v>
      </c>
      <c r="G180" s="3">
        <v>2.84</v>
      </c>
      <c r="H180" s="3">
        <f>'Raw - Food Sales'!$F180*'Raw - Food Sales'!$G180</f>
        <v>113.6</v>
      </c>
    </row>
    <row r="181" spans="1:8" x14ac:dyDescent="0.3">
      <c r="A181" s="2">
        <v>44368</v>
      </c>
      <c r="B181" s="3" t="s">
        <v>19</v>
      </c>
      <c r="C181" s="3" t="s">
        <v>21</v>
      </c>
      <c r="D181" s="3" t="s">
        <v>9</v>
      </c>
      <c r="E181" s="3" t="s">
        <v>12</v>
      </c>
      <c r="F181" s="3">
        <v>41</v>
      </c>
      <c r="G181" s="3">
        <v>1.7699999999999998</v>
      </c>
      <c r="H181" s="3">
        <f>'Raw - Food Sales'!$F181*'Raw - Food Sales'!$G181</f>
        <v>72.569999999999993</v>
      </c>
    </row>
    <row r="182" spans="1:8" x14ac:dyDescent="0.3">
      <c r="A182" s="2">
        <v>44371</v>
      </c>
      <c r="B182" s="3" t="s">
        <v>6</v>
      </c>
      <c r="C182" s="3" t="s">
        <v>7</v>
      </c>
      <c r="D182" s="3" t="s">
        <v>9</v>
      </c>
      <c r="E182" s="3" t="s">
        <v>10</v>
      </c>
      <c r="F182" s="3">
        <v>27</v>
      </c>
      <c r="G182" s="3">
        <v>2.27</v>
      </c>
      <c r="H182" s="3">
        <f>'Raw - Food Sales'!$F182*'Raw - Food Sales'!$G182</f>
        <v>61.29</v>
      </c>
    </row>
    <row r="183" spans="1:8" x14ac:dyDescent="0.3">
      <c r="A183" s="2">
        <v>44374</v>
      </c>
      <c r="B183" s="3" t="s">
        <v>6</v>
      </c>
      <c r="C183" s="3" t="s">
        <v>7</v>
      </c>
      <c r="D183" s="3" t="s">
        <v>13</v>
      </c>
      <c r="E183" s="3" t="s">
        <v>14</v>
      </c>
      <c r="F183" s="3">
        <v>38</v>
      </c>
      <c r="G183" s="3">
        <v>1.87</v>
      </c>
      <c r="H183" s="3">
        <f>'Raw - Food Sales'!$F183*'Raw - Food Sales'!$G183</f>
        <v>71.06</v>
      </c>
    </row>
    <row r="184" spans="1:8" x14ac:dyDescent="0.3">
      <c r="A184" s="2">
        <v>44377</v>
      </c>
      <c r="B184" s="3" t="s">
        <v>6</v>
      </c>
      <c r="C184" s="3" t="s">
        <v>7</v>
      </c>
      <c r="D184" s="3" t="s">
        <v>22</v>
      </c>
      <c r="E184" s="3" t="s">
        <v>23</v>
      </c>
      <c r="F184" s="3">
        <v>34</v>
      </c>
      <c r="G184" s="3">
        <v>3.4899999999999998</v>
      </c>
      <c r="H184" s="3">
        <f>'Raw - Food Sales'!$F184*'Raw - Food Sales'!$G184</f>
        <v>118.66</v>
      </c>
    </row>
    <row r="185" spans="1:8" x14ac:dyDescent="0.3">
      <c r="A185" s="2">
        <v>44380</v>
      </c>
      <c r="B185" s="3" t="s">
        <v>19</v>
      </c>
      <c r="C185" s="3" t="s">
        <v>20</v>
      </c>
      <c r="D185" s="3" t="s">
        <v>9</v>
      </c>
      <c r="E185" s="3" t="s">
        <v>11</v>
      </c>
      <c r="F185" s="3">
        <v>65</v>
      </c>
      <c r="G185" s="3">
        <v>1.8699999999999999</v>
      </c>
      <c r="H185" s="3">
        <f>'Raw - Food Sales'!$F185*'Raw - Food Sales'!$G185</f>
        <v>121.55</v>
      </c>
    </row>
    <row r="186" spans="1:8" x14ac:dyDescent="0.3">
      <c r="A186" s="2">
        <v>44383</v>
      </c>
      <c r="B186" s="3" t="s">
        <v>19</v>
      </c>
      <c r="C186" s="3" t="s">
        <v>20</v>
      </c>
      <c r="D186" s="3" t="s">
        <v>13</v>
      </c>
      <c r="E186" s="3" t="s">
        <v>15</v>
      </c>
      <c r="F186" s="3">
        <v>60</v>
      </c>
      <c r="G186" s="3">
        <v>2.8400000000000003</v>
      </c>
      <c r="H186" s="3">
        <f>'Raw - Food Sales'!$F186*'Raw - Food Sales'!$G186</f>
        <v>170.4</v>
      </c>
    </row>
    <row r="187" spans="1:8" x14ac:dyDescent="0.3">
      <c r="A187" s="2">
        <v>44386</v>
      </c>
      <c r="B187" s="3" t="s">
        <v>6</v>
      </c>
      <c r="C187" s="3" t="s">
        <v>18</v>
      </c>
      <c r="D187" s="3" t="s">
        <v>13</v>
      </c>
      <c r="E187" s="3" t="s">
        <v>8</v>
      </c>
      <c r="F187" s="3">
        <v>37</v>
      </c>
      <c r="G187" s="3">
        <v>2.1799999999999997</v>
      </c>
      <c r="H187" s="3">
        <f>'Raw - Food Sales'!$F187*'Raw - Food Sales'!$G187</f>
        <v>80.66</v>
      </c>
    </row>
    <row r="188" spans="1:8" x14ac:dyDescent="0.3">
      <c r="A188" s="2">
        <v>44389</v>
      </c>
      <c r="B188" s="3" t="s">
        <v>6</v>
      </c>
      <c r="C188" s="3" t="s">
        <v>18</v>
      </c>
      <c r="D188" s="3" t="s">
        <v>13</v>
      </c>
      <c r="E188" s="3" t="s">
        <v>14</v>
      </c>
      <c r="F188" s="3">
        <v>40</v>
      </c>
      <c r="G188" s="3">
        <v>1.8699999999999999</v>
      </c>
      <c r="H188" s="3">
        <f>'Raw - Food Sales'!$F188*'Raw - Food Sales'!$G188</f>
        <v>74.8</v>
      </c>
    </row>
    <row r="189" spans="1:8" x14ac:dyDescent="0.3">
      <c r="A189" s="2">
        <v>44392</v>
      </c>
      <c r="B189" s="3" t="s">
        <v>19</v>
      </c>
      <c r="C189" s="3" t="s">
        <v>21</v>
      </c>
      <c r="D189" s="3" t="s">
        <v>9</v>
      </c>
      <c r="E189" s="3" t="s">
        <v>11</v>
      </c>
      <c r="F189" s="3">
        <v>26</v>
      </c>
      <c r="G189" s="3">
        <v>1.8699999999999999</v>
      </c>
      <c r="H189" s="3">
        <f>'Raw - Food Sales'!$F189*'Raw - Food Sales'!$G189</f>
        <v>48.62</v>
      </c>
    </row>
    <row r="190" spans="1:8" x14ac:dyDescent="0.3">
      <c r="A190" s="2">
        <v>44395</v>
      </c>
      <c r="B190" s="3" t="s">
        <v>6</v>
      </c>
      <c r="C190" s="3" t="s">
        <v>7</v>
      </c>
      <c r="D190" s="3" t="s">
        <v>9</v>
      </c>
      <c r="E190" s="3" t="s">
        <v>10</v>
      </c>
      <c r="F190" s="3">
        <v>22</v>
      </c>
      <c r="G190" s="3">
        <v>2.27</v>
      </c>
      <c r="H190" s="3">
        <f>'Raw - Food Sales'!$F190*'Raw - Food Sales'!$G190</f>
        <v>49.94</v>
      </c>
    </row>
    <row r="191" spans="1:8" x14ac:dyDescent="0.3">
      <c r="A191" s="2">
        <v>44398</v>
      </c>
      <c r="B191" s="3" t="s">
        <v>6</v>
      </c>
      <c r="C191" s="3" t="s">
        <v>7</v>
      </c>
      <c r="D191" s="3" t="s">
        <v>13</v>
      </c>
      <c r="E191" s="3" t="s">
        <v>14</v>
      </c>
      <c r="F191" s="3">
        <v>32</v>
      </c>
      <c r="G191" s="3">
        <v>1.87</v>
      </c>
      <c r="H191" s="3">
        <f>'Raw - Food Sales'!$F191*'Raw - Food Sales'!$G191</f>
        <v>59.84</v>
      </c>
    </row>
    <row r="192" spans="1:8" x14ac:dyDescent="0.3">
      <c r="A192" s="2">
        <v>44401</v>
      </c>
      <c r="B192" s="3" t="s">
        <v>6</v>
      </c>
      <c r="C192" s="3" t="s">
        <v>7</v>
      </c>
      <c r="D192" s="3" t="s">
        <v>22</v>
      </c>
      <c r="E192" s="3" t="s">
        <v>23</v>
      </c>
      <c r="F192" s="3">
        <v>23</v>
      </c>
      <c r="G192" s="3">
        <v>3.4899999999999998</v>
      </c>
      <c r="H192" s="3">
        <f>'Raw - Food Sales'!$F192*'Raw - Food Sales'!$G192</f>
        <v>80.27</v>
      </c>
    </row>
    <row r="193" spans="1:8" x14ac:dyDescent="0.3">
      <c r="A193" s="2">
        <v>44404</v>
      </c>
      <c r="B193" s="3" t="s">
        <v>19</v>
      </c>
      <c r="C193" s="3" t="s">
        <v>20</v>
      </c>
      <c r="D193" s="3" t="s">
        <v>13</v>
      </c>
      <c r="E193" s="3" t="s">
        <v>8</v>
      </c>
      <c r="F193" s="3">
        <v>20</v>
      </c>
      <c r="G193" s="3">
        <v>2.1800000000000002</v>
      </c>
      <c r="H193" s="3">
        <f>'Raw - Food Sales'!$F193*'Raw - Food Sales'!$G193</f>
        <v>43.6</v>
      </c>
    </row>
    <row r="194" spans="1:8" x14ac:dyDescent="0.3">
      <c r="A194" s="2">
        <v>44407</v>
      </c>
      <c r="B194" s="3" t="s">
        <v>19</v>
      </c>
      <c r="C194" s="3" t="s">
        <v>20</v>
      </c>
      <c r="D194" s="3" t="s">
        <v>13</v>
      </c>
      <c r="E194" s="3" t="s">
        <v>14</v>
      </c>
      <c r="F194" s="3">
        <v>64</v>
      </c>
      <c r="G194" s="3">
        <v>1.87</v>
      </c>
      <c r="H194" s="3">
        <f>'Raw - Food Sales'!$F194*'Raw - Food Sales'!$G194</f>
        <v>119.68</v>
      </c>
    </row>
    <row r="195" spans="1:8" x14ac:dyDescent="0.3">
      <c r="A195" s="2">
        <v>44410</v>
      </c>
      <c r="B195" s="3" t="s">
        <v>6</v>
      </c>
      <c r="C195" s="3" t="s">
        <v>18</v>
      </c>
      <c r="D195" s="3" t="s">
        <v>9</v>
      </c>
      <c r="E195" s="3" t="s">
        <v>12</v>
      </c>
      <c r="F195" s="3">
        <v>71</v>
      </c>
      <c r="G195" s="3">
        <v>1.77</v>
      </c>
      <c r="H195" s="3">
        <f>'Raw - Food Sales'!$F195*'Raw - Food Sales'!$G195</f>
        <v>125.67</v>
      </c>
    </row>
    <row r="196" spans="1:8" x14ac:dyDescent="0.3">
      <c r="A196" s="2">
        <v>44413</v>
      </c>
      <c r="B196" s="3" t="s">
        <v>19</v>
      </c>
      <c r="C196" s="3" t="s">
        <v>21</v>
      </c>
      <c r="D196" s="3" t="s">
        <v>13</v>
      </c>
      <c r="E196" s="3" t="s">
        <v>8</v>
      </c>
      <c r="F196" s="3">
        <v>90</v>
      </c>
      <c r="G196" s="3">
        <v>2.1799999999999997</v>
      </c>
      <c r="H196" s="3">
        <f>'Raw - Food Sales'!$F196*'Raw - Food Sales'!$G196</f>
        <v>196.2</v>
      </c>
    </row>
    <row r="197" spans="1:8" x14ac:dyDescent="0.3">
      <c r="A197" s="2">
        <v>44416</v>
      </c>
      <c r="B197" s="3" t="s">
        <v>19</v>
      </c>
      <c r="C197" s="3" t="s">
        <v>21</v>
      </c>
      <c r="D197" s="3" t="s">
        <v>13</v>
      </c>
      <c r="E197" s="3" t="s">
        <v>15</v>
      </c>
      <c r="F197" s="3">
        <v>38</v>
      </c>
      <c r="G197" s="3">
        <v>2.84</v>
      </c>
      <c r="H197" s="3">
        <f>'Raw - Food Sales'!$F197*'Raw - Food Sales'!$G197</f>
        <v>107.91999999999999</v>
      </c>
    </row>
    <row r="198" spans="1:8" x14ac:dyDescent="0.3">
      <c r="A198" s="2">
        <v>44419</v>
      </c>
      <c r="B198" s="3" t="s">
        <v>6</v>
      </c>
      <c r="C198" s="3" t="s">
        <v>7</v>
      </c>
      <c r="D198" s="3" t="s">
        <v>9</v>
      </c>
      <c r="E198" s="3" t="s">
        <v>12</v>
      </c>
      <c r="F198" s="3">
        <v>55</v>
      </c>
      <c r="G198" s="3">
        <v>1.7699999999999998</v>
      </c>
      <c r="H198" s="3">
        <f>'Raw - Food Sales'!$F198*'Raw - Food Sales'!$G198</f>
        <v>97.35</v>
      </c>
    </row>
    <row r="199" spans="1:8" x14ac:dyDescent="0.3">
      <c r="A199" s="2">
        <v>44422</v>
      </c>
      <c r="B199" s="3" t="s">
        <v>6</v>
      </c>
      <c r="C199" s="3" t="s">
        <v>7</v>
      </c>
      <c r="D199" s="3" t="s">
        <v>16</v>
      </c>
      <c r="E199" s="3" t="s">
        <v>24</v>
      </c>
      <c r="F199" s="3">
        <v>22</v>
      </c>
      <c r="G199" s="3">
        <v>3.15</v>
      </c>
      <c r="H199" s="3">
        <f>'Raw - Food Sales'!$F199*'Raw - Food Sales'!$G199</f>
        <v>69.3</v>
      </c>
    </row>
    <row r="200" spans="1:8" x14ac:dyDescent="0.3">
      <c r="A200" s="2">
        <v>44425</v>
      </c>
      <c r="B200" s="3" t="s">
        <v>19</v>
      </c>
      <c r="C200" s="3" t="s">
        <v>20</v>
      </c>
      <c r="D200" s="3" t="s">
        <v>9</v>
      </c>
      <c r="E200" s="3" t="s">
        <v>12</v>
      </c>
      <c r="F200" s="3">
        <v>34</v>
      </c>
      <c r="G200" s="3">
        <v>1.77</v>
      </c>
      <c r="H200" s="3">
        <f>'Raw - Food Sales'!$F200*'Raw - Food Sales'!$G200</f>
        <v>60.18</v>
      </c>
    </row>
    <row r="201" spans="1:8" x14ac:dyDescent="0.3">
      <c r="A201" s="2">
        <v>44428</v>
      </c>
      <c r="B201" s="3" t="s">
        <v>6</v>
      </c>
      <c r="C201" s="3" t="s">
        <v>18</v>
      </c>
      <c r="D201" s="3" t="s">
        <v>9</v>
      </c>
      <c r="E201" s="3" t="s">
        <v>11</v>
      </c>
      <c r="F201" s="3">
        <v>39</v>
      </c>
      <c r="G201" s="3">
        <v>1.87</v>
      </c>
      <c r="H201" s="3">
        <f>'Raw - Food Sales'!$F201*'Raw - Food Sales'!$G201</f>
        <v>72.930000000000007</v>
      </c>
    </row>
    <row r="202" spans="1:8" x14ac:dyDescent="0.3">
      <c r="A202" s="2">
        <v>44431</v>
      </c>
      <c r="B202" s="3" t="s">
        <v>6</v>
      </c>
      <c r="C202" s="3" t="s">
        <v>18</v>
      </c>
      <c r="D202" s="3" t="s">
        <v>13</v>
      </c>
      <c r="E202" s="3" t="s">
        <v>15</v>
      </c>
      <c r="F202" s="3">
        <v>41</v>
      </c>
      <c r="G202" s="3">
        <v>2.84</v>
      </c>
      <c r="H202" s="3">
        <f>'Raw - Food Sales'!$F202*'Raw - Food Sales'!$G202</f>
        <v>116.44</v>
      </c>
    </row>
    <row r="203" spans="1:8" x14ac:dyDescent="0.3">
      <c r="A203" s="2">
        <v>44434</v>
      </c>
      <c r="B203" s="3" t="s">
        <v>19</v>
      </c>
      <c r="C203" s="3" t="s">
        <v>21</v>
      </c>
      <c r="D203" s="3" t="s">
        <v>9</v>
      </c>
      <c r="E203" s="3" t="s">
        <v>12</v>
      </c>
      <c r="F203" s="3">
        <v>41</v>
      </c>
      <c r="G203" s="3">
        <v>1.7699999999999998</v>
      </c>
      <c r="H203" s="3">
        <f>'Raw - Food Sales'!$F203*'Raw - Food Sales'!$G203</f>
        <v>72.569999999999993</v>
      </c>
    </row>
    <row r="204" spans="1:8" x14ac:dyDescent="0.3">
      <c r="A204" s="2">
        <v>44437</v>
      </c>
      <c r="B204" s="3" t="s">
        <v>6</v>
      </c>
      <c r="C204" s="3" t="s">
        <v>7</v>
      </c>
      <c r="D204" s="3" t="s">
        <v>13</v>
      </c>
      <c r="E204" s="3" t="s">
        <v>8</v>
      </c>
      <c r="F204" s="3">
        <v>136</v>
      </c>
      <c r="G204" s="3">
        <v>2.1800000000000002</v>
      </c>
      <c r="H204" s="3">
        <f>'Raw - Food Sales'!$F204*'Raw - Food Sales'!$G204</f>
        <v>296.48</v>
      </c>
    </row>
    <row r="205" spans="1:8" x14ac:dyDescent="0.3">
      <c r="A205" s="2">
        <v>44440</v>
      </c>
      <c r="B205" s="3" t="s">
        <v>6</v>
      </c>
      <c r="C205" s="3" t="s">
        <v>7</v>
      </c>
      <c r="D205" s="3" t="s">
        <v>9</v>
      </c>
      <c r="E205" s="3" t="s">
        <v>12</v>
      </c>
      <c r="F205" s="3">
        <v>25</v>
      </c>
      <c r="G205" s="3">
        <v>1.77</v>
      </c>
      <c r="H205" s="3">
        <f>'Raw - Food Sales'!$F205*'Raw - Food Sales'!$G205</f>
        <v>44.25</v>
      </c>
    </row>
    <row r="206" spans="1:8" x14ac:dyDescent="0.3">
      <c r="A206" s="2">
        <v>44443</v>
      </c>
      <c r="B206" s="3" t="s">
        <v>6</v>
      </c>
      <c r="C206" s="3" t="s">
        <v>7</v>
      </c>
      <c r="D206" s="3" t="s">
        <v>16</v>
      </c>
      <c r="E206" s="3" t="s">
        <v>24</v>
      </c>
      <c r="F206" s="3">
        <v>26</v>
      </c>
      <c r="G206" s="3">
        <v>3.1500000000000004</v>
      </c>
      <c r="H206" s="3">
        <f>'Raw - Food Sales'!$F206*'Raw - Food Sales'!$G206</f>
        <v>81.900000000000006</v>
      </c>
    </row>
    <row r="207" spans="1:8" x14ac:dyDescent="0.3">
      <c r="A207" s="2">
        <v>44446</v>
      </c>
      <c r="B207" s="3" t="s">
        <v>19</v>
      </c>
      <c r="C207" s="3" t="s">
        <v>20</v>
      </c>
      <c r="D207" s="3" t="s">
        <v>9</v>
      </c>
      <c r="E207" s="3" t="s">
        <v>11</v>
      </c>
      <c r="F207" s="3">
        <v>50</v>
      </c>
      <c r="G207" s="3">
        <v>1.87</v>
      </c>
      <c r="H207" s="3">
        <f>'Raw - Food Sales'!$F207*'Raw - Food Sales'!$G207</f>
        <v>93.5</v>
      </c>
    </row>
    <row r="208" spans="1:8" x14ac:dyDescent="0.3">
      <c r="A208" s="2">
        <v>44449</v>
      </c>
      <c r="B208" s="3" t="s">
        <v>19</v>
      </c>
      <c r="C208" s="3" t="s">
        <v>20</v>
      </c>
      <c r="D208" s="3" t="s">
        <v>13</v>
      </c>
      <c r="E208" s="3" t="s">
        <v>15</v>
      </c>
      <c r="F208" s="3">
        <v>79</v>
      </c>
      <c r="G208" s="3">
        <v>2.8400000000000003</v>
      </c>
      <c r="H208" s="3">
        <f>'Raw - Food Sales'!$F208*'Raw - Food Sales'!$G208</f>
        <v>224.36</v>
      </c>
    </row>
    <row r="209" spans="1:8" x14ac:dyDescent="0.3">
      <c r="A209" s="2">
        <v>44452</v>
      </c>
      <c r="B209" s="3" t="s">
        <v>6</v>
      </c>
      <c r="C209" s="3" t="s">
        <v>18</v>
      </c>
      <c r="D209" s="3" t="s">
        <v>9</v>
      </c>
      <c r="E209" s="3" t="s">
        <v>12</v>
      </c>
      <c r="F209" s="3">
        <v>30</v>
      </c>
      <c r="G209" s="3">
        <v>1.77</v>
      </c>
      <c r="H209" s="3">
        <f>'Raw - Food Sales'!$F209*'Raw - Food Sales'!$G209</f>
        <v>53.1</v>
      </c>
    </row>
    <row r="210" spans="1:8" x14ac:dyDescent="0.3">
      <c r="A210" s="2">
        <v>44455</v>
      </c>
      <c r="B210" s="3" t="s">
        <v>6</v>
      </c>
      <c r="C210" s="3" t="s">
        <v>18</v>
      </c>
      <c r="D210" s="3" t="s">
        <v>16</v>
      </c>
      <c r="E210" s="3" t="s">
        <v>17</v>
      </c>
      <c r="F210" s="3">
        <v>20</v>
      </c>
      <c r="G210" s="3">
        <v>1.6800000000000002</v>
      </c>
      <c r="H210" s="3">
        <f>'Raw - Food Sales'!$F210*'Raw - Food Sales'!$G210</f>
        <v>33.6</v>
      </c>
    </row>
    <row r="211" spans="1:8" x14ac:dyDescent="0.3">
      <c r="A211" s="2">
        <v>44458</v>
      </c>
      <c r="B211" s="3" t="s">
        <v>19</v>
      </c>
      <c r="C211" s="3" t="s">
        <v>21</v>
      </c>
      <c r="D211" s="3" t="s">
        <v>9</v>
      </c>
      <c r="E211" s="3" t="s">
        <v>12</v>
      </c>
      <c r="F211" s="3">
        <v>49</v>
      </c>
      <c r="G211" s="3">
        <v>1.77</v>
      </c>
      <c r="H211" s="3">
        <f>'Raw - Food Sales'!$F211*'Raw - Food Sales'!$G211</f>
        <v>86.73</v>
      </c>
    </row>
    <row r="212" spans="1:8" x14ac:dyDescent="0.3">
      <c r="A212" s="2">
        <v>44461</v>
      </c>
      <c r="B212" s="3" t="s">
        <v>6</v>
      </c>
      <c r="C212" s="3" t="s">
        <v>7</v>
      </c>
      <c r="D212" s="3" t="s">
        <v>13</v>
      </c>
      <c r="E212" s="3" t="s">
        <v>8</v>
      </c>
      <c r="F212" s="3">
        <v>40</v>
      </c>
      <c r="G212" s="3">
        <v>2.1800000000000002</v>
      </c>
      <c r="H212" s="3">
        <f>'Raw - Food Sales'!$F212*'Raw - Food Sales'!$G212</f>
        <v>87.2</v>
      </c>
    </row>
    <row r="213" spans="1:8" x14ac:dyDescent="0.3">
      <c r="A213" s="2">
        <v>44464</v>
      </c>
      <c r="B213" s="3" t="s">
        <v>6</v>
      </c>
      <c r="C213" s="3" t="s">
        <v>7</v>
      </c>
      <c r="D213" s="3" t="s">
        <v>9</v>
      </c>
      <c r="E213" s="3" t="s">
        <v>12</v>
      </c>
      <c r="F213" s="3">
        <v>31</v>
      </c>
      <c r="G213" s="3">
        <v>1.77</v>
      </c>
      <c r="H213" s="3">
        <f>'Raw - Food Sales'!$F213*'Raw - Food Sales'!$G213</f>
        <v>54.87</v>
      </c>
    </row>
    <row r="214" spans="1:8" x14ac:dyDescent="0.3">
      <c r="A214" s="2">
        <v>44467</v>
      </c>
      <c r="B214" s="3" t="s">
        <v>6</v>
      </c>
      <c r="C214" s="3" t="s">
        <v>7</v>
      </c>
      <c r="D214" s="3" t="s">
        <v>16</v>
      </c>
      <c r="E214" s="3" t="s">
        <v>24</v>
      </c>
      <c r="F214" s="3">
        <v>21</v>
      </c>
      <c r="G214" s="3">
        <v>3.1500000000000004</v>
      </c>
      <c r="H214" s="3">
        <f>'Raw - Food Sales'!$F214*'Raw - Food Sales'!$G214</f>
        <v>66.150000000000006</v>
      </c>
    </row>
    <row r="215" spans="1:8" x14ac:dyDescent="0.3">
      <c r="A215" s="2">
        <v>44470</v>
      </c>
      <c r="B215" s="3" t="s">
        <v>19</v>
      </c>
      <c r="C215" s="3" t="s">
        <v>20</v>
      </c>
      <c r="D215" s="3" t="s">
        <v>9</v>
      </c>
      <c r="E215" s="3" t="s">
        <v>11</v>
      </c>
      <c r="F215" s="3">
        <v>43</v>
      </c>
      <c r="G215" s="3">
        <v>1.8699999999999999</v>
      </c>
      <c r="H215" s="3">
        <f>'Raw - Food Sales'!$F215*'Raw - Food Sales'!$G215</f>
        <v>80.41</v>
      </c>
    </row>
    <row r="216" spans="1:8" x14ac:dyDescent="0.3">
      <c r="A216" s="2">
        <v>44473</v>
      </c>
      <c r="B216" s="3" t="s">
        <v>19</v>
      </c>
      <c r="C216" s="3" t="s">
        <v>20</v>
      </c>
      <c r="D216" s="3" t="s">
        <v>13</v>
      </c>
      <c r="E216" s="3" t="s">
        <v>15</v>
      </c>
      <c r="F216" s="3">
        <v>47</v>
      </c>
      <c r="G216" s="3">
        <v>2.84</v>
      </c>
      <c r="H216" s="3">
        <f>'Raw - Food Sales'!$F216*'Raw - Food Sales'!$G216</f>
        <v>133.47999999999999</v>
      </c>
    </row>
    <row r="217" spans="1:8" x14ac:dyDescent="0.3">
      <c r="A217" s="2">
        <v>44476</v>
      </c>
      <c r="B217" s="3" t="s">
        <v>6</v>
      </c>
      <c r="C217" s="3" t="s">
        <v>18</v>
      </c>
      <c r="D217" s="3" t="s">
        <v>13</v>
      </c>
      <c r="E217" s="3" t="s">
        <v>8</v>
      </c>
      <c r="F217" s="3">
        <v>175</v>
      </c>
      <c r="G217" s="3">
        <v>2.1800000000000002</v>
      </c>
      <c r="H217" s="3">
        <f>'Raw - Food Sales'!$F217*'Raw - Food Sales'!$G217</f>
        <v>381.5</v>
      </c>
    </row>
    <row r="218" spans="1:8" x14ac:dyDescent="0.3">
      <c r="A218" s="2">
        <v>44479</v>
      </c>
      <c r="B218" s="3" t="s">
        <v>6</v>
      </c>
      <c r="C218" s="3" t="s">
        <v>18</v>
      </c>
      <c r="D218" s="3" t="s">
        <v>13</v>
      </c>
      <c r="E218" s="3" t="s">
        <v>14</v>
      </c>
      <c r="F218" s="3">
        <v>23</v>
      </c>
      <c r="G218" s="3">
        <v>1.8699999999999999</v>
      </c>
      <c r="H218" s="3">
        <f>'Raw - Food Sales'!$F218*'Raw - Food Sales'!$G218</f>
        <v>43.01</v>
      </c>
    </row>
    <row r="219" spans="1:8" x14ac:dyDescent="0.3">
      <c r="A219" s="2">
        <v>44482</v>
      </c>
      <c r="B219" s="3" t="s">
        <v>19</v>
      </c>
      <c r="C219" s="3" t="s">
        <v>21</v>
      </c>
      <c r="D219" s="3" t="s">
        <v>9</v>
      </c>
      <c r="E219" s="3" t="s">
        <v>12</v>
      </c>
      <c r="F219" s="3">
        <v>40</v>
      </c>
      <c r="G219" s="3">
        <v>1.77</v>
      </c>
      <c r="H219" s="3">
        <f>'Raw - Food Sales'!$F219*'Raw - Food Sales'!$G219</f>
        <v>70.8</v>
      </c>
    </row>
    <row r="220" spans="1:8" x14ac:dyDescent="0.3">
      <c r="A220" s="2">
        <v>44485</v>
      </c>
      <c r="B220" s="3" t="s">
        <v>6</v>
      </c>
      <c r="C220" s="3" t="s">
        <v>7</v>
      </c>
      <c r="D220" s="3" t="s">
        <v>13</v>
      </c>
      <c r="E220" s="3" t="s">
        <v>8</v>
      </c>
      <c r="F220" s="3">
        <v>87</v>
      </c>
      <c r="G220" s="3">
        <v>2.1800000000000002</v>
      </c>
      <c r="H220" s="3">
        <f>'Raw - Food Sales'!$F220*'Raw - Food Sales'!$G220</f>
        <v>189.66000000000003</v>
      </c>
    </row>
    <row r="221" spans="1:8" x14ac:dyDescent="0.3">
      <c r="A221" s="2">
        <v>44488</v>
      </c>
      <c r="B221" s="3" t="s">
        <v>6</v>
      </c>
      <c r="C221" s="3" t="s">
        <v>7</v>
      </c>
      <c r="D221" s="3" t="s">
        <v>9</v>
      </c>
      <c r="E221" s="3" t="s">
        <v>12</v>
      </c>
      <c r="F221" s="3">
        <v>43</v>
      </c>
      <c r="G221" s="3">
        <v>1.77</v>
      </c>
      <c r="H221" s="3">
        <f>'Raw - Food Sales'!$F221*'Raw - Food Sales'!$G221</f>
        <v>76.11</v>
      </c>
    </row>
    <row r="222" spans="1:8" x14ac:dyDescent="0.3">
      <c r="A222" s="2">
        <v>44491</v>
      </c>
      <c r="B222" s="3" t="s">
        <v>6</v>
      </c>
      <c r="C222" s="3" t="s">
        <v>7</v>
      </c>
      <c r="D222" s="3" t="s">
        <v>22</v>
      </c>
      <c r="E222" s="3" t="s">
        <v>23</v>
      </c>
      <c r="F222" s="3">
        <v>30</v>
      </c>
      <c r="G222" s="3">
        <v>3.49</v>
      </c>
      <c r="H222" s="3">
        <f>'Raw - Food Sales'!$F222*'Raw - Food Sales'!$G222</f>
        <v>104.7</v>
      </c>
    </row>
    <row r="223" spans="1:8" x14ac:dyDescent="0.3">
      <c r="A223" s="2">
        <v>44494</v>
      </c>
      <c r="B223" s="3" t="s">
        <v>19</v>
      </c>
      <c r="C223" s="3" t="s">
        <v>20</v>
      </c>
      <c r="D223" s="3" t="s">
        <v>9</v>
      </c>
      <c r="E223" s="3" t="s">
        <v>12</v>
      </c>
      <c r="F223" s="3">
        <v>35</v>
      </c>
      <c r="G223" s="3">
        <v>1.77</v>
      </c>
      <c r="H223" s="3">
        <f>'Raw - Food Sales'!$F223*'Raw - Food Sales'!$G223</f>
        <v>61.95</v>
      </c>
    </row>
    <row r="224" spans="1:8" x14ac:dyDescent="0.3">
      <c r="A224" s="2">
        <v>44497</v>
      </c>
      <c r="B224" s="3" t="s">
        <v>6</v>
      </c>
      <c r="C224" s="3" t="s">
        <v>18</v>
      </c>
      <c r="D224" s="3" t="s">
        <v>9</v>
      </c>
      <c r="E224" s="3" t="s">
        <v>11</v>
      </c>
      <c r="F224" s="3">
        <v>57</v>
      </c>
      <c r="G224" s="3">
        <v>1.87</v>
      </c>
      <c r="H224" s="3">
        <f>'Raw - Food Sales'!$F224*'Raw - Food Sales'!$G224</f>
        <v>106.59</v>
      </c>
    </row>
    <row r="225" spans="1:8" x14ac:dyDescent="0.3">
      <c r="A225" s="2">
        <v>44500</v>
      </c>
      <c r="B225" s="3" t="s">
        <v>6</v>
      </c>
      <c r="C225" s="3" t="s">
        <v>18</v>
      </c>
      <c r="D225" s="3" t="s">
        <v>16</v>
      </c>
      <c r="E225" s="3" t="s">
        <v>17</v>
      </c>
      <c r="F225" s="3">
        <v>25</v>
      </c>
      <c r="G225" s="3">
        <v>1.68</v>
      </c>
      <c r="H225" s="3">
        <f>'Raw - Food Sales'!$F225*'Raw - Food Sales'!$G225</f>
        <v>42</v>
      </c>
    </row>
    <row r="226" spans="1:8" x14ac:dyDescent="0.3">
      <c r="A226" s="2">
        <v>44503</v>
      </c>
      <c r="B226" s="3" t="s">
        <v>19</v>
      </c>
      <c r="C226" s="3" t="s">
        <v>21</v>
      </c>
      <c r="D226" s="3" t="s">
        <v>13</v>
      </c>
      <c r="E226" s="3" t="s">
        <v>14</v>
      </c>
      <c r="F226" s="3">
        <v>24</v>
      </c>
      <c r="G226" s="3">
        <v>1.87</v>
      </c>
      <c r="H226" s="3">
        <f>'Raw - Food Sales'!$F226*'Raw - Food Sales'!$G226</f>
        <v>44.88</v>
      </c>
    </row>
    <row r="227" spans="1:8" x14ac:dyDescent="0.3">
      <c r="A227" s="2">
        <v>44506</v>
      </c>
      <c r="B227" s="3" t="s">
        <v>6</v>
      </c>
      <c r="C227" s="3" t="s">
        <v>7</v>
      </c>
      <c r="D227" s="3" t="s">
        <v>9</v>
      </c>
      <c r="E227" s="3" t="s">
        <v>11</v>
      </c>
      <c r="F227" s="3">
        <v>83</v>
      </c>
      <c r="G227" s="3">
        <v>1.87</v>
      </c>
      <c r="H227" s="3">
        <f>'Raw - Food Sales'!$F227*'Raw - Food Sales'!$G227</f>
        <v>155.21</v>
      </c>
    </row>
    <row r="228" spans="1:8" x14ac:dyDescent="0.3">
      <c r="A228" s="2">
        <v>44509</v>
      </c>
      <c r="B228" s="3" t="s">
        <v>6</v>
      </c>
      <c r="C228" s="3" t="s">
        <v>7</v>
      </c>
      <c r="D228" s="3" t="s">
        <v>13</v>
      </c>
      <c r="E228" s="3" t="s">
        <v>15</v>
      </c>
      <c r="F228" s="3">
        <v>124</v>
      </c>
      <c r="G228" s="3">
        <v>2.8400000000000003</v>
      </c>
      <c r="H228" s="3">
        <f>'Raw - Food Sales'!$F228*'Raw - Food Sales'!$G228</f>
        <v>352.16</v>
      </c>
    </row>
    <row r="229" spans="1:8" x14ac:dyDescent="0.3">
      <c r="A229" s="2">
        <v>44512</v>
      </c>
      <c r="B229" s="3" t="s">
        <v>19</v>
      </c>
      <c r="C229" s="3" t="s">
        <v>20</v>
      </c>
      <c r="D229" s="3" t="s">
        <v>9</v>
      </c>
      <c r="E229" s="3" t="s">
        <v>12</v>
      </c>
      <c r="F229" s="3">
        <v>137</v>
      </c>
      <c r="G229" s="3">
        <v>1.77</v>
      </c>
      <c r="H229" s="3">
        <f>'Raw - Food Sales'!$F229*'Raw - Food Sales'!$G229</f>
        <v>242.49</v>
      </c>
    </row>
    <row r="230" spans="1:8" x14ac:dyDescent="0.3">
      <c r="A230" s="2">
        <v>44515</v>
      </c>
      <c r="B230" s="3" t="s">
        <v>6</v>
      </c>
      <c r="C230" s="3" t="s">
        <v>18</v>
      </c>
      <c r="D230" s="3" t="s">
        <v>13</v>
      </c>
      <c r="E230" s="3" t="s">
        <v>8</v>
      </c>
      <c r="F230" s="3">
        <v>146</v>
      </c>
      <c r="G230" s="3">
        <v>2.1799999999999997</v>
      </c>
      <c r="H230" s="3">
        <f>'Raw - Food Sales'!$F230*'Raw - Food Sales'!$G230</f>
        <v>318.27999999999997</v>
      </c>
    </row>
    <row r="231" spans="1:8" x14ac:dyDescent="0.3">
      <c r="A231" s="2">
        <v>44518</v>
      </c>
      <c r="B231" s="3" t="s">
        <v>6</v>
      </c>
      <c r="C231" s="3" t="s">
        <v>18</v>
      </c>
      <c r="D231" s="3" t="s">
        <v>13</v>
      </c>
      <c r="E231" s="3" t="s">
        <v>14</v>
      </c>
      <c r="F231" s="3">
        <v>34</v>
      </c>
      <c r="G231" s="3">
        <v>1.8699999999999999</v>
      </c>
      <c r="H231" s="3">
        <f>'Raw - Food Sales'!$F231*'Raw - Food Sales'!$G231</f>
        <v>63.58</v>
      </c>
    </row>
    <row r="232" spans="1:8" x14ac:dyDescent="0.3">
      <c r="A232" s="2">
        <v>44521</v>
      </c>
      <c r="B232" s="3" t="s">
        <v>19</v>
      </c>
      <c r="C232" s="3" t="s">
        <v>21</v>
      </c>
      <c r="D232" s="3" t="s">
        <v>9</v>
      </c>
      <c r="E232" s="3" t="s">
        <v>12</v>
      </c>
      <c r="F232" s="3">
        <v>20</v>
      </c>
      <c r="G232" s="3">
        <v>1.77</v>
      </c>
      <c r="H232" s="3">
        <f>'Raw - Food Sales'!$F232*'Raw - Food Sales'!$G232</f>
        <v>35.4</v>
      </c>
    </row>
    <row r="233" spans="1:8" x14ac:dyDescent="0.3">
      <c r="A233" s="2">
        <v>44524</v>
      </c>
      <c r="B233" s="3" t="s">
        <v>6</v>
      </c>
      <c r="C233" s="3" t="s">
        <v>7</v>
      </c>
      <c r="D233" s="3" t="s">
        <v>13</v>
      </c>
      <c r="E233" s="3" t="s">
        <v>8</v>
      </c>
      <c r="F233" s="3">
        <v>139</v>
      </c>
      <c r="G233" s="3">
        <v>2.1799999999999997</v>
      </c>
      <c r="H233" s="3">
        <f>'Raw - Food Sales'!$F233*'Raw - Food Sales'!$G233</f>
        <v>303.02</v>
      </c>
    </row>
    <row r="234" spans="1:8" x14ac:dyDescent="0.3">
      <c r="A234" s="2">
        <v>44527</v>
      </c>
      <c r="B234" s="3" t="s">
        <v>6</v>
      </c>
      <c r="C234" s="3" t="s">
        <v>7</v>
      </c>
      <c r="D234" s="3" t="s">
        <v>13</v>
      </c>
      <c r="E234" s="3" t="s">
        <v>14</v>
      </c>
      <c r="F234" s="3">
        <v>211</v>
      </c>
      <c r="G234" s="3">
        <v>1.8699999999999999</v>
      </c>
      <c r="H234" s="3">
        <f>'Raw - Food Sales'!$F234*'Raw - Food Sales'!$G234</f>
        <v>394.57</v>
      </c>
    </row>
    <row r="235" spans="1:8" x14ac:dyDescent="0.3">
      <c r="A235" s="2">
        <v>44530</v>
      </c>
      <c r="B235" s="3" t="s">
        <v>6</v>
      </c>
      <c r="C235" s="3" t="s">
        <v>7</v>
      </c>
      <c r="D235" s="3" t="s">
        <v>22</v>
      </c>
      <c r="E235" s="3" t="s">
        <v>23</v>
      </c>
      <c r="F235" s="3">
        <v>20</v>
      </c>
      <c r="G235" s="3">
        <v>3.4899999999999998</v>
      </c>
      <c r="H235" s="3">
        <f>'Raw - Food Sales'!$F235*'Raw - Food Sales'!$G235</f>
        <v>69.8</v>
      </c>
    </row>
    <row r="236" spans="1:8" x14ac:dyDescent="0.3">
      <c r="A236" s="2">
        <v>44533</v>
      </c>
      <c r="B236" s="3" t="s">
        <v>19</v>
      </c>
      <c r="C236" s="3" t="s">
        <v>20</v>
      </c>
      <c r="D236" s="3" t="s">
        <v>9</v>
      </c>
      <c r="E236" s="3" t="s">
        <v>11</v>
      </c>
      <c r="F236" s="3">
        <v>42</v>
      </c>
      <c r="G236" s="3">
        <v>1.87</v>
      </c>
      <c r="H236" s="3">
        <f>'Raw - Food Sales'!$F236*'Raw - Food Sales'!$G236</f>
        <v>78.540000000000006</v>
      </c>
    </row>
    <row r="237" spans="1:8" x14ac:dyDescent="0.3">
      <c r="A237" s="2">
        <v>44536</v>
      </c>
      <c r="B237" s="3" t="s">
        <v>19</v>
      </c>
      <c r="C237" s="3" t="s">
        <v>20</v>
      </c>
      <c r="D237" s="3" t="s">
        <v>13</v>
      </c>
      <c r="E237" s="3" t="s">
        <v>15</v>
      </c>
      <c r="F237" s="3">
        <v>100</v>
      </c>
      <c r="G237" s="3">
        <v>2.84</v>
      </c>
      <c r="H237" s="3">
        <f>'Raw - Food Sales'!$F237*'Raw - Food Sales'!$G237</f>
        <v>284</v>
      </c>
    </row>
    <row r="238" spans="1:8" x14ac:dyDescent="0.3">
      <c r="A238" s="2">
        <v>44539</v>
      </c>
      <c r="B238" s="3" t="s">
        <v>6</v>
      </c>
      <c r="C238" s="3" t="s">
        <v>18</v>
      </c>
      <c r="D238" s="3" t="s">
        <v>9</v>
      </c>
      <c r="E238" s="3" t="s">
        <v>12</v>
      </c>
      <c r="F238" s="3">
        <v>38</v>
      </c>
      <c r="G238" s="3">
        <v>1.7700000000000002</v>
      </c>
      <c r="H238" s="3">
        <f>'Raw - Food Sales'!$F238*'Raw - Food Sales'!$G238</f>
        <v>67.260000000000005</v>
      </c>
    </row>
    <row r="239" spans="1:8" x14ac:dyDescent="0.3">
      <c r="A239" s="2">
        <v>44542</v>
      </c>
      <c r="B239" s="3" t="s">
        <v>6</v>
      </c>
      <c r="C239" s="3" t="s">
        <v>18</v>
      </c>
      <c r="D239" s="3" t="s">
        <v>22</v>
      </c>
      <c r="E239" s="3" t="s">
        <v>23</v>
      </c>
      <c r="F239" s="3">
        <v>25</v>
      </c>
      <c r="G239" s="3">
        <v>3.49</v>
      </c>
      <c r="H239" s="3">
        <f>'Raw - Food Sales'!$F239*'Raw - Food Sales'!$G239</f>
        <v>87.25</v>
      </c>
    </row>
    <row r="240" spans="1:8" x14ac:dyDescent="0.3">
      <c r="A240" s="2">
        <v>44545</v>
      </c>
      <c r="B240" s="3" t="s">
        <v>19</v>
      </c>
      <c r="C240" s="3" t="s">
        <v>21</v>
      </c>
      <c r="D240" s="3" t="s">
        <v>13</v>
      </c>
      <c r="E240" s="3" t="s">
        <v>14</v>
      </c>
      <c r="F240" s="3">
        <v>96</v>
      </c>
      <c r="G240" s="3">
        <v>1.87</v>
      </c>
      <c r="H240" s="3">
        <f>'Raw - Food Sales'!$F240*'Raw - Food Sales'!$G240</f>
        <v>179.52</v>
      </c>
    </row>
    <row r="241" spans="1:8" x14ac:dyDescent="0.3">
      <c r="A241" s="2">
        <v>44548</v>
      </c>
      <c r="B241" s="3" t="s">
        <v>6</v>
      </c>
      <c r="C241" s="3" t="s">
        <v>7</v>
      </c>
      <c r="D241" s="3" t="s">
        <v>13</v>
      </c>
      <c r="E241" s="3" t="s">
        <v>8</v>
      </c>
      <c r="F241" s="3">
        <v>34</v>
      </c>
      <c r="G241" s="3">
        <v>2.1800000000000002</v>
      </c>
      <c r="H241" s="3">
        <f>'Raw - Food Sales'!$F241*'Raw - Food Sales'!$G241</f>
        <v>74.12</v>
      </c>
    </row>
    <row r="242" spans="1:8" x14ac:dyDescent="0.3">
      <c r="A242" s="2">
        <v>44551</v>
      </c>
      <c r="B242" s="3" t="s">
        <v>6</v>
      </c>
      <c r="C242" s="3" t="s">
        <v>7</v>
      </c>
      <c r="D242" s="3" t="s">
        <v>13</v>
      </c>
      <c r="E242" s="3" t="s">
        <v>14</v>
      </c>
      <c r="F242" s="3">
        <v>245</v>
      </c>
      <c r="G242" s="3">
        <v>1.8699999999999999</v>
      </c>
      <c r="H242" s="3">
        <f>'Raw - Food Sales'!$F242*'Raw - Food Sales'!$G242</f>
        <v>458.15</v>
      </c>
    </row>
    <row r="243" spans="1:8" x14ac:dyDescent="0.3">
      <c r="A243" s="2">
        <v>44554</v>
      </c>
      <c r="B243" s="3" t="s">
        <v>6</v>
      </c>
      <c r="C243" s="3" t="s">
        <v>7</v>
      </c>
      <c r="D243" s="3" t="s">
        <v>22</v>
      </c>
      <c r="E243" s="3" t="s">
        <v>23</v>
      </c>
      <c r="F243" s="3">
        <v>30</v>
      </c>
      <c r="G243" s="3">
        <v>3.49</v>
      </c>
      <c r="H243" s="3">
        <f>'Raw - Food Sales'!$F243*'Raw - Food Sales'!$G243</f>
        <v>104.7</v>
      </c>
    </row>
    <row r="244" spans="1:8" x14ac:dyDescent="0.3">
      <c r="A244" s="2">
        <v>44557</v>
      </c>
      <c r="B244" s="3" t="s">
        <v>19</v>
      </c>
      <c r="C244" s="3" t="s">
        <v>20</v>
      </c>
      <c r="D244" s="3" t="s">
        <v>9</v>
      </c>
      <c r="E244" s="3" t="s">
        <v>11</v>
      </c>
      <c r="F244" s="3">
        <v>30</v>
      </c>
      <c r="G244" s="3">
        <v>1.87</v>
      </c>
      <c r="H244" s="3">
        <f>'Raw - Food Sales'!$F244*'Raw - Food Sales'!$G244</f>
        <v>56.1</v>
      </c>
    </row>
    <row r="245" spans="1:8" x14ac:dyDescent="0.3">
      <c r="A245" s="2">
        <v>44560</v>
      </c>
      <c r="B245" s="3" t="s">
        <v>19</v>
      </c>
      <c r="C245" s="3" t="s">
        <v>20</v>
      </c>
      <c r="D245" s="3" t="s">
        <v>13</v>
      </c>
      <c r="E245" s="3" t="s">
        <v>15</v>
      </c>
      <c r="F245" s="3">
        <v>44</v>
      </c>
      <c r="G245" s="3">
        <v>2.84</v>
      </c>
      <c r="H245" s="3">
        <f>'Raw - Food Sales'!$F245*'Raw - Food Sales'!$G245</f>
        <v>124.96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E76F-8262-4285-B809-0CCE4B48F801}">
  <dimension ref="A1:K245"/>
  <sheetViews>
    <sheetView workbookViewId="0">
      <selection activeCell="C2" sqref="C2"/>
    </sheetView>
  </sheetViews>
  <sheetFormatPr defaultRowHeight="14.4" x14ac:dyDescent="0.3"/>
  <cols>
    <col min="1" max="1" width="11.77734375" bestFit="1" customWidth="1"/>
    <col min="2" max="2" width="13.6640625" bestFit="1" customWidth="1"/>
    <col min="3" max="3" width="14" bestFit="1" customWidth="1"/>
    <col min="4" max="4" width="8.77734375" bestFit="1" customWidth="1"/>
    <col min="5" max="5" width="10.44140625" bestFit="1" customWidth="1"/>
    <col min="6" max="6" width="10.5546875" bestFit="1" customWidth="1"/>
    <col min="7" max="7" width="13.44140625" bestFit="1" customWidth="1"/>
    <col min="8" max="8" width="10.21875" bestFit="1" customWidth="1"/>
    <col min="9" max="9" width="10.6640625" bestFit="1" customWidth="1"/>
    <col min="10" max="10" width="11.44140625" bestFit="1" customWidth="1"/>
    <col min="11" max="11" width="12.21875" bestFit="1" customWidth="1"/>
  </cols>
  <sheetData>
    <row r="1" spans="1:11" x14ac:dyDescent="0.3">
      <c r="A1" s="4" t="s">
        <v>0</v>
      </c>
      <c r="B1" s="4" t="s">
        <v>27</v>
      </c>
      <c r="C1" s="4" t="s">
        <v>31</v>
      </c>
      <c r="D1" s="5" t="s">
        <v>1</v>
      </c>
      <c r="E1" s="5" t="s">
        <v>2</v>
      </c>
      <c r="F1" s="5" t="s">
        <v>3</v>
      </c>
      <c r="G1" s="5" t="s">
        <v>4</v>
      </c>
      <c r="H1" s="5" t="s">
        <v>25</v>
      </c>
      <c r="I1" s="5" t="s">
        <v>26</v>
      </c>
      <c r="J1" s="5" t="s">
        <v>5</v>
      </c>
      <c r="K1" s="7" t="s">
        <v>28</v>
      </c>
    </row>
    <row r="2" spans="1:11" x14ac:dyDescent="0.3">
      <c r="A2" s="2">
        <v>43831</v>
      </c>
      <c r="B2" s="6">
        <f>WEEKDAY(A2,2)</f>
        <v>3</v>
      </c>
      <c r="C2" s="10">
        <v>1</v>
      </c>
      <c r="D2" s="3" t="s">
        <v>6</v>
      </c>
      <c r="E2" s="3" t="s">
        <v>7</v>
      </c>
      <c r="F2" s="3" t="s">
        <v>9</v>
      </c>
      <c r="G2" s="3" t="s">
        <v>12</v>
      </c>
      <c r="H2" s="3">
        <v>33</v>
      </c>
      <c r="I2" s="3">
        <v>1.7699999999999998</v>
      </c>
      <c r="J2" s="3">
        <f>'Raw - Food Sales'!$F2*'Raw - Food Sales'!$G2</f>
        <v>58.41</v>
      </c>
      <c r="K2" t="str">
        <f>IF(J2&gt;250,"Big Order","Small Order")</f>
        <v>Small Order</v>
      </c>
    </row>
    <row r="3" spans="1:11" x14ac:dyDescent="0.3">
      <c r="A3" s="2">
        <v>43834</v>
      </c>
      <c r="B3" s="6">
        <f t="shared" ref="B3:B66" si="0">WEEKDAY(A3,2)</f>
        <v>6</v>
      </c>
      <c r="C3" s="10">
        <v>1</v>
      </c>
      <c r="D3" s="3" t="s">
        <v>6</v>
      </c>
      <c r="E3" s="3" t="s">
        <v>7</v>
      </c>
      <c r="F3" s="3" t="s">
        <v>22</v>
      </c>
      <c r="G3" s="3" t="s">
        <v>23</v>
      </c>
      <c r="H3" s="3">
        <v>87</v>
      </c>
      <c r="I3" s="3">
        <v>3.4899999999999998</v>
      </c>
      <c r="J3" s="3">
        <f>'Raw - Food Sales'!$F3*'Raw - Food Sales'!$G3</f>
        <v>303.63</v>
      </c>
      <c r="K3" t="str">
        <f t="shared" ref="K3:K66" si="1">IF(J3&gt;250,"Big Order","Small Order")</f>
        <v>Big Order</v>
      </c>
    </row>
    <row r="4" spans="1:11" x14ac:dyDescent="0.3">
      <c r="A4" s="2">
        <v>43837</v>
      </c>
      <c r="B4" s="6">
        <f t="shared" si="0"/>
        <v>2</v>
      </c>
      <c r="C4" s="10">
        <v>1</v>
      </c>
      <c r="D4" s="3" t="s">
        <v>19</v>
      </c>
      <c r="E4" s="3" t="s">
        <v>20</v>
      </c>
      <c r="F4" s="3" t="s">
        <v>13</v>
      </c>
      <c r="G4" s="3" t="s">
        <v>14</v>
      </c>
      <c r="H4" s="3">
        <v>58</v>
      </c>
      <c r="I4" s="3">
        <v>1.8699999999999999</v>
      </c>
      <c r="J4" s="3">
        <f>'Raw - Food Sales'!$F4*'Raw - Food Sales'!$G4</f>
        <v>108.46</v>
      </c>
      <c r="K4" t="str">
        <f t="shared" si="1"/>
        <v>Small Order</v>
      </c>
    </row>
    <row r="5" spans="1:11" x14ac:dyDescent="0.3">
      <c r="A5" s="2">
        <v>43840</v>
      </c>
      <c r="B5" s="6">
        <f t="shared" si="0"/>
        <v>5</v>
      </c>
      <c r="C5" s="10">
        <v>1</v>
      </c>
      <c r="D5" s="3" t="s">
        <v>6</v>
      </c>
      <c r="E5" s="3" t="s">
        <v>18</v>
      </c>
      <c r="F5" s="3" t="s">
        <v>13</v>
      </c>
      <c r="G5" s="3" t="s">
        <v>14</v>
      </c>
      <c r="H5" s="3">
        <v>82</v>
      </c>
      <c r="I5" s="3">
        <v>1.87</v>
      </c>
      <c r="J5" s="3">
        <f>'Raw - Food Sales'!$F5*'Raw - Food Sales'!$G5</f>
        <v>153.34</v>
      </c>
      <c r="K5" t="str">
        <f t="shared" si="1"/>
        <v>Small Order</v>
      </c>
    </row>
    <row r="6" spans="1:11" x14ac:dyDescent="0.3">
      <c r="A6" s="2">
        <v>43843</v>
      </c>
      <c r="B6" s="6">
        <f t="shared" si="0"/>
        <v>1</v>
      </c>
      <c r="C6" s="10">
        <v>1</v>
      </c>
      <c r="D6" s="3" t="s">
        <v>6</v>
      </c>
      <c r="E6" s="3" t="s">
        <v>7</v>
      </c>
      <c r="F6" s="3" t="s">
        <v>13</v>
      </c>
      <c r="G6" s="3" t="s">
        <v>8</v>
      </c>
      <c r="H6" s="3">
        <v>38</v>
      </c>
      <c r="I6" s="3">
        <v>2.1800000000000002</v>
      </c>
      <c r="J6" s="3">
        <f>'Raw - Food Sales'!$F6*'Raw - Food Sales'!$G6</f>
        <v>82.84</v>
      </c>
      <c r="K6" t="str">
        <f t="shared" si="1"/>
        <v>Small Order</v>
      </c>
    </row>
    <row r="7" spans="1:11" x14ac:dyDescent="0.3">
      <c r="A7" s="2">
        <v>43846</v>
      </c>
      <c r="B7" s="6">
        <f t="shared" si="0"/>
        <v>4</v>
      </c>
      <c r="C7" s="10">
        <v>1</v>
      </c>
      <c r="D7" s="3" t="s">
        <v>6</v>
      </c>
      <c r="E7" s="3" t="s">
        <v>7</v>
      </c>
      <c r="F7" s="3" t="s">
        <v>9</v>
      </c>
      <c r="G7" s="3" t="s">
        <v>12</v>
      </c>
      <c r="H7" s="3">
        <v>54</v>
      </c>
      <c r="I7" s="3">
        <v>1.77</v>
      </c>
      <c r="J7" s="3">
        <f>'Raw - Food Sales'!$F7*'Raw - Food Sales'!$G7</f>
        <v>95.58</v>
      </c>
      <c r="K7" t="str">
        <f t="shared" si="1"/>
        <v>Small Order</v>
      </c>
    </row>
    <row r="8" spans="1:11" x14ac:dyDescent="0.3">
      <c r="A8" s="2">
        <v>43849</v>
      </c>
      <c r="B8" s="6">
        <f t="shared" si="0"/>
        <v>7</v>
      </c>
      <c r="C8" s="10">
        <v>1</v>
      </c>
      <c r="D8" s="3" t="s">
        <v>6</v>
      </c>
      <c r="E8" s="3" t="s">
        <v>7</v>
      </c>
      <c r="F8" s="3" t="s">
        <v>22</v>
      </c>
      <c r="G8" s="3" t="s">
        <v>23</v>
      </c>
      <c r="H8" s="3">
        <v>149</v>
      </c>
      <c r="I8" s="3">
        <v>3.4899999999999998</v>
      </c>
      <c r="J8" s="3">
        <f>'Raw - Food Sales'!$F8*'Raw - Food Sales'!$G8</f>
        <v>520.01</v>
      </c>
      <c r="K8" t="str">
        <f t="shared" si="1"/>
        <v>Big Order</v>
      </c>
    </row>
    <row r="9" spans="1:11" x14ac:dyDescent="0.3">
      <c r="A9" s="2">
        <v>43852</v>
      </c>
      <c r="B9" s="6">
        <f t="shared" si="0"/>
        <v>3</v>
      </c>
      <c r="C9" s="10">
        <v>1</v>
      </c>
      <c r="D9" s="3" t="s">
        <v>19</v>
      </c>
      <c r="E9" s="3" t="s">
        <v>20</v>
      </c>
      <c r="F9" s="3" t="s">
        <v>9</v>
      </c>
      <c r="G9" s="3" t="s">
        <v>12</v>
      </c>
      <c r="H9" s="3">
        <v>51</v>
      </c>
      <c r="I9" s="3">
        <v>1.77</v>
      </c>
      <c r="J9" s="3">
        <f>'Raw - Food Sales'!$F9*'Raw - Food Sales'!$G9</f>
        <v>90.27</v>
      </c>
      <c r="K9" t="str">
        <f t="shared" si="1"/>
        <v>Small Order</v>
      </c>
    </row>
    <row r="10" spans="1:11" x14ac:dyDescent="0.3">
      <c r="A10" s="2">
        <v>43855</v>
      </c>
      <c r="B10" s="6">
        <f t="shared" si="0"/>
        <v>6</v>
      </c>
      <c r="C10" s="10">
        <v>1</v>
      </c>
      <c r="D10" s="3" t="s">
        <v>6</v>
      </c>
      <c r="E10" s="3" t="s">
        <v>18</v>
      </c>
      <c r="F10" s="3" t="s">
        <v>9</v>
      </c>
      <c r="G10" s="3" t="s">
        <v>12</v>
      </c>
      <c r="H10" s="3">
        <v>100</v>
      </c>
      <c r="I10" s="3">
        <v>1.77</v>
      </c>
      <c r="J10" s="3">
        <f>'Raw - Food Sales'!$F10*'Raw - Food Sales'!$G10</f>
        <v>177</v>
      </c>
      <c r="K10" t="str">
        <f t="shared" si="1"/>
        <v>Small Order</v>
      </c>
    </row>
    <row r="11" spans="1:11" x14ac:dyDescent="0.3">
      <c r="A11" s="2">
        <v>43858</v>
      </c>
      <c r="B11" s="6">
        <f t="shared" si="0"/>
        <v>2</v>
      </c>
      <c r="C11" s="10">
        <v>1</v>
      </c>
      <c r="D11" s="3" t="s">
        <v>6</v>
      </c>
      <c r="E11" s="3" t="s">
        <v>18</v>
      </c>
      <c r="F11" s="3" t="s">
        <v>16</v>
      </c>
      <c r="G11" s="3" t="s">
        <v>17</v>
      </c>
      <c r="H11" s="3">
        <v>28</v>
      </c>
      <c r="I11" s="3">
        <v>1.35</v>
      </c>
      <c r="J11" s="3">
        <f>'Raw - Food Sales'!$F11*'Raw - Food Sales'!$G11</f>
        <v>37.800000000000004</v>
      </c>
      <c r="K11" t="str">
        <f t="shared" si="1"/>
        <v>Small Order</v>
      </c>
    </row>
    <row r="12" spans="1:11" x14ac:dyDescent="0.3">
      <c r="A12" s="2">
        <v>43861</v>
      </c>
      <c r="B12" s="6">
        <f t="shared" si="0"/>
        <v>5</v>
      </c>
      <c r="C12" s="10">
        <v>1</v>
      </c>
      <c r="D12" s="3" t="s">
        <v>6</v>
      </c>
      <c r="E12" s="3" t="s">
        <v>7</v>
      </c>
      <c r="F12" s="3" t="s">
        <v>13</v>
      </c>
      <c r="G12" s="3" t="s">
        <v>8</v>
      </c>
      <c r="H12" s="3">
        <v>36</v>
      </c>
      <c r="I12" s="3">
        <v>2.1800000000000002</v>
      </c>
      <c r="J12" s="3">
        <f>'Raw - Food Sales'!$F12*'Raw - Food Sales'!$G12</f>
        <v>78.48</v>
      </c>
      <c r="K12" t="str">
        <f t="shared" si="1"/>
        <v>Small Order</v>
      </c>
    </row>
    <row r="13" spans="1:11" x14ac:dyDescent="0.3">
      <c r="A13" s="2">
        <v>43864</v>
      </c>
      <c r="B13" s="6">
        <f t="shared" si="0"/>
        <v>1</v>
      </c>
      <c r="C13" s="10">
        <v>1</v>
      </c>
      <c r="D13" s="3" t="s">
        <v>6</v>
      </c>
      <c r="E13" s="3" t="s">
        <v>7</v>
      </c>
      <c r="F13" s="3" t="s">
        <v>13</v>
      </c>
      <c r="G13" s="3" t="s">
        <v>14</v>
      </c>
      <c r="H13" s="3">
        <v>31</v>
      </c>
      <c r="I13" s="3">
        <v>1.8699999999999999</v>
      </c>
      <c r="J13" s="3">
        <f>'Raw - Food Sales'!$F13*'Raw - Food Sales'!$G13</f>
        <v>57.97</v>
      </c>
      <c r="K13" t="str">
        <f t="shared" si="1"/>
        <v>Small Order</v>
      </c>
    </row>
    <row r="14" spans="1:11" x14ac:dyDescent="0.3">
      <c r="A14" s="2">
        <v>43867</v>
      </c>
      <c r="B14" s="6">
        <f t="shared" si="0"/>
        <v>4</v>
      </c>
      <c r="C14" s="10">
        <v>1</v>
      </c>
      <c r="D14" s="3" t="s">
        <v>6</v>
      </c>
      <c r="E14" s="3" t="s">
        <v>7</v>
      </c>
      <c r="F14" s="3" t="s">
        <v>22</v>
      </c>
      <c r="G14" s="3" t="s">
        <v>23</v>
      </c>
      <c r="H14" s="3">
        <v>28</v>
      </c>
      <c r="I14" s="3">
        <v>3.4899999999999998</v>
      </c>
      <c r="J14" s="3">
        <f>'Raw - Food Sales'!$F14*'Raw - Food Sales'!$G14</f>
        <v>97.72</v>
      </c>
      <c r="K14" t="str">
        <f t="shared" si="1"/>
        <v>Small Order</v>
      </c>
    </row>
    <row r="15" spans="1:11" x14ac:dyDescent="0.3">
      <c r="A15" s="2">
        <v>43870</v>
      </c>
      <c r="B15" s="6">
        <f t="shared" si="0"/>
        <v>7</v>
      </c>
      <c r="C15" s="10">
        <v>1</v>
      </c>
      <c r="D15" s="3" t="s">
        <v>19</v>
      </c>
      <c r="E15" s="3" t="s">
        <v>20</v>
      </c>
      <c r="F15" s="3" t="s">
        <v>9</v>
      </c>
      <c r="G15" s="3" t="s">
        <v>12</v>
      </c>
      <c r="H15" s="3">
        <v>44</v>
      </c>
      <c r="I15" s="3">
        <v>1.7699999999999998</v>
      </c>
      <c r="J15" s="3">
        <f>'Raw - Food Sales'!$F15*'Raw - Food Sales'!$G15</f>
        <v>77.88</v>
      </c>
      <c r="K15" t="str">
        <f t="shared" si="1"/>
        <v>Small Order</v>
      </c>
    </row>
    <row r="16" spans="1:11" x14ac:dyDescent="0.3">
      <c r="A16" s="2">
        <v>43873</v>
      </c>
      <c r="B16" s="6">
        <f t="shared" si="0"/>
        <v>3</v>
      </c>
      <c r="C16" s="10">
        <v>1</v>
      </c>
      <c r="D16" s="3" t="s">
        <v>6</v>
      </c>
      <c r="E16" s="3" t="s">
        <v>18</v>
      </c>
      <c r="F16" s="3" t="s">
        <v>9</v>
      </c>
      <c r="G16" s="3" t="s">
        <v>12</v>
      </c>
      <c r="H16" s="3">
        <v>23</v>
      </c>
      <c r="I16" s="3">
        <v>1.77</v>
      </c>
      <c r="J16" s="3">
        <f>'Raw - Food Sales'!$F16*'Raw - Food Sales'!$G16</f>
        <v>40.71</v>
      </c>
      <c r="K16" t="str">
        <f t="shared" si="1"/>
        <v>Small Order</v>
      </c>
    </row>
    <row r="17" spans="1:11" x14ac:dyDescent="0.3">
      <c r="A17" s="2">
        <v>43876</v>
      </c>
      <c r="B17" s="6">
        <f t="shared" si="0"/>
        <v>6</v>
      </c>
      <c r="C17" s="10">
        <v>1</v>
      </c>
      <c r="D17" s="3" t="s">
        <v>6</v>
      </c>
      <c r="E17" s="3" t="s">
        <v>18</v>
      </c>
      <c r="F17" s="3" t="s">
        <v>16</v>
      </c>
      <c r="G17" s="3" t="s">
        <v>17</v>
      </c>
      <c r="H17" s="3">
        <v>27</v>
      </c>
      <c r="I17" s="3">
        <v>1.35</v>
      </c>
      <c r="J17" s="3">
        <f>'Raw - Food Sales'!$F17*'Raw - Food Sales'!$G17</f>
        <v>36.450000000000003</v>
      </c>
      <c r="K17" t="str">
        <f t="shared" si="1"/>
        <v>Small Order</v>
      </c>
    </row>
    <row r="18" spans="1:11" x14ac:dyDescent="0.3">
      <c r="A18" s="2">
        <v>43879</v>
      </c>
      <c r="B18" s="6">
        <f t="shared" si="0"/>
        <v>2</v>
      </c>
      <c r="C18" s="10">
        <v>1</v>
      </c>
      <c r="D18" s="3" t="s">
        <v>6</v>
      </c>
      <c r="E18" s="3" t="s">
        <v>7</v>
      </c>
      <c r="F18" s="3" t="s">
        <v>13</v>
      </c>
      <c r="G18" s="3" t="s">
        <v>8</v>
      </c>
      <c r="H18" s="3">
        <v>43</v>
      </c>
      <c r="I18" s="3">
        <v>2.1799999999999997</v>
      </c>
      <c r="J18" s="3">
        <f>'Raw - Food Sales'!$F18*'Raw - Food Sales'!$G18</f>
        <v>93.739999999999981</v>
      </c>
      <c r="K18" t="str">
        <f t="shared" si="1"/>
        <v>Small Order</v>
      </c>
    </row>
    <row r="19" spans="1:11" x14ac:dyDescent="0.3">
      <c r="A19" s="2">
        <v>43882</v>
      </c>
      <c r="B19" s="6">
        <f t="shared" si="0"/>
        <v>5</v>
      </c>
      <c r="C19" s="10">
        <v>1</v>
      </c>
      <c r="D19" s="3" t="s">
        <v>6</v>
      </c>
      <c r="E19" s="3" t="s">
        <v>7</v>
      </c>
      <c r="F19" s="3" t="s">
        <v>13</v>
      </c>
      <c r="G19" s="3" t="s">
        <v>15</v>
      </c>
      <c r="H19" s="3">
        <v>123</v>
      </c>
      <c r="I19" s="3">
        <v>2.84</v>
      </c>
      <c r="J19" s="3">
        <f>'Raw - Food Sales'!$F19*'Raw - Food Sales'!$G19</f>
        <v>349.32</v>
      </c>
      <c r="K19" t="str">
        <f t="shared" si="1"/>
        <v>Big Order</v>
      </c>
    </row>
    <row r="20" spans="1:11" x14ac:dyDescent="0.3">
      <c r="A20" s="2">
        <v>43885</v>
      </c>
      <c r="B20" s="6">
        <f t="shared" si="0"/>
        <v>1</v>
      </c>
      <c r="C20" s="10">
        <v>1</v>
      </c>
      <c r="D20" s="3" t="s">
        <v>19</v>
      </c>
      <c r="E20" s="3" t="s">
        <v>20</v>
      </c>
      <c r="F20" s="3" t="s">
        <v>9</v>
      </c>
      <c r="G20" s="3" t="s">
        <v>11</v>
      </c>
      <c r="H20" s="3">
        <v>42</v>
      </c>
      <c r="I20" s="3">
        <v>1.87</v>
      </c>
      <c r="J20" s="3">
        <f>'Raw - Food Sales'!$F20*'Raw - Food Sales'!$G20</f>
        <v>78.540000000000006</v>
      </c>
      <c r="K20" t="str">
        <f t="shared" si="1"/>
        <v>Small Order</v>
      </c>
    </row>
    <row r="21" spans="1:11" x14ac:dyDescent="0.3">
      <c r="A21" s="2">
        <v>43888</v>
      </c>
      <c r="B21" s="6">
        <f t="shared" si="0"/>
        <v>4</v>
      </c>
      <c r="C21" s="10">
        <v>1</v>
      </c>
      <c r="D21" s="3" t="s">
        <v>19</v>
      </c>
      <c r="E21" s="3" t="s">
        <v>20</v>
      </c>
      <c r="F21" s="3" t="s">
        <v>13</v>
      </c>
      <c r="G21" s="3" t="s">
        <v>15</v>
      </c>
      <c r="H21" s="3">
        <v>33</v>
      </c>
      <c r="I21" s="3">
        <v>2.84</v>
      </c>
      <c r="J21" s="3">
        <f>'Raw - Food Sales'!$F21*'Raw - Food Sales'!$G21</f>
        <v>93.72</v>
      </c>
      <c r="K21" t="str">
        <f t="shared" si="1"/>
        <v>Small Order</v>
      </c>
    </row>
    <row r="22" spans="1:11" x14ac:dyDescent="0.3">
      <c r="A22" s="2">
        <v>43892</v>
      </c>
      <c r="B22" s="6">
        <f t="shared" si="0"/>
        <v>1</v>
      </c>
      <c r="C22" s="10">
        <v>1</v>
      </c>
      <c r="D22" s="3" t="s">
        <v>6</v>
      </c>
      <c r="E22" s="3" t="s">
        <v>18</v>
      </c>
      <c r="F22" s="3" t="s">
        <v>13</v>
      </c>
      <c r="G22" s="3" t="s">
        <v>14</v>
      </c>
      <c r="H22" s="3">
        <v>85</v>
      </c>
      <c r="I22" s="3">
        <v>1.8699999999999999</v>
      </c>
      <c r="J22" s="3">
        <f>'Raw - Food Sales'!$F22*'Raw - Food Sales'!$G22</f>
        <v>158.94999999999999</v>
      </c>
      <c r="K22" t="str">
        <f t="shared" si="1"/>
        <v>Small Order</v>
      </c>
    </row>
    <row r="23" spans="1:11" x14ac:dyDescent="0.3">
      <c r="A23" s="2">
        <v>43895</v>
      </c>
      <c r="B23" s="6">
        <f t="shared" si="0"/>
        <v>4</v>
      </c>
      <c r="C23" s="10">
        <v>1</v>
      </c>
      <c r="D23" s="3" t="s">
        <v>19</v>
      </c>
      <c r="E23" s="3" t="s">
        <v>21</v>
      </c>
      <c r="F23" s="3" t="s">
        <v>13</v>
      </c>
      <c r="G23" s="3" t="s">
        <v>15</v>
      </c>
      <c r="H23" s="3">
        <v>30</v>
      </c>
      <c r="I23" s="3">
        <v>2.8400000000000003</v>
      </c>
      <c r="J23" s="3">
        <f>'Raw - Food Sales'!$F23*'Raw - Food Sales'!$G23</f>
        <v>85.2</v>
      </c>
      <c r="K23" t="str">
        <f t="shared" si="1"/>
        <v>Small Order</v>
      </c>
    </row>
    <row r="24" spans="1:11" x14ac:dyDescent="0.3">
      <c r="A24" s="2">
        <v>43898</v>
      </c>
      <c r="B24" s="6">
        <f t="shared" si="0"/>
        <v>7</v>
      </c>
      <c r="C24" s="10">
        <v>1</v>
      </c>
      <c r="D24" s="3" t="s">
        <v>6</v>
      </c>
      <c r="E24" s="3" t="s">
        <v>7</v>
      </c>
      <c r="F24" s="3" t="s">
        <v>9</v>
      </c>
      <c r="G24" s="3" t="s">
        <v>12</v>
      </c>
      <c r="H24" s="3">
        <v>61</v>
      </c>
      <c r="I24" s="3">
        <v>1.77</v>
      </c>
      <c r="J24" s="3">
        <f>'Raw - Food Sales'!$F24*'Raw - Food Sales'!$G24</f>
        <v>107.97</v>
      </c>
      <c r="K24" t="str">
        <f t="shared" si="1"/>
        <v>Small Order</v>
      </c>
    </row>
    <row r="25" spans="1:11" x14ac:dyDescent="0.3">
      <c r="A25" s="2">
        <v>43901</v>
      </c>
      <c r="B25" s="6">
        <f t="shared" si="0"/>
        <v>3</v>
      </c>
      <c r="C25" s="10">
        <v>1</v>
      </c>
      <c r="D25" s="3" t="s">
        <v>6</v>
      </c>
      <c r="E25" s="3" t="s">
        <v>7</v>
      </c>
      <c r="F25" s="3" t="s">
        <v>22</v>
      </c>
      <c r="G25" s="3" t="s">
        <v>23</v>
      </c>
      <c r="H25" s="3">
        <v>40</v>
      </c>
      <c r="I25" s="3">
        <v>3.4899999999999998</v>
      </c>
      <c r="J25" s="3">
        <f>'Raw - Food Sales'!$F25*'Raw - Food Sales'!$G25</f>
        <v>139.6</v>
      </c>
      <c r="K25" t="str">
        <f t="shared" si="1"/>
        <v>Small Order</v>
      </c>
    </row>
    <row r="26" spans="1:11" x14ac:dyDescent="0.3">
      <c r="A26" s="2">
        <v>43904</v>
      </c>
      <c r="B26" s="6">
        <f t="shared" si="0"/>
        <v>6</v>
      </c>
      <c r="C26" s="10">
        <v>1</v>
      </c>
      <c r="D26" s="3" t="s">
        <v>19</v>
      </c>
      <c r="E26" s="3" t="s">
        <v>20</v>
      </c>
      <c r="F26" s="3" t="s">
        <v>13</v>
      </c>
      <c r="G26" s="3" t="s">
        <v>14</v>
      </c>
      <c r="H26" s="3">
        <v>86</v>
      </c>
      <c r="I26" s="3">
        <v>1.8699999999999999</v>
      </c>
      <c r="J26" s="3">
        <f>'Raw - Food Sales'!$F26*'Raw - Food Sales'!$G26</f>
        <v>160.82</v>
      </c>
      <c r="K26" t="str">
        <f t="shared" si="1"/>
        <v>Small Order</v>
      </c>
    </row>
    <row r="27" spans="1:11" x14ac:dyDescent="0.3">
      <c r="A27" s="2">
        <v>43907</v>
      </c>
      <c r="B27" s="6">
        <f t="shared" si="0"/>
        <v>2</v>
      </c>
      <c r="C27" s="10">
        <v>1</v>
      </c>
      <c r="D27" s="3" t="s">
        <v>6</v>
      </c>
      <c r="E27" s="3" t="s">
        <v>18</v>
      </c>
      <c r="F27" s="3" t="s">
        <v>9</v>
      </c>
      <c r="G27" s="3" t="s">
        <v>12</v>
      </c>
      <c r="H27" s="3">
        <v>38</v>
      </c>
      <c r="I27" s="3">
        <v>1.7700000000000002</v>
      </c>
      <c r="J27" s="3">
        <f>'Raw - Food Sales'!$F27*'Raw - Food Sales'!$G27</f>
        <v>67.260000000000005</v>
      </c>
      <c r="K27" t="str">
        <f t="shared" si="1"/>
        <v>Small Order</v>
      </c>
    </row>
    <row r="28" spans="1:11" x14ac:dyDescent="0.3">
      <c r="A28" s="2">
        <v>43910</v>
      </c>
      <c r="B28" s="6">
        <f t="shared" si="0"/>
        <v>5</v>
      </c>
      <c r="C28" s="10">
        <v>1</v>
      </c>
      <c r="D28" s="3" t="s">
        <v>6</v>
      </c>
      <c r="E28" s="3" t="s">
        <v>18</v>
      </c>
      <c r="F28" s="3" t="s">
        <v>16</v>
      </c>
      <c r="G28" s="3" t="s">
        <v>17</v>
      </c>
      <c r="H28" s="3">
        <v>68</v>
      </c>
      <c r="I28" s="3">
        <v>1.68</v>
      </c>
      <c r="J28" s="3">
        <f>'Raw - Food Sales'!$F28*'Raw - Food Sales'!$G28</f>
        <v>114.24</v>
      </c>
      <c r="K28" t="str">
        <f t="shared" si="1"/>
        <v>Small Order</v>
      </c>
    </row>
    <row r="29" spans="1:11" x14ac:dyDescent="0.3">
      <c r="A29" s="2">
        <v>43913</v>
      </c>
      <c r="B29" s="6">
        <f t="shared" si="0"/>
        <v>1</v>
      </c>
      <c r="C29" s="10">
        <v>1</v>
      </c>
      <c r="D29" s="3" t="s">
        <v>19</v>
      </c>
      <c r="E29" s="3" t="s">
        <v>21</v>
      </c>
      <c r="F29" s="3" t="s">
        <v>13</v>
      </c>
      <c r="G29" s="3" t="s">
        <v>14</v>
      </c>
      <c r="H29" s="3">
        <v>39</v>
      </c>
      <c r="I29" s="3">
        <v>1.87</v>
      </c>
      <c r="J29" s="3">
        <f>'Raw - Food Sales'!$F29*'Raw - Food Sales'!$G29</f>
        <v>72.930000000000007</v>
      </c>
      <c r="K29" t="str">
        <f t="shared" si="1"/>
        <v>Small Order</v>
      </c>
    </row>
    <row r="30" spans="1:11" x14ac:dyDescent="0.3">
      <c r="A30" s="2">
        <v>43916</v>
      </c>
      <c r="B30" s="6">
        <f t="shared" si="0"/>
        <v>4</v>
      </c>
      <c r="C30" s="10">
        <v>1</v>
      </c>
      <c r="D30" s="3" t="s">
        <v>6</v>
      </c>
      <c r="E30" s="3" t="s">
        <v>7</v>
      </c>
      <c r="F30" s="3" t="s">
        <v>9</v>
      </c>
      <c r="G30" s="3" t="s">
        <v>11</v>
      </c>
      <c r="H30" s="3">
        <v>103</v>
      </c>
      <c r="I30" s="3">
        <v>1.87</v>
      </c>
      <c r="J30" s="3">
        <f>'Raw - Food Sales'!$F30*'Raw - Food Sales'!$G30</f>
        <v>192.61</v>
      </c>
      <c r="K30" t="str">
        <f t="shared" si="1"/>
        <v>Small Order</v>
      </c>
    </row>
    <row r="31" spans="1:11" x14ac:dyDescent="0.3">
      <c r="A31" s="2">
        <v>43919</v>
      </c>
      <c r="B31" s="6">
        <f t="shared" si="0"/>
        <v>7</v>
      </c>
      <c r="C31" s="10">
        <v>1</v>
      </c>
      <c r="D31" s="3" t="s">
        <v>6</v>
      </c>
      <c r="E31" s="3" t="s">
        <v>7</v>
      </c>
      <c r="F31" s="3" t="s">
        <v>13</v>
      </c>
      <c r="G31" s="3" t="s">
        <v>15</v>
      </c>
      <c r="H31" s="3">
        <v>193</v>
      </c>
      <c r="I31" s="3">
        <v>2.84</v>
      </c>
      <c r="J31" s="3">
        <f>'Raw - Food Sales'!$F31*'Raw - Food Sales'!$G31</f>
        <v>548.12</v>
      </c>
      <c r="K31" t="str">
        <f t="shared" si="1"/>
        <v>Big Order</v>
      </c>
    </row>
    <row r="32" spans="1:11" x14ac:dyDescent="0.3">
      <c r="A32" s="2">
        <v>43922</v>
      </c>
      <c r="B32" s="6">
        <f t="shared" si="0"/>
        <v>3</v>
      </c>
      <c r="C32" s="10">
        <v>1</v>
      </c>
      <c r="D32" s="3" t="s">
        <v>19</v>
      </c>
      <c r="E32" s="3" t="s">
        <v>20</v>
      </c>
      <c r="F32" s="3" t="s">
        <v>9</v>
      </c>
      <c r="G32" s="3" t="s">
        <v>12</v>
      </c>
      <c r="H32" s="3">
        <v>58</v>
      </c>
      <c r="I32" s="3">
        <v>1.77</v>
      </c>
      <c r="J32" s="3">
        <f>'Raw - Food Sales'!$F32*'Raw - Food Sales'!$G32</f>
        <v>102.66</v>
      </c>
      <c r="K32" t="str">
        <f t="shared" si="1"/>
        <v>Small Order</v>
      </c>
    </row>
    <row r="33" spans="1:11" x14ac:dyDescent="0.3">
      <c r="A33" s="2">
        <v>43925</v>
      </c>
      <c r="B33" s="6">
        <f t="shared" si="0"/>
        <v>6</v>
      </c>
      <c r="C33" s="10">
        <v>1</v>
      </c>
      <c r="D33" s="3" t="s">
        <v>19</v>
      </c>
      <c r="E33" s="3" t="s">
        <v>20</v>
      </c>
      <c r="F33" s="3" t="s">
        <v>16</v>
      </c>
      <c r="G33" s="3" t="s">
        <v>17</v>
      </c>
      <c r="H33" s="3">
        <v>68</v>
      </c>
      <c r="I33" s="3">
        <v>1.68</v>
      </c>
      <c r="J33" s="3">
        <f>'Raw - Food Sales'!$F33*'Raw - Food Sales'!$G33</f>
        <v>114.24</v>
      </c>
      <c r="K33" t="str">
        <f t="shared" si="1"/>
        <v>Small Order</v>
      </c>
    </row>
    <row r="34" spans="1:11" x14ac:dyDescent="0.3">
      <c r="A34" s="2">
        <v>43928</v>
      </c>
      <c r="B34" s="6">
        <f t="shared" si="0"/>
        <v>2</v>
      </c>
      <c r="C34" s="10">
        <v>1</v>
      </c>
      <c r="D34" s="3" t="s">
        <v>6</v>
      </c>
      <c r="E34" s="3" t="s">
        <v>18</v>
      </c>
      <c r="F34" s="3" t="s">
        <v>9</v>
      </c>
      <c r="G34" s="3" t="s">
        <v>12</v>
      </c>
      <c r="H34" s="3">
        <v>91</v>
      </c>
      <c r="I34" s="3">
        <v>1.77</v>
      </c>
      <c r="J34" s="3">
        <f>'Raw - Food Sales'!$F34*'Raw - Food Sales'!$G34</f>
        <v>161.07</v>
      </c>
      <c r="K34" t="str">
        <f t="shared" si="1"/>
        <v>Small Order</v>
      </c>
    </row>
    <row r="35" spans="1:11" x14ac:dyDescent="0.3">
      <c r="A35" s="2">
        <v>43931</v>
      </c>
      <c r="B35" s="6">
        <f t="shared" si="0"/>
        <v>5</v>
      </c>
      <c r="C35" s="10">
        <v>1</v>
      </c>
      <c r="D35" s="3" t="s">
        <v>6</v>
      </c>
      <c r="E35" s="3" t="s">
        <v>18</v>
      </c>
      <c r="F35" s="3" t="s">
        <v>22</v>
      </c>
      <c r="G35" s="3" t="s">
        <v>23</v>
      </c>
      <c r="H35" s="3">
        <v>23</v>
      </c>
      <c r="I35" s="3">
        <v>3.4899999999999998</v>
      </c>
      <c r="J35" s="3">
        <f>'Raw - Food Sales'!$F35*'Raw - Food Sales'!$G35</f>
        <v>80.27</v>
      </c>
      <c r="K35" t="str">
        <f t="shared" si="1"/>
        <v>Small Order</v>
      </c>
    </row>
    <row r="36" spans="1:11" x14ac:dyDescent="0.3">
      <c r="A36" s="2">
        <v>43934</v>
      </c>
      <c r="B36" s="6">
        <f t="shared" si="0"/>
        <v>1</v>
      </c>
      <c r="C36" s="10">
        <v>1</v>
      </c>
      <c r="D36" s="3" t="s">
        <v>19</v>
      </c>
      <c r="E36" s="3" t="s">
        <v>21</v>
      </c>
      <c r="F36" s="3" t="s">
        <v>16</v>
      </c>
      <c r="G36" s="3" t="s">
        <v>17</v>
      </c>
      <c r="H36" s="3">
        <v>28</v>
      </c>
      <c r="I36" s="3">
        <v>1.68</v>
      </c>
      <c r="J36" s="3">
        <f>'Raw - Food Sales'!$F36*'Raw - Food Sales'!$G36</f>
        <v>47.04</v>
      </c>
      <c r="K36" t="str">
        <f t="shared" si="1"/>
        <v>Small Order</v>
      </c>
    </row>
    <row r="37" spans="1:11" x14ac:dyDescent="0.3">
      <c r="A37" s="2">
        <v>43937</v>
      </c>
      <c r="B37" s="6">
        <f t="shared" si="0"/>
        <v>4</v>
      </c>
      <c r="C37" s="10">
        <v>1</v>
      </c>
      <c r="D37" s="3" t="s">
        <v>6</v>
      </c>
      <c r="E37" s="3" t="s">
        <v>7</v>
      </c>
      <c r="F37" s="3" t="s">
        <v>9</v>
      </c>
      <c r="G37" s="3" t="s">
        <v>12</v>
      </c>
      <c r="H37" s="3">
        <v>48</v>
      </c>
      <c r="I37" s="3">
        <v>1.7699999999999998</v>
      </c>
      <c r="J37" s="3">
        <f>'Raw - Food Sales'!$F37*'Raw - Food Sales'!$G37</f>
        <v>84.96</v>
      </c>
      <c r="K37" t="str">
        <f t="shared" si="1"/>
        <v>Small Order</v>
      </c>
    </row>
    <row r="38" spans="1:11" x14ac:dyDescent="0.3">
      <c r="A38" s="2">
        <v>43940</v>
      </c>
      <c r="B38" s="6">
        <f t="shared" si="0"/>
        <v>7</v>
      </c>
      <c r="C38" s="10">
        <v>1</v>
      </c>
      <c r="D38" s="3" t="s">
        <v>6</v>
      </c>
      <c r="E38" s="3" t="s">
        <v>7</v>
      </c>
      <c r="F38" s="3" t="s">
        <v>16</v>
      </c>
      <c r="G38" s="3" t="s">
        <v>17</v>
      </c>
      <c r="H38" s="3">
        <v>134</v>
      </c>
      <c r="I38" s="3">
        <v>1.68</v>
      </c>
      <c r="J38" s="3">
        <f>'Raw - Food Sales'!$F38*'Raw - Food Sales'!$G38</f>
        <v>225.12</v>
      </c>
      <c r="K38" t="str">
        <f t="shared" si="1"/>
        <v>Small Order</v>
      </c>
    </row>
    <row r="39" spans="1:11" x14ac:dyDescent="0.3">
      <c r="A39" s="2">
        <v>43943</v>
      </c>
      <c r="B39" s="6">
        <f t="shared" si="0"/>
        <v>3</v>
      </c>
      <c r="C39" s="10">
        <v>1</v>
      </c>
      <c r="D39" s="3" t="s">
        <v>19</v>
      </c>
      <c r="E39" s="3" t="s">
        <v>20</v>
      </c>
      <c r="F39" s="3" t="s">
        <v>9</v>
      </c>
      <c r="G39" s="3" t="s">
        <v>12</v>
      </c>
      <c r="H39" s="3">
        <v>20</v>
      </c>
      <c r="I39" s="3">
        <v>1.77</v>
      </c>
      <c r="J39" s="3">
        <f>'Raw - Food Sales'!$F39*'Raw - Food Sales'!$G39</f>
        <v>35.4</v>
      </c>
      <c r="K39" t="str">
        <f t="shared" si="1"/>
        <v>Small Order</v>
      </c>
    </row>
    <row r="40" spans="1:11" x14ac:dyDescent="0.3">
      <c r="A40" s="2">
        <v>43946</v>
      </c>
      <c r="B40" s="6">
        <f t="shared" si="0"/>
        <v>6</v>
      </c>
      <c r="C40" s="10">
        <v>1</v>
      </c>
      <c r="D40" s="3" t="s">
        <v>6</v>
      </c>
      <c r="E40" s="3" t="s">
        <v>18</v>
      </c>
      <c r="F40" s="3" t="s">
        <v>9</v>
      </c>
      <c r="G40" s="3" t="s">
        <v>12</v>
      </c>
      <c r="H40" s="3">
        <v>53</v>
      </c>
      <c r="I40" s="3">
        <v>1.77</v>
      </c>
      <c r="J40" s="3">
        <f>'Raw - Food Sales'!$F40*'Raw - Food Sales'!$G40</f>
        <v>93.81</v>
      </c>
      <c r="K40" t="str">
        <f t="shared" si="1"/>
        <v>Small Order</v>
      </c>
    </row>
    <row r="41" spans="1:11" x14ac:dyDescent="0.3">
      <c r="A41" s="2">
        <v>43949</v>
      </c>
      <c r="B41" s="6">
        <f t="shared" si="0"/>
        <v>2</v>
      </c>
      <c r="C41" s="10">
        <v>1</v>
      </c>
      <c r="D41" s="3" t="s">
        <v>6</v>
      </c>
      <c r="E41" s="3" t="s">
        <v>18</v>
      </c>
      <c r="F41" s="3" t="s">
        <v>16</v>
      </c>
      <c r="G41" s="3" t="s">
        <v>17</v>
      </c>
      <c r="H41" s="3">
        <v>64</v>
      </c>
      <c r="I41" s="3">
        <v>1.68</v>
      </c>
      <c r="J41" s="3">
        <f>'Raw - Food Sales'!$F41*'Raw - Food Sales'!$G41</f>
        <v>107.52</v>
      </c>
      <c r="K41" t="str">
        <f t="shared" si="1"/>
        <v>Small Order</v>
      </c>
    </row>
    <row r="42" spans="1:11" x14ac:dyDescent="0.3">
      <c r="A42" s="2">
        <v>43952</v>
      </c>
      <c r="B42" s="6">
        <f t="shared" si="0"/>
        <v>5</v>
      </c>
      <c r="C42" s="10">
        <v>1</v>
      </c>
      <c r="D42" s="3" t="s">
        <v>19</v>
      </c>
      <c r="E42" s="3" t="s">
        <v>21</v>
      </c>
      <c r="F42" s="3" t="s">
        <v>13</v>
      </c>
      <c r="G42" s="3" t="s">
        <v>14</v>
      </c>
      <c r="H42" s="3">
        <v>63</v>
      </c>
      <c r="I42" s="3">
        <v>1.87</v>
      </c>
      <c r="J42" s="3">
        <f>'Raw - Food Sales'!$F42*'Raw - Food Sales'!$G42</f>
        <v>117.81</v>
      </c>
      <c r="K42" t="str">
        <f t="shared" si="1"/>
        <v>Small Order</v>
      </c>
    </row>
    <row r="43" spans="1:11" x14ac:dyDescent="0.3">
      <c r="A43" s="2">
        <v>43955</v>
      </c>
      <c r="B43" s="6">
        <f t="shared" si="0"/>
        <v>1</v>
      </c>
      <c r="C43" s="10">
        <v>1</v>
      </c>
      <c r="D43" s="3" t="s">
        <v>6</v>
      </c>
      <c r="E43" s="3" t="s">
        <v>7</v>
      </c>
      <c r="F43" s="3" t="s">
        <v>9</v>
      </c>
      <c r="G43" s="3" t="s">
        <v>11</v>
      </c>
      <c r="H43" s="3">
        <v>105</v>
      </c>
      <c r="I43" s="3">
        <v>1.8699999999999999</v>
      </c>
      <c r="J43" s="3">
        <f>'Raw - Food Sales'!$F43*'Raw - Food Sales'!$G43</f>
        <v>196.35</v>
      </c>
      <c r="K43" t="str">
        <f t="shared" si="1"/>
        <v>Small Order</v>
      </c>
    </row>
    <row r="44" spans="1:11" x14ac:dyDescent="0.3">
      <c r="A44" s="2">
        <v>43958</v>
      </c>
      <c r="B44" s="6">
        <f t="shared" si="0"/>
        <v>4</v>
      </c>
      <c r="C44" s="10">
        <v>1</v>
      </c>
      <c r="D44" s="3" t="s">
        <v>6</v>
      </c>
      <c r="E44" s="3" t="s">
        <v>7</v>
      </c>
      <c r="F44" s="3" t="s">
        <v>13</v>
      </c>
      <c r="G44" s="3" t="s">
        <v>15</v>
      </c>
      <c r="H44" s="3">
        <v>138</v>
      </c>
      <c r="I44" s="3">
        <v>2.8400000000000003</v>
      </c>
      <c r="J44" s="3">
        <f>'Raw - Food Sales'!$F44*'Raw - Food Sales'!$G44</f>
        <v>391.92</v>
      </c>
      <c r="K44" t="str">
        <f t="shared" si="1"/>
        <v>Big Order</v>
      </c>
    </row>
    <row r="45" spans="1:11" x14ac:dyDescent="0.3">
      <c r="A45" s="2">
        <v>43961</v>
      </c>
      <c r="B45" s="6">
        <f t="shared" si="0"/>
        <v>7</v>
      </c>
      <c r="C45" s="10">
        <v>1</v>
      </c>
      <c r="D45" s="3" t="s">
        <v>19</v>
      </c>
      <c r="E45" s="3" t="s">
        <v>20</v>
      </c>
      <c r="F45" s="3" t="s">
        <v>9</v>
      </c>
      <c r="G45" s="3" t="s">
        <v>12</v>
      </c>
      <c r="H45" s="3">
        <v>25</v>
      </c>
      <c r="I45" s="3">
        <v>1.77</v>
      </c>
      <c r="J45" s="3">
        <f>'Raw - Food Sales'!$F45*'Raw - Food Sales'!$G45</f>
        <v>44.25</v>
      </c>
      <c r="K45" t="str">
        <f t="shared" si="1"/>
        <v>Small Order</v>
      </c>
    </row>
    <row r="46" spans="1:11" x14ac:dyDescent="0.3">
      <c r="A46" s="2">
        <v>43964</v>
      </c>
      <c r="B46" s="6">
        <f t="shared" si="0"/>
        <v>3</v>
      </c>
      <c r="C46" s="10">
        <v>1</v>
      </c>
      <c r="D46" s="3" t="s">
        <v>19</v>
      </c>
      <c r="E46" s="3" t="s">
        <v>20</v>
      </c>
      <c r="F46" s="3" t="s">
        <v>22</v>
      </c>
      <c r="G46" s="3" t="s">
        <v>23</v>
      </c>
      <c r="H46" s="3">
        <v>21</v>
      </c>
      <c r="I46" s="3">
        <v>3.49</v>
      </c>
      <c r="J46" s="3">
        <f>'Raw - Food Sales'!$F46*'Raw - Food Sales'!$G46</f>
        <v>73.290000000000006</v>
      </c>
      <c r="K46" t="str">
        <f t="shared" si="1"/>
        <v>Small Order</v>
      </c>
    </row>
    <row r="47" spans="1:11" x14ac:dyDescent="0.3">
      <c r="A47" s="2">
        <v>43967</v>
      </c>
      <c r="B47" s="6">
        <f t="shared" si="0"/>
        <v>6</v>
      </c>
      <c r="C47" s="10">
        <v>1</v>
      </c>
      <c r="D47" s="3" t="s">
        <v>6</v>
      </c>
      <c r="E47" s="3" t="s">
        <v>18</v>
      </c>
      <c r="F47" s="3" t="s">
        <v>9</v>
      </c>
      <c r="G47" s="3" t="s">
        <v>12</v>
      </c>
      <c r="H47" s="3">
        <v>61</v>
      </c>
      <c r="I47" s="3">
        <v>1.77</v>
      </c>
      <c r="J47" s="3">
        <f>'Raw - Food Sales'!$F47*'Raw - Food Sales'!$G47</f>
        <v>107.97</v>
      </c>
      <c r="K47" t="str">
        <f t="shared" si="1"/>
        <v>Small Order</v>
      </c>
    </row>
    <row r="48" spans="1:11" x14ac:dyDescent="0.3">
      <c r="A48" s="2">
        <v>43970</v>
      </c>
      <c r="B48" s="6">
        <f t="shared" si="0"/>
        <v>2</v>
      </c>
      <c r="C48" s="10">
        <v>1</v>
      </c>
      <c r="D48" s="3" t="s">
        <v>6</v>
      </c>
      <c r="E48" s="3" t="s">
        <v>18</v>
      </c>
      <c r="F48" s="3" t="s">
        <v>16</v>
      </c>
      <c r="G48" s="3" t="s">
        <v>17</v>
      </c>
      <c r="H48" s="3">
        <v>49</v>
      </c>
      <c r="I48" s="3">
        <v>1.68</v>
      </c>
      <c r="J48" s="3">
        <f>'Raw - Food Sales'!$F48*'Raw - Food Sales'!$G48</f>
        <v>82.32</v>
      </c>
      <c r="K48" t="str">
        <f t="shared" si="1"/>
        <v>Small Order</v>
      </c>
    </row>
    <row r="49" spans="1:11" x14ac:dyDescent="0.3">
      <c r="A49" s="2">
        <v>43973</v>
      </c>
      <c r="B49" s="6">
        <f t="shared" si="0"/>
        <v>5</v>
      </c>
      <c r="C49" s="10">
        <v>1</v>
      </c>
      <c r="D49" s="3" t="s">
        <v>19</v>
      </c>
      <c r="E49" s="3" t="s">
        <v>21</v>
      </c>
      <c r="F49" s="3" t="s">
        <v>13</v>
      </c>
      <c r="G49" s="3" t="s">
        <v>14</v>
      </c>
      <c r="H49" s="3">
        <v>55</v>
      </c>
      <c r="I49" s="3">
        <v>1.8699999999999999</v>
      </c>
      <c r="J49" s="3">
        <f>'Raw - Food Sales'!$F49*'Raw - Food Sales'!$G49</f>
        <v>102.85</v>
      </c>
      <c r="K49" t="str">
        <f t="shared" si="1"/>
        <v>Small Order</v>
      </c>
    </row>
    <row r="50" spans="1:11" x14ac:dyDescent="0.3">
      <c r="A50" s="2">
        <v>43976</v>
      </c>
      <c r="B50" s="6">
        <f t="shared" si="0"/>
        <v>1</v>
      </c>
      <c r="C50" s="10">
        <v>1</v>
      </c>
      <c r="D50" s="3" t="s">
        <v>6</v>
      </c>
      <c r="E50" s="3" t="s">
        <v>7</v>
      </c>
      <c r="F50" s="3" t="s">
        <v>13</v>
      </c>
      <c r="G50" s="3" t="s">
        <v>8</v>
      </c>
      <c r="H50" s="3">
        <v>27</v>
      </c>
      <c r="I50" s="3">
        <v>2.1800000000000002</v>
      </c>
      <c r="J50" s="3">
        <f>'Raw - Food Sales'!$F50*'Raw - Food Sales'!$G50</f>
        <v>58.860000000000007</v>
      </c>
      <c r="K50" t="str">
        <f t="shared" si="1"/>
        <v>Small Order</v>
      </c>
    </row>
    <row r="51" spans="1:11" x14ac:dyDescent="0.3">
      <c r="A51" s="2">
        <v>43979</v>
      </c>
      <c r="B51" s="6">
        <f t="shared" si="0"/>
        <v>4</v>
      </c>
      <c r="C51" s="10">
        <v>1</v>
      </c>
      <c r="D51" s="3" t="s">
        <v>6</v>
      </c>
      <c r="E51" s="3" t="s">
        <v>7</v>
      </c>
      <c r="F51" s="3" t="s">
        <v>9</v>
      </c>
      <c r="G51" s="3" t="s">
        <v>12</v>
      </c>
      <c r="H51" s="3">
        <v>58</v>
      </c>
      <c r="I51" s="3">
        <v>1.77</v>
      </c>
      <c r="J51" s="3">
        <f>'Raw - Food Sales'!$F51*'Raw - Food Sales'!$G51</f>
        <v>102.66</v>
      </c>
      <c r="K51" t="str">
        <f t="shared" si="1"/>
        <v>Small Order</v>
      </c>
    </row>
    <row r="52" spans="1:11" x14ac:dyDescent="0.3">
      <c r="A52" s="2">
        <v>43982</v>
      </c>
      <c r="B52" s="6">
        <f t="shared" si="0"/>
        <v>7</v>
      </c>
      <c r="C52" s="10">
        <v>1</v>
      </c>
      <c r="D52" s="3" t="s">
        <v>6</v>
      </c>
      <c r="E52" s="3" t="s">
        <v>7</v>
      </c>
      <c r="F52" s="3" t="s">
        <v>22</v>
      </c>
      <c r="G52" s="3" t="s">
        <v>23</v>
      </c>
      <c r="H52" s="3">
        <v>33</v>
      </c>
      <c r="I52" s="3">
        <v>3.49</v>
      </c>
      <c r="J52" s="3">
        <f>'Raw - Food Sales'!$F52*'Raw - Food Sales'!$G52</f>
        <v>115.17</v>
      </c>
      <c r="K52" t="str">
        <f t="shared" si="1"/>
        <v>Small Order</v>
      </c>
    </row>
    <row r="53" spans="1:11" x14ac:dyDescent="0.3">
      <c r="A53" s="2">
        <v>43985</v>
      </c>
      <c r="B53" s="6">
        <f t="shared" si="0"/>
        <v>3</v>
      </c>
      <c r="C53" s="10">
        <v>1</v>
      </c>
      <c r="D53" s="3" t="s">
        <v>19</v>
      </c>
      <c r="E53" s="3" t="s">
        <v>20</v>
      </c>
      <c r="F53" s="3" t="s">
        <v>13</v>
      </c>
      <c r="G53" s="3" t="s">
        <v>15</v>
      </c>
      <c r="H53" s="3">
        <v>288</v>
      </c>
      <c r="I53" s="3">
        <v>2.84</v>
      </c>
      <c r="J53" s="3">
        <f>'Raw - Food Sales'!$F53*'Raw - Food Sales'!$G53</f>
        <v>817.92</v>
      </c>
      <c r="K53" t="str">
        <f t="shared" si="1"/>
        <v>Big Order</v>
      </c>
    </row>
    <row r="54" spans="1:11" x14ac:dyDescent="0.3">
      <c r="A54" s="2">
        <v>43988</v>
      </c>
      <c r="B54" s="6">
        <f t="shared" si="0"/>
        <v>6</v>
      </c>
      <c r="C54" s="10">
        <v>1</v>
      </c>
      <c r="D54" s="3" t="s">
        <v>6</v>
      </c>
      <c r="E54" s="3" t="s">
        <v>18</v>
      </c>
      <c r="F54" s="3" t="s">
        <v>13</v>
      </c>
      <c r="G54" s="3" t="s">
        <v>14</v>
      </c>
      <c r="H54" s="3">
        <v>76</v>
      </c>
      <c r="I54" s="3">
        <v>1.87</v>
      </c>
      <c r="J54" s="3">
        <f>'Raw - Food Sales'!$F54*'Raw - Food Sales'!$G54</f>
        <v>142.12</v>
      </c>
      <c r="K54" t="str">
        <f t="shared" si="1"/>
        <v>Small Order</v>
      </c>
    </row>
    <row r="55" spans="1:11" x14ac:dyDescent="0.3">
      <c r="A55" s="2">
        <v>43991</v>
      </c>
      <c r="B55" s="6">
        <f t="shared" si="0"/>
        <v>2</v>
      </c>
      <c r="C55" s="10">
        <v>1</v>
      </c>
      <c r="D55" s="3" t="s">
        <v>19</v>
      </c>
      <c r="E55" s="3" t="s">
        <v>21</v>
      </c>
      <c r="F55" s="3" t="s">
        <v>9</v>
      </c>
      <c r="G55" s="3" t="s">
        <v>12</v>
      </c>
      <c r="H55" s="3">
        <v>42</v>
      </c>
      <c r="I55" s="3">
        <v>1.77</v>
      </c>
      <c r="J55" s="3">
        <f>'Raw - Food Sales'!$F55*'Raw - Food Sales'!$G55</f>
        <v>74.34</v>
      </c>
      <c r="K55" t="str">
        <f t="shared" si="1"/>
        <v>Small Order</v>
      </c>
    </row>
    <row r="56" spans="1:11" x14ac:dyDescent="0.3">
      <c r="A56" s="2">
        <v>43994</v>
      </c>
      <c r="B56" s="6">
        <f t="shared" si="0"/>
        <v>5</v>
      </c>
      <c r="C56" s="10">
        <v>1</v>
      </c>
      <c r="D56" s="3" t="s">
        <v>19</v>
      </c>
      <c r="E56" s="3" t="s">
        <v>21</v>
      </c>
      <c r="F56" s="3" t="s">
        <v>22</v>
      </c>
      <c r="G56" s="3" t="s">
        <v>23</v>
      </c>
      <c r="H56" s="3">
        <v>20</v>
      </c>
      <c r="I56" s="3">
        <v>3.4899999999999998</v>
      </c>
      <c r="J56" s="3">
        <f>'Raw - Food Sales'!$F56*'Raw - Food Sales'!$G56</f>
        <v>69.8</v>
      </c>
      <c r="K56" t="str">
        <f t="shared" si="1"/>
        <v>Small Order</v>
      </c>
    </row>
    <row r="57" spans="1:11" x14ac:dyDescent="0.3">
      <c r="A57" s="2">
        <v>43997</v>
      </c>
      <c r="B57" s="6">
        <f t="shared" si="0"/>
        <v>1</v>
      </c>
      <c r="C57" s="10">
        <v>1</v>
      </c>
      <c r="D57" s="3" t="s">
        <v>6</v>
      </c>
      <c r="E57" s="3" t="s">
        <v>7</v>
      </c>
      <c r="F57" s="3" t="s">
        <v>9</v>
      </c>
      <c r="G57" s="3" t="s">
        <v>12</v>
      </c>
      <c r="H57" s="3">
        <v>75</v>
      </c>
      <c r="I57" s="3">
        <v>1.77</v>
      </c>
      <c r="J57" s="3">
        <f>'Raw - Food Sales'!$F57*'Raw - Food Sales'!$G57</f>
        <v>132.75</v>
      </c>
      <c r="K57" t="str">
        <f t="shared" si="1"/>
        <v>Small Order</v>
      </c>
    </row>
    <row r="58" spans="1:11" x14ac:dyDescent="0.3">
      <c r="A58" s="2">
        <v>44000</v>
      </c>
      <c r="B58" s="6">
        <f t="shared" si="0"/>
        <v>4</v>
      </c>
      <c r="C58" s="10">
        <v>1</v>
      </c>
      <c r="D58" s="3" t="s">
        <v>6</v>
      </c>
      <c r="E58" s="3" t="s">
        <v>7</v>
      </c>
      <c r="F58" s="3" t="s">
        <v>22</v>
      </c>
      <c r="G58" s="3" t="s">
        <v>23</v>
      </c>
      <c r="H58" s="3">
        <v>38</v>
      </c>
      <c r="I58" s="3">
        <v>3.49</v>
      </c>
      <c r="J58" s="3">
        <f>'Raw - Food Sales'!$F58*'Raw - Food Sales'!$G58</f>
        <v>132.62</v>
      </c>
      <c r="K58" t="str">
        <f t="shared" si="1"/>
        <v>Small Order</v>
      </c>
    </row>
    <row r="59" spans="1:11" x14ac:dyDescent="0.3">
      <c r="A59" s="2">
        <v>44003</v>
      </c>
      <c r="B59" s="6">
        <f t="shared" si="0"/>
        <v>7</v>
      </c>
      <c r="C59" s="10">
        <v>1</v>
      </c>
      <c r="D59" s="3" t="s">
        <v>19</v>
      </c>
      <c r="E59" s="3" t="s">
        <v>20</v>
      </c>
      <c r="F59" s="3" t="s">
        <v>9</v>
      </c>
      <c r="G59" s="3" t="s">
        <v>12</v>
      </c>
      <c r="H59" s="3">
        <v>306</v>
      </c>
      <c r="I59" s="3">
        <v>1.77</v>
      </c>
      <c r="J59" s="3">
        <f>'Raw - Food Sales'!$F59*'Raw - Food Sales'!$G59</f>
        <v>541.62</v>
      </c>
      <c r="K59" t="str">
        <f t="shared" si="1"/>
        <v>Big Order</v>
      </c>
    </row>
    <row r="60" spans="1:11" x14ac:dyDescent="0.3">
      <c r="A60" s="2">
        <v>44006</v>
      </c>
      <c r="B60" s="6">
        <f t="shared" si="0"/>
        <v>3</v>
      </c>
      <c r="C60" s="10">
        <v>1</v>
      </c>
      <c r="D60" s="3" t="s">
        <v>19</v>
      </c>
      <c r="E60" s="3" t="s">
        <v>20</v>
      </c>
      <c r="F60" s="3" t="s">
        <v>16</v>
      </c>
      <c r="G60" s="3" t="s">
        <v>17</v>
      </c>
      <c r="H60" s="3">
        <v>28</v>
      </c>
      <c r="I60" s="3">
        <v>1.68</v>
      </c>
      <c r="J60" s="3">
        <f>'Raw - Food Sales'!$F60*'Raw - Food Sales'!$G60</f>
        <v>47.04</v>
      </c>
      <c r="K60" t="str">
        <f t="shared" si="1"/>
        <v>Small Order</v>
      </c>
    </row>
    <row r="61" spans="1:11" x14ac:dyDescent="0.3">
      <c r="A61" s="2">
        <v>44009</v>
      </c>
      <c r="B61" s="6">
        <f t="shared" si="0"/>
        <v>6</v>
      </c>
      <c r="C61" s="10">
        <v>1</v>
      </c>
      <c r="D61" s="3" t="s">
        <v>6</v>
      </c>
      <c r="E61" s="3" t="s">
        <v>18</v>
      </c>
      <c r="F61" s="3" t="s">
        <v>9</v>
      </c>
      <c r="G61" s="3" t="s">
        <v>11</v>
      </c>
      <c r="H61" s="3">
        <v>110</v>
      </c>
      <c r="I61" s="3">
        <v>1.8699999999999999</v>
      </c>
      <c r="J61" s="3">
        <f>'Raw - Food Sales'!$F61*'Raw - Food Sales'!$G61</f>
        <v>205.7</v>
      </c>
      <c r="K61" t="str">
        <f t="shared" si="1"/>
        <v>Small Order</v>
      </c>
    </row>
    <row r="62" spans="1:11" x14ac:dyDescent="0.3">
      <c r="A62" s="2">
        <v>44012</v>
      </c>
      <c r="B62" s="6">
        <f t="shared" si="0"/>
        <v>2</v>
      </c>
      <c r="C62" s="10">
        <v>1</v>
      </c>
      <c r="D62" s="3" t="s">
        <v>6</v>
      </c>
      <c r="E62" s="3" t="s">
        <v>18</v>
      </c>
      <c r="F62" s="3" t="s">
        <v>13</v>
      </c>
      <c r="G62" s="3" t="s">
        <v>15</v>
      </c>
      <c r="H62" s="3">
        <v>51</v>
      </c>
      <c r="I62" s="3">
        <v>2.84</v>
      </c>
      <c r="J62" s="3">
        <f>'Raw - Food Sales'!$F62*'Raw - Food Sales'!$G62</f>
        <v>144.84</v>
      </c>
      <c r="K62" t="str">
        <f t="shared" si="1"/>
        <v>Small Order</v>
      </c>
    </row>
    <row r="63" spans="1:11" x14ac:dyDescent="0.3">
      <c r="A63" s="2">
        <v>44015</v>
      </c>
      <c r="B63" s="6">
        <f t="shared" si="0"/>
        <v>5</v>
      </c>
      <c r="C63" s="10">
        <v>1</v>
      </c>
      <c r="D63" s="3" t="s">
        <v>19</v>
      </c>
      <c r="E63" s="3" t="s">
        <v>21</v>
      </c>
      <c r="F63" s="3" t="s">
        <v>9</v>
      </c>
      <c r="G63" s="3" t="s">
        <v>12</v>
      </c>
      <c r="H63" s="3">
        <v>52</v>
      </c>
      <c r="I63" s="3">
        <v>1.77</v>
      </c>
      <c r="J63" s="3">
        <f>'Raw - Food Sales'!$F63*'Raw - Food Sales'!$G63</f>
        <v>92.04</v>
      </c>
      <c r="K63" t="str">
        <f t="shared" si="1"/>
        <v>Small Order</v>
      </c>
    </row>
    <row r="64" spans="1:11" x14ac:dyDescent="0.3">
      <c r="A64" s="2">
        <v>44018</v>
      </c>
      <c r="B64" s="6">
        <f t="shared" si="0"/>
        <v>1</v>
      </c>
      <c r="C64" s="10">
        <v>1</v>
      </c>
      <c r="D64" s="3" t="s">
        <v>19</v>
      </c>
      <c r="E64" s="3" t="s">
        <v>21</v>
      </c>
      <c r="F64" s="3" t="s">
        <v>22</v>
      </c>
      <c r="G64" s="3" t="s">
        <v>23</v>
      </c>
      <c r="H64" s="3">
        <v>28</v>
      </c>
      <c r="I64" s="3">
        <v>3.4899999999999998</v>
      </c>
      <c r="J64" s="3">
        <f>'Raw - Food Sales'!$F64*'Raw - Food Sales'!$G64</f>
        <v>97.72</v>
      </c>
      <c r="K64" t="str">
        <f t="shared" si="1"/>
        <v>Small Order</v>
      </c>
    </row>
    <row r="65" spans="1:11" x14ac:dyDescent="0.3">
      <c r="A65" s="2">
        <v>44021</v>
      </c>
      <c r="B65" s="6">
        <f t="shared" si="0"/>
        <v>4</v>
      </c>
      <c r="C65" s="10">
        <v>1</v>
      </c>
      <c r="D65" s="3" t="s">
        <v>6</v>
      </c>
      <c r="E65" s="3" t="s">
        <v>7</v>
      </c>
      <c r="F65" s="3" t="s">
        <v>9</v>
      </c>
      <c r="G65" s="3" t="s">
        <v>12</v>
      </c>
      <c r="H65" s="3">
        <v>136</v>
      </c>
      <c r="I65" s="3">
        <v>1.77</v>
      </c>
      <c r="J65" s="3">
        <f>'Raw - Food Sales'!$F65*'Raw - Food Sales'!$G65</f>
        <v>240.72</v>
      </c>
      <c r="K65" t="str">
        <f t="shared" si="1"/>
        <v>Small Order</v>
      </c>
    </row>
    <row r="66" spans="1:11" x14ac:dyDescent="0.3">
      <c r="A66" s="2">
        <v>44024</v>
      </c>
      <c r="B66" s="6">
        <f t="shared" si="0"/>
        <v>7</v>
      </c>
      <c r="C66" s="10">
        <v>1</v>
      </c>
      <c r="D66" s="3" t="s">
        <v>6</v>
      </c>
      <c r="E66" s="3" t="s">
        <v>7</v>
      </c>
      <c r="F66" s="3" t="s">
        <v>22</v>
      </c>
      <c r="G66" s="3" t="s">
        <v>23</v>
      </c>
      <c r="H66" s="3">
        <v>42</v>
      </c>
      <c r="I66" s="3">
        <v>3.49</v>
      </c>
      <c r="J66" s="3">
        <f>'Raw - Food Sales'!$F66*'Raw - Food Sales'!$G66</f>
        <v>146.58000000000001</v>
      </c>
      <c r="K66" t="str">
        <f t="shared" si="1"/>
        <v>Small Order</v>
      </c>
    </row>
    <row r="67" spans="1:11" x14ac:dyDescent="0.3">
      <c r="A67" s="2">
        <v>44027</v>
      </c>
      <c r="B67" s="6">
        <f t="shared" ref="B67:B130" si="2">WEEKDAY(A67,2)</f>
        <v>3</v>
      </c>
      <c r="C67" s="10">
        <v>1</v>
      </c>
      <c r="D67" s="3" t="s">
        <v>19</v>
      </c>
      <c r="E67" s="3" t="s">
        <v>20</v>
      </c>
      <c r="F67" s="3" t="s">
        <v>13</v>
      </c>
      <c r="G67" s="3" t="s">
        <v>14</v>
      </c>
      <c r="H67" s="3">
        <v>75</v>
      </c>
      <c r="I67" s="3">
        <v>1.87</v>
      </c>
      <c r="J67" s="3">
        <f>'Raw - Food Sales'!$F67*'Raw - Food Sales'!$G67</f>
        <v>140.25</v>
      </c>
      <c r="K67" t="str">
        <f t="shared" ref="K67:K130" si="3">IF(J67&gt;250,"Big Order","Small Order")</f>
        <v>Small Order</v>
      </c>
    </row>
    <row r="68" spans="1:11" x14ac:dyDescent="0.3">
      <c r="A68" s="2">
        <v>44030</v>
      </c>
      <c r="B68" s="6">
        <f t="shared" si="2"/>
        <v>6</v>
      </c>
      <c r="C68" s="10">
        <v>1</v>
      </c>
      <c r="D68" s="3" t="s">
        <v>6</v>
      </c>
      <c r="E68" s="3" t="s">
        <v>18</v>
      </c>
      <c r="F68" s="3" t="s">
        <v>9</v>
      </c>
      <c r="G68" s="3" t="s">
        <v>11</v>
      </c>
      <c r="H68" s="3">
        <v>72</v>
      </c>
      <c r="I68" s="3">
        <v>1.8699999999999999</v>
      </c>
      <c r="J68" s="3">
        <f>'Raw - Food Sales'!$F68*'Raw - Food Sales'!$G68</f>
        <v>134.63999999999999</v>
      </c>
      <c r="K68" t="str">
        <f t="shared" si="3"/>
        <v>Small Order</v>
      </c>
    </row>
    <row r="69" spans="1:11" x14ac:dyDescent="0.3">
      <c r="A69" s="2">
        <v>44033</v>
      </c>
      <c r="B69" s="6">
        <f t="shared" si="2"/>
        <v>2</v>
      </c>
      <c r="C69" s="10">
        <v>1</v>
      </c>
      <c r="D69" s="3" t="s">
        <v>6</v>
      </c>
      <c r="E69" s="3" t="s">
        <v>18</v>
      </c>
      <c r="F69" s="3" t="s">
        <v>13</v>
      </c>
      <c r="G69" s="3" t="s">
        <v>15</v>
      </c>
      <c r="H69" s="3">
        <v>56</v>
      </c>
      <c r="I69" s="3">
        <v>2.84</v>
      </c>
      <c r="J69" s="3">
        <f>'Raw - Food Sales'!$F69*'Raw - Food Sales'!$G69</f>
        <v>159.04</v>
      </c>
      <c r="K69" t="str">
        <f t="shared" si="3"/>
        <v>Small Order</v>
      </c>
    </row>
    <row r="70" spans="1:11" x14ac:dyDescent="0.3">
      <c r="A70" s="2">
        <v>44036</v>
      </c>
      <c r="B70" s="6">
        <f t="shared" si="2"/>
        <v>5</v>
      </c>
      <c r="C70" s="10">
        <v>1</v>
      </c>
      <c r="D70" s="3" t="s">
        <v>19</v>
      </c>
      <c r="E70" s="3" t="s">
        <v>21</v>
      </c>
      <c r="F70" s="3" t="s">
        <v>9</v>
      </c>
      <c r="G70" s="3" t="s">
        <v>11</v>
      </c>
      <c r="H70" s="3">
        <v>51</v>
      </c>
      <c r="I70" s="3">
        <v>1.87</v>
      </c>
      <c r="J70" s="3">
        <f>'Raw - Food Sales'!$F70*'Raw - Food Sales'!$G70</f>
        <v>95.37</v>
      </c>
      <c r="K70" t="str">
        <f t="shared" si="3"/>
        <v>Small Order</v>
      </c>
    </row>
    <row r="71" spans="1:11" x14ac:dyDescent="0.3">
      <c r="A71" s="2">
        <v>44039</v>
      </c>
      <c r="B71" s="6">
        <f t="shared" si="2"/>
        <v>1</v>
      </c>
      <c r="C71" s="10">
        <v>1</v>
      </c>
      <c r="D71" s="3" t="s">
        <v>19</v>
      </c>
      <c r="E71" s="3" t="s">
        <v>21</v>
      </c>
      <c r="F71" s="3" t="s">
        <v>16</v>
      </c>
      <c r="G71" s="3" t="s">
        <v>17</v>
      </c>
      <c r="H71" s="3">
        <v>31</v>
      </c>
      <c r="I71" s="3">
        <v>1.68</v>
      </c>
      <c r="J71" s="3">
        <f>'Raw - Food Sales'!$F71*'Raw - Food Sales'!$G71</f>
        <v>52.08</v>
      </c>
      <c r="K71" t="str">
        <f t="shared" si="3"/>
        <v>Small Order</v>
      </c>
    </row>
    <row r="72" spans="1:11" x14ac:dyDescent="0.3">
      <c r="A72" s="2">
        <v>44042</v>
      </c>
      <c r="B72" s="6">
        <f t="shared" si="2"/>
        <v>4</v>
      </c>
      <c r="C72" s="10">
        <v>1</v>
      </c>
      <c r="D72" s="3" t="s">
        <v>6</v>
      </c>
      <c r="E72" s="3" t="s">
        <v>7</v>
      </c>
      <c r="F72" s="3" t="s">
        <v>9</v>
      </c>
      <c r="G72" s="3" t="s">
        <v>11</v>
      </c>
      <c r="H72" s="3">
        <v>56</v>
      </c>
      <c r="I72" s="3">
        <v>1.8699999999999999</v>
      </c>
      <c r="J72" s="3">
        <f>'Raw - Food Sales'!$F72*'Raw - Food Sales'!$G72</f>
        <v>104.72</v>
      </c>
      <c r="K72" t="str">
        <f t="shared" si="3"/>
        <v>Small Order</v>
      </c>
    </row>
    <row r="73" spans="1:11" x14ac:dyDescent="0.3">
      <c r="A73" s="2">
        <v>44045</v>
      </c>
      <c r="B73" s="6">
        <f t="shared" si="2"/>
        <v>7</v>
      </c>
      <c r="C73" s="10">
        <v>1</v>
      </c>
      <c r="D73" s="3" t="s">
        <v>6</v>
      </c>
      <c r="E73" s="3" t="s">
        <v>7</v>
      </c>
      <c r="F73" s="3" t="s">
        <v>13</v>
      </c>
      <c r="G73" s="3" t="s">
        <v>15</v>
      </c>
      <c r="H73" s="3">
        <v>137</v>
      </c>
      <c r="I73" s="3">
        <v>2.84</v>
      </c>
      <c r="J73" s="3">
        <f>'Raw - Food Sales'!$F73*'Raw - Food Sales'!$G73</f>
        <v>389.08</v>
      </c>
      <c r="K73" t="str">
        <f t="shared" si="3"/>
        <v>Big Order</v>
      </c>
    </row>
    <row r="74" spans="1:11" x14ac:dyDescent="0.3">
      <c r="A74" s="2">
        <v>44048</v>
      </c>
      <c r="B74" s="6">
        <f t="shared" si="2"/>
        <v>3</v>
      </c>
      <c r="C74" s="10">
        <v>1</v>
      </c>
      <c r="D74" s="3" t="s">
        <v>19</v>
      </c>
      <c r="E74" s="3" t="s">
        <v>20</v>
      </c>
      <c r="F74" s="3" t="s">
        <v>13</v>
      </c>
      <c r="G74" s="3" t="s">
        <v>14</v>
      </c>
      <c r="H74" s="3">
        <v>107</v>
      </c>
      <c r="I74" s="3">
        <v>1.87</v>
      </c>
      <c r="J74" s="3">
        <f>'Raw - Food Sales'!$F74*'Raw - Food Sales'!$G74</f>
        <v>200.09</v>
      </c>
      <c r="K74" t="str">
        <f t="shared" si="3"/>
        <v>Small Order</v>
      </c>
    </row>
    <row r="75" spans="1:11" x14ac:dyDescent="0.3">
      <c r="A75" s="2">
        <v>44051</v>
      </c>
      <c r="B75" s="6">
        <f t="shared" si="2"/>
        <v>6</v>
      </c>
      <c r="C75" s="10">
        <v>1</v>
      </c>
      <c r="D75" s="3" t="s">
        <v>6</v>
      </c>
      <c r="E75" s="3" t="s">
        <v>18</v>
      </c>
      <c r="F75" s="3" t="s">
        <v>9</v>
      </c>
      <c r="G75" s="3" t="s">
        <v>12</v>
      </c>
      <c r="H75" s="3">
        <v>24</v>
      </c>
      <c r="I75" s="3">
        <v>1.7699999999999998</v>
      </c>
      <c r="J75" s="3">
        <f>'Raw - Food Sales'!$F75*'Raw - Food Sales'!$G75</f>
        <v>42.48</v>
      </c>
      <c r="K75" t="str">
        <f t="shared" si="3"/>
        <v>Small Order</v>
      </c>
    </row>
    <row r="76" spans="1:11" x14ac:dyDescent="0.3">
      <c r="A76" s="2">
        <v>44054</v>
      </c>
      <c r="B76" s="6">
        <f t="shared" si="2"/>
        <v>2</v>
      </c>
      <c r="C76" s="10">
        <v>1</v>
      </c>
      <c r="D76" s="3" t="s">
        <v>6</v>
      </c>
      <c r="E76" s="3" t="s">
        <v>18</v>
      </c>
      <c r="F76" s="3" t="s">
        <v>22</v>
      </c>
      <c r="G76" s="3" t="s">
        <v>23</v>
      </c>
      <c r="H76" s="3">
        <v>30</v>
      </c>
      <c r="I76" s="3">
        <v>3.49</v>
      </c>
      <c r="J76" s="3">
        <f>'Raw - Food Sales'!$F76*'Raw - Food Sales'!$G76</f>
        <v>104.7</v>
      </c>
      <c r="K76" t="str">
        <f t="shared" si="3"/>
        <v>Small Order</v>
      </c>
    </row>
    <row r="77" spans="1:11" x14ac:dyDescent="0.3">
      <c r="A77" s="2">
        <v>44057</v>
      </c>
      <c r="B77" s="6">
        <f t="shared" si="2"/>
        <v>5</v>
      </c>
      <c r="C77" s="10">
        <v>1</v>
      </c>
      <c r="D77" s="3" t="s">
        <v>19</v>
      </c>
      <c r="E77" s="3" t="s">
        <v>21</v>
      </c>
      <c r="F77" s="3" t="s">
        <v>13</v>
      </c>
      <c r="G77" s="3" t="s">
        <v>14</v>
      </c>
      <c r="H77" s="3">
        <v>70</v>
      </c>
      <c r="I77" s="3">
        <v>1.87</v>
      </c>
      <c r="J77" s="3">
        <f>'Raw - Food Sales'!$F77*'Raw - Food Sales'!$G77</f>
        <v>130.9</v>
      </c>
      <c r="K77" t="str">
        <f t="shared" si="3"/>
        <v>Small Order</v>
      </c>
    </row>
    <row r="78" spans="1:11" x14ac:dyDescent="0.3">
      <c r="A78" s="2">
        <v>44060</v>
      </c>
      <c r="B78" s="6">
        <f t="shared" si="2"/>
        <v>1</v>
      </c>
      <c r="C78" s="10">
        <v>1</v>
      </c>
      <c r="D78" s="3" t="s">
        <v>6</v>
      </c>
      <c r="E78" s="3" t="s">
        <v>7</v>
      </c>
      <c r="F78" s="3" t="s">
        <v>13</v>
      </c>
      <c r="G78" s="3" t="s">
        <v>8</v>
      </c>
      <c r="H78" s="3">
        <v>31</v>
      </c>
      <c r="I78" s="3">
        <v>2.1800000000000002</v>
      </c>
      <c r="J78" s="3">
        <f>'Raw - Food Sales'!$F78*'Raw - Food Sales'!$G78</f>
        <v>67.58</v>
      </c>
      <c r="K78" t="str">
        <f t="shared" si="3"/>
        <v>Small Order</v>
      </c>
    </row>
    <row r="79" spans="1:11" x14ac:dyDescent="0.3">
      <c r="A79" s="2">
        <v>44063</v>
      </c>
      <c r="B79" s="6">
        <f t="shared" si="2"/>
        <v>4</v>
      </c>
      <c r="C79" s="10">
        <v>1</v>
      </c>
      <c r="D79" s="3" t="s">
        <v>6</v>
      </c>
      <c r="E79" s="3" t="s">
        <v>7</v>
      </c>
      <c r="F79" s="3" t="s">
        <v>9</v>
      </c>
      <c r="G79" s="3" t="s">
        <v>12</v>
      </c>
      <c r="H79" s="3">
        <v>109</v>
      </c>
      <c r="I79" s="3">
        <v>1.77</v>
      </c>
      <c r="J79" s="3">
        <f>'Raw - Food Sales'!$F79*'Raw - Food Sales'!$G79</f>
        <v>192.93</v>
      </c>
      <c r="K79" t="str">
        <f t="shared" si="3"/>
        <v>Small Order</v>
      </c>
    </row>
    <row r="80" spans="1:11" x14ac:dyDescent="0.3">
      <c r="A80" s="2">
        <v>44066</v>
      </c>
      <c r="B80" s="6">
        <f t="shared" si="2"/>
        <v>7</v>
      </c>
      <c r="C80" s="10">
        <v>1</v>
      </c>
      <c r="D80" s="3" t="s">
        <v>6</v>
      </c>
      <c r="E80" s="3" t="s">
        <v>7</v>
      </c>
      <c r="F80" s="3" t="s">
        <v>22</v>
      </c>
      <c r="G80" s="3" t="s">
        <v>23</v>
      </c>
      <c r="H80" s="3">
        <v>21</v>
      </c>
      <c r="I80" s="3">
        <v>3.49</v>
      </c>
      <c r="J80" s="3">
        <f>'Raw - Food Sales'!$F80*'Raw - Food Sales'!$G80</f>
        <v>73.290000000000006</v>
      </c>
      <c r="K80" t="str">
        <f t="shared" si="3"/>
        <v>Small Order</v>
      </c>
    </row>
    <row r="81" spans="1:11" x14ac:dyDescent="0.3">
      <c r="A81" s="2">
        <v>44069</v>
      </c>
      <c r="B81" s="6">
        <f t="shared" si="2"/>
        <v>3</v>
      </c>
      <c r="C81" s="10">
        <v>1</v>
      </c>
      <c r="D81" s="3" t="s">
        <v>19</v>
      </c>
      <c r="E81" s="3" t="s">
        <v>20</v>
      </c>
      <c r="F81" s="3" t="s">
        <v>13</v>
      </c>
      <c r="G81" s="3" t="s">
        <v>14</v>
      </c>
      <c r="H81" s="3">
        <v>80</v>
      </c>
      <c r="I81" s="3">
        <v>1.8699999999999999</v>
      </c>
      <c r="J81" s="3">
        <f>'Raw - Food Sales'!$F81*'Raw - Food Sales'!$G81</f>
        <v>149.6</v>
      </c>
      <c r="K81" t="str">
        <f t="shared" si="3"/>
        <v>Small Order</v>
      </c>
    </row>
    <row r="82" spans="1:11" x14ac:dyDescent="0.3">
      <c r="A82" s="2">
        <v>44072</v>
      </c>
      <c r="B82" s="6">
        <f t="shared" si="2"/>
        <v>6</v>
      </c>
      <c r="C82" s="10">
        <v>1</v>
      </c>
      <c r="D82" s="3" t="s">
        <v>6</v>
      </c>
      <c r="E82" s="3" t="s">
        <v>18</v>
      </c>
      <c r="F82" s="3" t="s">
        <v>9</v>
      </c>
      <c r="G82" s="3" t="s">
        <v>11</v>
      </c>
      <c r="H82" s="3">
        <v>75</v>
      </c>
      <c r="I82" s="3">
        <v>1.87</v>
      </c>
      <c r="J82" s="3">
        <f>'Raw - Food Sales'!$F82*'Raw - Food Sales'!$G82</f>
        <v>140.25</v>
      </c>
      <c r="K82" t="str">
        <f t="shared" si="3"/>
        <v>Small Order</v>
      </c>
    </row>
    <row r="83" spans="1:11" x14ac:dyDescent="0.3">
      <c r="A83" s="2">
        <v>44075</v>
      </c>
      <c r="B83" s="6">
        <f t="shared" si="2"/>
        <v>2</v>
      </c>
      <c r="C83" s="10">
        <v>1</v>
      </c>
      <c r="D83" s="3" t="s">
        <v>6</v>
      </c>
      <c r="E83" s="3" t="s">
        <v>18</v>
      </c>
      <c r="F83" s="3" t="s">
        <v>13</v>
      </c>
      <c r="G83" s="3" t="s">
        <v>15</v>
      </c>
      <c r="H83" s="3">
        <v>74</v>
      </c>
      <c r="I83" s="3">
        <v>2.84</v>
      </c>
      <c r="J83" s="3">
        <f>'Raw - Food Sales'!$F83*'Raw - Food Sales'!$G83</f>
        <v>210.16</v>
      </c>
      <c r="K83" t="str">
        <f t="shared" si="3"/>
        <v>Small Order</v>
      </c>
    </row>
    <row r="84" spans="1:11" x14ac:dyDescent="0.3">
      <c r="A84" s="2">
        <v>44078</v>
      </c>
      <c r="B84" s="6">
        <f t="shared" si="2"/>
        <v>5</v>
      </c>
      <c r="C84" s="10">
        <v>1</v>
      </c>
      <c r="D84" s="3" t="s">
        <v>19</v>
      </c>
      <c r="E84" s="3" t="s">
        <v>21</v>
      </c>
      <c r="F84" s="3" t="s">
        <v>9</v>
      </c>
      <c r="G84" s="3" t="s">
        <v>12</v>
      </c>
      <c r="H84" s="3">
        <v>45</v>
      </c>
      <c r="I84" s="3">
        <v>1.77</v>
      </c>
      <c r="J84" s="3">
        <f>'Raw - Food Sales'!$F84*'Raw - Food Sales'!$G84</f>
        <v>79.650000000000006</v>
      </c>
      <c r="K84" t="str">
        <f t="shared" si="3"/>
        <v>Small Order</v>
      </c>
    </row>
    <row r="85" spans="1:11" x14ac:dyDescent="0.3">
      <c r="A85" s="2">
        <v>44081</v>
      </c>
      <c r="B85" s="6">
        <f t="shared" si="2"/>
        <v>1</v>
      </c>
      <c r="C85" s="10">
        <v>1</v>
      </c>
      <c r="D85" s="3" t="s">
        <v>6</v>
      </c>
      <c r="E85" s="3" t="s">
        <v>7</v>
      </c>
      <c r="F85" s="3" t="s">
        <v>13</v>
      </c>
      <c r="G85" s="3" t="s">
        <v>8</v>
      </c>
      <c r="H85" s="3">
        <v>28</v>
      </c>
      <c r="I85" s="3">
        <v>2.1800000000000002</v>
      </c>
      <c r="J85" s="3">
        <f>'Raw - Food Sales'!$F85*'Raw - Food Sales'!$G85</f>
        <v>61.040000000000006</v>
      </c>
      <c r="K85" t="str">
        <f t="shared" si="3"/>
        <v>Small Order</v>
      </c>
    </row>
    <row r="86" spans="1:11" x14ac:dyDescent="0.3">
      <c r="A86" s="2">
        <v>44084</v>
      </c>
      <c r="B86" s="6">
        <f t="shared" si="2"/>
        <v>4</v>
      </c>
      <c r="C86" s="10">
        <v>1</v>
      </c>
      <c r="D86" s="3" t="s">
        <v>6</v>
      </c>
      <c r="E86" s="3" t="s">
        <v>7</v>
      </c>
      <c r="F86" s="3" t="s">
        <v>9</v>
      </c>
      <c r="G86" s="3" t="s">
        <v>12</v>
      </c>
      <c r="H86" s="3">
        <v>143</v>
      </c>
      <c r="I86" s="3">
        <v>1.77</v>
      </c>
      <c r="J86" s="3">
        <f>'Raw - Food Sales'!$F86*'Raw - Food Sales'!$G86</f>
        <v>253.11</v>
      </c>
      <c r="K86" t="str">
        <f t="shared" si="3"/>
        <v>Big Order</v>
      </c>
    </row>
    <row r="87" spans="1:11" x14ac:dyDescent="0.3">
      <c r="A87" s="2">
        <v>44087</v>
      </c>
      <c r="B87" s="6">
        <f t="shared" si="2"/>
        <v>7</v>
      </c>
      <c r="C87" s="10">
        <v>1</v>
      </c>
      <c r="D87" s="3" t="s">
        <v>6</v>
      </c>
      <c r="E87" s="3" t="s">
        <v>7</v>
      </c>
      <c r="F87" s="3" t="s">
        <v>16</v>
      </c>
      <c r="G87" s="3" t="s">
        <v>24</v>
      </c>
      <c r="H87" s="3">
        <v>27</v>
      </c>
      <c r="I87" s="3">
        <v>3.15</v>
      </c>
      <c r="J87" s="3">
        <f>'Raw - Food Sales'!$F87*'Raw - Food Sales'!$G87</f>
        <v>85.05</v>
      </c>
      <c r="K87" t="str">
        <f t="shared" si="3"/>
        <v>Small Order</v>
      </c>
    </row>
    <row r="88" spans="1:11" x14ac:dyDescent="0.3">
      <c r="A88" s="2">
        <v>44090</v>
      </c>
      <c r="B88" s="6">
        <f t="shared" si="2"/>
        <v>3</v>
      </c>
      <c r="C88" s="10">
        <v>1</v>
      </c>
      <c r="D88" s="3" t="s">
        <v>19</v>
      </c>
      <c r="E88" s="3" t="s">
        <v>20</v>
      </c>
      <c r="F88" s="3" t="s">
        <v>9</v>
      </c>
      <c r="G88" s="3" t="s">
        <v>12</v>
      </c>
      <c r="H88" s="3">
        <v>133</v>
      </c>
      <c r="I88" s="3">
        <v>1.77</v>
      </c>
      <c r="J88" s="3">
        <f>'Raw - Food Sales'!$F88*'Raw - Food Sales'!$G88</f>
        <v>235.41</v>
      </c>
      <c r="K88" t="str">
        <f t="shared" si="3"/>
        <v>Small Order</v>
      </c>
    </row>
    <row r="89" spans="1:11" x14ac:dyDescent="0.3">
      <c r="A89" s="2">
        <v>44093</v>
      </c>
      <c r="B89" s="6">
        <f t="shared" si="2"/>
        <v>6</v>
      </c>
      <c r="C89" s="10">
        <v>1</v>
      </c>
      <c r="D89" s="3" t="s">
        <v>6</v>
      </c>
      <c r="E89" s="3" t="s">
        <v>18</v>
      </c>
      <c r="F89" s="3" t="s">
        <v>13</v>
      </c>
      <c r="G89" s="3" t="s">
        <v>8</v>
      </c>
      <c r="H89" s="3">
        <v>110</v>
      </c>
      <c r="I89" s="3">
        <v>2.1800000000000002</v>
      </c>
      <c r="J89" s="3">
        <f>'Raw - Food Sales'!$F89*'Raw - Food Sales'!$G89</f>
        <v>239.8</v>
      </c>
      <c r="K89" t="str">
        <f t="shared" si="3"/>
        <v>Small Order</v>
      </c>
    </row>
    <row r="90" spans="1:11" x14ac:dyDescent="0.3">
      <c r="A90" s="2">
        <v>44096</v>
      </c>
      <c r="B90" s="6">
        <f t="shared" si="2"/>
        <v>2</v>
      </c>
      <c r="C90" s="10">
        <v>1</v>
      </c>
      <c r="D90" s="3" t="s">
        <v>6</v>
      </c>
      <c r="E90" s="3" t="s">
        <v>18</v>
      </c>
      <c r="F90" s="3" t="s">
        <v>13</v>
      </c>
      <c r="G90" s="3" t="s">
        <v>14</v>
      </c>
      <c r="H90" s="3">
        <v>65</v>
      </c>
      <c r="I90" s="3">
        <v>1.8699999999999999</v>
      </c>
      <c r="J90" s="3">
        <f>'Raw - Food Sales'!$F90*'Raw - Food Sales'!$G90</f>
        <v>121.55</v>
      </c>
      <c r="K90" t="str">
        <f t="shared" si="3"/>
        <v>Small Order</v>
      </c>
    </row>
    <row r="91" spans="1:11" x14ac:dyDescent="0.3">
      <c r="A91" s="2">
        <v>44099</v>
      </c>
      <c r="B91" s="6">
        <f t="shared" si="2"/>
        <v>5</v>
      </c>
      <c r="C91" s="10">
        <v>1</v>
      </c>
      <c r="D91" s="3" t="s">
        <v>19</v>
      </c>
      <c r="E91" s="3" t="s">
        <v>21</v>
      </c>
      <c r="F91" s="3" t="s">
        <v>9</v>
      </c>
      <c r="G91" s="3" t="s">
        <v>11</v>
      </c>
      <c r="H91" s="3">
        <v>33</v>
      </c>
      <c r="I91" s="3">
        <v>1.87</v>
      </c>
      <c r="J91" s="3">
        <f>'Raw - Food Sales'!$F91*'Raw - Food Sales'!$G91</f>
        <v>61.71</v>
      </c>
      <c r="K91" t="str">
        <f t="shared" si="3"/>
        <v>Small Order</v>
      </c>
    </row>
    <row r="92" spans="1:11" x14ac:dyDescent="0.3">
      <c r="A92" s="2">
        <v>44102</v>
      </c>
      <c r="B92" s="6">
        <f t="shared" si="2"/>
        <v>1</v>
      </c>
      <c r="C92" s="10">
        <v>1</v>
      </c>
      <c r="D92" s="3" t="s">
        <v>6</v>
      </c>
      <c r="E92" s="3" t="s">
        <v>7</v>
      </c>
      <c r="F92" s="3" t="s">
        <v>13</v>
      </c>
      <c r="G92" s="3" t="s">
        <v>8</v>
      </c>
      <c r="H92" s="3">
        <v>81</v>
      </c>
      <c r="I92" s="3">
        <v>2.1800000000000002</v>
      </c>
      <c r="J92" s="3">
        <f>'Raw - Food Sales'!$F92*'Raw - Food Sales'!$G92</f>
        <v>176.58</v>
      </c>
      <c r="K92" t="str">
        <f t="shared" si="3"/>
        <v>Small Order</v>
      </c>
    </row>
    <row r="93" spans="1:11" x14ac:dyDescent="0.3">
      <c r="A93" s="2">
        <v>44105</v>
      </c>
      <c r="B93" s="6">
        <f t="shared" si="2"/>
        <v>4</v>
      </c>
      <c r="C93" s="10">
        <v>1</v>
      </c>
      <c r="D93" s="3" t="s">
        <v>6</v>
      </c>
      <c r="E93" s="3" t="s">
        <v>7</v>
      </c>
      <c r="F93" s="3" t="s">
        <v>9</v>
      </c>
      <c r="G93" s="3" t="s">
        <v>12</v>
      </c>
      <c r="H93" s="3">
        <v>77</v>
      </c>
      <c r="I93" s="3">
        <v>1.7699999999999998</v>
      </c>
      <c r="J93" s="3">
        <f>'Raw - Food Sales'!$F93*'Raw - Food Sales'!$G93</f>
        <v>136.29</v>
      </c>
      <c r="K93" t="str">
        <f t="shared" si="3"/>
        <v>Small Order</v>
      </c>
    </row>
    <row r="94" spans="1:11" x14ac:dyDescent="0.3">
      <c r="A94" s="2">
        <v>44108</v>
      </c>
      <c r="B94" s="6">
        <f t="shared" si="2"/>
        <v>7</v>
      </c>
      <c r="C94" s="10">
        <v>1</v>
      </c>
      <c r="D94" s="3" t="s">
        <v>6</v>
      </c>
      <c r="E94" s="3" t="s">
        <v>7</v>
      </c>
      <c r="F94" s="3" t="s">
        <v>22</v>
      </c>
      <c r="G94" s="3" t="s">
        <v>23</v>
      </c>
      <c r="H94" s="3">
        <v>38</v>
      </c>
      <c r="I94" s="3">
        <v>3.49</v>
      </c>
      <c r="J94" s="3">
        <f>'Raw - Food Sales'!$F94*'Raw - Food Sales'!$G94</f>
        <v>132.62</v>
      </c>
      <c r="K94" t="str">
        <f t="shared" si="3"/>
        <v>Small Order</v>
      </c>
    </row>
    <row r="95" spans="1:11" x14ac:dyDescent="0.3">
      <c r="A95" s="2">
        <v>44111</v>
      </c>
      <c r="B95" s="6">
        <f t="shared" si="2"/>
        <v>3</v>
      </c>
      <c r="C95" s="10">
        <v>1</v>
      </c>
      <c r="D95" s="3" t="s">
        <v>19</v>
      </c>
      <c r="E95" s="3" t="s">
        <v>20</v>
      </c>
      <c r="F95" s="3" t="s">
        <v>9</v>
      </c>
      <c r="G95" s="3" t="s">
        <v>12</v>
      </c>
      <c r="H95" s="3">
        <v>40</v>
      </c>
      <c r="I95" s="3">
        <v>1.77</v>
      </c>
      <c r="J95" s="3">
        <f>'Raw - Food Sales'!$F95*'Raw - Food Sales'!$G95</f>
        <v>70.8</v>
      </c>
      <c r="K95" t="str">
        <f t="shared" si="3"/>
        <v>Small Order</v>
      </c>
    </row>
    <row r="96" spans="1:11" x14ac:dyDescent="0.3">
      <c r="A96" s="2">
        <v>44114</v>
      </c>
      <c r="B96" s="6">
        <f t="shared" si="2"/>
        <v>6</v>
      </c>
      <c r="C96" s="10">
        <v>1</v>
      </c>
      <c r="D96" s="3" t="s">
        <v>19</v>
      </c>
      <c r="E96" s="3" t="s">
        <v>20</v>
      </c>
      <c r="F96" s="3" t="s">
        <v>16</v>
      </c>
      <c r="G96" s="3" t="s">
        <v>17</v>
      </c>
      <c r="H96" s="3">
        <v>114</v>
      </c>
      <c r="I96" s="3">
        <v>1.6800000000000002</v>
      </c>
      <c r="J96" s="3">
        <f>'Raw - Food Sales'!$F96*'Raw - Food Sales'!$G96</f>
        <v>191.52</v>
      </c>
      <c r="K96" t="str">
        <f t="shared" si="3"/>
        <v>Small Order</v>
      </c>
    </row>
    <row r="97" spans="1:11" x14ac:dyDescent="0.3">
      <c r="A97" s="2">
        <v>44117</v>
      </c>
      <c r="B97" s="6">
        <f t="shared" si="2"/>
        <v>2</v>
      </c>
      <c r="C97" s="10">
        <v>1</v>
      </c>
      <c r="D97" s="3" t="s">
        <v>6</v>
      </c>
      <c r="E97" s="3" t="s">
        <v>18</v>
      </c>
      <c r="F97" s="3" t="s">
        <v>13</v>
      </c>
      <c r="G97" s="3" t="s">
        <v>8</v>
      </c>
      <c r="H97" s="3">
        <v>224</v>
      </c>
      <c r="I97" s="3">
        <v>2.1800000000000002</v>
      </c>
      <c r="J97" s="3">
        <f>'Raw - Food Sales'!$F97*'Raw - Food Sales'!$G97</f>
        <v>488.32000000000005</v>
      </c>
      <c r="K97" t="str">
        <f t="shared" si="3"/>
        <v>Big Order</v>
      </c>
    </row>
    <row r="98" spans="1:11" x14ac:dyDescent="0.3">
      <c r="A98" s="2">
        <v>44120</v>
      </c>
      <c r="B98" s="6">
        <f t="shared" si="2"/>
        <v>5</v>
      </c>
      <c r="C98" s="10">
        <v>1</v>
      </c>
      <c r="D98" s="3" t="s">
        <v>6</v>
      </c>
      <c r="E98" s="3" t="s">
        <v>18</v>
      </c>
      <c r="F98" s="3" t="s">
        <v>9</v>
      </c>
      <c r="G98" s="3" t="s">
        <v>12</v>
      </c>
      <c r="H98" s="3">
        <v>141</v>
      </c>
      <c r="I98" s="3">
        <v>1.77</v>
      </c>
      <c r="J98" s="3">
        <f>'Raw - Food Sales'!$F98*'Raw - Food Sales'!$G98</f>
        <v>249.57</v>
      </c>
      <c r="K98" t="str">
        <f t="shared" si="3"/>
        <v>Small Order</v>
      </c>
    </row>
    <row r="99" spans="1:11" x14ac:dyDescent="0.3">
      <c r="A99" s="2">
        <v>44123</v>
      </c>
      <c r="B99" s="6">
        <f t="shared" si="2"/>
        <v>1</v>
      </c>
      <c r="C99" s="10">
        <v>1</v>
      </c>
      <c r="D99" s="3" t="s">
        <v>6</v>
      </c>
      <c r="E99" s="3" t="s">
        <v>18</v>
      </c>
      <c r="F99" s="3" t="s">
        <v>22</v>
      </c>
      <c r="G99" s="3" t="s">
        <v>23</v>
      </c>
      <c r="H99" s="3">
        <v>32</v>
      </c>
      <c r="I99" s="3">
        <v>3.49</v>
      </c>
      <c r="J99" s="3">
        <f>'Raw - Food Sales'!$F99*'Raw - Food Sales'!$G99</f>
        <v>111.68</v>
      </c>
      <c r="K99" t="str">
        <f t="shared" si="3"/>
        <v>Small Order</v>
      </c>
    </row>
    <row r="100" spans="1:11" x14ac:dyDescent="0.3">
      <c r="A100" s="2">
        <v>44126</v>
      </c>
      <c r="B100" s="6">
        <f t="shared" si="2"/>
        <v>4</v>
      </c>
      <c r="C100" s="10">
        <v>1</v>
      </c>
      <c r="D100" s="3" t="s">
        <v>19</v>
      </c>
      <c r="E100" s="3" t="s">
        <v>21</v>
      </c>
      <c r="F100" s="3" t="s">
        <v>9</v>
      </c>
      <c r="G100" s="3" t="s">
        <v>12</v>
      </c>
      <c r="H100" s="3">
        <v>20</v>
      </c>
      <c r="I100" s="3">
        <v>1.77</v>
      </c>
      <c r="J100" s="3">
        <f>'Raw - Food Sales'!$F100*'Raw - Food Sales'!$G100</f>
        <v>35.4</v>
      </c>
      <c r="K100" t="str">
        <f t="shared" si="3"/>
        <v>Small Order</v>
      </c>
    </row>
    <row r="101" spans="1:11" x14ac:dyDescent="0.3">
      <c r="A101" s="2">
        <v>44129</v>
      </c>
      <c r="B101" s="6">
        <f t="shared" si="2"/>
        <v>7</v>
      </c>
      <c r="C101" s="10">
        <v>1</v>
      </c>
      <c r="D101" s="3" t="s">
        <v>6</v>
      </c>
      <c r="E101" s="3" t="s">
        <v>7</v>
      </c>
      <c r="F101" s="3" t="s">
        <v>13</v>
      </c>
      <c r="G101" s="3" t="s">
        <v>8</v>
      </c>
      <c r="H101" s="3">
        <v>40</v>
      </c>
      <c r="I101" s="3">
        <v>2.1800000000000002</v>
      </c>
      <c r="J101" s="3">
        <f>'Raw - Food Sales'!$F101*'Raw - Food Sales'!$G101</f>
        <v>87.2</v>
      </c>
      <c r="K101" t="str">
        <f t="shared" si="3"/>
        <v>Small Order</v>
      </c>
    </row>
    <row r="102" spans="1:11" x14ac:dyDescent="0.3">
      <c r="A102" s="2">
        <v>44132</v>
      </c>
      <c r="B102" s="6">
        <f t="shared" si="2"/>
        <v>3</v>
      </c>
      <c r="C102" s="10">
        <v>1</v>
      </c>
      <c r="D102" s="3" t="s">
        <v>6</v>
      </c>
      <c r="E102" s="3" t="s">
        <v>7</v>
      </c>
      <c r="F102" s="3" t="s">
        <v>13</v>
      </c>
      <c r="G102" s="3" t="s">
        <v>14</v>
      </c>
      <c r="H102" s="3">
        <v>49</v>
      </c>
      <c r="I102" s="3">
        <v>1.8699999999999999</v>
      </c>
      <c r="J102" s="3">
        <f>'Raw - Food Sales'!$F102*'Raw - Food Sales'!$G102</f>
        <v>91.63</v>
      </c>
      <c r="K102" t="str">
        <f t="shared" si="3"/>
        <v>Small Order</v>
      </c>
    </row>
    <row r="103" spans="1:11" x14ac:dyDescent="0.3">
      <c r="A103" s="2">
        <v>44135</v>
      </c>
      <c r="B103" s="6">
        <f t="shared" si="2"/>
        <v>6</v>
      </c>
      <c r="C103" s="10">
        <v>1</v>
      </c>
      <c r="D103" s="3" t="s">
        <v>6</v>
      </c>
      <c r="E103" s="3" t="s">
        <v>7</v>
      </c>
      <c r="F103" s="3" t="s">
        <v>22</v>
      </c>
      <c r="G103" s="3" t="s">
        <v>23</v>
      </c>
      <c r="H103" s="3">
        <v>46</v>
      </c>
      <c r="I103" s="3">
        <v>3.4899999999999998</v>
      </c>
      <c r="J103" s="3">
        <f>'Raw - Food Sales'!$F103*'Raw - Food Sales'!$G103</f>
        <v>160.54</v>
      </c>
      <c r="K103" t="str">
        <f t="shared" si="3"/>
        <v>Small Order</v>
      </c>
    </row>
    <row r="104" spans="1:11" x14ac:dyDescent="0.3">
      <c r="A104" s="2">
        <v>44138</v>
      </c>
      <c r="B104" s="6">
        <f t="shared" si="2"/>
        <v>2</v>
      </c>
      <c r="C104" s="10">
        <v>1</v>
      </c>
      <c r="D104" s="3" t="s">
        <v>19</v>
      </c>
      <c r="E104" s="3" t="s">
        <v>20</v>
      </c>
      <c r="F104" s="3" t="s">
        <v>9</v>
      </c>
      <c r="G104" s="3" t="s">
        <v>12</v>
      </c>
      <c r="H104" s="3">
        <v>39</v>
      </c>
      <c r="I104" s="3">
        <v>1.77</v>
      </c>
      <c r="J104" s="3">
        <f>'Raw - Food Sales'!$F104*'Raw - Food Sales'!$G104</f>
        <v>69.03</v>
      </c>
      <c r="K104" t="str">
        <f t="shared" si="3"/>
        <v>Small Order</v>
      </c>
    </row>
    <row r="105" spans="1:11" x14ac:dyDescent="0.3">
      <c r="A105" s="2">
        <v>44141</v>
      </c>
      <c r="B105" s="6">
        <f t="shared" si="2"/>
        <v>5</v>
      </c>
      <c r="C105" s="10">
        <v>1</v>
      </c>
      <c r="D105" s="3" t="s">
        <v>19</v>
      </c>
      <c r="E105" s="3" t="s">
        <v>20</v>
      </c>
      <c r="F105" s="3" t="s">
        <v>16</v>
      </c>
      <c r="G105" s="3" t="s">
        <v>17</v>
      </c>
      <c r="H105" s="3">
        <v>62</v>
      </c>
      <c r="I105" s="3">
        <v>1.68</v>
      </c>
      <c r="J105" s="3">
        <f>'Raw - Food Sales'!$F105*'Raw - Food Sales'!$G105</f>
        <v>104.16</v>
      </c>
      <c r="K105" t="str">
        <f t="shared" si="3"/>
        <v>Small Order</v>
      </c>
    </row>
    <row r="106" spans="1:11" x14ac:dyDescent="0.3">
      <c r="A106" s="2">
        <v>44144</v>
      </c>
      <c r="B106" s="6">
        <f t="shared" si="2"/>
        <v>1</v>
      </c>
      <c r="C106" s="10">
        <v>1</v>
      </c>
      <c r="D106" s="3" t="s">
        <v>6</v>
      </c>
      <c r="E106" s="3" t="s">
        <v>18</v>
      </c>
      <c r="F106" s="3" t="s">
        <v>9</v>
      </c>
      <c r="G106" s="3" t="s">
        <v>12</v>
      </c>
      <c r="H106" s="3">
        <v>90</v>
      </c>
      <c r="I106" s="3">
        <v>1.77</v>
      </c>
      <c r="J106" s="3">
        <f>'Raw - Food Sales'!$F106*'Raw - Food Sales'!$G106</f>
        <v>159.30000000000001</v>
      </c>
      <c r="K106" t="str">
        <f t="shared" si="3"/>
        <v>Small Order</v>
      </c>
    </row>
    <row r="107" spans="1:11" x14ac:dyDescent="0.3">
      <c r="A107" s="2">
        <v>44147</v>
      </c>
      <c r="B107" s="6">
        <f t="shared" si="2"/>
        <v>4</v>
      </c>
      <c r="C107" s="10">
        <v>1</v>
      </c>
      <c r="D107" s="3" t="s">
        <v>19</v>
      </c>
      <c r="E107" s="3" t="s">
        <v>21</v>
      </c>
      <c r="F107" s="3" t="s">
        <v>13</v>
      </c>
      <c r="G107" s="3" t="s">
        <v>8</v>
      </c>
      <c r="H107" s="3">
        <v>103</v>
      </c>
      <c r="I107" s="3">
        <v>2.1799999999999997</v>
      </c>
      <c r="J107" s="3">
        <f>'Raw - Food Sales'!$F107*'Raw - Food Sales'!$G107</f>
        <v>224.53999999999996</v>
      </c>
      <c r="K107" t="str">
        <f t="shared" si="3"/>
        <v>Small Order</v>
      </c>
    </row>
    <row r="108" spans="1:11" x14ac:dyDescent="0.3">
      <c r="A108" s="2">
        <v>44150</v>
      </c>
      <c r="B108" s="6">
        <f t="shared" si="2"/>
        <v>7</v>
      </c>
      <c r="C108" s="10">
        <v>1</v>
      </c>
      <c r="D108" s="3" t="s">
        <v>19</v>
      </c>
      <c r="E108" s="3" t="s">
        <v>21</v>
      </c>
      <c r="F108" s="3" t="s">
        <v>13</v>
      </c>
      <c r="G108" s="3" t="s">
        <v>15</v>
      </c>
      <c r="H108" s="3">
        <v>32</v>
      </c>
      <c r="I108" s="3">
        <v>2.84</v>
      </c>
      <c r="J108" s="3">
        <f>'Raw - Food Sales'!$F108*'Raw - Food Sales'!$G108</f>
        <v>90.88</v>
      </c>
      <c r="K108" t="str">
        <f t="shared" si="3"/>
        <v>Small Order</v>
      </c>
    </row>
    <row r="109" spans="1:11" x14ac:dyDescent="0.3">
      <c r="A109" s="2">
        <v>44153</v>
      </c>
      <c r="B109" s="6">
        <f t="shared" si="2"/>
        <v>3</v>
      </c>
      <c r="C109" s="10">
        <v>1</v>
      </c>
      <c r="D109" s="3" t="s">
        <v>6</v>
      </c>
      <c r="E109" s="3" t="s">
        <v>7</v>
      </c>
      <c r="F109" s="3" t="s">
        <v>9</v>
      </c>
      <c r="G109" s="3" t="s">
        <v>11</v>
      </c>
      <c r="H109" s="3">
        <v>66</v>
      </c>
      <c r="I109" s="3">
        <v>1.87</v>
      </c>
      <c r="J109" s="3">
        <f>'Raw - Food Sales'!$F109*'Raw - Food Sales'!$G109</f>
        <v>123.42</v>
      </c>
      <c r="K109" t="str">
        <f t="shared" si="3"/>
        <v>Small Order</v>
      </c>
    </row>
    <row r="110" spans="1:11" x14ac:dyDescent="0.3">
      <c r="A110" s="2">
        <v>44156</v>
      </c>
      <c r="B110" s="6">
        <f t="shared" si="2"/>
        <v>6</v>
      </c>
      <c r="C110" s="10">
        <v>1</v>
      </c>
      <c r="D110" s="3" t="s">
        <v>6</v>
      </c>
      <c r="E110" s="3" t="s">
        <v>7</v>
      </c>
      <c r="F110" s="3" t="s">
        <v>13</v>
      </c>
      <c r="G110" s="3" t="s">
        <v>15</v>
      </c>
      <c r="H110" s="3">
        <v>97</v>
      </c>
      <c r="I110" s="3">
        <v>2.8400000000000003</v>
      </c>
      <c r="J110" s="3">
        <f>'Raw - Food Sales'!$F110*'Raw - Food Sales'!$G110</f>
        <v>275.48</v>
      </c>
      <c r="K110" t="str">
        <f t="shared" si="3"/>
        <v>Big Order</v>
      </c>
    </row>
    <row r="111" spans="1:11" x14ac:dyDescent="0.3">
      <c r="A111" s="2">
        <v>44159</v>
      </c>
      <c r="B111" s="6">
        <f t="shared" si="2"/>
        <v>2</v>
      </c>
      <c r="C111" s="10">
        <v>1</v>
      </c>
      <c r="D111" s="3" t="s">
        <v>19</v>
      </c>
      <c r="E111" s="3" t="s">
        <v>20</v>
      </c>
      <c r="F111" s="3" t="s">
        <v>9</v>
      </c>
      <c r="G111" s="3" t="s">
        <v>12</v>
      </c>
      <c r="H111" s="3">
        <v>30</v>
      </c>
      <c r="I111" s="3">
        <v>1.77</v>
      </c>
      <c r="J111" s="3">
        <f>'Raw - Food Sales'!$F111*'Raw - Food Sales'!$G111</f>
        <v>53.1</v>
      </c>
      <c r="K111" t="str">
        <f t="shared" si="3"/>
        <v>Small Order</v>
      </c>
    </row>
    <row r="112" spans="1:11" x14ac:dyDescent="0.3">
      <c r="A112" s="2">
        <v>44162</v>
      </c>
      <c r="B112" s="6">
        <f t="shared" si="2"/>
        <v>5</v>
      </c>
      <c r="C112" s="10">
        <v>1</v>
      </c>
      <c r="D112" s="3" t="s">
        <v>19</v>
      </c>
      <c r="E112" s="3" t="s">
        <v>20</v>
      </c>
      <c r="F112" s="3" t="s">
        <v>16</v>
      </c>
      <c r="G112" s="3" t="s">
        <v>17</v>
      </c>
      <c r="H112" s="3">
        <v>29</v>
      </c>
      <c r="I112" s="3">
        <v>1.68</v>
      </c>
      <c r="J112" s="3">
        <f>'Raw - Food Sales'!$F112*'Raw - Food Sales'!$G112</f>
        <v>48.72</v>
      </c>
      <c r="K112" t="str">
        <f t="shared" si="3"/>
        <v>Small Order</v>
      </c>
    </row>
    <row r="113" spans="1:11" x14ac:dyDescent="0.3">
      <c r="A113" s="2">
        <v>44165</v>
      </c>
      <c r="B113" s="6">
        <f t="shared" si="2"/>
        <v>1</v>
      </c>
      <c r="C113" s="10">
        <v>1</v>
      </c>
      <c r="D113" s="3" t="s">
        <v>6</v>
      </c>
      <c r="E113" s="3" t="s">
        <v>18</v>
      </c>
      <c r="F113" s="3" t="s">
        <v>9</v>
      </c>
      <c r="G113" s="3" t="s">
        <v>12</v>
      </c>
      <c r="H113" s="3">
        <v>92</v>
      </c>
      <c r="I113" s="3">
        <v>1.77</v>
      </c>
      <c r="J113" s="3">
        <f>'Raw - Food Sales'!$F113*'Raw - Food Sales'!$G113</f>
        <v>162.84</v>
      </c>
      <c r="K113" t="str">
        <f t="shared" si="3"/>
        <v>Small Order</v>
      </c>
    </row>
    <row r="114" spans="1:11" x14ac:dyDescent="0.3">
      <c r="A114" s="2">
        <v>44168</v>
      </c>
      <c r="B114" s="6">
        <f t="shared" si="2"/>
        <v>4</v>
      </c>
      <c r="C114" s="10">
        <v>1</v>
      </c>
      <c r="D114" s="3" t="s">
        <v>19</v>
      </c>
      <c r="E114" s="3" t="s">
        <v>21</v>
      </c>
      <c r="F114" s="3" t="s">
        <v>13</v>
      </c>
      <c r="G114" s="3" t="s">
        <v>8</v>
      </c>
      <c r="H114" s="3">
        <v>139</v>
      </c>
      <c r="I114" s="3">
        <v>2.1799999999999997</v>
      </c>
      <c r="J114" s="3">
        <f>'Raw - Food Sales'!$F114*'Raw - Food Sales'!$G114</f>
        <v>303.02</v>
      </c>
      <c r="K114" t="str">
        <f t="shared" si="3"/>
        <v>Big Order</v>
      </c>
    </row>
    <row r="115" spans="1:11" x14ac:dyDescent="0.3">
      <c r="A115" s="2">
        <v>44171</v>
      </c>
      <c r="B115" s="6">
        <f t="shared" si="2"/>
        <v>7</v>
      </c>
      <c r="C115" s="10">
        <v>1</v>
      </c>
      <c r="D115" s="3" t="s">
        <v>19</v>
      </c>
      <c r="E115" s="3" t="s">
        <v>21</v>
      </c>
      <c r="F115" s="3" t="s">
        <v>13</v>
      </c>
      <c r="G115" s="3" t="s">
        <v>15</v>
      </c>
      <c r="H115" s="3">
        <v>29</v>
      </c>
      <c r="I115" s="3">
        <v>2.84</v>
      </c>
      <c r="J115" s="3">
        <f>'Raw - Food Sales'!$F115*'Raw - Food Sales'!$G115</f>
        <v>82.36</v>
      </c>
      <c r="K115" t="str">
        <f t="shared" si="3"/>
        <v>Small Order</v>
      </c>
    </row>
    <row r="116" spans="1:11" x14ac:dyDescent="0.3">
      <c r="A116" s="2">
        <v>44174</v>
      </c>
      <c r="B116" s="6">
        <f t="shared" si="2"/>
        <v>3</v>
      </c>
      <c r="C116" s="10">
        <v>1</v>
      </c>
      <c r="D116" s="3" t="s">
        <v>6</v>
      </c>
      <c r="E116" s="3" t="s">
        <v>7</v>
      </c>
      <c r="F116" s="3" t="s">
        <v>9</v>
      </c>
      <c r="G116" s="3" t="s">
        <v>10</v>
      </c>
      <c r="H116" s="3">
        <v>30</v>
      </c>
      <c r="I116" s="3">
        <v>2.27</v>
      </c>
      <c r="J116" s="3">
        <f>'Raw - Food Sales'!$F116*'Raw - Food Sales'!$G116</f>
        <v>68.099999999999994</v>
      </c>
      <c r="K116" t="str">
        <f t="shared" si="3"/>
        <v>Small Order</v>
      </c>
    </row>
    <row r="117" spans="1:11" x14ac:dyDescent="0.3">
      <c r="A117" s="2">
        <v>44177</v>
      </c>
      <c r="B117" s="6">
        <f t="shared" si="2"/>
        <v>6</v>
      </c>
      <c r="C117" s="10">
        <v>1</v>
      </c>
      <c r="D117" s="3" t="s">
        <v>6</v>
      </c>
      <c r="E117" s="3" t="s">
        <v>7</v>
      </c>
      <c r="F117" s="3" t="s">
        <v>13</v>
      </c>
      <c r="G117" s="3" t="s">
        <v>14</v>
      </c>
      <c r="H117" s="3">
        <v>36</v>
      </c>
      <c r="I117" s="3">
        <v>1.8699999999999999</v>
      </c>
      <c r="J117" s="3">
        <f>'Raw - Food Sales'!$F117*'Raw - Food Sales'!$G117</f>
        <v>67.319999999999993</v>
      </c>
      <c r="K117" t="str">
        <f t="shared" si="3"/>
        <v>Small Order</v>
      </c>
    </row>
    <row r="118" spans="1:11" x14ac:dyDescent="0.3">
      <c r="A118" s="2">
        <v>44180</v>
      </c>
      <c r="B118" s="6">
        <f t="shared" si="2"/>
        <v>2</v>
      </c>
      <c r="C118" s="10">
        <v>1</v>
      </c>
      <c r="D118" s="3" t="s">
        <v>6</v>
      </c>
      <c r="E118" s="3" t="s">
        <v>7</v>
      </c>
      <c r="F118" s="3" t="s">
        <v>22</v>
      </c>
      <c r="G118" s="3" t="s">
        <v>23</v>
      </c>
      <c r="H118" s="3">
        <v>41</v>
      </c>
      <c r="I118" s="3">
        <v>3.49</v>
      </c>
      <c r="J118" s="3">
        <f>'Raw - Food Sales'!$F118*'Raw - Food Sales'!$G118</f>
        <v>143.09</v>
      </c>
      <c r="K118" t="str">
        <f t="shared" si="3"/>
        <v>Small Order</v>
      </c>
    </row>
    <row r="119" spans="1:11" x14ac:dyDescent="0.3">
      <c r="A119" s="2">
        <v>44183</v>
      </c>
      <c r="B119" s="6">
        <f t="shared" si="2"/>
        <v>5</v>
      </c>
      <c r="C119" s="10">
        <v>1</v>
      </c>
      <c r="D119" s="3" t="s">
        <v>19</v>
      </c>
      <c r="E119" s="3" t="s">
        <v>20</v>
      </c>
      <c r="F119" s="3" t="s">
        <v>9</v>
      </c>
      <c r="G119" s="3" t="s">
        <v>12</v>
      </c>
      <c r="H119" s="3">
        <v>44</v>
      </c>
      <c r="I119" s="3">
        <v>1.7699999999999998</v>
      </c>
      <c r="J119" s="3">
        <f>'Raw - Food Sales'!$F119*'Raw - Food Sales'!$G119</f>
        <v>77.88</v>
      </c>
      <c r="K119" t="str">
        <f t="shared" si="3"/>
        <v>Small Order</v>
      </c>
    </row>
    <row r="120" spans="1:11" x14ac:dyDescent="0.3">
      <c r="A120" s="2">
        <v>44186</v>
      </c>
      <c r="B120" s="6">
        <f t="shared" si="2"/>
        <v>1</v>
      </c>
      <c r="C120" s="10">
        <v>1</v>
      </c>
      <c r="D120" s="3" t="s">
        <v>19</v>
      </c>
      <c r="E120" s="3" t="s">
        <v>20</v>
      </c>
      <c r="F120" s="3" t="s">
        <v>16</v>
      </c>
      <c r="G120" s="3" t="s">
        <v>17</v>
      </c>
      <c r="H120" s="3">
        <v>29</v>
      </c>
      <c r="I120" s="3">
        <v>1.68</v>
      </c>
      <c r="J120" s="3">
        <f>'Raw - Food Sales'!$F120*'Raw - Food Sales'!$G120</f>
        <v>48.72</v>
      </c>
      <c r="K120" t="str">
        <f t="shared" si="3"/>
        <v>Small Order</v>
      </c>
    </row>
    <row r="121" spans="1:11" x14ac:dyDescent="0.3">
      <c r="A121" s="2">
        <v>44189</v>
      </c>
      <c r="B121" s="6">
        <f t="shared" si="2"/>
        <v>4</v>
      </c>
      <c r="C121" s="10">
        <v>1</v>
      </c>
      <c r="D121" s="3" t="s">
        <v>6</v>
      </c>
      <c r="E121" s="3" t="s">
        <v>18</v>
      </c>
      <c r="F121" s="3" t="s">
        <v>13</v>
      </c>
      <c r="G121" s="3" t="s">
        <v>8</v>
      </c>
      <c r="H121" s="3">
        <v>237</v>
      </c>
      <c r="I121" s="3">
        <v>2.1799999999999997</v>
      </c>
      <c r="J121" s="3">
        <f>'Raw - Food Sales'!$F121*'Raw - Food Sales'!$G121</f>
        <v>516.66</v>
      </c>
      <c r="K121" t="str">
        <f t="shared" si="3"/>
        <v>Big Order</v>
      </c>
    </row>
    <row r="122" spans="1:11" x14ac:dyDescent="0.3">
      <c r="A122" s="2">
        <v>44192</v>
      </c>
      <c r="B122" s="6">
        <f t="shared" si="2"/>
        <v>7</v>
      </c>
      <c r="C122" s="10">
        <v>1</v>
      </c>
      <c r="D122" s="3" t="s">
        <v>6</v>
      </c>
      <c r="E122" s="3" t="s">
        <v>18</v>
      </c>
      <c r="F122" s="3" t="s">
        <v>13</v>
      </c>
      <c r="G122" s="3" t="s">
        <v>14</v>
      </c>
      <c r="H122" s="3">
        <v>65</v>
      </c>
      <c r="I122" s="3">
        <v>1.8699999999999999</v>
      </c>
      <c r="J122" s="3">
        <f>'Raw - Food Sales'!$F122*'Raw - Food Sales'!$G122</f>
        <v>121.55</v>
      </c>
      <c r="K122" t="str">
        <f t="shared" si="3"/>
        <v>Small Order</v>
      </c>
    </row>
    <row r="123" spans="1:11" x14ac:dyDescent="0.3">
      <c r="A123" s="2">
        <v>44195</v>
      </c>
      <c r="B123" s="6">
        <f t="shared" si="2"/>
        <v>3</v>
      </c>
      <c r="C123" s="10">
        <v>1</v>
      </c>
      <c r="D123" s="3" t="s">
        <v>19</v>
      </c>
      <c r="E123" s="3" t="s">
        <v>21</v>
      </c>
      <c r="F123" s="3" t="s">
        <v>13</v>
      </c>
      <c r="G123" s="3" t="s">
        <v>8</v>
      </c>
      <c r="H123" s="3">
        <v>83</v>
      </c>
      <c r="I123" s="3">
        <v>2.1800000000000002</v>
      </c>
      <c r="J123" s="3">
        <f>'Raw - Food Sales'!$F123*'Raw - Food Sales'!$G123</f>
        <v>180.94000000000003</v>
      </c>
      <c r="K123" t="str">
        <f t="shared" si="3"/>
        <v>Small Order</v>
      </c>
    </row>
    <row r="124" spans="1:11" x14ac:dyDescent="0.3">
      <c r="A124" s="2">
        <v>44198</v>
      </c>
      <c r="B124" s="6">
        <f t="shared" si="2"/>
        <v>6</v>
      </c>
      <c r="C124" s="10">
        <v>1</v>
      </c>
      <c r="D124" s="3" t="s">
        <v>6</v>
      </c>
      <c r="E124" s="3" t="s">
        <v>7</v>
      </c>
      <c r="F124" s="3" t="s">
        <v>13</v>
      </c>
      <c r="G124" s="3" t="s">
        <v>8</v>
      </c>
      <c r="H124" s="3">
        <v>32</v>
      </c>
      <c r="I124" s="3">
        <v>2.1800000000000002</v>
      </c>
      <c r="J124" s="3">
        <f>'Raw - Food Sales'!$F124*'Raw - Food Sales'!$G124</f>
        <v>69.760000000000005</v>
      </c>
      <c r="K124" t="str">
        <f t="shared" si="3"/>
        <v>Small Order</v>
      </c>
    </row>
    <row r="125" spans="1:11" x14ac:dyDescent="0.3">
      <c r="A125" s="2">
        <v>44201</v>
      </c>
      <c r="B125" s="6">
        <f t="shared" si="2"/>
        <v>2</v>
      </c>
      <c r="C125" s="10">
        <v>1</v>
      </c>
      <c r="D125" s="3" t="s">
        <v>6</v>
      </c>
      <c r="E125" s="3" t="s">
        <v>7</v>
      </c>
      <c r="F125" s="3" t="s">
        <v>9</v>
      </c>
      <c r="G125" s="3" t="s">
        <v>12</v>
      </c>
      <c r="H125" s="3">
        <v>63</v>
      </c>
      <c r="I125" s="3">
        <v>1.77</v>
      </c>
      <c r="J125" s="3">
        <f>'Raw - Food Sales'!$F125*'Raw - Food Sales'!$G125</f>
        <v>111.51</v>
      </c>
      <c r="K125" t="str">
        <f t="shared" si="3"/>
        <v>Small Order</v>
      </c>
    </row>
    <row r="126" spans="1:11" x14ac:dyDescent="0.3">
      <c r="A126" s="2">
        <v>44204</v>
      </c>
      <c r="B126" s="6">
        <f t="shared" si="2"/>
        <v>5</v>
      </c>
      <c r="C126" s="10">
        <v>1</v>
      </c>
      <c r="D126" s="3" t="s">
        <v>6</v>
      </c>
      <c r="E126" s="3" t="s">
        <v>7</v>
      </c>
      <c r="F126" s="3" t="s">
        <v>16</v>
      </c>
      <c r="G126" s="3" t="s">
        <v>24</v>
      </c>
      <c r="H126" s="3">
        <v>29</v>
      </c>
      <c r="I126" s="3">
        <v>3.15</v>
      </c>
      <c r="J126" s="3">
        <f>'Raw - Food Sales'!$F126*'Raw - Food Sales'!$G126</f>
        <v>91.35</v>
      </c>
      <c r="K126" t="str">
        <f t="shared" si="3"/>
        <v>Small Order</v>
      </c>
    </row>
    <row r="127" spans="1:11" x14ac:dyDescent="0.3">
      <c r="A127" s="2">
        <v>44207</v>
      </c>
      <c r="B127" s="6">
        <f t="shared" si="2"/>
        <v>1</v>
      </c>
      <c r="C127" s="10">
        <v>1</v>
      </c>
      <c r="D127" s="3" t="s">
        <v>19</v>
      </c>
      <c r="E127" s="3" t="s">
        <v>20</v>
      </c>
      <c r="F127" s="3" t="s">
        <v>9</v>
      </c>
      <c r="G127" s="3" t="s">
        <v>11</v>
      </c>
      <c r="H127" s="3">
        <v>77</v>
      </c>
      <c r="I127" s="3">
        <v>1.87</v>
      </c>
      <c r="J127" s="3">
        <f>'Raw - Food Sales'!$F127*'Raw - Food Sales'!$G127</f>
        <v>143.99</v>
      </c>
      <c r="K127" t="str">
        <f t="shared" si="3"/>
        <v>Small Order</v>
      </c>
    </row>
    <row r="128" spans="1:11" x14ac:dyDescent="0.3">
      <c r="A128" s="2">
        <v>44210</v>
      </c>
      <c r="B128" s="6">
        <f t="shared" si="2"/>
        <v>4</v>
      </c>
      <c r="C128" s="10">
        <v>1</v>
      </c>
      <c r="D128" s="3" t="s">
        <v>19</v>
      </c>
      <c r="E128" s="3" t="s">
        <v>20</v>
      </c>
      <c r="F128" s="3" t="s">
        <v>13</v>
      </c>
      <c r="G128" s="3" t="s">
        <v>15</v>
      </c>
      <c r="H128" s="3">
        <v>80</v>
      </c>
      <c r="I128" s="3">
        <v>2.84</v>
      </c>
      <c r="J128" s="3">
        <f>'Raw - Food Sales'!$F128*'Raw - Food Sales'!$G128</f>
        <v>227.2</v>
      </c>
      <c r="K128" t="str">
        <f t="shared" si="3"/>
        <v>Small Order</v>
      </c>
    </row>
    <row r="129" spans="1:11" x14ac:dyDescent="0.3">
      <c r="A129" s="2">
        <v>44213</v>
      </c>
      <c r="B129" s="6">
        <f t="shared" si="2"/>
        <v>7</v>
      </c>
      <c r="C129" s="10">
        <v>1</v>
      </c>
      <c r="D129" s="3" t="s">
        <v>6</v>
      </c>
      <c r="E129" s="3" t="s">
        <v>18</v>
      </c>
      <c r="F129" s="3" t="s">
        <v>9</v>
      </c>
      <c r="G129" s="3" t="s">
        <v>12</v>
      </c>
      <c r="H129" s="3">
        <v>102</v>
      </c>
      <c r="I129" s="3">
        <v>1.77</v>
      </c>
      <c r="J129" s="3">
        <f>'Raw - Food Sales'!$F129*'Raw - Food Sales'!$G129</f>
        <v>180.54</v>
      </c>
      <c r="K129" t="str">
        <f t="shared" si="3"/>
        <v>Small Order</v>
      </c>
    </row>
    <row r="130" spans="1:11" x14ac:dyDescent="0.3">
      <c r="A130" s="2">
        <v>44216</v>
      </c>
      <c r="B130" s="6">
        <f t="shared" si="2"/>
        <v>3</v>
      </c>
      <c r="C130" s="10">
        <v>1</v>
      </c>
      <c r="D130" s="3" t="s">
        <v>6</v>
      </c>
      <c r="E130" s="3" t="s">
        <v>18</v>
      </c>
      <c r="F130" s="3" t="s">
        <v>22</v>
      </c>
      <c r="G130" s="3" t="s">
        <v>23</v>
      </c>
      <c r="H130" s="3">
        <v>31</v>
      </c>
      <c r="I130" s="3">
        <v>3.4899999999999998</v>
      </c>
      <c r="J130" s="3">
        <f>'Raw - Food Sales'!$F130*'Raw - Food Sales'!$G130</f>
        <v>108.19</v>
      </c>
      <c r="K130" t="str">
        <f t="shared" si="3"/>
        <v>Small Order</v>
      </c>
    </row>
    <row r="131" spans="1:11" x14ac:dyDescent="0.3">
      <c r="A131" s="2">
        <v>44219</v>
      </c>
      <c r="B131" s="6">
        <f t="shared" ref="B131:B194" si="4">WEEKDAY(A131,2)</f>
        <v>6</v>
      </c>
      <c r="C131" s="10">
        <v>1</v>
      </c>
      <c r="D131" s="3" t="s">
        <v>19</v>
      </c>
      <c r="E131" s="3" t="s">
        <v>21</v>
      </c>
      <c r="F131" s="3" t="s">
        <v>9</v>
      </c>
      <c r="G131" s="3" t="s">
        <v>12</v>
      </c>
      <c r="H131" s="3">
        <v>56</v>
      </c>
      <c r="I131" s="3">
        <v>1.77</v>
      </c>
      <c r="J131" s="3">
        <f>'Raw - Food Sales'!$F131*'Raw - Food Sales'!$G131</f>
        <v>99.12</v>
      </c>
      <c r="K131" t="str">
        <f t="shared" ref="K131:K194" si="5">IF(J131&gt;250,"Big Order","Small Order")</f>
        <v>Small Order</v>
      </c>
    </row>
    <row r="132" spans="1:11" x14ac:dyDescent="0.3">
      <c r="A132" s="2">
        <v>44222</v>
      </c>
      <c r="B132" s="6">
        <f t="shared" si="4"/>
        <v>2</v>
      </c>
      <c r="C132" s="10">
        <v>1</v>
      </c>
      <c r="D132" s="3" t="s">
        <v>6</v>
      </c>
      <c r="E132" s="3" t="s">
        <v>7</v>
      </c>
      <c r="F132" s="3" t="s">
        <v>13</v>
      </c>
      <c r="G132" s="3" t="s">
        <v>8</v>
      </c>
      <c r="H132" s="3">
        <v>52</v>
      </c>
      <c r="I132" s="3">
        <v>2.1800000000000002</v>
      </c>
      <c r="J132" s="3">
        <f>'Raw - Food Sales'!$F132*'Raw - Food Sales'!$G132</f>
        <v>113.36000000000001</v>
      </c>
      <c r="K132" t="str">
        <f t="shared" si="5"/>
        <v>Small Order</v>
      </c>
    </row>
    <row r="133" spans="1:11" x14ac:dyDescent="0.3">
      <c r="A133" s="2">
        <v>44225</v>
      </c>
      <c r="B133" s="6">
        <f t="shared" si="4"/>
        <v>5</v>
      </c>
      <c r="C133" s="10">
        <v>1</v>
      </c>
      <c r="D133" s="3" t="s">
        <v>6</v>
      </c>
      <c r="E133" s="3" t="s">
        <v>7</v>
      </c>
      <c r="F133" s="3" t="s">
        <v>9</v>
      </c>
      <c r="G133" s="3" t="s">
        <v>12</v>
      </c>
      <c r="H133" s="3">
        <v>51</v>
      </c>
      <c r="I133" s="3">
        <v>1.77</v>
      </c>
      <c r="J133" s="3">
        <f>'Raw - Food Sales'!$F133*'Raw - Food Sales'!$G133</f>
        <v>90.27</v>
      </c>
      <c r="K133" t="str">
        <f t="shared" si="5"/>
        <v>Small Order</v>
      </c>
    </row>
    <row r="134" spans="1:11" x14ac:dyDescent="0.3">
      <c r="A134" s="2">
        <v>44228</v>
      </c>
      <c r="B134" s="6">
        <f t="shared" si="4"/>
        <v>1</v>
      </c>
      <c r="C134" s="10">
        <v>1</v>
      </c>
      <c r="D134" s="3" t="s">
        <v>6</v>
      </c>
      <c r="E134" s="3" t="s">
        <v>7</v>
      </c>
      <c r="F134" s="3" t="s">
        <v>16</v>
      </c>
      <c r="G134" s="3" t="s">
        <v>17</v>
      </c>
      <c r="H134" s="3">
        <v>24</v>
      </c>
      <c r="I134" s="3">
        <v>1.68</v>
      </c>
      <c r="J134" s="3">
        <f>'Raw - Food Sales'!$F134*'Raw - Food Sales'!$G134</f>
        <v>40.32</v>
      </c>
      <c r="K134" t="str">
        <f t="shared" si="5"/>
        <v>Small Order</v>
      </c>
    </row>
    <row r="135" spans="1:11" x14ac:dyDescent="0.3">
      <c r="A135" s="2">
        <v>44231</v>
      </c>
      <c r="B135" s="6">
        <f t="shared" si="4"/>
        <v>4</v>
      </c>
      <c r="C135" s="10">
        <v>1</v>
      </c>
      <c r="D135" s="3" t="s">
        <v>19</v>
      </c>
      <c r="E135" s="3" t="s">
        <v>20</v>
      </c>
      <c r="F135" s="3" t="s">
        <v>13</v>
      </c>
      <c r="G135" s="3" t="s">
        <v>8</v>
      </c>
      <c r="H135" s="3">
        <v>58</v>
      </c>
      <c r="I135" s="3">
        <v>2.1800000000000002</v>
      </c>
      <c r="J135" s="3">
        <f>'Raw - Food Sales'!$F135*'Raw - Food Sales'!$G135</f>
        <v>126.44000000000001</v>
      </c>
      <c r="K135" t="str">
        <f t="shared" si="5"/>
        <v>Small Order</v>
      </c>
    </row>
    <row r="136" spans="1:11" x14ac:dyDescent="0.3">
      <c r="A136" s="2">
        <v>44234</v>
      </c>
      <c r="B136" s="6">
        <f t="shared" si="4"/>
        <v>7</v>
      </c>
      <c r="C136" s="10">
        <v>1</v>
      </c>
      <c r="D136" s="3" t="s">
        <v>19</v>
      </c>
      <c r="E136" s="3" t="s">
        <v>20</v>
      </c>
      <c r="F136" s="3" t="s">
        <v>13</v>
      </c>
      <c r="G136" s="3" t="s">
        <v>14</v>
      </c>
      <c r="H136" s="3">
        <v>34</v>
      </c>
      <c r="I136" s="3">
        <v>1.8699999999999999</v>
      </c>
      <c r="J136" s="3">
        <f>'Raw - Food Sales'!$F136*'Raw - Food Sales'!$G136</f>
        <v>63.58</v>
      </c>
      <c r="K136" t="str">
        <f t="shared" si="5"/>
        <v>Small Order</v>
      </c>
    </row>
    <row r="137" spans="1:11" x14ac:dyDescent="0.3">
      <c r="A137" s="2">
        <v>44237</v>
      </c>
      <c r="B137" s="6">
        <f t="shared" si="4"/>
        <v>3</v>
      </c>
      <c r="C137" s="10">
        <v>1</v>
      </c>
      <c r="D137" s="3" t="s">
        <v>6</v>
      </c>
      <c r="E137" s="3" t="s">
        <v>18</v>
      </c>
      <c r="F137" s="3" t="s">
        <v>9</v>
      </c>
      <c r="G137" s="3" t="s">
        <v>12</v>
      </c>
      <c r="H137" s="3">
        <v>34</v>
      </c>
      <c r="I137" s="3">
        <v>1.77</v>
      </c>
      <c r="J137" s="3">
        <f>'Raw - Food Sales'!$F137*'Raw - Food Sales'!$G137</f>
        <v>60.18</v>
      </c>
      <c r="K137" t="str">
        <f t="shared" si="5"/>
        <v>Small Order</v>
      </c>
    </row>
    <row r="138" spans="1:11" x14ac:dyDescent="0.3">
      <c r="A138" s="2">
        <v>44240</v>
      </c>
      <c r="B138" s="6">
        <f t="shared" si="4"/>
        <v>6</v>
      </c>
      <c r="C138" s="10">
        <v>1</v>
      </c>
      <c r="D138" s="3" t="s">
        <v>6</v>
      </c>
      <c r="E138" s="3" t="s">
        <v>18</v>
      </c>
      <c r="F138" s="3" t="s">
        <v>16</v>
      </c>
      <c r="G138" s="3" t="s">
        <v>17</v>
      </c>
      <c r="H138" s="3">
        <v>21</v>
      </c>
      <c r="I138" s="3">
        <v>1.6800000000000002</v>
      </c>
      <c r="J138" s="3">
        <f>'Raw - Food Sales'!$F138*'Raw - Food Sales'!$G138</f>
        <v>35.28</v>
      </c>
      <c r="K138" t="str">
        <f t="shared" si="5"/>
        <v>Small Order</v>
      </c>
    </row>
    <row r="139" spans="1:11" x14ac:dyDescent="0.3">
      <c r="A139" s="2">
        <v>44243</v>
      </c>
      <c r="B139" s="6">
        <f t="shared" si="4"/>
        <v>2</v>
      </c>
      <c r="C139" s="10">
        <v>1</v>
      </c>
      <c r="D139" s="3" t="s">
        <v>19</v>
      </c>
      <c r="E139" s="3" t="s">
        <v>21</v>
      </c>
      <c r="F139" s="3" t="s">
        <v>13</v>
      </c>
      <c r="G139" s="3" t="s">
        <v>15</v>
      </c>
      <c r="H139" s="3">
        <v>29</v>
      </c>
      <c r="I139" s="3">
        <v>2.84</v>
      </c>
      <c r="J139" s="3">
        <f>'Raw - Food Sales'!$F139*'Raw - Food Sales'!$G139</f>
        <v>82.36</v>
      </c>
      <c r="K139" t="str">
        <f t="shared" si="5"/>
        <v>Small Order</v>
      </c>
    </row>
    <row r="140" spans="1:11" x14ac:dyDescent="0.3">
      <c r="A140" s="2">
        <v>44246</v>
      </c>
      <c r="B140" s="6">
        <f t="shared" si="4"/>
        <v>5</v>
      </c>
      <c r="C140" s="10">
        <v>1</v>
      </c>
      <c r="D140" s="3" t="s">
        <v>6</v>
      </c>
      <c r="E140" s="3" t="s">
        <v>7</v>
      </c>
      <c r="F140" s="3" t="s">
        <v>9</v>
      </c>
      <c r="G140" s="3" t="s">
        <v>12</v>
      </c>
      <c r="H140" s="3">
        <v>68</v>
      </c>
      <c r="I140" s="3">
        <v>1.77</v>
      </c>
      <c r="J140" s="3">
        <f>'Raw - Food Sales'!$F140*'Raw - Food Sales'!$G140</f>
        <v>120.36</v>
      </c>
      <c r="K140" t="str">
        <f t="shared" si="5"/>
        <v>Small Order</v>
      </c>
    </row>
    <row r="141" spans="1:11" x14ac:dyDescent="0.3">
      <c r="A141" s="2">
        <v>44249</v>
      </c>
      <c r="B141" s="6">
        <f t="shared" si="4"/>
        <v>1</v>
      </c>
      <c r="C141" s="10">
        <v>1</v>
      </c>
      <c r="D141" s="3" t="s">
        <v>6</v>
      </c>
      <c r="E141" s="3" t="s">
        <v>7</v>
      </c>
      <c r="F141" s="3" t="s">
        <v>16</v>
      </c>
      <c r="G141" s="3" t="s">
        <v>24</v>
      </c>
      <c r="H141" s="3">
        <v>31</v>
      </c>
      <c r="I141" s="3">
        <v>3.1500000000000004</v>
      </c>
      <c r="J141" s="3">
        <f>'Raw - Food Sales'!$F141*'Raw - Food Sales'!$G141</f>
        <v>97.65</v>
      </c>
      <c r="K141" t="str">
        <f t="shared" si="5"/>
        <v>Small Order</v>
      </c>
    </row>
    <row r="142" spans="1:11" x14ac:dyDescent="0.3">
      <c r="A142" s="2">
        <v>44252</v>
      </c>
      <c r="B142" s="6">
        <f t="shared" si="4"/>
        <v>4</v>
      </c>
      <c r="C142" s="10">
        <v>1</v>
      </c>
      <c r="D142" s="3" t="s">
        <v>19</v>
      </c>
      <c r="E142" s="3" t="s">
        <v>20</v>
      </c>
      <c r="F142" s="3" t="s">
        <v>13</v>
      </c>
      <c r="G142" s="3" t="s">
        <v>8</v>
      </c>
      <c r="H142" s="3">
        <v>30</v>
      </c>
      <c r="I142" s="3">
        <v>2.1800000000000002</v>
      </c>
      <c r="J142" s="3">
        <f>'Raw - Food Sales'!$F142*'Raw - Food Sales'!$G142</f>
        <v>65.400000000000006</v>
      </c>
      <c r="K142" t="str">
        <f t="shared" si="5"/>
        <v>Small Order</v>
      </c>
    </row>
    <row r="143" spans="1:11" x14ac:dyDescent="0.3">
      <c r="A143" s="2">
        <v>44255</v>
      </c>
      <c r="B143" s="6">
        <f t="shared" si="4"/>
        <v>7</v>
      </c>
      <c r="C143" s="10">
        <v>1</v>
      </c>
      <c r="D143" s="3" t="s">
        <v>19</v>
      </c>
      <c r="E143" s="3" t="s">
        <v>20</v>
      </c>
      <c r="F143" s="3" t="s">
        <v>13</v>
      </c>
      <c r="G143" s="3" t="s">
        <v>14</v>
      </c>
      <c r="H143" s="3">
        <v>232</v>
      </c>
      <c r="I143" s="3">
        <v>1.8699999999999999</v>
      </c>
      <c r="J143" s="3">
        <f>'Raw - Food Sales'!$F143*'Raw - Food Sales'!$G143</f>
        <v>433.84</v>
      </c>
      <c r="K143" t="str">
        <f t="shared" si="5"/>
        <v>Big Order</v>
      </c>
    </row>
    <row r="144" spans="1:11" x14ac:dyDescent="0.3">
      <c r="A144" s="2">
        <v>44257</v>
      </c>
      <c r="B144" s="6">
        <f t="shared" si="4"/>
        <v>2</v>
      </c>
      <c r="C144" s="10">
        <v>1</v>
      </c>
      <c r="D144" s="3" t="s">
        <v>6</v>
      </c>
      <c r="E144" s="3" t="s">
        <v>18</v>
      </c>
      <c r="F144" s="3" t="s">
        <v>9</v>
      </c>
      <c r="G144" s="3" t="s">
        <v>11</v>
      </c>
      <c r="H144" s="3">
        <v>68</v>
      </c>
      <c r="I144" s="3">
        <v>1.8699999999999999</v>
      </c>
      <c r="J144" s="3">
        <f>'Raw - Food Sales'!$F144*'Raw - Food Sales'!$G144</f>
        <v>127.16</v>
      </c>
      <c r="K144" t="str">
        <f t="shared" si="5"/>
        <v>Small Order</v>
      </c>
    </row>
    <row r="145" spans="1:11" x14ac:dyDescent="0.3">
      <c r="A145" s="2">
        <v>44260</v>
      </c>
      <c r="B145" s="6">
        <f t="shared" si="4"/>
        <v>5</v>
      </c>
      <c r="C145" s="10">
        <v>1</v>
      </c>
      <c r="D145" s="3" t="s">
        <v>6</v>
      </c>
      <c r="E145" s="3" t="s">
        <v>18</v>
      </c>
      <c r="F145" s="3" t="s">
        <v>13</v>
      </c>
      <c r="G145" s="3" t="s">
        <v>15</v>
      </c>
      <c r="H145" s="3">
        <v>97</v>
      </c>
      <c r="I145" s="3">
        <v>2.8400000000000003</v>
      </c>
      <c r="J145" s="3">
        <f>'Raw - Food Sales'!$F145*'Raw - Food Sales'!$G145</f>
        <v>275.48</v>
      </c>
      <c r="K145" t="str">
        <f t="shared" si="5"/>
        <v>Big Order</v>
      </c>
    </row>
    <row r="146" spans="1:11" x14ac:dyDescent="0.3">
      <c r="A146" s="2">
        <v>44263</v>
      </c>
      <c r="B146" s="6">
        <f t="shared" si="4"/>
        <v>1</v>
      </c>
      <c r="C146" s="10">
        <v>1</v>
      </c>
      <c r="D146" s="3" t="s">
        <v>19</v>
      </c>
      <c r="E146" s="3" t="s">
        <v>21</v>
      </c>
      <c r="F146" s="3" t="s">
        <v>9</v>
      </c>
      <c r="G146" s="3" t="s">
        <v>11</v>
      </c>
      <c r="H146" s="3">
        <v>86</v>
      </c>
      <c r="I146" s="3">
        <v>1.8699999999999999</v>
      </c>
      <c r="J146" s="3">
        <f>'Raw - Food Sales'!$F146*'Raw - Food Sales'!$G146</f>
        <v>160.82</v>
      </c>
      <c r="K146" t="str">
        <f t="shared" si="5"/>
        <v>Small Order</v>
      </c>
    </row>
    <row r="147" spans="1:11" x14ac:dyDescent="0.3">
      <c r="A147" s="2">
        <v>44266</v>
      </c>
      <c r="B147" s="6">
        <f t="shared" si="4"/>
        <v>4</v>
      </c>
      <c r="C147" s="10">
        <v>1</v>
      </c>
      <c r="D147" s="3" t="s">
        <v>19</v>
      </c>
      <c r="E147" s="3" t="s">
        <v>21</v>
      </c>
      <c r="F147" s="3" t="s">
        <v>16</v>
      </c>
      <c r="G147" s="3" t="s">
        <v>17</v>
      </c>
      <c r="H147" s="3">
        <v>41</v>
      </c>
      <c r="I147" s="3">
        <v>1.68</v>
      </c>
      <c r="J147" s="3">
        <f>'Raw - Food Sales'!$F147*'Raw - Food Sales'!$G147</f>
        <v>68.88</v>
      </c>
      <c r="K147" t="str">
        <f t="shared" si="5"/>
        <v>Small Order</v>
      </c>
    </row>
    <row r="148" spans="1:11" x14ac:dyDescent="0.3">
      <c r="A148" s="2">
        <v>44269</v>
      </c>
      <c r="B148" s="6">
        <f t="shared" si="4"/>
        <v>7</v>
      </c>
      <c r="C148" s="10">
        <v>1</v>
      </c>
      <c r="D148" s="3" t="s">
        <v>6</v>
      </c>
      <c r="E148" s="3" t="s">
        <v>7</v>
      </c>
      <c r="F148" s="3" t="s">
        <v>9</v>
      </c>
      <c r="G148" s="3" t="s">
        <v>12</v>
      </c>
      <c r="H148" s="3">
        <v>93</v>
      </c>
      <c r="I148" s="3">
        <v>1.7700000000000002</v>
      </c>
      <c r="J148" s="3">
        <f>'Raw - Food Sales'!$F148*'Raw - Food Sales'!$G148</f>
        <v>164.61</v>
      </c>
      <c r="K148" t="str">
        <f t="shared" si="5"/>
        <v>Small Order</v>
      </c>
    </row>
    <row r="149" spans="1:11" x14ac:dyDescent="0.3">
      <c r="A149" s="2">
        <v>44272</v>
      </c>
      <c r="B149" s="6">
        <f t="shared" si="4"/>
        <v>3</v>
      </c>
      <c r="C149" s="10">
        <v>1</v>
      </c>
      <c r="D149" s="3" t="s">
        <v>6</v>
      </c>
      <c r="E149" s="3" t="s">
        <v>7</v>
      </c>
      <c r="F149" s="3" t="s">
        <v>16</v>
      </c>
      <c r="G149" s="3" t="s">
        <v>17</v>
      </c>
      <c r="H149" s="3">
        <v>47</v>
      </c>
      <c r="I149" s="3">
        <v>1.68</v>
      </c>
      <c r="J149" s="3">
        <f>'Raw - Food Sales'!$F149*'Raw - Food Sales'!$G149</f>
        <v>78.959999999999994</v>
      </c>
      <c r="K149" t="str">
        <f t="shared" si="5"/>
        <v>Small Order</v>
      </c>
    </row>
    <row r="150" spans="1:11" x14ac:dyDescent="0.3">
      <c r="A150" s="2">
        <v>44275</v>
      </c>
      <c r="B150" s="6">
        <f t="shared" si="4"/>
        <v>6</v>
      </c>
      <c r="C150" s="10">
        <v>1</v>
      </c>
      <c r="D150" s="3" t="s">
        <v>19</v>
      </c>
      <c r="E150" s="3" t="s">
        <v>20</v>
      </c>
      <c r="F150" s="3" t="s">
        <v>9</v>
      </c>
      <c r="G150" s="3" t="s">
        <v>12</v>
      </c>
      <c r="H150" s="3">
        <v>103</v>
      </c>
      <c r="I150" s="3">
        <v>1.77</v>
      </c>
      <c r="J150" s="3">
        <f>'Raw - Food Sales'!$F150*'Raw - Food Sales'!$G150</f>
        <v>182.31</v>
      </c>
      <c r="K150" t="str">
        <f t="shared" si="5"/>
        <v>Small Order</v>
      </c>
    </row>
    <row r="151" spans="1:11" x14ac:dyDescent="0.3">
      <c r="A151" s="2">
        <v>44278</v>
      </c>
      <c r="B151" s="6">
        <f t="shared" si="4"/>
        <v>2</v>
      </c>
      <c r="C151" s="10">
        <v>1</v>
      </c>
      <c r="D151" s="3" t="s">
        <v>19</v>
      </c>
      <c r="E151" s="3" t="s">
        <v>20</v>
      </c>
      <c r="F151" s="3" t="s">
        <v>16</v>
      </c>
      <c r="G151" s="3" t="s">
        <v>17</v>
      </c>
      <c r="H151" s="3">
        <v>33</v>
      </c>
      <c r="I151" s="3">
        <v>1.68</v>
      </c>
      <c r="J151" s="3">
        <f>'Raw - Food Sales'!$F151*'Raw - Food Sales'!$G151</f>
        <v>55.44</v>
      </c>
      <c r="K151" t="str">
        <f t="shared" si="5"/>
        <v>Small Order</v>
      </c>
    </row>
    <row r="152" spans="1:11" x14ac:dyDescent="0.3">
      <c r="A152" s="2">
        <v>44281</v>
      </c>
      <c r="B152" s="6">
        <f t="shared" si="4"/>
        <v>5</v>
      </c>
      <c r="C152" s="10">
        <v>1</v>
      </c>
      <c r="D152" s="3" t="s">
        <v>6</v>
      </c>
      <c r="E152" s="3" t="s">
        <v>18</v>
      </c>
      <c r="F152" s="3" t="s">
        <v>9</v>
      </c>
      <c r="G152" s="3" t="s">
        <v>11</v>
      </c>
      <c r="H152" s="3">
        <v>57</v>
      </c>
      <c r="I152" s="3">
        <v>1.87</v>
      </c>
      <c r="J152" s="3">
        <f>'Raw - Food Sales'!$F152*'Raw - Food Sales'!$G152</f>
        <v>106.59</v>
      </c>
      <c r="K152" t="str">
        <f t="shared" si="5"/>
        <v>Small Order</v>
      </c>
    </row>
    <row r="153" spans="1:11" x14ac:dyDescent="0.3">
      <c r="A153" s="2">
        <v>44284</v>
      </c>
      <c r="B153" s="6">
        <f t="shared" si="4"/>
        <v>1</v>
      </c>
      <c r="C153" s="10">
        <v>1</v>
      </c>
      <c r="D153" s="3" t="s">
        <v>6</v>
      </c>
      <c r="E153" s="3" t="s">
        <v>18</v>
      </c>
      <c r="F153" s="3" t="s">
        <v>13</v>
      </c>
      <c r="G153" s="3" t="s">
        <v>15</v>
      </c>
      <c r="H153" s="3">
        <v>65</v>
      </c>
      <c r="I153" s="3">
        <v>2.84</v>
      </c>
      <c r="J153" s="3">
        <f>'Raw - Food Sales'!$F153*'Raw - Food Sales'!$G153</f>
        <v>184.6</v>
      </c>
      <c r="K153" t="str">
        <f t="shared" si="5"/>
        <v>Small Order</v>
      </c>
    </row>
    <row r="154" spans="1:11" x14ac:dyDescent="0.3">
      <c r="A154" s="2">
        <v>44287</v>
      </c>
      <c r="B154" s="6">
        <f t="shared" si="4"/>
        <v>4</v>
      </c>
      <c r="C154" s="10">
        <v>1</v>
      </c>
      <c r="D154" s="3" t="s">
        <v>19</v>
      </c>
      <c r="E154" s="3" t="s">
        <v>21</v>
      </c>
      <c r="F154" s="3" t="s">
        <v>9</v>
      </c>
      <c r="G154" s="3" t="s">
        <v>12</v>
      </c>
      <c r="H154" s="3">
        <v>118</v>
      </c>
      <c r="I154" s="3">
        <v>1.77</v>
      </c>
      <c r="J154" s="3">
        <f>'Raw - Food Sales'!$F154*'Raw - Food Sales'!$G154</f>
        <v>208.86</v>
      </c>
      <c r="K154" t="str">
        <f t="shared" si="5"/>
        <v>Small Order</v>
      </c>
    </row>
    <row r="155" spans="1:11" x14ac:dyDescent="0.3">
      <c r="A155" s="2">
        <v>44290</v>
      </c>
      <c r="B155" s="6">
        <f t="shared" si="4"/>
        <v>7</v>
      </c>
      <c r="C155" s="10">
        <v>1</v>
      </c>
      <c r="D155" s="3" t="s">
        <v>6</v>
      </c>
      <c r="E155" s="3" t="s">
        <v>7</v>
      </c>
      <c r="F155" s="3" t="s">
        <v>13</v>
      </c>
      <c r="G155" s="3" t="s">
        <v>8</v>
      </c>
      <c r="H155" s="3">
        <v>36</v>
      </c>
      <c r="I155" s="3">
        <v>2.1800000000000002</v>
      </c>
      <c r="J155" s="3">
        <f>'Raw - Food Sales'!$F155*'Raw - Food Sales'!$G155</f>
        <v>78.48</v>
      </c>
      <c r="K155" t="str">
        <f t="shared" si="5"/>
        <v>Small Order</v>
      </c>
    </row>
    <row r="156" spans="1:11" x14ac:dyDescent="0.3">
      <c r="A156" s="2">
        <v>44293</v>
      </c>
      <c r="B156" s="6">
        <f t="shared" si="4"/>
        <v>3</v>
      </c>
      <c r="C156" s="10">
        <v>1</v>
      </c>
      <c r="D156" s="3" t="s">
        <v>6</v>
      </c>
      <c r="E156" s="3" t="s">
        <v>7</v>
      </c>
      <c r="F156" s="3" t="s">
        <v>13</v>
      </c>
      <c r="G156" s="3" t="s">
        <v>15</v>
      </c>
      <c r="H156" s="3">
        <v>123</v>
      </c>
      <c r="I156" s="3">
        <v>2.84</v>
      </c>
      <c r="J156" s="3">
        <f>'Raw - Food Sales'!$F156*'Raw - Food Sales'!$G156</f>
        <v>349.32</v>
      </c>
      <c r="K156" t="str">
        <f t="shared" si="5"/>
        <v>Big Order</v>
      </c>
    </row>
    <row r="157" spans="1:11" x14ac:dyDescent="0.3">
      <c r="A157" s="2">
        <v>44296</v>
      </c>
      <c r="B157" s="6">
        <f t="shared" si="4"/>
        <v>6</v>
      </c>
      <c r="C157" s="10">
        <v>1</v>
      </c>
      <c r="D157" s="3" t="s">
        <v>19</v>
      </c>
      <c r="E157" s="3" t="s">
        <v>20</v>
      </c>
      <c r="F157" s="3" t="s">
        <v>9</v>
      </c>
      <c r="G157" s="3" t="s">
        <v>12</v>
      </c>
      <c r="H157" s="3">
        <v>90</v>
      </c>
      <c r="I157" s="3">
        <v>1.77</v>
      </c>
      <c r="J157" s="3">
        <f>'Raw - Food Sales'!$F157*'Raw - Food Sales'!$G157</f>
        <v>159.30000000000001</v>
      </c>
      <c r="K157" t="str">
        <f t="shared" si="5"/>
        <v>Small Order</v>
      </c>
    </row>
    <row r="158" spans="1:11" x14ac:dyDescent="0.3">
      <c r="A158" s="2">
        <v>44299</v>
      </c>
      <c r="B158" s="6">
        <f t="shared" si="4"/>
        <v>2</v>
      </c>
      <c r="C158" s="10">
        <v>1</v>
      </c>
      <c r="D158" s="3" t="s">
        <v>19</v>
      </c>
      <c r="E158" s="3" t="s">
        <v>20</v>
      </c>
      <c r="F158" s="3" t="s">
        <v>22</v>
      </c>
      <c r="G158" s="3" t="s">
        <v>23</v>
      </c>
      <c r="H158" s="3">
        <v>21</v>
      </c>
      <c r="I158" s="3">
        <v>3.49</v>
      </c>
      <c r="J158" s="3">
        <f>'Raw - Food Sales'!$F158*'Raw - Food Sales'!$G158</f>
        <v>73.290000000000006</v>
      </c>
      <c r="K158" t="str">
        <f t="shared" si="5"/>
        <v>Small Order</v>
      </c>
    </row>
    <row r="159" spans="1:11" x14ac:dyDescent="0.3">
      <c r="A159" s="2">
        <v>44302</v>
      </c>
      <c r="B159" s="6">
        <f t="shared" si="4"/>
        <v>5</v>
      </c>
      <c r="C159" s="10">
        <v>1</v>
      </c>
      <c r="D159" s="3" t="s">
        <v>6</v>
      </c>
      <c r="E159" s="3" t="s">
        <v>18</v>
      </c>
      <c r="F159" s="3" t="s">
        <v>9</v>
      </c>
      <c r="G159" s="3" t="s">
        <v>12</v>
      </c>
      <c r="H159" s="3">
        <v>48</v>
      </c>
      <c r="I159" s="3">
        <v>1.7699999999999998</v>
      </c>
      <c r="J159" s="3">
        <f>'Raw - Food Sales'!$F159*'Raw - Food Sales'!$G159</f>
        <v>84.96</v>
      </c>
      <c r="K159" t="str">
        <f t="shared" si="5"/>
        <v>Small Order</v>
      </c>
    </row>
    <row r="160" spans="1:11" x14ac:dyDescent="0.3">
      <c r="A160" s="2">
        <v>44305</v>
      </c>
      <c r="B160" s="6">
        <f t="shared" si="4"/>
        <v>1</v>
      </c>
      <c r="C160" s="10">
        <v>1</v>
      </c>
      <c r="D160" s="3" t="s">
        <v>6</v>
      </c>
      <c r="E160" s="3" t="s">
        <v>18</v>
      </c>
      <c r="F160" s="3" t="s">
        <v>16</v>
      </c>
      <c r="G160" s="3" t="s">
        <v>17</v>
      </c>
      <c r="H160" s="3">
        <v>24</v>
      </c>
      <c r="I160" s="3">
        <v>1.68</v>
      </c>
      <c r="J160" s="3">
        <f>'Raw - Food Sales'!$F160*'Raw - Food Sales'!$G160</f>
        <v>40.32</v>
      </c>
      <c r="K160" t="str">
        <f t="shared" si="5"/>
        <v>Small Order</v>
      </c>
    </row>
    <row r="161" spans="1:11" x14ac:dyDescent="0.3">
      <c r="A161" s="2">
        <v>44308</v>
      </c>
      <c r="B161" s="6">
        <f t="shared" si="4"/>
        <v>4</v>
      </c>
      <c r="C161" s="10">
        <v>1</v>
      </c>
      <c r="D161" s="3" t="s">
        <v>19</v>
      </c>
      <c r="E161" s="3" t="s">
        <v>21</v>
      </c>
      <c r="F161" s="3" t="s">
        <v>13</v>
      </c>
      <c r="G161" s="3" t="s">
        <v>14</v>
      </c>
      <c r="H161" s="3">
        <v>67</v>
      </c>
      <c r="I161" s="3">
        <v>1.87</v>
      </c>
      <c r="J161" s="3">
        <f>'Raw - Food Sales'!$F161*'Raw - Food Sales'!$G161</f>
        <v>125.29</v>
      </c>
      <c r="K161" t="str">
        <f t="shared" si="5"/>
        <v>Small Order</v>
      </c>
    </row>
    <row r="162" spans="1:11" x14ac:dyDescent="0.3">
      <c r="A162" s="2">
        <v>44311</v>
      </c>
      <c r="B162" s="6">
        <f t="shared" si="4"/>
        <v>7</v>
      </c>
      <c r="C162" s="10">
        <v>1</v>
      </c>
      <c r="D162" s="3" t="s">
        <v>6</v>
      </c>
      <c r="E162" s="3" t="s">
        <v>7</v>
      </c>
      <c r="F162" s="3" t="s">
        <v>9</v>
      </c>
      <c r="G162" s="3" t="s">
        <v>11</v>
      </c>
      <c r="H162" s="3">
        <v>27</v>
      </c>
      <c r="I162" s="3">
        <v>1.87</v>
      </c>
      <c r="J162" s="3">
        <f>'Raw - Food Sales'!$F162*'Raw - Food Sales'!$G162</f>
        <v>50.49</v>
      </c>
      <c r="K162" t="str">
        <f t="shared" si="5"/>
        <v>Small Order</v>
      </c>
    </row>
    <row r="163" spans="1:11" x14ac:dyDescent="0.3">
      <c r="A163" s="2">
        <v>44314</v>
      </c>
      <c r="B163" s="6">
        <f t="shared" si="4"/>
        <v>3</v>
      </c>
      <c r="C163" s="10">
        <v>1</v>
      </c>
      <c r="D163" s="3" t="s">
        <v>6</v>
      </c>
      <c r="E163" s="3" t="s">
        <v>7</v>
      </c>
      <c r="F163" s="3" t="s">
        <v>13</v>
      </c>
      <c r="G163" s="3" t="s">
        <v>15</v>
      </c>
      <c r="H163" s="3">
        <v>129</v>
      </c>
      <c r="I163" s="3">
        <v>2.8400000000000003</v>
      </c>
      <c r="J163" s="3">
        <f>'Raw - Food Sales'!$F163*'Raw - Food Sales'!$G163</f>
        <v>366.36</v>
      </c>
      <c r="K163" t="str">
        <f t="shared" si="5"/>
        <v>Big Order</v>
      </c>
    </row>
    <row r="164" spans="1:11" x14ac:dyDescent="0.3">
      <c r="A164" s="2">
        <v>44317</v>
      </c>
      <c r="B164" s="6">
        <f t="shared" si="4"/>
        <v>6</v>
      </c>
      <c r="C164" s="10">
        <v>1</v>
      </c>
      <c r="D164" s="3" t="s">
        <v>19</v>
      </c>
      <c r="E164" s="3" t="s">
        <v>20</v>
      </c>
      <c r="F164" s="3" t="s">
        <v>13</v>
      </c>
      <c r="G164" s="3" t="s">
        <v>8</v>
      </c>
      <c r="H164" s="3">
        <v>77</v>
      </c>
      <c r="I164" s="3">
        <v>2.1800000000000002</v>
      </c>
      <c r="J164" s="3">
        <f>'Raw - Food Sales'!$F164*'Raw - Food Sales'!$G164</f>
        <v>167.86</v>
      </c>
      <c r="K164" t="str">
        <f t="shared" si="5"/>
        <v>Small Order</v>
      </c>
    </row>
    <row r="165" spans="1:11" x14ac:dyDescent="0.3">
      <c r="A165" s="2">
        <v>44320</v>
      </c>
      <c r="B165" s="6">
        <f t="shared" si="4"/>
        <v>2</v>
      </c>
      <c r="C165" s="10">
        <v>1</v>
      </c>
      <c r="D165" s="3" t="s">
        <v>19</v>
      </c>
      <c r="E165" s="3" t="s">
        <v>20</v>
      </c>
      <c r="F165" s="3" t="s">
        <v>13</v>
      </c>
      <c r="G165" s="3" t="s">
        <v>14</v>
      </c>
      <c r="H165" s="3">
        <v>58</v>
      </c>
      <c r="I165" s="3">
        <v>1.8699999999999999</v>
      </c>
      <c r="J165" s="3">
        <f>'Raw - Food Sales'!$F165*'Raw - Food Sales'!$G165</f>
        <v>108.46</v>
      </c>
      <c r="K165" t="str">
        <f t="shared" si="5"/>
        <v>Small Order</v>
      </c>
    </row>
    <row r="166" spans="1:11" x14ac:dyDescent="0.3">
      <c r="A166" s="2">
        <v>44323</v>
      </c>
      <c r="B166" s="6">
        <f t="shared" si="4"/>
        <v>5</v>
      </c>
      <c r="C166" s="10">
        <v>1</v>
      </c>
      <c r="D166" s="3" t="s">
        <v>6</v>
      </c>
      <c r="E166" s="3" t="s">
        <v>18</v>
      </c>
      <c r="F166" s="3" t="s">
        <v>9</v>
      </c>
      <c r="G166" s="3" t="s">
        <v>11</v>
      </c>
      <c r="H166" s="3">
        <v>47</v>
      </c>
      <c r="I166" s="3">
        <v>1.87</v>
      </c>
      <c r="J166" s="3">
        <f>'Raw - Food Sales'!$F166*'Raw - Food Sales'!$G166</f>
        <v>87.89</v>
      </c>
      <c r="K166" t="str">
        <f t="shared" si="5"/>
        <v>Small Order</v>
      </c>
    </row>
    <row r="167" spans="1:11" x14ac:dyDescent="0.3">
      <c r="A167" s="2">
        <v>44326</v>
      </c>
      <c r="B167" s="6">
        <f t="shared" si="4"/>
        <v>1</v>
      </c>
      <c r="C167" s="10">
        <v>1</v>
      </c>
      <c r="D167" s="3" t="s">
        <v>6</v>
      </c>
      <c r="E167" s="3" t="s">
        <v>18</v>
      </c>
      <c r="F167" s="3" t="s">
        <v>13</v>
      </c>
      <c r="G167" s="3" t="s">
        <v>15</v>
      </c>
      <c r="H167" s="3">
        <v>33</v>
      </c>
      <c r="I167" s="3">
        <v>2.84</v>
      </c>
      <c r="J167" s="3">
        <f>'Raw - Food Sales'!$F167*'Raw - Food Sales'!$G167</f>
        <v>93.72</v>
      </c>
      <c r="K167" t="str">
        <f t="shared" si="5"/>
        <v>Small Order</v>
      </c>
    </row>
    <row r="168" spans="1:11" x14ac:dyDescent="0.3">
      <c r="A168" s="2">
        <v>44329</v>
      </c>
      <c r="B168" s="6">
        <f t="shared" si="4"/>
        <v>4</v>
      </c>
      <c r="C168" s="10">
        <v>1</v>
      </c>
      <c r="D168" s="3" t="s">
        <v>19</v>
      </c>
      <c r="E168" s="3" t="s">
        <v>21</v>
      </c>
      <c r="F168" s="3" t="s">
        <v>13</v>
      </c>
      <c r="G168" s="3" t="s">
        <v>14</v>
      </c>
      <c r="H168" s="3">
        <v>82</v>
      </c>
      <c r="I168" s="3">
        <v>1.87</v>
      </c>
      <c r="J168" s="3">
        <f>'Raw - Food Sales'!$F168*'Raw - Food Sales'!$G168</f>
        <v>153.34</v>
      </c>
      <c r="K168" t="str">
        <f t="shared" si="5"/>
        <v>Small Order</v>
      </c>
    </row>
    <row r="169" spans="1:11" x14ac:dyDescent="0.3">
      <c r="A169" s="2">
        <v>44332</v>
      </c>
      <c r="B169" s="6">
        <f t="shared" si="4"/>
        <v>7</v>
      </c>
      <c r="C169" s="10">
        <v>1</v>
      </c>
      <c r="D169" s="3" t="s">
        <v>6</v>
      </c>
      <c r="E169" s="3" t="s">
        <v>7</v>
      </c>
      <c r="F169" s="3" t="s">
        <v>9</v>
      </c>
      <c r="G169" s="3" t="s">
        <v>12</v>
      </c>
      <c r="H169" s="3">
        <v>58</v>
      </c>
      <c r="I169" s="3">
        <v>1.77</v>
      </c>
      <c r="J169" s="3">
        <f>'Raw - Food Sales'!$F169*'Raw - Food Sales'!$G169</f>
        <v>102.66</v>
      </c>
      <c r="K169" t="str">
        <f t="shared" si="5"/>
        <v>Small Order</v>
      </c>
    </row>
    <row r="170" spans="1:11" x14ac:dyDescent="0.3">
      <c r="A170" s="2">
        <v>44335</v>
      </c>
      <c r="B170" s="6">
        <f t="shared" si="4"/>
        <v>3</v>
      </c>
      <c r="C170" s="10">
        <v>1</v>
      </c>
      <c r="D170" s="3" t="s">
        <v>6</v>
      </c>
      <c r="E170" s="3" t="s">
        <v>7</v>
      </c>
      <c r="F170" s="3" t="s">
        <v>16</v>
      </c>
      <c r="G170" s="3" t="s">
        <v>24</v>
      </c>
      <c r="H170" s="3">
        <v>30</v>
      </c>
      <c r="I170" s="3">
        <v>3.15</v>
      </c>
      <c r="J170" s="3">
        <f>'Raw - Food Sales'!$F170*'Raw - Food Sales'!$G170</f>
        <v>94.5</v>
      </c>
      <c r="K170" t="str">
        <f t="shared" si="5"/>
        <v>Small Order</v>
      </c>
    </row>
    <row r="171" spans="1:11" x14ac:dyDescent="0.3">
      <c r="A171" s="2">
        <v>44338</v>
      </c>
      <c r="B171" s="6">
        <f t="shared" si="4"/>
        <v>6</v>
      </c>
      <c r="C171" s="10">
        <v>1</v>
      </c>
      <c r="D171" s="3" t="s">
        <v>19</v>
      </c>
      <c r="E171" s="3" t="s">
        <v>20</v>
      </c>
      <c r="F171" s="3" t="s">
        <v>13</v>
      </c>
      <c r="G171" s="3" t="s">
        <v>14</v>
      </c>
      <c r="H171" s="3">
        <v>43</v>
      </c>
      <c r="I171" s="3">
        <v>1.8699999999999999</v>
      </c>
      <c r="J171" s="3">
        <f>'Raw - Food Sales'!$F171*'Raw - Food Sales'!$G171</f>
        <v>80.41</v>
      </c>
      <c r="K171" t="str">
        <f t="shared" si="5"/>
        <v>Small Order</v>
      </c>
    </row>
    <row r="172" spans="1:11" x14ac:dyDescent="0.3">
      <c r="A172" s="2">
        <v>44341</v>
      </c>
      <c r="B172" s="6">
        <f t="shared" si="4"/>
        <v>2</v>
      </c>
      <c r="C172" s="10">
        <v>1</v>
      </c>
      <c r="D172" s="3" t="s">
        <v>6</v>
      </c>
      <c r="E172" s="3" t="s">
        <v>18</v>
      </c>
      <c r="F172" s="3" t="s">
        <v>9</v>
      </c>
      <c r="G172" s="3" t="s">
        <v>12</v>
      </c>
      <c r="H172" s="3">
        <v>84</v>
      </c>
      <c r="I172" s="3">
        <v>1.77</v>
      </c>
      <c r="J172" s="3">
        <f>'Raw - Food Sales'!$F172*'Raw - Food Sales'!$G172</f>
        <v>148.68</v>
      </c>
      <c r="K172" t="str">
        <f t="shared" si="5"/>
        <v>Small Order</v>
      </c>
    </row>
    <row r="173" spans="1:11" x14ac:dyDescent="0.3">
      <c r="A173" s="2">
        <v>44344</v>
      </c>
      <c r="B173" s="6">
        <f t="shared" si="4"/>
        <v>5</v>
      </c>
      <c r="C173" s="10">
        <v>1</v>
      </c>
      <c r="D173" s="3" t="s">
        <v>19</v>
      </c>
      <c r="E173" s="3" t="s">
        <v>21</v>
      </c>
      <c r="F173" s="3" t="s">
        <v>13</v>
      </c>
      <c r="G173" s="3" t="s">
        <v>8</v>
      </c>
      <c r="H173" s="3">
        <v>36</v>
      </c>
      <c r="I173" s="3">
        <v>2.1800000000000002</v>
      </c>
      <c r="J173" s="3">
        <f>'Raw - Food Sales'!$F173*'Raw - Food Sales'!$G173</f>
        <v>78.48</v>
      </c>
      <c r="K173" t="str">
        <f t="shared" si="5"/>
        <v>Small Order</v>
      </c>
    </row>
    <row r="174" spans="1:11" x14ac:dyDescent="0.3">
      <c r="A174" s="2">
        <v>44347</v>
      </c>
      <c r="B174" s="6">
        <f t="shared" si="4"/>
        <v>1</v>
      </c>
      <c r="C174" s="10">
        <v>1</v>
      </c>
      <c r="D174" s="3" t="s">
        <v>19</v>
      </c>
      <c r="E174" s="3" t="s">
        <v>21</v>
      </c>
      <c r="F174" s="3" t="s">
        <v>13</v>
      </c>
      <c r="G174" s="3" t="s">
        <v>15</v>
      </c>
      <c r="H174" s="3">
        <v>44</v>
      </c>
      <c r="I174" s="3">
        <v>2.84</v>
      </c>
      <c r="J174" s="3">
        <f>'Raw - Food Sales'!$F174*'Raw - Food Sales'!$G174</f>
        <v>124.96</v>
      </c>
      <c r="K174" t="str">
        <f t="shared" si="5"/>
        <v>Small Order</v>
      </c>
    </row>
    <row r="175" spans="1:11" x14ac:dyDescent="0.3">
      <c r="A175" s="2">
        <v>44350</v>
      </c>
      <c r="B175" s="6">
        <f t="shared" si="4"/>
        <v>4</v>
      </c>
      <c r="C175" s="10">
        <v>1</v>
      </c>
      <c r="D175" s="3" t="s">
        <v>6</v>
      </c>
      <c r="E175" s="3" t="s">
        <v>7</v>
      </c>
      <c r="F175" s="3" t="s">
        <v>9</v>
      </c>
      <c r="G175" s="3" t="s">
        <v>11</v>
      </c>
      <c r="H175" s="3">
        <v>27</v>
      </c>
      <c r="I175" s="3">
        <v>1.87</v>
      </c>
      <c r="J175" s="3">
        <f>'Raw - Food Sales'!$F175*'Raw - Food Sales'!$G175</f>
        <v>50.49</v>
      </c>
      <c r="K175" t="str">
        <f t="shared" si="5"/>
        <v>Small Order</v>
      </c>
    </row>
    <row r="176" spans="1:11" x14ac:dyDescent="0.3">
      <c r="A176" s="2">
        <v>44353</v>
      </c>
      <c r="B176" s="6">
        <f t="shared" si="4"/>
        <v>7</v>
      </c>
      <c r="C176" s="10">
        <v>1</v>
      </c>
      <c r="D176" s="3" t="s">
        <v>6</v>
      </c>
      <c r="E176" s="3" t="s">
        <v>7</v>
      </c>
      <c r="F176" s="3" t="s">
        <v>13</v>
      </c>
      <c r="G176" s="3" t="s">
        <v>15</v>
      </c>
      <c r="H176" s="3">
        <v>120</v>
      </c>
      <c r="I176" s="3">
        <v>2.8400000000000003</v>
      </c>
      <c r="J176" s="3">
        <f>'Raw - Food Sales'!$F176*'Raw - Food Sales'!$G176</f>
        <v>340.8</v>
      </c>
      <c r="K176" t="str">
        <f t="shared" si="5"/>
        <v>Big Order</v>
      </c>
    </row>
    <row r="177" spans="1:11" x14ac:dyDescent="0.3">
      <c r="A177" s="2">
        <v>44356</v>
      </c>
      <c r="B177" s="6">
        <f t="shared" si="4"/>
        <v>3</v>
      </c>
      <c r="C177" s="10">
        <v>1</v>
      </c>
      <c r="D177" s="3" t="s">
        <v>6</v>
      </c>
      <c r="E177" s="3" t="s">
        <v>7</v>
      </c>
      <c r="F177" s="3" t="s">
        <v>22</v>
      </c>
      <c r="G177" s="3" t="s">
        <v>23</v>
      </c>
      <c r="H177" s="3">
        <v>26</v>
      </c>
      <c r="I177" s="3">
        <v>3.4899999999999998</v>
      </c>
      <c r="J177" s="3">
        <f>'Raw - Food Sales'!$F177*'Raw - Food Sales'!$G177</f>
        <v>90.74</v>
      </c>
      <c r="K177" t="str">
        <f t="shared" si="5"/>
        <v>Small Order</v>
      </c>
    </row>
    <row r="178" spans="1:11" x14ac:dyDescent="0.3">
      <c r="A178" s="2">
        <v>44359</v>
      </c>
      <c r="B178" s="6">
        <f t="shared" si="4"/>
        <v>6</v>
      </c>
      <c r="C178" s="10">
        <v>1</v>
      </c>
      <c r="D178" s="3" t="s">
        <v>19</v>
      </c>
      <c r="E178" s="3" t="s">
        <v>20</v>
      </c>
      <c r="F178" s="3" t="s">
        <v>9</v>
      </c>
      <c r="G178" s="3" t="s">
        <v>12</v>
      </c>
      <c r="H178" s="3">
        <v>73</v>
      </c>
      <c r="I178" s="3">
        <v>1.77</v>
      </c>
      <c r="J178" s="3">
        <f>'Raw - Food Sales'!$F178*'Raw - Food Sales'!$G178</f>
        <v>129.21</v>
      </c>
      <c r="K178" t="str">
        <f t="shared" si="5"/>
        <v>Small Order</v>
      </c>
    </row>
    <row r="179" spans="1:11" x14ac:dyDescent="0.3">
      <c r="A179" s="2">
        <v>44362</v>
      </c>
      <c r="B179" s="6">
        <f t="shared" si="4"/>
        <v>2</v>
      </c>
      <c r="C179" s="10">
        <v>1</v>
      </c>
      <c r="D179" s="3" t="s">
        <v>6</v>
      </c>
      <c r="E179" s="3" t="s">
        <v>18</v>
      </c>
      <c r="F179" s="3" t="s">
        <v>9</v>
      </c>
      <c r="G179" s="3" t="s">
        <v>11</v>
      </c>
      <c r="H179" s="3">
        <v>38</v>
      </c>
      <c r="I179" s="3">
        <v>1.87</v>
      </c>
      <c r="J179" s="3">
        <f>'Raw - Food Sales'!$F179*'Raw - Food Sales'!$G179</f>
        <v>71.06</v>
      </c>
      <c r="K179" t="str">
        <f t="shared" si="5"/>
        <v>Small Order</v>
      </c>
    </row>
    <row r="180" spans="1:11" x14ac:dyDescent="0.3">
      <c r="A180" s="2">
        <v>44365</v>
      </c>
      <c r="B180" s="6">
        <f t="shared" si="4"/>
        <v>5</v>
      </c>
      <c r="C180" s="10">
        <v>1</v>
      </c>
      <c r="D180" s="3" t="s">
        <v>6</v>
      </c>
      <c r="E180" s="3" t="s">
        <v>18</v>
      </c>
      <c r="F180" s="3" t="s">
        <v>13</v>
      </c>
      <c r="G180" s="3" t="s">
        <v>15</v>
      </c>
      <c r="H180" s="3">
        <v>40</v>
      </c>
      <c r="I180" s="3">
        <v>2.84</v>
      </c>
      <c r="J180" s="3">
        <f>'Raw - Food Sales'!$F180*'Raw - Food Sales'!$G180</f>
        <v>113.6</v>
      </c>
      <c r="K180" t="str">
        <f t="shared" si="5"/>
        <v>Small Order</v>
      </c>
    </row>
    <row r="181" spans="1:11" x14ac:dyDescent="0.3">
      <c r="A181" s="2">
        <v>44368</v>
      </c>
      <c r="B181" s="6">
        <f t="shared" si="4"/>
        <v>1</v>
      </c>
      <c r="C181" s="10">
        <v>1</v>
      </c>
      <c r="D181" s="3" t="s">
        <v>19</v>
      </c>
      <c r="E181" s="3" t="s">
        <v>21</v>
      </c>
      <c r="F181" s="3" t="s">
        <v>9</v>
      </c>
      <c r="G181" s="3" t="s">
        <v>12</v>
      </c>
      <c r="H181" s="3">
        <v>41</v>
      </c>
      <c r="I181" s="3">
        <v>1.7699999999999998</v>
      </c>
      <c r="J181" s="3">
        <f>'Raw - Food Sales'!$F181*'Raw - Food Sales'!$G181</f>
        <v>72.569999999999993</v>
      </c>
      <c r="K181" t="str">
        <f t="shared" si="5"/>
        <v>Small Order</v>
      </c>
    </row>
    <row r="182" spans="1:11" x14ac:dyDescent="0.3">
      <c r="A182" s="2">
        <v>44371</v>
      </c>
      <c r="B182" s="6">
        <f t="shared" si="4"/>
        <v>4</v>
      </c>
      <c r="C182" s="10">
        <v>1</v>
      </c>
      <c r="D182" s="3" t="s">
        <v>6</v>
      </c>
      <c r="E182" s="3" t="s">
        <v>7</v>
      </c>
      <c r="F182" s="3" t="s">
        <v>9</v>
      </c>
      <c r="G182" s="3" t="s">
        <v>10</v>
      </c>
      <c r="H182" s="3">
        <v>27</v>
      </c>
      <c r="I182" s="3">
        <v>2.27</v>
      </c>
      <c r="J182" s="3">
        <f>'Raw - Food Sales'!$F182*'Raw - Food Sales'!$G182</f>
        <v>61.29</v>
      </c>
      <c r="K182" t="str">
        <f t="shared" si="5"/>
        <v>Small Order</v>
      </c>
    </row>
    <row r="183" spans="1:11" x14ac:dyDescent="0.3">
      <c r="A183" s="2">
        <v>44374</v>
      </c>
      <c r="B183" s="6">
        <f t="shared" si="4"/>
        <v>7</v>
      </c>
      <c r="C183" s="10">
        <v>1</v>
      </c>
      <c r="D183" s="3" t="s">
        <v>6</v>
      </c>
      <c r="E183" s="3" t="s">
        <v>7</v>
      </c>
      <c r="F183" s="3" t="s">
        <v>13</v>
      </c>
      <c r="G183" s="3" t="s">
        <v>14</v>
      </c>
      <c r="H183" s="3">
        <v>38</v>
      </c>
      <c r="I183" s="3">
        <v>1.87</v>
      </c>
      <c r="J183" s="3">
        <f>'Raw - Food Sales'!$F183*'Raw - Food Sales'!$G183</f>
        <v>71.06</v>
      </c>
      <c r="K183" t="str">
        <f t="shared" si="5"/>
        <v>Small Order</v>
      </c>
    </row>
    <row r="184" spans="1:11" x14ac:dyDescent="0.3">
      <c r="A184" s="2">
        <v>44377</v>
      </c>
      <c r="B184" s="6">
        <f t="shared" si="4"/>
        <v>3</v>
      </c>
      <c r="C184" s="10">
        <v>1</v>
      </c>
      <c r="D184" s="3" t="s">
        <v>6</v>
      </c>
      <c r="E184" s="3" t="s">
        <v>7</v>
      </c>
      <c r="F184" s="3" t="s">
        <v>22</v>
      </c>
      <c r="G184" s="3" t="s">
        <v>23</v>
      </c>
      <c r="H184" s="3">
        <v>34</v>
      </c>
      <c r="I184" s="3">
        <v>3.4899999999999998</v>
      </c>
      <c r="J184" s="3">
        <f>'Raw - Food Sales'!$F184*'Raw - Food Sales'!$G184</f>
        <v>118.66</v>
      </c>
      <c r="K184" t="str">
        <f t="shared" si="5"/>
        <v>Small Order</v>
      </c>
    </row>
    <row r="185" spans="1:11" x14ac:dyDescent="0.3">
      <c r="A185" s="2">
        <v>44380</v>
      </c>
      <c r="B185" s="6">
        <f t="shared" si="4"/>
        <v>6</v>
      </c>
      <c r="C185" s="10">
        <v>1</v>
      </c>
      <c r="D185" s="3" t="s">
        <v>19</v>
      </c>
      <c r="E185" s="3" t="s">
        <v>20</v>
      </c>
      <c r="F185" s="3" t="s">
        <v>9</v>
      </c>
      <c r="G185" s="3" t="s">
        <v>11</v>
      </c>
      <c r="H185" s="3">
        <v>65</v>
      </c>
      <c r="I185" s="3">
        <v>1.8699999999999999</v>
      </c>
      <c r="J185" s="3">
        <f>'Raw - Food Sales'!$F185*'Raw - Food Sales'!$G185</f>
        <v>121.55</v>
      </c>
      <c r="K185" t="str">
        <f t="shared" si="5"/>
        <v>Small Order</v>
      </c>
    </row>
    <row r="186" spans="1:11" x14ac:dyDescent="0.3">
      <c r="A186" s="2">
        <v>44383</v>
      </c>
      <c r="B186" s="6">
        <f t="shared" si="4"/>
        <v>2</v>
      </c>
      <c r="C186" s="10">
        <v>1</v>
      </c>
      <c r="D186" s="3" t="s">
        <v>19</v>
      </c>
      <c r="E186" s="3" t="s">
        <v>20</v>
      </c>
      <c r="F186" s="3" t="s">
        <v>13</v>
      </c>
      <c r="G186" s="3" t="s">
        <v>15</v>
      </c>
      <c r="H186" s="3">
        <v>60</v>
      </c>
      <c r="I186" s="3">
        <v>2.8400000000000003</v>
      </c>
      <c r="J186" s="3">
        <f>'Raw - Food Sales'!$F186*'Raw - Food Sales'!$G186</f>
        <v>170.4</v>
      </c>
      <c r="K186" t="str">
        <f t="shared" si="5"/>
        <v>Small Order</v>
      </c>
    </row>
    <row r="187" spans="1:11" x14ac:dyDescent="0.3">
      <c r="A187" s="2">
        <v>44386</v>
      </c>
      <c r="B187" s="6">
        <f t="shared" si="4"/>
        <v>5</v>
      </c>
      <c r="C187" s="10">
        <v>1</v>
      </c>
      <c r="D187" s="3" t="s">
        <v>6</v>
      </c>
      <c r="E187" s="3" t="s">
        <v>18</v>
      </c>
      <c r="F187" s="3" t="s">
        <v>13</v>
      </c>
      <c r="G187" s="3" t="s">
        <v>8</v>
      </c>
      <c r="H187" s="3">
        <v>37</v>
      </c>
      <c r="I187" s="3">
        <v>2.1799999999999997</v>
      </c>
      <c r="J187" s="3">
        <f>'Raw - Food Sales'!$F187*'Raw - Food Sales'!$G187</f>
        <v>80.66</v>
      </c>
      <c r="K187" t="str">
        <f t="shared" si="5"/>
        <v>Small Order</v>
      </c>
    </row>
    <row r="188" spans="1:11" x14ac:dyDescent="0.3">
      <c r="A188" s="2">
        <v>44389</v>
      </c>
      <c r="B188" s="6">
        <f t="shared" si="4"/>
        <v>1</v>
      </c>
      <c r="C188" s="10">
        <v>1</v>
      </c>
      <c r="D188" s="3" t="s">
        <v>6</v>
      </c>
      <c r="E188" s="3" t="s">
        <v>18</v>
      </c>
      <c r="F188" s="3" t="s">
        <v>13</v>
      </c>
      <c r="G188" s="3" t="s">
        <v>14</v>
      </c>
      <c r="H188" s="3">
        <v>40</v>
      </c>
      <c r="I188" s="3">
        <v>1.8699999999999999</v>
      </c>
      <c r="J188" s="3">
        <f>'Raw - Food Sales'!$F188*'Raw - Food Sales'!$G188</f>
        <v>74.8</v>
      </c>
      <c r="K188" t="str">
        <f t="shared" si="5"/>
        <v>Small Order</v>
      </c>
    </row>
    <row r="189" spans="1:11" x14ac:dyDescent="0.3">
      <c r="A189" s="2">
        <v>44392</v>
      </c>
      <c r="B189" s="6">
        <f t="shared" si="4"/>
        <v>4</v>
      </c>
      <c r="C189" s="10">
        <v>1</v>
      </c>
      <c r="D189" s="3" t="s">
        <v>19</v>
      </c>
      <c r="E189" s="3" t="s">
        <v>21</v>
      </c>
      <c r="F189" s="3" t="s">
        <v>9</v>
      </c>
      <c r="G189" s="3" t="s">
        <v>11</v>
      </c>
      <c r="H189" s="3">
        <v>26</v>
      </c>
      <c r="I189" s="3">
        <v>1.8699999999999999</v>
      </c>
      <c r="J189" s="3">
        <f>'Raw - Food Sales'!$F189*'Raw - Food Sales'!$G189</f>
        <v>48.62</v>
      </c>
      <c r="K189" t="str">
        <f t="shared" si="5"/>
        <v>Small Order</v>
      </c>
    </row>
    <row r="190" spans="1:11" x14ac:dyDescent="0.3">
      <c r="A190" s="2">
        <v>44395</v>
      </c>
      <c r="B190" s="6">
        <f t="shared" si="4"/>
        <v>7</v>
      </c>
      <c r="C190" s="10">
        <v>1</v>
      </c>
      <c r="D190" s="3" t="s">
        <v>6</v>
      </c>
      <c r="E190" s="3" t="s">
        <v>7</v>
      </c>
      <c r="F190" s="3" t="s">
        <v>9</v>
      </c>
      <c r="G190" s="3" t="s">
        <v>10</v>
      </c>
      <c r="H190" s="3">
        <v>22</v>
      </c>
      <c r="I190" s="3">
        <v>2.27</v>
      </c>
      <c r="J190" s="3">
        <f>'Raw - Food Sales'!$F190*'Raw - Food Sales'!$G190</f>
        <v>49.94</v>
      </c>
      <c r="K190" t="str">
        <f t="shared" si="5"/>
        <v>Small Order</v>
      </c>
    </row>
    <row r="191" spans="1:11" x14ac:dyDescent="0.3">
      <c r="A191" s="2">
        <v>44398</v>
      </c>
      <c r="B191" s="6">
        <f t="shared" si="4"/>
        <v>3</v>
      </c>
      <c r="C191" s="10">
        <v>1</v>
      </c>
      <c r="D191" s="3" t="s">
        <v>6</v>
      </c>
      <c r="E191" s="3" t="s">
        <v>7</v>
      </c>
      <c r="F191" s="3" t="s">
        <v>13</v>
      </c>
      <c r="G191" s="3" t="s">
        <v>14</v>
      </c>
      <c r="H191" s="3">
        <v>32</v>
      </c>
      <c r="I191" s="3">
        <v>1.87</v>
      </c>
      <c r="J191" s="3">
        <f>'Raw - Food Sales'!$F191*'Raw - Food Sales'!$G191</f>
        <v>59.84</v>
      </c>
      <c r="K191" t="str">
        <f t="shared" si="5"/>
        <v>Small Order</v>
      </c>
    </row>
    <row r="192" spans="1:11" x14ac:dyDescent="0.3">
      <c r="A192" s="2">
        <v>44401</v>
      </c>
      <c r="B192" s="6">
        <f t="shared" si="4"/>
        <v>6</v>
      </c>
      <c r="C192" s="10">
        <v>1</v>
      </c>
      <c r="D192" s="3" t="s">
        <v>6</v>
      </c>
      <c r="E192" s="3" t="s">
        <v>7</v>
      </c>
      <c r="F192" s="3" t="s">
        <v>22</v>
      </c>
      <c r="G192" s="3" t="s">
        <v>23</v>
      </c>
      <c r="H192" s="3">
        <v>23</v>
      </c>
      <c r="I192" s="3">
        <v>3.4899999999999998</v>
      </c>
      <c r="J192" s="3">
        <f>'Raw - Food Sales'!$F192*'Raw - Food Sales'!$G192</f>
        <v>80.27</v>
      </c>
      <c r="K192" t="str">
        <f t="shared" si="5"/>
        <v>Small Order</v>
      </c>
    </row>
    <row r="193" spans="1:11" x14ac:dyDescent="0.3">
      <c r="A193" s="2">
        <v>44404</v>
      </c>
      <c r="B193" s="6">
        <f t="shared" si="4"/>
        <v>2</v>
      </c>
      <c r="C193" s="10">
        <v>1</v>
      </c>
      <c r="D193" s="3" t="s">
        <v>19</v>
      </c>
      <c r="E193" s="3" t="s">
        <v>20</v>
      </c>
      <c r="F193" s="3" t="s">
        <v>13</v>
      </c>
      <c r="G193" s="3" t="s">
        <v>8</v>
      </c>
      <c r="H193" s="3">
        <v>20</v>
      </c>
      <c r="I193" s="3">
        <v>2.1800000000000002</v>
      </c>
      <c r="J193" s="3">
        <f>'Raw - Food Sales'!$F193*'Raw - Food Sales'!$G193</f>
        <v>43.6</v>
      </c>
      <c r="K193" t="str">
        <f t="shared" si="5"/>
        <v>Small Order</v>
      </c>
    </row>
    <row r="194" spans="1:11" x14ac:dyDescent="0.3">
      <c r="A194" s="2">
        <v>44407</v>
      </c>
      <c r="B194" s="6">
        <f t="shared" si="4"/>
        <v>5</v>
      </c>
      <c r="C194" s="10">
        <v>1</v>
      </c>
      <c r="D194" s="3" t="s">
        <v>19</v>
      </c>
      <c r="E194" s="3" t="s">
        <v>20</v>
      </c>
      <c r="F194" s="3" t="s">
        <v>13</v>
      </c>
      <c r="G194" s="3" t="s">
        <v>14</v>
      </c>
      <c r="H194" s="3">
        <v>64</v>
      </c>
      <c r="I194" s="3">
        <v>1.87</v>
      </c>
      <c r="J194" s="3">
        <f>'Raw - Food Sales'!$F194*'Raw - Food Sales'!$G194</f>
        <v>119.68</v>
      </c>
      <c r="K194" t="str">
        <f t="shared" si="5"/>
        <v>Small Order</v>
      </c>
    </row>
    <row r="195" spans="1:11" x14ac:dyDescent="0.3">
      <c r="A195" s="2">
        <v>44410</v>
      </c>
      <c r="B195" s="6">
        <f t="shared" ref="B195:B245" si="6">WEEKDAY(A195,2)</f>
        <v>1</v>
      </c>
      <c r="C195" s="10">
        <v>1</v>
      </c>
      <c r="D195" s="3" t="s">
        <v>6</v>
      </c>
      <c r="E195" s="3" t="s">
        <v>18</v>
      </c>
      <c r="F195" s="3" t="s">
        <v>9</v>
      </c>
      <c r="G195" s="3" t="s">
        <v>12</v>
      </c>
      <c r="H195" s="3">
        <v>71</v>
      </c>
      <c r="I195" s="3">
        <v>1.77</v>
      </c>
      <c r="J195" s="3">
        <f>'Raw - Food Sales'!$F195*'Raw - Food Sales'!$G195</f>
        <v>125.67</v>
      </c>
      <c r="K195" t="str">
        <f t="shared" ref="K195:K245" si="7">IF(J195&gt;250,"Big Order","Small Order")</f>
        <v>Small Order</v>
      </c>
    </row>
    <row r="196" spans="1:11" x14ac:dyDescent="0.3">
      <c r="A196" s="2">
        <v>44413</v>
      </c>
      <c r="B196" s="6">
        <f t="shared" si="6"/>
        <v>4</v>
      </c>
      <c r="C196" s="10">
        <v>1</v>
      </c>
      <c r="D196" s="3" t="s">
        <v>19</v>
      </c>
      <c r="E196" s="3" t="s">
        <v>21</v>
      </c>
      <c r="F196" s="3" t="s">
        <v>13</v>
      </c>
      <c r="G196" s="3" t="s">
        <v>8</v>
      </c>
      <c r="H196" s="3">
        <v>90</v>
      </c>
      <c r="I196" s="3">
        <v>2.1799999999999997</v>
      </c>
      <c r="J196" s="3">
        <f>'Raw - Food Sales'!$F196*'Raw - Food Sales'!$G196</f>
        <v>196.2</v>
      </c>
      <c r="K196" t="str">
        <f t="shared" si="7"/>
        <v>Small Order</v>
      </c>
    </row>
    <row r="197" spans="1:11" x14ac:dyDescent="0.3">
      <c r="A197" s="2">
        <v>44416</v>
      </c>
      <c r="B197" s="6">
        <f t="shared" si="6"/>
        <v>7</v>
      </c>
      <c r="C197" s="10">
        <v>1</v>
      </c>
      <c r="D197" s="3" t="s">
        <v>19</v>
      </c>
      <c r="E197" s="3" t="s">
        <v>21</v>
      </c>
      <c r="F197" s="3" t="s">
        <v>13</v>
      </c>
      <c r="G197" s="3" t="s">
        <v>15</v>
      </c>
      <c r="H197" s="3">
        <v>38</v>
      </c>
      <c r="I197" s="3">
        <v>2.84</v>
      </c>
      <c r="J197" s="3">
        <f>'Raw - Food Sales'!$F197*'Raw - Food Sales'!$G197</f>
        <v>107.91999999999999</v>
      </c>
      <c r="K197" t="str">
        <f t="shared" si="7"/>
        <v>Small Order</v>
      </c>
    </row>
    <row r="198" spans="1:11" x14ac:dyDescent="0.3">
      <c r="A198" s="2">
        <v>44419</v>
      </c>
      <c r="B198" s="6">
        <f t="shared" si="6"/>
        <v>3</v>
      </c>
      <c r="C198" s="10">
        <v>1</v>
      </c>
      <c r="D198" s="3" t="s">
        <v>6</v>
      </c>
      <c r="E198" s="3" t="s">
        <v>7</v>
      </c>
      <c r="F198" s="3" t="s">
        <v>9</v>
      </c>
      <c r="G198" s="3" t="s">
        <v>12</v>
      </c>
      <c r="H198" s="3">
        <v>55</v>
      </c>
      <c r="I198" s="3">
        <v>1.7699999999999998</v>
      </c>
      <c r="J198" s="3">
        <f>'Raw - Food Sales'!$F198*'Raw - Food Sales'!$G198</f>
        <v>97.35</v>
      </c>
      <c r="K198" t="str">
        <f t="shared" si="7"/>
        <v>Small Order</v>
      </c>
    </row>
    <row r="199" spans="1:11" x14ac:dyDescent="0.3">
      <c r="A199" s="2">
        <v>44422</v>
      </c>
      <c r="B199" s="6">
        <f t="shared" si="6"/>
        <v>6</v>
      </c>
      <c r="C199" s="10">
        <v>1</v>
      </c>
      <c r="D199" s="3" t="s">
        <v>6</v>
      </c>
      <c r="E199" s="3" t="s">
        <v>7</v>
      </c>
      <c r="F199" s="3" t="s">
        <v>16</v>
      </c>
      <c r="G199" s="3" t="s">
        <v>24</v>
      </c>
      <c r="H199" s="3">
        <v>22</v>
      </c>
      <c r="I199" s="3">
        <v>3.15</v>
      </c>
      <c r="J199" s="3">
        <f>'Raw - Food Sales'!$F199*'Raw - Food Sales'!$G199</f>
        <v>69.3</v>
      </c>
      <c r="K199" t="str">
        <f t="shared" si="7"/>
        <v>Small Order</v>
      </c>
    </row>
    <row r="200" spans="1:11" x14ac:dyDescent="0.3">
      <c r="A200" s="2">
        <v>44425</v>
      </c>
      <c r="B200" s="6">
        <f t="shared" si="6"/>
        <v>2</v>
      </c>
      <c r="C200" s="10">
        <v>1</v>
      </c>
      <c r="D200" s="3" t="s">
        <v>19</v>
      </c>
      <c r="E200" s="3" t="s">
        <v>20</v>
      </c>
      <c r="F200" s="3" t="s">
        <v>9</v>
      </c>
      <c r="G200" s="3" t="s">
        <v>12</v>
      </c>
      <c r="H200" s="3">
        <v>34</v>
      </c>
      <c r="I200" s="3">
        <v>1.77</v>
      </c>
      <c r="J200" s="3">
        <f>'Raw - Food Sales'!$F200*'Raw - Food Sales'!$G200</f>
        <v>60.18</v>
      </c>
      <c r="K200" t="str">
        <f t="shared" si="7"/>
        <v>Small Order</v>
      </c>
    </row>
    <row r="201" spans="1:11" x14ac:dyDescent="0.3">
      <c r="A201" s="2">
        <v>44428</v>
      </c>
      <c r="B201" s="6">
        <f t="shared" si="6"/>
        <v>5</v>
      </c>
      <c r="C201" s="10">
        <v>1</v>
      </c>
      <c r="D201" s="3" t="s">
        <v>6</v>
      </c>
      <c r="E201" s="3" t="s">
        <v>18</v>
      </c>
      <c r="F201" s="3" t="s">
        <v>9</v>
      </c>
      <c r="G201" s="3" t="s">
        <v>11</v>
      </c>
      <c r="H201" s="3">
        <v>39</v>
      </c>
      <c r="I201" s="3">
        <v>1.87</v>
      </c>
      <c r="J201" s="3">
        <f>'Raw - Food Sales'!$F201*'Raw - Food Sales'!$G201</f>
        <v>72.930000000000007</v>
      </c>
      <c r="K201" t="str">
        <f t="shared" si="7"/>
        <v>Small Order</v>
      </c>
    </row>
    <row r="202" spans="1:11" x14ac:dyDescent="0.3">
      <c r="A202" s="2">
        <v>44431</v>
      </c>
      <c r="B202" s="6">
        <f t="shared" si="6"/>
        <v>1</v>
      </c>
      <c r="C202" s="10">
        <v>1</v>
      </c>
      <c r="D202" s="3" t="s">
        <v>6</v>
      </c>
      <c r="E202" s="3" t="s">
        <v>18</v>
      </c>
      <c r="F202" s="3" t="s">
        <v>13</v>
      </c>
      <c r="G202" s="3" t="s">
        <v>15</v>
      </c>
      <c r="H202" s="3">
        <v>41</v>
      </c>
      <c r="I202" s="3">
        <v>2.84</v>
      </c>
      <c r="J202" s="3">
        <f>'Raw - Food Sales'!$F202*'Raw - Food Sales'!$G202</f>
        <v>116.44</v>
      </c>
      <c r="K202" t="str">
        <f t="shared" si="7"/>
        <v>Small Order</v>
      </c>
    </row>
    <row r="203" spans="1:11" x14ac:dyDescent="0.3">
      <c r="A203" s="2">
        <v>44434</v>
      </c>
      <c r="B203" s="6">
        <f t="shared" si="6"/>
        <v>4</v>
      </c>
      <c r="C203" s="10">
        <v>1</v>
      </c>
      <c r="D203" s="3" t="s">
        <v>19</v>
      </c>
      <c r="E203" s="3" t="s">
        <v>21</v>
      </c>
      <c r="F203" s="3" t="s">
        <v>9</v>
      </c>
      <c r="G203" s="3" t="s">
        <v>12</v>
      </c>
      <c r="H203" s="3">
        <v>41</v>
      </c>
      <c r="I203" s="3">
        <v>1.7699999999999998</v>
      </c>
      <c r="J203" s="3">
        <f>'Raw - Food Sales'!$F203*'Raw - Food Sales'!$G203</f>
        <v>72.569999999999993</v>
      </c>
      <c r="K203" t="str">
        <f t="shared" si="7"/>
        <v>Small Order</v>
      </c>
    </row>
    <row r="204" spans="1:11" x14ac:dyDescent="0.3">
      <c r="A204" s="2">
        <v>44437</v>
      </c>
      <c r="B204" s="6">
        <f t="shared" si="6"/>
        <v>7</v>
      </c>
      <c r="C204" s="10">
        <v>1</v>
      </c>
      <c r="D204" s="3" t="s">
        <v>6</v>
      </c>
      <c r="E204" s="3" t="s">
        <v>7</v>
      </c>
      <c r="F204" s="3" t="s">
        <v>13</v>
      </c>
      <c r="G204" s="3" t="s">
        <v>8</v>
      </c>
      <c r="H204" s="3">
        <v>136</v>
      </c>
      <c r="I204" s="3">
        <v>2.1800000000000002</v>
      </c>
      <c r="J204" s="3">
        <f>'Raw - Food Sales'!$F204*'Raw - Food Sales'!$G204</f>
        <v>296.48</v>
      </c>
      <c r="K204" t="str">
        <f t="shared" si="7"/>
        <v>Big Order</v>
      </c>
    </row>
    <row r="205" spans="1:11" x14ac:dyDescent="0.3">
      <c r="A205" s="2">
        <v>44440</v>
      </c>
      <c r="B205" s="6">
        <f t="shared" si="6"/>
        <v>3</v>
      </c>
      <c r="C205" s="10">
        <v>1</v>
      </c>
      <c r="D205" s="3" t="s">
        <v>6</v>
      </c>
      <c r="E205" s="3" t="s">
        <v>7</v>
      </c>
      <c r="F205" s="3" t="s">
        <v>9</v>
      </c>
      <c r="G205" s="3" t="s">
        <v>12</v>
      </c>
      <c r="H205" s="3">
        <v>25</v>
      </c>
      <c r="I205" s="3">
        <v>1.77</v>
      </c>
      <c r="J205" s="3">
        <f>'Raw - Food Sales'!$F205*'Raw - Food Sales'!$G205</f>
        <v>44.25</v>
      </c>
      <c r="K205" t="str">
        <f t="shared" si="7"/>
        <v>Small Order</v>
      </c>
    </row>
    <row r="206" spans="1:11" x14ac:dyDescent="0.3">
      <c r="A206" s="2">
        <v>44443</v>
      </c>
      <c r="B206" s="6">
        <f t="shared" si="6"/>
        <v>6</v>
      </c>
      <c r="C206" s="10">
        <v>1</v>
      </c>
      <c r="D206" s="3" t="s">
        <v>6</v>
      </c>
      <c r="E206" s="3" t="s">
        <v>7</v>
      </c>
      <c r="F206" s="3" t="s">
        <v>16</v>
      </c>
      <c r="G206" s="3" t="s">
        <v>24</v>
      </c>
      <c r="H206" s="3">
        <v>26</v>
      </c>
      <c r="I206" s="3">
        <v>3.1500000000000004</v>
      </c>
      <c r="J206" s="3">
        <f>'Raw - Food Sales'!$F206*'Raw - Food Sales'!$G206</f>
        <v>81.900000000000006</v>
      </c>
      <c r="K206" t="str">
        <f t="shared" si="7"/>
        <v>Small Order</v>
      </c>
    </row>
    <row r="207" spans="1:11" x14ac:dyDescent="0.3">
      <c r="A207" s="2">
        <v>44446</v>
      </c>
      <c r="B207" s="6">
        <f t="shared" si="6"/>
        <v>2</v>
      </c>
      <c r="C207" s="10">
        <v>1</v>
      </c>
      <c r="D207" s="3" t="s">
        <v>19</v>
      </c>
      <c r="E207" s="3" t="s">
        <v>20</v>
      </c>
      <c r="F207" s="3" t="s">
        <v>9</v>
      </c>
      <c r="G207" s="3" t="s">
        <v>11</v>
      </c>
      <c r="H207" s="3">
        <v>50</v>
      </c>
      <c r="I207" s="3">
        <v>1.87</v>
      </c>
      <c r="J207" s="3">
        <f>'Raw - Food Sales'!$F207*'Raw - Food Sales'!$G207</f>
        <v>93.5</v>
      </c>
      <c r="K207" t="str">
        <f t="shared" si="7"/>
        <v>Small Order</v>
      </c>
    </row>
    <row r="208" spans="1:11" x14ac:dyDescent="0.3">
      <c r="A208" s="2">
        <v>44449</v>
      </c>
      <c r="B208" s="6">
        <f t="shared" si="6"/>
        <v>5</v>
      </c>
      <c r="C208" s="10">
        <v>1</v>
      </c>
      <c r="D208" s="3" t="s">
        <v>19</v>
      </c>
      <c r="E208" s="3" t="s">
        <v>20</v>
      </c>
      <c r="F208" s="3" t="s">
        <v>13</v>
      </c>
      <c r="G208" s="3" t="s">
        <v>15</v>
      </c>
      <c r="H208" s="3">
        <v>79</v>
      </c>
      <c r="I208" s="3">
        <v>2.8400000000000003</v>
      </c>
      <c r="J208" s="3">
        <f>'Raw - Food Sales'!$F208*'Raw - Food Sales'!$G208</f>
        <v>224.36</v>
      </c>
      <c r="K208" t="str">
        <f t="shared" si="7"/>
        <v>Small Order</v>
      </c>
    </row>
    <row r="209" spans="1:11" x14ac:dyDescent="0.3">
      <c r="A209" s="2">
        <v>44452</v>
      </c>
      <c r="B209" s="6">
        <f t="shared" si="6"/>
        <v>1</v>
      </c>
      <c r="C209" s="10">
        <v>1</v>
      </c>
      <c r="D209" s="3" t="s">
        <v>6</v>
      </c>
      <c r="E209" s="3" t="s">
        <v>18</v>
      </c>
      <c r="F209" s="3" t="s">
        <v>9</v>
      </c>
      <c r="G209" s="3" t="s">
        <v>12</v>
      </c>
      <c r="H209" s="3">
        <v>30</v>
      </c>
      <c r="I209" s="3">
        <v>1.77</v>
      </c>
      <c r="J209" s="3">
        <f>'Raw - Food Sales'!$F209*'Raw - Food Sales'!$G209</f>
        <v>53.1</v>
      </c>
      <c r="K209" t="str">
        <f t="shared" si="7"/>
        <v>Small Order</v>
      </c>
    </row>
    <row r="210" spans="1:11" x14ac:dyDescent="0.3">
      <c r="A210" s="2">
        <v>44455</v>
      </c>
      <c r="B210" s="6">
        <f t="shared" si="6"/>
        <v>4</v>
      </c>
      <c r="C210" s="10">
        <v>1</v>
      </c>
      <c r="D210" s="3" t="s">
        <v>6</v>
      </c>
      <c r="E210" s="3" t="s">
        <v>18</v>
      </c>
      <c r="F210" s="3" t="s">
        <v>16</v>
      </c>
      <c r="G210" s="3" t="s">
        <v>17</v>
      </c>
      <c r="H210" s="3">
        <v>20</v>
      </c>
      <c r="I210" s="3">
        <v>1.6800000000000002</v>
      </c>
      <c r="J210" s="3">
        <f>'Raw - Food Sales'!$F210*'Raw - Food Sales'!$G210</f>
        <v>33.6</v>
      </c>
      <c r="K210" t="str">
        <f t="shared" si="7"/>
        <v>Small Order</v>
      </c>
    </row>
    <row r="211" spans="1:11" x14ac:dyDescent="0.3">
      <c r="A211" s="2">
        <v>44458</v>
      </c>
      <c r="B211" s="6">
        <f t="shared" si="6"/>
        <v>7</v>
      </c>
      <c r="C211" s="10">
        <v>1</v>
      </c>
      <c r="D211" s="3" t="s">
        <v>19</v>
      </c>
      <c r="E211" s="3" t="s">
        <v>21</v>
      </c>
      <c r="F211" s="3" t="s">
        <v>9</v>
      </c>
      <c r="G211" s="3" t="s">
        <v>12</v>
      </c>
      <c r="H211" s="3">
        <v>49</v>
      </c>
      <c r="I211" s="3">
        <v>1.77</v>
      </c>
      <c r="J211" s="3">
        <f>'Raw - Food Sales'!$F211*'Raw - Food Sales'!$G211</f>
        <v>86.73</v>
      </c>
      <c r="K211" t="str">
        <f t="shared" si="7"/>
        <v>Small Order</v>
      </c>
    </row>
    <row r="212" spans="1:11" x14ac:dyDescent="0.3">
      <c r="A212" s="2">
        <v>44461</v>
      </c>
      <c r="B212" s="6">
        <f t="shared" si="6"/>
        <v>3</v>
      </c>
      <c r="C212" s="10">
        <v>1</v>
      </c>
      <c r="D212" s="3" t="s">
        <v>6</v>
      </c>
      <c r="E212" s="3" t="s">
        <v>7</v>
      </c>
      <c r="F212" s="3" t="s">
        <v>13</v>
      </c>
      <c r="G212" s="3" t="s">
        <v>8</v>
      </c>
      <c r="H212" s="3">
        <v>40</v>
      </c>
      <c r="I212" s="3">
        <v>2.1800000000000002</v>
      </c>
      <c r="J212" s="3">
        <f>'Raw - Food Sales'!$F212*'Raw - Food Sales'!$G212</f>
        <v>87.2</v>
      </c>
      <c r="K212" t="str">
        <f t="shared" si="7"/>
        <v>Small Order</v>
      </c>
    </row>
    <row r="213" spans="1:11" x14ac:dyDescent="0.3">
      <c r="A213" s="2">
        <v>44464</v>
      </c>
      <c r="B213" s="6">
        <f t="shared" si="6"/>
        <v>6</v>
      </c>
      <c r="C213" s="10">
        <v>1</v>
      </c>
      <c r="D213" s="3" t="s">
        <v>6</v>
      </c>
      <c r="E213" s="3" t="s">
        <v>7</v>
      </c>
      <c r="F213" s="3" t="s">
        <v>9</v>
      </c>
      <c r="G213" s="3" t="s">
        <v>12</v>
      </c>
      <c r="H213" s="3">
        <v>31</v>
      </c>
      <c r="I213" s="3">
        <v>1.77</v>
      </c>
      <c r="J213" s="3">
        <f>'Raw - Food Sales'!$F213*'Raw - Food Sales'!$G213</f>
        <v>54.87</v>
      </c>
      <c r="K213" t="str">
        <f t="shared" si="7"/>
        <v>Small Order</v>
      </c>
    </row>
    <row r="214" spans="1:11" x14ac:dyDescent="0.3">
      <c r="A214" s="2">
        <v>44467</v>
      </c>
      <c r="B214" s="6">
        <f t="shared" si="6"/>
        <v>2</v>
      </c>
      <c r="C214" s="10">
        <v>1</v>
      </c>
      <c r="D214" s="3" t="s">
        <v>6</v>
      </c>
      <c r="E214" s="3" t="s">
        <v>7</v>
      </c>
      <c r="F214" s="3" t="s">
        <v>16</v>
      </c>
      <c r="G214" s="3" t="s">
        <v>24</v>
      </c>
      <c r="H214" s="3">
        <v>21</v>
      </c>
      <c r="I214" s="3">
        <v>3.1500000000000004</v>
      </c>
      <c r="J214" s="3">
        <f>'Raw - Food Sales'!$F214*'Raw - Food Sales'!$G214</f>
        <v>66.150000000000006</v>
      </c>
      <c r="K214" t="str">
        <f t="shared" si="7"/>
        <v>Small Order</v>
      </c>
    </row>
    <row r="215" spans="1:11" x14ac:dyDescent="0.3">
      <c r="A215" s="2">
        <v>44470</v>
      </c>
      <c r="B215" s="6">
        <f t="shared" si="6"/>
        <v>5</v>
      </c>
      <c r="C215" s="10">
        <v>1</v>
      </c>
      <c r="D215" s="3" t="s">
        <v>19</v>
      </c>
      <c r="E215" s="3" t="s">
        <v>20</v>
      </c>
      <c r="F215" s="3" t="s">
        <v>9</v>
      </c>
      <c r="G215" s="3" t="s">
        <v>11</v>
      </c>
      <c r="H215" s="3">
        <v>43</v>
      </c>
      <c r="I215" s="3">
        <v>1.8699999999999999</v>
      </c>
      <c r="J215" s="3">
        <f>'Raw - Food Sales'!$F215*'Raw - Food Sales'!$G215</f>
        <v>80.41</v>
      </c>
      <c r="K215" t="str">
        <f t="shared" si="7"/>
        <v>Small Order</v>
      </c>
    </row>
    <row r="216" spans="1:11" x14ac:dyDescent="0.3">
      <c r="A216" s="2">
        <v>44473</v>
      </c>
      <c r="B216" s="6">
        <f t="shared" si="6"/>
        <v>1</v>
      </c>
      <c r="C216" s="10">
        <v>1</v>
      </c>
      <c r="D216" s="3" t="s">
        <v>19</v>
      </c>
      <c r="E216" s="3" t="s">
        <v>20</v>
      </c>
      <c r="F216" s="3" t="s">
        <v>13</v>
      </c>
      <c r="G216" s="3" t="s">
        <v>15</v>
      </c>
      <c r="H216" s="3">
        <v>47</v>
      </c>
      <c r="I216" s="3">
        <v>2.84</v>
      </c>
      <c r="J216" s="3">
        <f>'Raw - Food Sales'!$F216*'Raw - Food Sales'!$G216</f>
        <v>133.47999999999999</v>
      </c>
      <c r="K216" t="str">
        <f t="shared" si="7"/>
        <v>Small Order</v>
      </c>
    </row>
    <row r="217" spans="1:11" x14ac:dyDescent="0.3">
      <c r="A217" s="2">
        <v>44476</v>
      </c>
      <c r="B217" s="6">
        <f t="shared" si="6"/>
        <v>4</v>
      </c>
      <c r="C217" s="10">
        <v>1</v>
      </c>
      <c r="D217" s="3" t="s">
        <v>6</v>
      </c>
      <c r="E217" s="3" t="s">
        <v>18</v>
      </c>
      <c r="F217" s="3" t="s">
        <v>13</v>
      </c>
      <c r="G217" s="3" t="s">
        <v>8</v>
      </c>
      <c r="H217" s="3">
        <v>175</v>
      </c>
      <c r="I217" s="3">
        <v>2.1800000000000002</v>
      </c>
      <c r="J217" s="3">
        <f>'Raw - Food Sales'!$F217*'Raw - Food Sales'!$G217</f>
        <v>381.5</v>
      </c>
      <c r="K217" t="str">
        <f t="shared" si="7"/>
        <v>Big Order</v>
      </c>
    </row>
    <row r="218" spans="1:11" x14ac:dyDescent="0.3">
      <c r="A218" s="2">
        <v>44479</v>
      </c>
      <c r="B218" s="6">
        <f t="shared" si="6"/>
        <v>7</v>
      </c>
      <c r="C218" s="10">
        <v>1</v>
      </c>
      <c r="D218" s="3" t="s">
        <v>6</v>
      </c>
      <c r="E218" s="3" t="s">
        <v>18</v>
      </c>
      <c r="F218" s="3" t="s">
        <v>13</v>
      </c>
      <c r="G218" s="3" t="s">
        <v>14</v>
      </c>
      <c r="H218" s="3">
        <v>23</v>
      </c>
      <c r="I218" s="3">
        <v>1.8699999999999999</v>
      </c>
      <c r="J218" s="3">
        <f>'Raw - Food Sales'!$F218*'Raw - Food Sales'!$G218</f>
        <v>43.01</v>
      </c>
      <c r="K218" t="str">
        <f t="shared" si="7"/>
        <v>Small Order</v>
      </c>
    </row>
    <row r="219" spans="1:11" x14ac:dyDescent="0.3">
      <c r="A219" s="2">
        <v>44482</v>
      </c>
      <c r="B219" s="6">
        <f t="shared" si="6"/>
        <v>3</v>
      </c>
      <c r="C219" s="10">
        <v>1</v>
      </c>
      <c r="D219" s="3" t="s">
        <v>19</v>
      </c>
      <c r="E219" s="3" t="s">
        <v>21</v>
      </c>
      <c r="F219" s="3" t="s">
        <v>9</v>
      </c>
      <c r="G219" s="3" t="s">
        <v>12</v>
      </c>
      <c r="H219" s="3">
        <v>40</v>
      </c>
      <c r="I219" s="3">
        <v>1.77</v>
      </c>
      <c r="J219" s="3">
        <f>'Raw - Food Sales'!$F219*'Raw - Food Sales'!$G219</f>
        <v>70.8</v>
      </c>
      <c r="K219" t="str">
        <f t="shared" si="7"/>
        <v>Small Order</v>
      </c>
    </row>
    <row r="220" spans="1:11" x14ac:dyDescent="0.3">
      <c r="A220" s="2">
        <v>44485</v>
      </c>
      <c r="B220" s="6">
        <f t="shared" si="6"/>
        <v>6</v>
      </c>
      <c r="C220" s="10">
        <v>1</v>
      </c>
      <c r="D220" s="3" t="s">
        <v>6</v>
      </c>
      <c r="E220" s="3" t="s">
        <v>7</v>
      </c>
      <c r="F220" s="3" t="s">
        <v>13</v>
      </c>
      <c r="G220" s="3" t="s">
        <v>8</v>
      </c>
      <c r="H220" s="3">
        <v>87</v>
      </c>
      <c r="I220" s="3">
        <v>2.1800000000000002</v>
      </c>
      <c r="J220" s="3">
        <f>'Raw - Food Sales'!$F220*'Raw - Food Sales'!$G220</f>
        <v>189.66000000000003</v>
      </c>
      <c r="K220" t="str">
        <f t="shared" si="7"/>
        <v>Small Order</v>
      </c>
    </row>
    <row r="221" spans="1:11" x14ac:dyDescent="0.3">
      <c r="A221" s="2">
        <v>44488</v>
      </c>
      <c r="B221" s="6">
        <f t="shared" si="6"/>
        <v>2</v>
      </c>
      <c r="C221" s="10">
        <v>1</v>
      </c>
      <c r="D221" s="3" t="s">
        <v>6</v>
      </c>
      <c r="E221" s="3" t="s">
        <v>7</v>
      </c>
      <c r="F221" s="3" t="s">
        <v>9</v>
      </c>
      <c r="G221" s="3" t="s">
        <v>12</v>
      </c>
      <c r="H221" s="3">
        <v>43</v>
      </c>
      <c r="I221" s="3">
        <v>1.77</v>
      </c>
      <c r="J221" s="3">
        <f>'Raw - Food Sales'!$F221*'Raw - Food Sales'!$G221</f>
        <v>76.11</v>
      </c>
      <c r="K221" t="str">
        <f t="shared" si="7"/>
        <v>Small Order</v>
      </c>
    </row>
    <row r="222" spans="1:11" x14ac:dyDescent="0.3">
      <c r="A222" s="2">
        <v>44491</v>
      </c>
      <c r="B222" s="6">
        <f t="shared" si="6"/>
        <v>5</v>
      </c>
      <c r="C222" s="10">
        <v>1</v>
      </c>
      <c r="D222" s="3" t="s">
        <v>6</v>
      </c>
      <c r="E222" s="3" t="s">
        <v>7</v>
      </c>
      <c r="F222" s="3" t="s">
        <v>22</v>
      </c>
      <c r="G222" s="3" t="s">
        <v>23</v>
      </c>
      <c r="H222" s="3">
        <v>30</v>
      </c>
      <c r="I222" s="3">
        <v>3.49</v>
      </c>
      <c r="J222" s="3">
        <f>'Raw - Food Sales'!$F222*'Raw - Food Sales'!$G222</f>
        <v>104.7</v>
      </c>
      <c r="K222" t="str">
        <f t="shared" si="7"/>
        <v>Small Order</v>
      </c>
    </row>
    <row r="223" spans="1:11" x14ac:dyDescent="0.3">
      <c r="A223" s="2">
        <v>44494</v>
      </c>
      <c r="B223" s="6">
        <f t="shared" si="6"/>
        <v>1</v>
      </c>
      <c r="C223" s="10">
        <v>1</v>
      </c>
      <c r="D223" s="3" t="s">
        <v>19</v>
      </c>
      <c r="E223" s="3" t="s">
        <v>20</v>
      </c>
      <c r="F223" s="3" t="s">
        <v>9</v>
      </c>
      <c r="G223" s="3" t="s">
        <v>12</v>
      </c>
      <c r="H223" s="3">
        <v>35</v>
      </c>
      <c r="I223" s="3">
        <v>1.77</v>
      </c>
      <c r="J223" s="3">
        <f>'Raw - Food Sales'!$F223*'Raw - Food Sales'!$G223</f>
        <v>61.95</v>
      </c>
      <c r="K223" t="str">
        <f t="shared" si="7"/>
        <v>Small Order</v>
      </c>
    </row>
    <row r="224" spans="1:11" x14ac:dyDescent="0.3">
      <c r="A224" s="2">
        <v>44497</v>
      </c>
      <c r="B224" s="6">
        <f t="shared" si="6"/>
        <v>4</v>
      </c>
      <c r="C224" s="10">
        <v>1</v>
      </c>
      <c r="D224" s="3" t="s">
        <v>6</v>
      </c>
      <c r="E224" s="3" t="s">
        <v>18</v>
      </c>
      <c r="F224" s="3" t="s">
        <v>9</v>
      </c>
      <c r="G224" s="3" t="s">
        <v>11</v>
      </c>
      <c r="H224" s="3">
        <v>57</v>
      </c>
      <c r="I224" s="3">
        <v>1.87</v>
      </c>
      <c r="J224" s="3">
        <f>'Raw - Food Sales'!$F224*'Raw - Food Sales'!$G224</f>
        <v>106.59</v>
      </c>
      <c r="K224" t="str">
        <f t="shared" si="7"/>
        <v>Small Order</v>
      </c>
    </row>
    <row r="225" spans="1:11" x14ac:dyDescent="0.3">
      <c r="A225" s="2">
        <v>44500</v>
      </c>
      <c r="B225" s="6">
        <f t="shared" si="6"/>
        <v>7</v>
      </c>
      <c r="C225" s="10">
        <v>1</v>
      </c>
      <c r="D225" s="3" t="s">
        <v>6</v>
      </c>
      <c r="E225" s="3" t="s">
        <v>18</v>
      </c>
      <c r="F225" s="3" t="s">
        <v>16</v>
      </c>
      <c r="G225" s="3" t="s">
        <v>17</v>
      </c>
      <c r="H225" s="3">
        <v>25</v>
      </c>
      <c r="I225" s="3">
        <v>1.68</v>
      </c>
      <c r="J225" s="3">
        <f>'Raw - Food Sales'!$F225*'Raw - Food Sales'!$G225</f>
        <v>42</v>
      </c>
      <c r="K225" t="str">
        <f t="shared" si="7"/>
        <v>Small Order</v>
      </c>
    </row>
    <row r="226" spans="1:11" x14ac:dyDescent="0.3">
      <c r="A226" s="2">
        <v>44503</v>
      </c>
      <c r="B226" s="6">
        <f t="shared" si="6"/>
        <v>3</v>
      </c>
      <c r="C226" s="10">
        <v>1</v>
      </c>
      <c r="D226" s="3" t="s">
        <v>19</v>
      </c>
      <c r="E226" s="3" t="s">
        <v>21</v>
      </c>
      <c r="F226" s="3" t="s">
        <v>13</v>
      </c>
      <c r="G226" s="3" t="s">
        <v>14</v>
      </c>
      <c r="H226" s="3">
        <v>24</v>
      </c>
      <c r="I226" s="3">
        <v>1.87</v>
      </c>
      <c r="J226" s="3">
        <f>'Raw - Food Sales'!$F226*'Raw - Food Sales'!$G226</f>
        <v>44.88</v>
      </c>
      <c r="K226" t="str">
        <f t="shared" si="7"/>
        <v>Small Order</v>
      </c>
    </row>
    <row r="227" spans="1:11" x14ac:dyDescent="0.3">
      <c r="A227" s="2">
        <v>44506</v>
      </c>
      <c r="B227" s="6">
        <f t="shared" si="6"/>
        <v>6</v>
      </c>
      <c r="C227" s="10">
        <v>1</v>
      </c>
      <c r="D227" s="3" t="s">
        <v>6</v>
      </c>
      <c r="E227" s="3" t="s">
        <v>7</v>
      </c>
      <c r="F227" s="3" t="s">
        <v>9</v>
      </c>
      <c r="G227" s="3" t="s">
        <v>11</v>
      </c>
      <c r="H227" s="3">
        <v>83</v>
      </c>
      <c r="I227" s="3">
        <v>1.87</v>
      </c>
      <c r="J227" s="3">
        <f>'Raw - Food Sales'!$F227*'Raw - Food Sales'!$G227</f>
        <v>155.21</v>
      </c>
      <c r="K227" t="str">
        <f t="shared" si="7"/>
        <v>Small Order</v>
      </c>
    </row>
    <row r="228" spans="1:11" x14ac:dyDescent="0.3">
      <c r="A228" s="2">
        <v>44509</v>
      </c>
      <c r="B228" s="6">
        <f t="shared" si="6"/>
        <v>2</v>
      </c>
      <c r="C228" s="10">
        <v>1</v>
      </c>
      <c r="D228" s="3" t="s">
        <v>6</v>
      </c>
      <c r="E228" s="3" t="s">
        <v>7</v>
      </c>
      <c r="F228" s="3" t="s">
        <v>13</v>
      </c>
      <c r="G228" s="3" t="s">
        <v>15</v>
      </c>
      <c r="H228" s="3">
        <v>124</v>
      </c>
      <c r="I228" s="3">
        <v>2.8400000000000003</v>
      </c>
      <c r="J228" s="3">
        <f>'Raw - Food Sales'!$F228*'Raw - Food Sales'!$G228</f>
        <v>352.16</v>
      </c>
      <c r="K228" t="str">
        <f t="shared" si="7"/>
        <v>Big Order</v>
      </c>
    </row>
    <row r="229" spans="1:11" x14ac:dyDescent="0.3">
      <c r="A229" s="2">
        <v>44512</v>
      </c>
      <c r="B229" s="6">
        <f t="shared" si="6"/>
        <v>5</v>
      </c>
      <c r="C229" s="10">
        <v>1</v>
      </c>
      <c r="D229" s="3" t="s">
        <v>19</v>
      </c>
      <c r="E229" s="3" t="s">
        <v>20</v>
      </c>
      <c r="F229" s="3" t="s">
        <v>9</v>
      </c>
      <c r="G229" s="3" t="s">
        <v>12</v>
      </c>
      <c r="H229" s="3">
        <v>137</v>
      </c>
      <c r="I229" s="3">
        <v>1.77</v>
      </c>
      <c r="J229" s="3">
        <f>'Raw - Food Sales'!$F229*'Raw - Food Sales'!$G229</f>
        <v>242.49</v>
      </c>
      <c r="K229" t="str">
        <f t="shared" si="7"/>
        <v>Small Order</v>
      </c>
    </row>
    <row r="230" spans="1:11" x14ac:dyDescent="0.3">
      <c r="A230" s="2">
        <v>44515</v>
      </c>
      <c r="B230" s="6">
        <f t="shared" si="6"/>
        <v>1</v>
      </c>
      <c r="C230" s="10">
        <v>1</v>
      </c>
      <c r="D230" s="3" t="s">
        <v>6</v>
      </c>
      <c r="E230" s="3" t="s">
        <v>18</v>
      </c>
      <c r="F230" s="3" t="s">
        <v>13</v>
      </c>
      <c r="G230" s="3" t="s">
        <v>8</v>
      </c>
      <c r="H230" s="3">
        <v>146</v>
      </c>
      <c r="I230" s="3">
        <v>2.1799999999999997</v>
      </c>
      <c r="J230" s="3">
        <f>'Raw - Food Sales'!$F230*'Raw - Food Sales'!$G230</f>
        <v>318.27999999999997</v>
      </c>
      <c r="K230" t="str">
        <f t="shared" si="7"/>
        <v>Big Order</v>
      </c>
    </row>
    <row r="231" spans="1:11" x14ac:dyDescent="0.3">
      <c r="A231" s="2">
        <v>44518</v>
      </c>
      <c r="B231" s="6">
        <f t="shared" si="6"/>
        <v>4</v>
      </c>
      <c r="C231" s="10">
        <v>1</v>
      </c>
      <c r="D231" s="3" t="s">
        <v>6</v>
      </c>
      <c r="E231" s="3" t="s">
        <v>18</v>
      </c>
      <c r="F231" s="3" t="s">
        <v>13</v>
      </c>
      <c r="G231" s="3" t="s">
        <v>14</v>
      </c>
      <c r="H231" s="3">
        <v>34</v>
      </c>
      <c r="I231" s="3">
        <v>1.8699999999999999</v>
      </c>
      <c r="J231" s="3">
        <f>'Raw - Food Sales'!$F231*'Raw - Food Sales'!$G231</f>
        <v>63.58</v>
      </c>
      <c r="K231" t="str">
        <f t="shared" si="7"/>
        <v>Small Order</v>
      </c>
    </row>
    <row r="232" spans="1:11" x14ac:dyDescent="0.3">
      <c r="A232" s="2">
        <v>44521</v>
      </c>
      <c r="B232" s="6">
        <f t="shared" si="6"/>
        <v>7</v>
      </c>
      <c r="C232" s="10">
        <v>1</v>
      </c>
      <c r="D232" s="3" t="s">
        <v>19</v>
      </c>
      <c r="E232" s="3" t="s">
        <v>21</v>
      </c>
      <c r="F232" s="3" t="s">
        <v>9</v>
      </c>
      <c r="G232" s="3" t="s">
        <v>12</v>
      </c>
      <c r="H232" s="3">
        <v>20</v>
      </c>
      <c r="I232" s="3">
        <v>1.77</v>
      </c>
      <c r="J232" s="3">
        <f>'Raw - Food Sales'!$F232*'Raw - Food Sales'!$G232</f>
        <v>35.4</v>
      </c>
      <c r="K232" t="str">
        <f t="shared" si="7"/>
        <v>Small Order</v>
      </c>
    </row>
    <row r="233" spans="1:11" x14ac:dyDescent="0.3">
      <c r="A233" s="2">
        <v>44524</v>
      </c>
      <c r="B233" s="6">
        <f t="shared" si="6"/>
        <v>3</v>
      </c>
      <c r="C233" s="10">
        <v>1</v>
      </c>
      <c r="D233" s="3" t="s">
        <v>6</v>
      </c>
      <c r="E233" s="3" t="s">
        <v>7</v>
      </c>
      <c r="F233" s="3" t="s">
        <v>13</v>
      </c>
      <c r="G233" s="3" t="s">
        <v>8</v>
      </c>
      <c r="H233" s="3">
        <v>139</v>
      </c>
      <c r="I233" s="3">
        <v>2.1799999999999997</v>
      </c>
      <c r="J233" s="3">
        <f>'Raw - Food Sales'!$F233*'Raw - Food Sales'!$G233</f>
        <v>303.02</v>
      </c>
      <c r="K233" t="str">
        <f t="shared" si="7"/>
        <v>Big Order</v>
      </c>
    </row>
    <row r="234" spans="1:11" x14ac:dyDescent="0.3">
      <c r="A234" s="2">
        <v>44527</v>
      </c>
      <c r="B234" s="6">
        <f t="shared" si="6"/>
        <v>6</v>
      </c>
      <c r="C234" s="10">
        <v>1</v>
      </c>
      <c r="D234" s="3" t="s">
        <v>6</v>
      </c>
      <c r="E234" s="3" t="s">
        <v>7</v>
      </c>
      <c r="F234" s="3" t="s">
        <v>13</v>
      </c>
      <c r="G234" s="3" t="s">
        <v>14</v>
      </c>
      <c r="H234" s="3">
        <v>211</v>
      </c>
      <c r="I234" s="3">
        <v>1.8699999999999999</v>
      </c>
      <c r="J234" s="3">
        <f>'Raw - Food Sales'!$F234*'Raw - Food Sales'!$G234</f>
        <v>394.57</v>
      </c>
      <c r="K234" t="str">
        <f t="shared" si="7"/>
        <v>Big Order</v>
      </c>
    </row>
    <row r="235" spans="1:11" x14ac:dyDescent="0.3">
      <c r="A235" s="2">
        <v>44530</v>
      </c>
      <c r="B235" s="6">
        <f t="shared" si="6"/>
        <v>2</v>
      </c>
      <c r="C235" s="10">
        <v>1</v>
      </c>
      <c r="D235" s="3" t="s">
        <v>6</v>
      </c>
      <c r="E235" s="3" t="s">
        <v>7</v>
      </c>
      <c r="F235" s="3" t="s">
        <v>22</v>
      </c>
      <c r="G235" s="3" t="s">
        <v>23</v>
      </c>
      <c r="H235" s="3">
        <v>20</v>
      </c>
      <c r="I235" s="3">
        <v>3.4899999999999998</v>
      </c>
      <c r="J235" s="3">
        <f>'Raw - Food Sales'!$F235*'Raw - Food Sales'!$G235</f>
        <v>69.8</v>
      </c>
      <c r="K235" t="str">
        <f t="shared" si="7"/>
        <v>Small Order</v>
      </c>
    </row>
    <row r="236" spans="1:11" x14ac:dyDescent="0.3">
      <c r="A236" s="2">
        <v>44533</v>
      </c>
      <c r="B236" s="6">
        <f t="shared" si="6"/>
        <v>5</v>
      </c>
      <c r="C236" s="10">
        <v>1</v>
      </c>
      <c r="D236" s="3" t="s">
        <v>19</v>
      </c>
      <c r="E236" s="3" t="s">
        <v>20</v>
      </c>
      <c r="F236" s="3" t="s">
        <v>9</v>
      </c>
      <c r="G236" s="3" t="s">
        <v>11</v>
      </c>
      <c r="H236" s="3">
        <v>42</v>
      </c>
      <c r="I236" s="3">
        <v>1.87</v>
      </c>
      <c r="J236" s="3">
        <f>'Raw - Food Sales'!$F236*'Raw - Food Sales'!$G236</f>
        <v>78.540000000000006</v>
      </c>
      <c r="K236" t="str">
        <f t="shared" si="7"/>
        <v>Small Order</v>
      </c>
    </row>
    <row r="237" spans="1:11" x14ac:dyDescent="0.3">
      <c r="A237" s="2">
        <v>44536</v>
      </c>
      <c r="B237" s="6">
        <f t="shared" si="6"/>
        <v>1</v>
      </c>
      <c r="C237" s="10">
        <v>1</v>
      </c>
      <c r="D237" s="3" t="s">
        <v>19</v>
      </c>
      <c r="E237" s="3" t="s">
        <v>20</v>
      </c>
      <c r="F237" s="3" t="s">
        <v>13</v>
      </c>
      <c r="G237" s="3" t="s">
        <v>15</v>
      </c>
      <c r="H237" s="3">
        <v>100</v>
      </c>
      <c r="I237" s="3">
        <v>2.84</v>
      </c>
      <c r="J237" s="3">
        <f>'Raw - Food Sales'!$F237*'Raw - Food Sales'!$G237</f>
        <v>284</v>
      </c>
      <c r="K237" t="str">
        <f t="shared" si="7"/>
        <v>Big Order</v>
      </c>
    </row>
    <row r="238" spans="1:11" x14ac:dyDescent="0.3">
      <c r="A238" s="2">
        <v>44539</v>
      </c>
      <c r="B238" s="6">
        <f t="shared" si="6"/>
        <v>4</v>
      </c>
      <c r="C238" s="10">
        <v>1</v>
      </c>
      <c r="D238" s="3" t="s">
        <v>6</v>
      </c>
      <c r="E238" s="3" t="s">
        <v>18</v>
      </c>
      <c r="F238" s="3" t="s">
        <v>9</v>
      </c>
      <c r="G238" s="3" t="s">
        <v>12</v>
      </c>
      <c r="H238" s="3">
        <v>38</v>
      </c>
      <c r="I238" s="3">
        <v>1.7700000000000002</v>
      </c>
      <c r="J238" s="3">
        <f>'Raw - Food Sales'!$F238*'Raw - Food Sales'!$G238</f>
        <v>67.260000000000005</v>
      </c>
      <c r="K238" t="str">
        <f t="shared" si="7"/>
        <v>Small Order</v>
      </c>
    </row>
    <row r="239" spans="1:11" x14ac:dyDescent="0.3">
      <c r="A239" s="2">
        <v>44542</v>
      </c>
      <c r="B239" s="6">
        <f t="shared" si="6"/>
        <v>7</v>
      </c>
      <c r="C239" s="10">
        <v>1</v>
      </c>
      <c r="D239" s="3" t="s">
        <v>6</v>
      </c>
      <c r="E239" s="3" t="s">
        <v>18</v>
      </c>
      <c r="F239" s="3" t="s">
        <v>22</v>
      </c>
      <c r="G239" s="3" t="s">
        <v>23</v>
      </c>
      <c r="H239" s="3">
        <v>25</v>
      </c>
      <c r="I239" s="3">
        <v>3.49</v>
      </c>
      <c r="J239" s="3">
        <f>'Raw - Food Sales'!$F239*'Raw - Food Sales'!$G239</f>
        <v>87.25</v>
      </c>
      <c r="K239" t="str">
        <f t="shared" si="7"/>
        <v>Small Order</v>
      </c>
    </row>
    <row r="240" spans="1:11" x14ac:dyDescent="0.3">
      <c r="A240" s="2">
        <v>44545</v>
      </c>
      <c r="B240" s="6">
        <f t="shared" si="6"/>
        <v>3</v>
      </c>
      <c r="C240" s="10">
        <v>1</v>
      </c>
      <c r="D240" s="3" t="s">
        <v>19</v>
      </c>
      <c r="E240" s="3" t="s">
        <v>21</v>
      </c>
      <c r="F240" s="3" t="s">
        <v>13</v>
      </c>
      <c r="G240" s="3" t="s">
        <v>14</v>
      </c>
      <c r="H240" s="3">
        <v>96</v>
      </c>
      <c r="I240" s="3">
        <v>1.87</v>
      </c>
      <c r="J240" s="3">
        <f>'Raw - Food Sales'!$F240*'Raw - Food Sales'!$G240</f>
        <v>179.52</v>
      </c>
      <c r="K240" t="str">
        <f t="shared" si="7"/>
        <v>Small Order</v>
      </c>
    </row>
    <row r="241" spans="1:11" x14ac:dyDescent="0.3">
      <c r="A241" s="2">
        <v>44548</v>
      </c>
      <c r="B241" s="6">
        <f t="shared" si="6"/>
        <v>6</v>
      </c>
      <c r="C241" s="10">
        <v>1</v>
      </c>
      <c r="D241" s="3" t="s">
        <v>6</v>
      </c>
      <c r="E241" s="3" t="s">
        <v>7</v>
      </c>
      <c r="F241" s="3" t="s">
        <v>13</v>
      </c>
      <c r="G241" s="3" t="s">
        <v>8</v>
      </c>
      <c r="H241" s="3">
        <v>34</v>
      </c>
      <c r="I241" s="3">
        <v>2.1800000000000002</v>
      </c>
      <c r="J241" s="3">
        <f>'Raw - Food Sales'!$F241*'Raw - Food Sales'!$G241</f>
        <v>74.12</v>
      </c>
      <c r="K241" t="str">
        <f t="shared" si="7"/>
        <v>Small Order</v>
      </c>
    </row>
    <row r="242" spans="1:11" x14ac:dyDescent="0.3">
      <c r="A242" s="2">
        <v>44551</v>
      </c>
      <c r="B242" s="6">
        <f t="shared" si="6"/>
        <v>2</v>
      </c>
      <c r="C242" s="10">
        <v>1</v>
      </c>
      <c r="D242" s="3" t="s">
        <v>6</v>
      </c>
      <c r="E242" s="3" t="s">
        <v>7</v>
      </c>
      <c r="F242" s="3" t="s">
        <v>13</v>
      </c>
      <c r="G242" s="3" t="s">
        <v>14</v>
      </c>
      <c r="H242" s="3">
        <v>245</v>
      </c>
      <c r="I242" s="3">
        <v>1.8699999999999999</v>
      </c>
      <c r="J242" s="3">
        <f>'Raw - Food Sales'!$F242*'Raw - Food Sales'!$G242</f>
        <v>458.15</v>
      </c>
      <c r="K242" t="str">
        <f t="shared" si="7"/>
        <v>Big Order</v>
      </c>
    </row>
    <row r="243" spans="1:11" x14ac:dyDescent="0.3">
      <c r="A243" s="2">
        <v>44554</v>
      </c>
      <c r="B243" s="6">
        <f t="shared" si="6"/>
        <v>5</v>
      </c>
      <c r="C243" s="10">
        <v>1</v>
      </c>
      <c r="D243" s="3" t="s">
        <v>6</v>
      </c>
      <c r="E243" s="3" t="s">
        <v>7</v>
      </c>
      <c r="F243" s="3" t="s">
        <v>22</v>
      </c>
      <c r="G243" s="3" t="s">
        <v>23</v>
      </c>
      <c r="H243" s="3">
        <v>30</v>
      </c>
      <c r="I243" s="3">
        <v>3.49</v>
      </c>
      <c r="J243" s="3">
        <f>'Raw - Food Sales'!$F243*'Raw - Food Sales'!$G243</f>
        <v>104.7</v>
      </c>
      <c r="K243" t="str">
        <f t="shared" si="7"/>
        <v>Small Order</v>
      </c>
    </row>
    <row r="244" spans="1:11" x14ac:dyDescent="0.3">
      <c r="A244" s="2">
        <v>44557</v>
      </c>
      <c r="B244" s="6">
        <f t="shared" si="6"/>
        <v>1</v>
      </c>
      <c r="C244" s="10">
        <v>1</v>
      </c>
      <c r="D244" s="3" t="s">
        <v>19</v>
      </c>
      <c r="E244" s="3" t="s">
        <v>20</v>
      </c>
      <c r="F244" s="3" t="s">
        <v>9</v>
      </c>
      <c r="G244" s="3" t="s">
        <v>11</v>
      </c>
      <c r="H244" s="3">
        <v>30</v>
      </c>
      <c r="I244" s="3">
        <v>1.87</v>
      </c>
      <c r="J244" s="3">
        <f>'Raw - Food Sales'!$F244*'Raw - Food Sales'!$G244</f>
        <v>56.1</v>
      </c>
      <c r="K244" t="str">
        <f t="shared" si="7"/>
        <v>Small Order</v>
      </c>
    </row>
    <row r="245" spans="1:11" x14ac:dyDescent="0.3">
      <c r="A245" s="2">
        <v>44560</v>
      </c>
      <c r="B245" s="6">
        <f t="shared" si="6"/>
        <v>4</v>
      </c>
      <c r="C245" s="10">
        <v>1</v>
      </c>
      <c r="D245" s="3" t="s">
        <v>19</v>
      </c>
      <c r="E245" s="3" t="s">
        <v>20</v>
      </c>
      <c r="F245" s="3" t="s">
        <v>13</v>
      </c>
      <c r="G245" s="3" t="s">
        <v>15</v>
      </c>
      <c r="H245" s="3">
        <v>44</v>
      </c>
      <c r="I245" s="3">
        <v>2.84</v>
      </c>
      <c r="J245" s="3">
        <f>'Raw - Food Sales'!$F245*'Raw - Food Sales'!$G245</f>
        <v>124.96</v>
      </c>
      <c r="K245" t="str">
        <f t="shared" si="7"/>
        <v>Small Order</v>
      </c>
    </row>
  </sheetData>
  <autoFilter ref="A1:K245" xr:uid="{5EF0E76F-8262-4285-B809-0CCE4B48F801}"/>
  <conditionalFormatting sqref="J2:J245">
    <cfRule type="cellIs" dxfId="18" priority="1" operator="greaterThan">
      <formula>250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1278-BBEB-4026-9239-C6B11BE17E45}">
  <dimension ref="A3:D50"/>
  <sheetViews>
    <sheetView topLeftCell="A33" workbookViewId="0">
      <selection activeCell="C40" sqref="C40"/>
    </sheetView>
  </sheetViews>
  <sheetFormatPr defaultRowHeight="14.4" x14ac:dyDescent="0.3"/>
  <cols>
    <col min="1" max="1" width="18.77734375" bestFit="1" customWidth="1"/>
    <col min="2" max="2" width="15.5546875" bestFit="1" customWidth="1"/>
    <col min="3" max="4" width="10.77734375" bestFit="1" customWidth="1"/>
  </cols>
  <sheetData>
    <row r="3" spans="1:4" x14ac:dyDescent="0.3">
      <c r="A3" s="8" t="s">
        <v>32</v>
      </c>
      <c r="B3" s="8" t="s">
        <v>35</v>
      </c>
    </row>
    <row r="4" spans="1:4" x14ac:dyDescent="0.3">
      <c r="A4" s="8" t="s">
        <v>29</v>
      </c>
      <c r="B4" t="s">
        <v>33</v>
      </c>
      <c r="C4" t="s">
        <v>34</v>
      </c>
      <c r="D4" t="s">
        <v>30</v>
      </c>
    </row>
    <row r="5" spans="1:4" x14ac:dyDescent="0.3">
      <c r="A5" s="9">
        <v>1</v>
      </c>
      <c r="B5" s="11">
        <v>2</v>
      </c>
      <c r="C5" s="11">
        <v>34</v>
      </c>
      <c r="D5" s="11">
        <v>36</v>
      </c>
    </row>
    <row r="6" spans="1:4" x14ac:dyDescent="0.3">
      <c r="A6" s="9">
        <v>2</v>
      </c>
      <c r="B6" s="11">
        <v>3</v>
      </c>
      <c r="C6" s="11">
        <v>32</v>
      </c>
      <c r="D6" s="11">
        <v>35</v>
      </c>
    </row>
    <row r="7" spans="1:4" x14ac:dyDescent="0.3">
      <c r="A7" s="9">
        <v>3</v>
      </c>
      <c r="B7" s="11">
        <v>4</v>
      </c>
      <c r="C7" s="11">
        <v>30</v>
      </c>
      <c r="D7" s="11">
        <v>34</v>
      </c>
    </row>
    <row r="8" spans="1:4" x14ac:dyDescent="0.3">
      <c r="A8" s="9">
        <v>4</v>
      </c>
      <c r="B8" s="11">
        <v>5</v>
      </c>
      <c r="C8" s="11">
        <v>31</v>
      </c>
      <c r="D8" s="11">
        <v>36</v>
      </c>
    </row>
    <row r="9" spans="1:4" x14ac:dyDescent="0.3">
      <c r="A9" s="9">
        <v>5</v>
      </c>
      <c r="B9" s="11">
        <v>2</v>
      </c>
      <c r="C9" s="11">
        <v>33</v>
      </c>
      <c r="D9" s="11">
        <v>35</v>
      </c>
    </row>
    <row r="10" spans="1:4" x14ac:dyDescent="0.3">
      <c r="A10" s="9">
        <v>6</v>
      </c>
      <c r="B10" s="11">
        <v>3</v>
      </c>
      <c r="C10" s="11">
        <v>31</v>
      </c>
      <c r="D10" s="11">
        <v>34</v>
      </c>
    </row>
    <row r="11" spans="1:4" x14ac:dyDescent="0.3">
      <c r="A11" s="9">
        <v>7</v>
      </c>
      <c r="B11" s="11">
        <v>7</v>
      </c>
      <c r="C11" s="11">
        <v>27</v>
      </c>
      <c r="D11" s="11">
        <v>34</v>
      </c>
    </row>
    <row r="12" spans="1:4" x14ac:dyDescent="0.3">
      <c r="A12" s="9" t="s">
        <v>30</v>
      </c>
      <c r="B12" s="11">
        <v>26</v>
      </c>
      <c r="C12" s="11">
        <v>218</v>
      </c>
      <c r="D12" s="11">
        <v>244</v>
      </c>
    </row>
    <row r="20" spans="1:2" x14ac:dyDescent="0.3">
      <c r="A20" s="8" t="s">
        <v>29</v>
      </c>
      <c r="B20" t="s">
        <v>36</v>
      </c>
    </row>
    <row r="21" spans="1:2" x14ac:dyDescent="0.3">
      <c r="A21" s="12" t="s">
        <v>21</v>
      </c>
      <c r="B21" s="14">
        <v>4113.9000000000015</v>
      </c>
    </row>
    <row r="22" spans="1:2" x14ac:dyDescent="0.3">
      <c r="A22" s="12" t="s">
        <v>20</v>
      </c>
      <c r="B22" s="14">
        <v>7687.3199999999979</v>
      </c>
    </row>
    <row r="23" spans="1:2" x14ac:dyDescent="0.3">
      <c r="A23" s="12" t="s">
        <v>18</v>
      </c>
      <c r="B23" s="14">
        <v>8258.8300000000017</v>
      </c>
    </row>
    <row r="24" spans="1:2" x14ac:dyDescent="0.3">
      <c r="A24" s="12" t="s">
        <v>7</v>
      </c>
      <c r="B24" s="14">
        <v>13265.53</v>
      </c>
    </row>
    <row r="25" spans="1:2" x14ac:dyDescent="0.3">
      <c r="A25" s="12" t="s">
        <v>30</v>
      </c>
      <c r="B25" s="14">
        <v>33325.58</v>
      </c>
    </row>
    <row r="40" spans="1:3" x14ac:dyDescent="0.3">
      <c r="A40" s="8" t="s">
        <v>29</v>
      </c>
      <c r="B40" t="s">
        <v>37</v>
      </c>
      <c r="C40" t="s">
        <v>38</v>
      </c>
    </row>
    <row r="41" spans="1:3" x14ac:dyDescent="0.3">
      <c r="A41" s="12" t="s">
        <v>15</v>
      </c>
      <c r="B41" s="13">
        <v>83.032258064516128</v>
      </c>
      <c r="C41" s="13">
        <v>235.81161290322578</v>
      </c>
    </row>
    <row r="42" spans="1:3" x14ac:dyDescent="0.3">
      <c r="A42" s="12" t="s">
        <v>8</v>
      </c>
      <c r="B42" s="13">
        <v>78.870967741935488</v>
      </c>
      <c r="C42" s="13">
        <v>171.93870967741933</v>
      </c>
    </row>
    <row r="43" spans="1:3" x14ac:dyDescent="0.3">
      <c r="A43" s="12" t="s">
        <v>14</v>
      </c>
      <c r="B43" s="13">
        <v>74.090909090909093</v>
      </c>
      <c r="C43" s="13">
        <v>138.55000000000001</v>
      </c>
    </row>
    <row r="44" spans="1:3" x14ac:dyDescent="0.3">
      <c r="A44" s="12" t="s">
        <v>23</v>
      </c>
      <c r="B44" s="13">
        <v>36.807692307692307</v>
      </c>
      <c r="C44" s="13">
        <v>128.45884615384614</v>
      </c>
    </row>
    <row r="45" spans="1:3" x14ac:dyDescent="0.3">
      <c r="A45" s="12" t="s">
        <v>12</v>
      </c>
      <c r="B45" s="13">
        <v>65.421875</v>
      </c>
      <c r="C45" s="13">
        <v>115.79671875000001</v>
      </c>
    </row>
    <row r="46" spans="1:3" x14ac:dyDescent="0.3">
      <c r="A46" s="12" t="s">
        <v>11</v>
      </c>
      <c r="B46" s="13">
        <v>58.333333333333336</v>
      </c>
      <c r="C46" s="13">
        <v>109.08333333333333</v>
      </c>
    </row>
    <row r="47" spans="1:3" x14ac:dyDescent="0.3">
      <c r="A47" s="12" t="s">
        <v>24</v>
      </c>
      <c r="B47" s="13">
        <v>26.571428571428573</v>
      </c>
      <c r="C47" s="13">
        <v>83.7</v>
      </c>
    </row>
    <row r="48" spans="1:3" x14ac:dyDescent="0.3">
      <c r="A48" s="12" t="s">
        <v>17</v>
      </c>
      <c r="B48" s="13">
        <v>45.18181818181818</v>
      </c>
      <c r="C48" s="13">
        <v>75.080454545454558</v>
      </c>
    </row>
    <row r="49" spans="1:3" x14ac:dyDescent="0.3">
      <c r="A49" s="12" t="s">
        <v>10</v>
      </c>
      <c r="B49" s="13">
        <v>26.333333333333332</v>
      </c>
      <c r="C49" s="13">
        <v>59.776666666666664</v>
      </c>
    </row>
    <row r="50" spans="1:3" x14ac:dyDescent="0.3">
      <c r="A50" s="12" t="s">
        <v>30</v>
      </c>
      <c r="B50" s="11">
        <v>63.286885245901637</v>
      </c>
      <c r="C50" s="11">
        <v>136.58024590163936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D7F17-95B1-4C9E-B187-BB0F88D59390}">
  <dimension ref="A1:R5"/>
  <sheetViews>
    <sheetView showGridLines="0" tabSelected="1" workbookViewId="0">
      <selection activeCell="V9" sqref="V9"/>
    </sheetView>
  </sheetViews>
  <sheetFormatPr defaultRowHeight="14.4" x14ac:dyDescent="0.3"/>
  <sheetData>
    <row r="1" spans="1:18" x14ac:dyDescent="0.3">
      <c r="A1" s="15" t="s">
        <v>39</v>
      </c>
      <c r="B1" s="16"/>
      <c r="C1" s="16"/>
      <c r="D1" s="16"/>
      <c r="E1" s="16"/>
      <c r="F1" s="16"/>
      <c r="G1" s="16"/>
      <c r="H1" s="16"/>
      <c r="I1" s="16"/>
      <c r="J1" s="16"/>
      <c r="K1" s="16"/>
      <c r="L1" s="16"/>
      <c r="M1" s="16"/>
      <c r="N1" s="16"/>
      <c r="O1" s="16"/>
      <c r="P1" s="16"/>
      <c r="Q1" s="16"/>
      <c r="R1" s="16"/>
    </row>
    <row r="2" spans="1:18" x14ac:dyDescent="0.3">
      <c r="A2" s="16"/>
      <c r="B2" s="16"/>
      <c r="C2" s="16"/>
      <c r="D2" s="16"/>
      <c r="E2" s="16"/>
      <c r="F2" s="16"/>
      <c r="G2" s="16"/>
      <c r="H2" s="16"/>
      <c r="I2" s="16"/>
      <c r="J2" s="16"/>
      <c r="K2" s="16"/>
      <c r="L2" s="16"/>
      <c r="M2" s="16"/>
      <c r="N2" s="16"/>
      <c r="O2" s="16"/>
      <c r="P2" s="16"/>
      <c r="Q2" s="16"/>
      <c r="R2" s="16"/>
    </row>
    <row r="3" spans="1:18" x14ac:dyDescent="0.3">
      <c r="A3" s="16"/>
      <c r="B3" s="16"/>
      <c r="C3" s="16"/>
      <c r="D3" s="16"/>
      <c r="E3" s="16"/>
      <c r="F3" s="16"/>
      <c r="G3" s="16"/>
      <c r="H3" s="16"/>
      <c r="I3" s="16"/>
      <c r="J3" s="16"/>
      <c r="K3" s="16"/>
      <c r="L3" s="16"/>
      <c r="M3" s="16"/>
      <c r="N3" s="16"/>
      <c r="O3" s="16"/>
      <c r="P3" s="16"/>
      <c r="Q3" s="16"/>
      <c r="R3" s="16"/>
    </row>
    <row r="4" spans="1:18" x14ac:dyDescent="0.3">
      <c r="A4" s="16"/>
      <c r="B4" s="16"/>
      <c r="C4" s="16"/>
      <c r="D4" s="16"/>
      <c r="E4" s="16"/>
      <c r="F4" s="16"/>
      <c r="G4" s="16"/>
      <c r="H4" s="16"/>
      <c r="I4" s="16"/>
      <c r="J4" s="16"/>
      <c r="K4" s="16"/>
      <c r="L4" s="16"/>
      <c r="M4" s="16"/>
      <c r="N4" s="16"/>
      <c r="O4" s="16"/>
      <c r="P4" s="16"/>
      <c r="Q4" s="16"/>
      <c r="R4" s="16"/>
    </row>
    <row r="5" spans="1:18" x14ac:dyDescent="0.3">
      <c r="A5" s="16"/>
      <c r="B5" s="16"/>
      <c r="C5" s="16"/>
      <c r="D5" s="16"/>
      <c r="E5" s="16"/>
      <c r="F5" s="16"/>
      <c r="G5" s="16"/>
      <c r="H5" s="16"/>
      <c r="I5" s="16"/>
      <c r="J5" s="16"/>
      <c r="K5" s="16"/>
      <c r="L5" s="16"/>
      <c r="M5" s="16"/>
      <c r="N5" s="16"/>
      <c r="O5" s="16"/>
      <c r="P5" s="16"/>
      <c r="Q5" s="16"/>
      <c r="R5" s="16"/>
    </row>
  </sheetData>
  <mergeCells count="1">
    <mergeCell ref="A1:R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 Food Sales</vt:lpstr>
      <vt:lpstr>Working Sheet</vt:lpstr>
      <vt:lpstr>Pivot Tables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Jakub Szpytka</cp:lastModifiedBy>
  <cp:lastPrinted>2013-05-31T18:56:13Z</cp:lastPrinted>
  <dcterms:created xsi:type="dcterms:W3CDTF">2007-08-07T00:48:59Z</dcterms:created>
  <dcterms:modified xsi:type="dcterms:W3CDTF">2022-12-08T09:42:38Z</dcterms:modified>
</cp:coreProperties>
</file>