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study\Python\test_googleAPI\"/>
    </mc:Choice>
  </mc:AlternateContent>
  <xr:revisionPtr revIDLastSave="0" documentId="13_ncr:1_{5EDE4438-45DB-4B1B-908D-628E4BB2E668}" xr6:coauthVersionLast="47" xr6:coauthVersionMax="47" xr10:uidLastSave="{00000000-0000-0000-0000-000000000000}"/>
  <bookViews>
    <workbookView minimized="1" xWindow="2573" yWindow="2573" windowWidth="16874" windowHeight="10522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Sheet3!$E$2:$E$13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3" i="3"/>
  <c r="E4" i="3"/>
  <c r="E5" i="3"/>
  <c r="E6" i="3"/>
  <c r="E7" i="3"/>
  <c r="E8" i="3"/>
  <c r="E9" i="3"/>
  <c r="E10" i="3"/>
  <c r="E11" i="3"/>
  <c r="E12" i="3"/>
  <c r="E13" i="3"/>
  <c r="E3" i="3"/>
  <c r="G3" i="2"/>
  <c r="G4" i="2"/>
  <c r="G5" i="2"/>
  <c r="G6" i="2"/>
  <c r="G7" i="2"/>
  <c r="G8" i="2"/>
  <c r="G9" i="2"/>
  <c r="G10" i="2"/>
  <c r="G11" i="2"/>
  <c r="G12" i="2"/>
  <c r="G2" i="2"/>
  <c r="I2" i="2"/>
  <c r="I3" i="2"/>
  <c r="I4" i="2"/>
  <c r="I5" i="2"/>
  <c r="I13" i="2" s="1"/>
  <c r="I6" i="2"/>
  <c r="I7" i="2"/>
  <c r="I8" i="2"/>
  <c r="I9" i="2"/>
  <c r="I10" i="2"/>
  <c r="I11" i="2"/>
  <c r="I12" i="2"/>
  <c r="B13" i="2"/>
  <c r="B13" i="1"/>
</calcChain>
</file>

<file path=xl/sharedStrings.xml><?xml version="1.0" encoding="utf-8"?>
<sst xmlns="http://schemas.openxmlformats.org/spreadsheetml/2006/main" count="118" uniqueCount="33">
  <si>
    <t>文件名</t>
    <phoneticPr fontId="1" type="noConversion"/>
  </si>
  <si>
    <t>字符数</t>
    <phoneticPr fontId="1" type="noConversion"/>
  </si>
  <si>
    <t>CER</t>
    <phoneticPr fontId="1" type="noConversion"/>
  </si>
  <si>
    <t>sample_daoxuehao_math_senior_500</t>
  </si>
  <si>
    <t>duguang_edu_kuake_geography_sample</t>
  </si>
  <si>
    <t>sample_daoxuehao_math_bixiu_500</t>
    <phoneticPr fontId="1" type="noConversion"/>
  </si>
  <si>
    <t>mind_daoxuehao_book_quest_chemistry_sample500</t>
  </si>
  <si>
    <t>sample_daoxuehao_history_500</t>
  </si>
  <si>
    <t>sample_daoxuehao_xuanxiu1_500</t>
  </si>
  <si>
    <t>sample_daoxuehao_math_primary_500</t>
    <phoneticPr fontId="1" type="noConversion"/>
  </si>
  <si>
    <t>sample_daoxuehao_xuanxiu2_500</t>
  </si>
  <si>
    <t>mind_daoxuehao_book_quest_physics_sample500(1)</t>
  </si>
  <si>
    <t>sample_daoxuehao_math_middle_500</t>
  </si>
  <si>
    <t>sample_daoxuehao_geography_5000</t>
  </si>
  <si>
    <t>增加关键词修改</t>
    <phoneticPr fontId="1" type="noConversion"/>
  </si>
  <si>
    <t>等长操作</t>
    <phoneticPr fontId="1" type="noConversion"/>
  </si>
  <si>
    <t>纠错</t>
    <phoneticPr fontId="1" type="noConversion"/>
  </si>
  <si>
    <t>Δ</t>
    <phoneticPr fontId="1" type="noConversion"/>
  </si>
  <si>
    <t>以句号作为单句分割</t>
    <phoneticPr fontId="1" type="noConversion"/>
  </si>
  <si>
    <t>Google API+纠错</t>
    <phoneticPr fontId="1" type="noConversion"/>
  </si>
  <si>
    <t>Google API</t>
    <phoneticPr fontId="1" type="noConversion"/>
  </si>
  <si>
    <t>CBHG+纠错</t>
    <phoneticPr fontId="1" type="noConversion"/>
  </si>
  <si>
    <t>sample_daoxuehao_xuanxiu2_500</t>
    <phoneticPr fontId="1" type="noConversion"/>
  </si>
  <si>
    <t>CBHG</t>
    <phoneticPr fontId="1" type="noConversion"/>
  </si>
  <si>
    <t>CBHG-Google API</t>
    <phoneticPr fontId="1" type="noConversion"/>
  </si>
  <si>
    <t>纠错模型</t>
    <phoneticPr fontId="1" type="noConversion"/>
  </si>
  <si>
    <t>推理时间（s）</t>
    <phoneticPr fontId="1" type="noConversion"/>
  </si>
  <si>
    <t>句子数</t>
    <phoneticPr fontId="1" type="noConversion"/>
  </si>
  <si>
    <t>训练集</t>
    <phoneticPr fontId="1" type="noConversion"/>
  </si>
  <si>
    <t>测试集</t>
    <phoneticPr fontId="1" type="noConversion"/>
  </si>
  <si>
    <t>Transformer</t>
    <phoneticPr fontId="1" type="noConversion"/>
  </si>
  <si>
    <t>Transformer(Generation)</t>
    <phoneticPr fontId="1" type="noConversion"/>
  </si>
  <si>
    <t>Transformer(token classification)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</si>
</sst>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.0000"/>
    <numFmt numFmtId="178" formatCode="0.00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/>
    <xf numFmtId="0" fontId="5" fillId="0" borderId="0" xfId="0" applyFont="1"/>
    <xf numFmtId="176" fontId="3" fillId="0" borderId="0" xfId="0" applyNumberFormat="1" applyFont="1"/>
    <xf numFmtId="176" fontId="2" fillId="0" borderId="0" xfId="0" applyNumberFormat="1" applyFont="1"/>
    <xf numFmtId="177" fontId="2" fillId="0" borderId="0" xfId="0" applyNumberFormat="1" applyFont="1"/>
    <xf numFmtId="178" fontId="0" fillId="0" borderId="0" xfId="0" applyNumberFormat="1"/>
    <xf numFmtId="178" fontId="4" fillId="0" borderId="0" xfId="0" applyNumberFormat="1" applyFont="1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C12" sqref="A1:C12"/>
    </sheetView>
  </sheetViews>
  <sheetFormatPr defaultRowHeight="13.9" x14ac:dyDescent="0.4"/>
  <cols>
    <col min="1" max="1" width="46" bestFit="1" customWidth="1"/>
    <col min="2" max="2" width="9.4648437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 t="s">
        <v>3</v>
      </c>
      <c r="B2">
        <v>1795438</v>
      </c>
      <c r="C2">
        <v>5.1999999999999998E-2</v>
      </c>
    </row>
    <row r="3" spans="1:3" x14ac:dyDescent="0.4">
      <c r="A3" t="s">
        <v>4</v>
      </c>
      <c r="B3">
        <v>8407879</v>
      </c>
      <c r="C3">
        <v>4.8000000000000001E-2</v>
      </c>
    </row>
    <row r="4" spans="1:3" x14ac:dyDescent="0.4">
      <c r="A4" t="s">
        <v>5</v>
      </c>
      <c r="B4">
        <v>1667968</v>
      </c>
      <c r="C4">
        <v>4.9000000000000002E-2</v>
      </c>
    </row>
    <row r="5" spans="1:3" x14ac:dyDescent="0.4">
      <c r="A5" t="s">
        <v>6</v>
      </c>
      <c r="B5">
        <v>123377</v>
      </c>
      <c r="C5">
        <v>6.4000000000000001E-2</v>
      </c>
    </row>
    <row r="6" spans="1:3" x14ac:dyDescent="0.4">
      <c r="A6" t="s">
        <v>7</v>
      </c>
      <c r="B6">
        <v>1604713</v>
      </c>
      <c r="C6">
        <v>4.8000000000000001E-2</v>
      </c>
    </row>
    <row r="7" spans="1:3" x14ac:dyDescent="0.4">
      <c r="A7" t="s">
        <v>8</v>
      </c>
      <c r="B7">
        <v>1848019</v>
      </c>
      <c r="C7">
        <v>5.3999999999999999E-2</v>
      </c>
    </row>
    <row r="8" spans="1:3" x14ac:dyDescent="0.4">
      <c r="A8" t="s">
        <v>9</v>
      </c>
      <c r="B8">
        <v>1755311</v>
      </c>
      <c r="C8">
        <v>5.0999999999999997E-2</v>
      </c>
    </row>
    <row r="9" spans="1:3" x14ac:dyDescent="0.4">
      <c r="A9" t="s">
        <v>10</v>
      </c>
      <c r="B9">
        <v>1895786</v>
      </c>
      <c r="C9">
        <v>5.3999999999999999E-2</v>
      </c>
    </row>
    <row r="10" spans="1:3" x14ac:dyDescent="0.4">
      <c r="A10" t="s">
        <v>11</v>
      </c>
      <c r="B10">
        <v>234773</v>
      </c>
      <c r="C10">
        <v>6.8000000000000005E-2</v>
      </c>
    </row>
    <row r="11" spans="1:3" x14ac:dyDescent="0.4">
      <c r="A11" t="s">
        <v>12</v>
      </c>
      <c r="B11">
        <v>1703736</v>
      </c>
      <c r="C11">
        <v>0.05</v>
      </c>
    </row>
    <row r="12" spans="1:3" x14ac:dyDescent="0.4">
      <c r="A12" t="s">
        <v>13</v>
      </c>
      <c r="B12">
        <v>1528186</v>
      </c>
      <c r="C12">
        <v>4.7E-2</v>
      </c>
    </row>
    <row r="13" spans="1:3" x14ac:dyDescent="0.4">
      <c r="B13">
        <f>SUM(B2:B12)</f>
        <v>22565186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8C25-A9D6-461B-B44E-269263B24302}">
  <dimension ref="A1:I13"/>
  <sheetViews>
    <sheetView workbookViewId="0">
      <selection activeCell="C21" sqref="A1:XFD1048576"/>
    </sheetView>
  </sheetViews>
  <sheetFormatPr defaultRowHeight="13.9" x14ac:dyDescent="0.4"/>
  <cols>
    <col min="1" max="1" width="47.73046875" bestFit="1" customWidth="1"/>
    <col min="2" max="2" width="10.1328125" bestFit="1" customWidth="1"/>
    <col min="6" max="6" width="10.132812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9" x14ac:dyDescent="0.4">
      <c r="A2" t="s">
        <v>3</v>
      </c>
      <c r="B2">
        <v>40127</v>
      </c>
      <c r="C2">
        <v>0.112</v>
      </c>
      <c r="D2">
        <v>0.1</v>
      </c>
      <c r="E2">
        <v>0.106</v>
      </c>
      <c r="F2">
        <v>5.0000000000000001E-3</v>
      </c>
      <c r="G2">
        <f>F2-C2</f>
        <v>-0.107</v>
      </c>
      <c r="H2">
        <v>0.01</v>
      </c>
      <c r="I2">
        <f t="shared" ref="I2:I12" si="0">B2*C2</f>
        <v>4494.2240000000002</v>
      </c>
    </row>
    <row r="3" spans="1:9" x14ac:dyDescent="0.4">
      <c r="A3" t="s">
        <v>4</v>
      </c>
      <c r="B3">
        <v>8407879</v>
      </c>
      <c r="C3">
        <v>4.8000000000000001E-2</v>
      </c>
      <c r="E3">
        <v>4.5999999999999999E-2</v>
      </c>
      <c r="F3">
        <v>4.0000000000000001E-3</v>
      </c>
      <c r="G3">
        <f t="shared" ref="G3:G12" si="1">F3-C3</f>
        <v>-4.3999999999999997E-2</v>
      </c>
      <c r="H3">
        <v>6.0000000000000001E-3</v>
      </c>
      <c r="I3">
        <f t="shared" si="0"/>
        <v>403578.19199999998</v>
      </c>
    </row>
    <row r="4" spans="1:9" x14ac:dyDescent="0.4">
      <c r="A4" t="s">
        <v>5</v>
      </c>
      <c r="B4">
        <v>63255</v>
      </c>
      <c r="C4">
        <v>8.5000000000000006E-2</v>
      </c>
      <c r="D4">
        <v>6.0999999999999999E-2</v>
      </c>
      <c r="E4">
        <v>8.2000000000000003E-2</v>
      </c>
      <c r="F4">
        <v>4.0000000000000001E-3</v>
      </c>
      <c r="G4">
        <f t="shared" si="1"/>
        <v>-8.1000000000000003E-2</v>
      </c>
      <c r="H4">
        <v>8.0000000000000002E-3</v>
      </c>
      <c r="I4">
        <f t="shared" si="0"/>
        <v>5376.6750000000002</v>
      </c>
    </row>
    <row r="5" spans="1:9" x14ac:dyDescent="0.4">
      <c r="A5" t="s">
        <v>6</v>
      </c>
      <c r="B5">
        <v>123377</v>
      </c>
      <c r="C5">
        <v>6.4000000000000001E-2</v>
      </c>
      <c r="E5">
        <v>6.2E-2</v>
      </c>
      <c r="F5">
        <v>8.9999999999999993E-3</v>
      </c>
      <c r="G5">
        <f t="shared" si="1"/>
        <v>-5.5E-2</v>
      </c>
      <c r="H5">
        <v>1.4E-2</v>
      </c>
      <c r="I5">
        <f t="shared" si="0"/>
        <v>7896.1280000000006</v>
      </c>
    </row>
    <row r="6" spans="1:9" x14ac:dyDescent="0.4">
      <c r="A6" t="s">
        <v>7</v>
      </c>
      <c r="B6">
        <v>76527</v>
      </c>
      <c r="C6">
        <v>5.5E-2</v>
      </c>
      <c r="E6">
        <v>5.3999999999999999E-2</v>
      </c>
      <c r="F6">
        <v>2.3E-2</v>
      </c>
      <c r="G6">
        <f t="shared" si="1"/>
        <v>-3.2000000000000001E-2</v>
      </c>
      <c r="H6">
        <v>3.1E-2</v>
      </c>
      <c r="I6">
        <f t="shared" si="0"/>
        <v>4208.9849999999997</v>
      </c>
    </row>
    <row r="7" spans="1:9" x14ac:dyDescent="0.4">
      <c r="A7" t="s">
        <v>8</v>
      </c>
      <c r="B7">
        <v>52581</v>
      </c>
      <c r="C7">
        <v>9.7000000000000003E-2</v>
      </c>
      <c r="D7">
        <v>8.7999999999999995E-2</v>
      </c>
      <c r="E7">
        <v>9.0999999999999998E-2</v>
      </c>
      <c r="F7">
        <v>4.0000000000000001E-3</v>
      </c>
      <c r="G7">
        <f t="shared" si="1"/>
        <v>-9.2999999999999999E-2</v>
      </c>
      <c r="H7">
        <v>8.0000000000000002E-3</v>
      </c>
      <c r="I7">
        <f t="shared" si="0"/>
        <v>5100.357</v>
      </c>
    </row>
    <row r="8" spans="1:9" x14ac:dyDescent="0.4">
      <c r="A8" t="s">
        <v>9</v>
      </c>
      <c r="B8">
        <v>51575</v>
      </c>
      <c r="C8">
        <v>8.5999999999999993E-2</v>
      </c>
      <c r="D8">
        <v>7.4999999999999997E-2</v>
      </c>
      <c r="E8">
        <v>8.5000000000000006E-2</v>
      </c>
      <c r="F8">
        <v>4.0000000000000001E-3</v>
      </c>
      <c r="G8">
        <f t="shared" si="1"/>
        <v>-8.199999999999999E-2</v>
      </c>
      <c r="H8">
        <v>1.0999999999999999E-2</v>
      </c>
      <c r="I8">
        <f t="shared" si="0"/>
        <v>4435.45</v>
      </c>
    </row>
    <row r="9" spans="1:9" x14ac:dyDescent="0.4">
      <c r="A9" t="s">
        <v>10</v>
      </c>
      <c r="B9">
        <v>47767</v>
      </c>
      <c r="C9">
        <v>8.4000000000000005E-2</v>
      </c>
      <c r="D9">
        <v>7.4999999999999997E-2</v>
      </c>
      <c r="E9">
        <v>0.08</v>
      </c>
      <c r="F9">
        <v>3.0000000000000001E-3</v>
      </c>
      <c r="G9">
        <f t="shared" si="1"/>
        <v>-8.1000000000000003E-2</v>
      </c>
      <c r="H9">
        <v>6.0000000000000001E-3</v>
      </c>
      <c r="I9">
        <f t="shared" si="0"/>
        <v>4012.4280000000003</v>
      </c>
    </row>
    <row r="10" spans="1:9" x14ac:dyDescent="0.4">
      <c r="A10" t="s">
        <v>11</v>
      </c>
      <c r="B10">
        <v>111396</v>
      </c>
      <c r="C10">
        <v>7.1999999999999995E-2</v>
      </c>
      <c r="E10">
        <v>6.9000000000000006E-2</v>
      </c>
      <c r="F10">
        <v>8.9999999999999993E-3</v>
      </c>
      <c r="G10">
        <f t="shared" si="1"/>
        <v>-6.3E-2</v>
      </c>
      <c r="H10">
        <v>1.6E-2</v>
      </c>
      <c r="I10">
        <f t="shared" si="0"/>
        <v>8020.5119999999997</v>
      </c>
    </row>
    <row r="11" spans="1:9" x14ac:dyDescent="0.4">
      <c r="A11" t="s">
        <v>12</v>
      </c>
      <c r="B11">
        <v>35768</v>
      </c>
      <c r="C11">
        <v>8.7999999999999995E-2</v>
      </c>
      <c r="D11">
        <v>8.2000000000000003E-2</v>
      </c>
      <c r="E11">
        <v>8.4000000000000005E-2</v>
      </c>
      <c r="F11">
        <v>3.0000000000000001E-3</v>
      </c>
      <c r="G11">
        <f t="shared" si="1"/>
        <v>-8.4999999999999992E-2</v>
      </c>
      <c r="H11">
        <v>8.0000000000000002E-3</v>
      </c>
      <c r="I11">
        <f t="shared" si="0"/>
        <v>3147.5839999999998</v>
      </c>
    </row>
    <row r="12" spans="1:9" x14ac:dyDescent="0.4">
      <c r="A12" t="s">
        <v>13</v>
      </c>
      <c r="B12">
        <v>1293413</v>
      </c>
      <c r="C12">
        <v>4.2999999999999997E-2</v>
      </c>
      <c r="E12">
        <v>4.2999999999999997E-2</v>
      </c>
      <c r="F12">
        <v>4.0000000000000001E-3</v>
      </c>
      <c r="G12">
        <f t="shared" si="1"/>
        <v>-3.8999999999999993E-2</v>
      </c>
      <c r="H12">
        <v>7.0000000000000001E-3</v>
      </c>
      <c r="I12">
        <f t="shared" si="0"/>
        <v>55616.758999999998</v>
      </c>
    </row>
    <row r="13" spans="1:9" x14ac:dyDescent="0.4">
      <c r="B13">
        <f>SUM(B2:B12)</f>
        <v>10303665</v>
      </c>
      <c r="I13">
        <f>SUM(I2:I12)</f>
        <v>505887.29399999999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EE01-FC9B-41CA-A815-2751791DB5EB}">
  <dimension ref="A1:N20"/>
  <sheetViews>
    <sheetView workbookViewId="0">
      <selection activeCell="B17" sqref="B17:C20"/>
    </sheetView>
  </sheetViews>
  <sheetFormatPr defaultRowHeight="13.9" x14ac:dyDescent="0.4"/>
  <cols>
    <col min="1" max="1" width="47.73046875" bestFit="1" customWidth="1"/>
    <col min="2" max="2" width="10.1328125" bestFit="1" customWidth="1"/>
    <col min="6" max="6" width="10.1328125" bestFit="1" customWidth="1"/>
    <col min="12" max="12" width="47.73046875" bestFit="1" customWidth="1"/>
  </cols>
  <sheetData>
    <row r="1" spans="1:14" x14ac:dyDescent="0.4">
      <c r="A1" s="10" t="s">
        <v>0</v>
      </c>
      <c r="B1" s="10" t="s">
        <v>1</v>
      </c>
      <c r="C1" s="10" t="s">
        <v>2</v>
      </c>
      <c r="D1" s="10"/>
      <c r="E1" s="10"/>
      <c r="F1" s="10"/>
      <c r="G1" s="10"/>
      <c r="H1" s="10"/>
      <c r="L1" s="10" t="s">
        <v>0</v>
      </c>
      <c r="M1" s="10" t="s">
        <v>27</v>
      </c>
      <c r="N1" s="10"/>
    </row>
    <row r="2" spans="1:14" x14ac:dyDescent="0.4">
      <c r="A2" s="10"/>
      <c r="B2" s="10"/>
      <c r="C2" t="s">
        <v>20</v>
      </c>
      <c r="D2" t="s">
        <v>23</v>
      </c>
      <c r="E2" t="s">
        <v>24</v>
      </c>
      <c r="F2" t="s">
        <v>19</v>
      </c>
      <c r="G2" t="s">
        <v>21</v>
      </c>
      <c r="H2" t="s">
        <v>24</v>
      </c>
      <c r="L2" s="10"/>
      <c r="M2" t="s">
        <v>29</v>
      </c>
      <c r="N2" t="s">
        <v>28</v>
      </c>
    </row>
    <row r="3" spans="1:14" x14ac:dyDescent="0.4">
      <c r="A3" t="s">
        <v>3</v>
      </c>
      <c r="B3">
        <v>40127</v>
      </c>
      <c r="C3" s="1">
        <v>0.112</v>
      </c>
      <c r="D3" s="1">
        <v>3.8899999999999997E-2</v>
      </c>
      <c r="E3" s="3">
        <f>D3-C3</f>
        <v>-7.3099999999999998E-2</v>
      </c>
      <c r="F3" s="2">
        <v>5.0000000000000001E-3</v>
      </c>
      <c r="G3">
        <v>2.7E-2</v>
      </c>
      <c r="H3" s="5">
        <f>G3-F3</f>
        <v>2.1999999999999999E-2</v>
      </c>
      <c r="L3" t="s">
        <v>3</v>
      </c>
      <c r="M3">
        <v>1167</v>
      </c>
      <c r="N3" s="10">
        <v>234609</v>
      </c>
    </row>
    <row r="4" spans="1:14" x14ac:dyDescent="0.4">
      <c r="A4" t="s">
        <v>4</v>
      </c>
      <c r="B4">
        <v>8407879</v>
      </c>
      <c r="C4" s="1">
        <v>4.8000000000000001E-2</v>
      </c>
      <c r="D4" s="1">
        <v>1.9E-2</v>
      </c>
      <c r="E4" s="3">
        <f t="shared" ref="E4:E13" si="0">D4-C4</f>
        <v>-2.9000000000000001E-2</v>
      </c>
      <c r="F4" s="2">
        <v>4.0000000000000001E-3</v>
      </c>
      <c r="G4">
        <v>1.2E-2</v>
      </c>
      <c r="H4" s="5">
        <f t="shared" ref="H4:H13" si="1">G4-F4</f>
        <v>8.0000000000000002E-3</v>
      </c>
      <c r="L4" t="s">
        <v>4</v>
      </c>
      <c r="M4">
        <v>73771</v>
      </c>
      <c r="N4" s="10"/>
    </row>
    <row r="5" spans="1:14" x14ac:dyDescent="0.4">
      <c r="A5" t="s">
        <v>5</v>
      </c>
      <c r="B5">
        <v>63255</v>
      </c>
      <c r="C5" s="1">
        <v>8.5000000000000006E-2</v>
      </c>
      <c r="D5" s="1">
        <v>4.6699999999999998E-2</v>
      </c>
      <c r="E5" s="3">
        <f t="shared" si="0"/>
        <v>-3.8300000000000008E-2</v>
      </c>
      <c r="F5" s="2">
        <v>4.0000000000000001E-3</v>
      </c>
      <c r="G5">
        <v>2.5999999999999999E-2</v>
      </c>
      <c r="H5" s="5">
        <f t="shared" si="1"/>
        <v>2.1999999999999999E-2</v>
      </c>
      <c r="L5" t="s">
        <v>5</v>
      </c>
      <c r="M5">
        <v>1285</v>
      </c>
      <c r="N5" s="10"/>
    </row>
    <row r="6" spans="1:14" x14ac:dyDescent="0.4">
      <c r="A6" t="s">
        <v>6</v>
      </c>
      <c r="B6">
        <v>123377</v>
      </c>
      <c r="C6" s="1">
        <v>6.4000000000000001E-2</v>
      </c>
      <c r="D6" s="1">
        <v>7.9100000000000004E-2</v>
      </c>
      <c r="E6" s="4">
        <f t="shared" si="0"/>
        <v>1.5100000000000002E-2</v>
      </c>
      <c r="F6" s="2">
        <v>8.9999999999999993E-3</v>
      </c>
      <c r="G6">
        <v>4.4999999999999998E-2</v>
      </c>
      <c r="H6" s="5">
        <f t="shared" si="1"/>
        <v>3.5999999999999997E-2</v>
      </c>
      <c r="L6" t="s">
        <v>6</v>
      </c>
      <c r="M6">
        <v>956</v>
      </c>
      <c r="N6" s="10"/>
    </row>
    <row r="7" spans="1:14" x14ac:dyDescent="0.4">
      <c r="A7" t="s">
        <v>7</v>
      </c>
      <c r="B7">
        <v>76527</v>
      </c>
      <c r="C7" s="1">
        <v>5.5E-2</v>
      </c>
      <c r="D7" s="1">
        <v>0.2072</v>
      </c>
      <c r="E7" s="4">
        <f t="shared" si="0"/>
        <v>0.1522</v>
      </c>
      <c r="F7" s="2">
        <v>2.3E-2</v>
      </c>
      <c r="G7">
        <v>0.17299999999999999</v>
      </c>
      <c r="H7" s="5">
        <f t="shared" si="1"/>
        <v>0.15</v>
      </c>
      <c r="L7" t="s">
        <v>7</v>
      </c>
      <c r="M7">
        <v>818</v>
      </c>
      <c r="N7" s="10"/>
    </row>
    <row r="8" spans="1:14" x14ac:dyDescent="0.4">
      <c r="A8" t="s">
        <v>8</v>
      </c>
      <c r="B8">
        <v>52581</v>
      </c>
      <c r="C8" s="1">
        <v>9.7000000000000003E-2</v>
      </c>
      <c r="D8" s="1">
        <v>3.1399999999999997E-2</v>
      </c>
      <c r="E8" s="3">
        <f t="shared" si="0"/>
        <v>-6.5600000000000006E-2</v>
      </c>
      <c r="F8" s="2">
        <v>4.0000000000000001E-3</v>
      </c>
      <c r="G8">
        <v>2.1999999999999999E-2</v>
      </c>
      <c r="H8" s="5">
        <f t="shared" si="1"/>
        <v>1.7999999999999999E-2</v>
      </c>
      <c r="L8" t="s">
        <v>8</v>
      </c>
      <c r="M8">
        <v>1327</v>
      </c>
      <c r="N8" s="10"/>
    </row>
    <row r="9" spans="1:14" x14ac:dyDescent="0.4">
      <c r="A9" t="s">
        <v>9</v>
      </c>
      <c r="B9">
        <v>51575</v>
      </c>
      <c r="C9" s="1">
        <v>8.5999999999999993E-2</v>
      </c>
      <c r="D9" s="1">
        <v>8.2199999999999995E-2</v>
      </c>
      <c r="E9" s="3">
        <f t="shared" si="0"/>
        <v>-3.7999999999999978E-3</v>
      </c>
      <c r="F9" s="2">
        <v>4.0000000000000001E-3</v>
      </c>
      <c r="G9">
        <v>5.2999999999999999E-2</v>
      </c>
      <c r="H9" s="5">
        <f t="shared" si="1"/>
        <v>4.9000000000000002E-2</v>
      </c>
      <c r="L9" t="s">
        <v>9</v>
      </c>
      <c r="M9">
        <v>991</v>
      </c>
      <c r="N9" s="10"/>
    </row>
    <row r="10" spans="1:14" x14ac:dyDescent="0.4">
      <c r="A10" t="s">
        <v>22</v>
      </c>
      <c r="B10">
        <v>47767</v>
      </c>
      <c r="C10" s="1">
        <v>8.4000000000000005E-2</v>
      </c>
      <c r="D10" s="1">
        <v>2.3E-2</v>
      </c>
      <c r="E10" s="3">
        <f t="shared" si="0"/>
        <v>-6.1000000000000006E-2</v>
      </c>
      <c r="F10" s="2">
        <v>3.0000000000000001E-3</v>
      </c>
      <c r="G10">
        <v>1.4999999999999999E-2</v>
      </c>
      <c r="H10" s="5">
        <f t="shared" si="1"/>
        <v>1.2E-2</v>
      </c>
      <c r="L10" t="s">
        <v>22</v>
      </c>
      <c r="M10">
        <v>1198</v>
      </c>
      <c r="N10" s="10"/>
    </row>
    <row r="11" spans="1:14" x14ac:dyDescent="0.4">
      <c r="A11" t="s">
        <v>11</v>
      </c>
      <c r="B11">
        <v>111396</v>
      </c>
      <c r="C11">
        <v>7.1999999999999995E-2</v>
      </c>
      <c r="D11" s="1">
        <v>8.7099999999999997E-2</v>
      </c>
      <c r="E11" s="4">
        <f t="shared" si="0"/>
        <v>1.5100000000000002E-2</v>
      </c>
      <c r="F11" s="2">
        <v>8.9999999999999993E-3</v>
      </c>
      <c r="G11">
        <v>5.1999999999999998E-2</v>
      </c>
      <c r="H11" s="5">
        <f t="shared" si="1"/>
        <v>4.2999999999999997E-2</v>
      </c>
      <c r="L11" t="s">
        <v>11</v>
      </c>
      <c r="M11">
        <v>956</v>
      </c>
      <c r="N11" s="10"/>
    </row>
    <row r="12" spans="1:14" x14ac:dyDescent="0.4">
      <c r="A12" t="s">
        <v>12</v>
      </c>
      <c r="B12">
        <v>35768</v>
      </c>
      <c r="C12">
        <v>8.7999999999999995E-2</v>
      </c>
      <c r="D12" s="1">
        <v>4.5499999999999999E-2</v>
      </c>
      <c r="E12" s="3">
        <f t="shared" si="0"/>
        <v>-4.2499999999999996E-2</v>
      </c>
      <c r="F12" s="2">
        <v>3.0000000000000001E-3</v>
      </c>
      <c r="G12">
        <v>2.7E-2</v>
      </c>
      <c r="H12" s="5">
        <f t="shared" si="1"/>
        <v>2.4E-2</v>
      </c>
      <c r="L12" t="s">
        <v>12</v>
      </c>
      <c r="M12">
        <v>914</v>
      </c>
      <c r="N12" s="10"/>
    </row>
    <row r="13" spans="1:14" x14ac:dyDescent="0.4">
      <c r="A13" t="s">
        <v>13</v>
      </c>
      <c r="B13">
        <v>1293413</v>
      </c>
      <c r="C13">
        <v>4.2999999999999997E-2</v>
      </c>
      <c r="D13">
        <v>2.7699999999999999E-2</v>
      </c>
      <c r="E13" s="3">
        <f t="shared" si="0"/>
        <v>-1.5299999999999998E-2</v>
      </c>
      <c r="F13" s="2">
        <v>4.0000000000000001E-3</v>
      </c>
      <c r="G13">
        <v>1.6E-2</v>
      </c>
      <c r="H13" s="5">
        <f t="shared" si="1"/>
        <v>1.2E-2</v>
      </c>
      <c r="L13" t="s">
        <v>13</v>
      </c>
      <c r="M13">
        <v>17162</v>
      </c>
      <c r="N13" s="10"/>
    </row>
    <row r="17" spans="2:3" x14ac:dyDescent="0.4">
      <c r="C17" t="s">
        <v>26</v>
      </c>
    </row>
    <row r="18" spans="2:3" x14ac:dyDescent="0.4">
      <c r="B18" t="s">
        <v>20</v>
      </c>
      <c r="C18">
        <v>1.1399999999999999</v>
      </c>
    </row>
    <row r="19" spans="2:3" x14ac:dyDescent="0.4">
      <c r="B19" t="s">
        <v>23</v>
      </c>
      <c r="C19">
        <v>0.02</v>
      </c>
    </row>
    <row r="20" spans="2:3" x14ac:dyDescent="0.4">
      <c r="B20" t="s">
        <v>25</v>
      </c>
      <c r="C20">
        <v>0.01</v>
      </c>
    </row>
  </sheetData>
  <mergeCells count="6">
    <mergeCell ref="A1:A2"/>
    <mergeCell ref="B1:B2"/>
    <mergeCell ref="C1:H1"/>
    <mergeCell ref="N3:N13"/>
    <mergeCell ref="M1:N1"/>
    <mergeCell ref="L1:L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51E4B-CFE0-4985-83A5-3DA5C3D1BF81}">
  <dimension ref="A1:L27"/>
  <sheetViews>
    <sheetView workbookViewId="0">
      <selection activeCell="F13" sqref="A1:F13"/>
    </sheetView>
  </sheetViews>
  <sheetFormatPr defaultRowHeight="13.9" x14ac:dyDescent="0.4"/>
  <cols>
    <col min="1" max="1" width="47.73046875" bestFit="1" customWidth="1"/>
  </cols>
  <sheetData>
    <row r="1" spans="1:8" x14ac:dyDescent="0.4">
      <c r="A1" s="10" t="s">
        <v>0</v>
      </c>
      <c r="B1" s="10" t="s">
        <v>1</v>
      </c>
      <c r="C1" s="10" t="s">
        <v>2</v>
      </c>
      <c r="D1" s="10"/>
      <c r="E1" s="10"/>
      <c r="F1" s="10"/>
      <c r="G1" s="8"/>
      <c r="H1" s="8"/>
    </row>
    <row r="2" spans="1:8" x14ac:dyDescent="0.4">
      <c r="A2" s="10"/>
      <c r="B2" s="10"/>
      <c r="C2" t="s">
        <v>20</v>
      </c>
      <c r="D2" t="s">
        <v>23</v>
      </c>
      <c r="E2" t="s">
        <v>30</v>
      </c>
      <c r="F2" t="s">
        <v>19</v>
      </c>
    </row>
    <row r="3" spans="1:8" x14ac:dyDescent="0.4">
      <c r="A3" t="s">
        <v>3</v>
      </c>
      <c r="B3">
        <v>40127</v>
      </c>
      <c r="C3" s="1">
        <v>0.112</v>
      </c>
      <c r="D3" s="7">
        <v>3.8899999999999997E-2</v>
      </c>
      <c r="E3" s="6">
        <v>0.03</v>
      </c>
      <c r="F3" s="2">
        <v>5.0000000000000001E-3</v>
      </c>
      <c r="H3" s="5"/>
    </row>
    <row r="4" spans="1:8" x14ac:dyDescent="0.4">
      <c r="A4" t="s">
        <v>4</v>
      </c>
      <c r="B4">
        <v>8407879</v>
      </c>
      <c r="C4" s="1">
        <v>4.8000000000000001E-2</v>
      </c>
      <c r="D4" s="7">
        <v>1.9E-2</v>
      </c>
      <c r="E4" s="6">
        <v>1.7000000000000001E-2</v>
      </c>
      <c r="F4" s="2">
        <v>4.0000000000000001E-3</v>
      </c>
      <c r="H4" s="5"/>
    </row>
    <row r="5" spans="1:8" x14ac:dyDescent="0.4">
      <c r="A5" t="s">
        <v>5</v>
      </c>
      <c r="B5">
        <v>63255</v>
      </c>
      <c r="C5" s="1">
        <v>8.5000000000000006E-2</v>
      </c>
      <c r="D5" s="7">
        <v>4.6699999999999998E-2</v>
      </c>
      <c r="E5" s="6">
        <v>0.03</v>
      </c>
      <c r="F5" s="2">
        <v>4.0000000000000001E-3</v>
      </c>
      <c r="H5" s="5"/>
    </row>
    <row r="6" spans="1:8" x14ac:dyDescent="0.4">
      <c r="A6" t="s">
        <v>6</v>
      </c>
      <c r="B6">
        <v>123377</v>
      </c>
      <c r="C6" s="1">
        <v>6.4000000000000001E-2</v>
      </c>
      <c r="D6" s="7">
        <v>7.9100000000000004E-2</v>
      </c>
      <c r="E6" s="6">
        <v>0.05</v>
      </c>
      <c r="F6" s="2">
        <v>8.9999999999999993E-3</v>
      </c>
      <c r="H6" s="5"/>
    </row>
    <row r="7" spans="1:8" x14ac:dyDescent="0.4">
      <c r="A7" t="s">
        <v>7</v>
      </c>
      <c r="B7">
        <v>76527</v>
      </c>
      <c r="C7" s="1">
        <v>5.5E-2</v>
      </c>
      <c r="D7" s="7">
        <v>0.2072</v>
      </c>
      <c r="E7" s="6">
        <v>0.10100000000000001</v>
      </c>
      <c r="F7" s="2">
        <v>2.3E-2</v>
      </c>
      <c r="H7" s="5"/>
    </row>
    <row r="8" spans="1:8" x14ac:dyDescent="0.4">
      <c r="A8" t="s">
        <v>8</v>
      </c>
      <c r="B8">
        <v>52581</v>
      </c>
      <c r="C8" s="1">
        <v>9.7000000000000003E-2</v>
      </c>
      <c r="D8" s="7">
        <v>3.1399999999999997E-2</v>
      </c>
      <c r="E8" s="6">
        <v>3.1E-2</v>
      </c>
      <c r="F8" s="2">
        <v>4.0000000000000001E-3</v>
      </c>
      <c r="H8" s="5"/>
    </row>
    <row r="9" spans="1:8" x14ac:dyDescent="0.4">
      <c r="A9" t="s">
        <v>9</v>
      </c>
      <c r="B9">
        <v>51575</v>
      </c>
      <c r="C9" s="1">
        <v>8.5999999999999993E-2</v>
      </c>
      <c r="D9" s="7">
        <v>8.2199999999999995E-2</v>
      </c>
      <c r="E9" s="6">
        <v>5.2999999999999999E-2</v>
      </c>
      <c r="F9" s="2">
        <v>4.0000000000000001E-3</v>
      </c>
      <c r="H9" s="5"/>
    </row>
    <row r="10" spans="1:8" x14ac:dyDescent="0.4">
      <c r="A10" t="s">
        <v>22</v>
      </c>
      <c r="B10">
        <v>47767</v>
      </c>
      <c r="C10" s="1">
        <v>8.4000000000000005E-2</v>
      </c>
      <c r="D10" s="7">
        <v>2.3E-2</v>
      </c>
      <c r="E10" s="6">
        <v>2.3E-2</v>
      </c>
      <c r="F10" s="2">
        <v>3.0000000000000001E-3</v>
      </c>
      <c r="H10" s="5"/>
    </row>
    <row r="11" spans="1:8" x14ac:dyDescent="0.4">
      <c r="A11" t="s">
        <v>11</v>
      </c>
      <c r="B11">
        <v>111396</v>
      </c>
      <c r="C11">
        <v>7.1999999999999995E-2</v>
      </c>
      <c r="D11" s="7">
        <v>8.7099999999999997E-2</v>
      </c>
      <c r="E11" s="6">
        <v>5.7000000000000002E-2</v>
      </c>
      <c r="F11" s="2">
        <v>8.9999999999999993E-3</v>
      </c>
      <c r="H11" s="5"/>
    </row>
    <row r="12" spans="1:8" x14ac:dyDescent="0.4">
      <c r="A12" t="s">
        <v>12</v>
      </c>
      <c r="B12">
        <v>35768</v>
      </c>
      <c r="C12">
        <v>8.7999999999999995E-2</v>
      </c>
      <c r="D12" s="7">
        <v>4.5499999999999999E-2</v>
      </c>
      <c r="E12" s="6">
        <v>3.3000000000000002E-2</v>
      </c>
      <c r="F12" s="2">
        <v>3.0000000000000001E-3</v>
      </c>
      <c r="H12" s="5"/>
    </row>
    <row r="13" spans="1:8" x14ac:dyDescent="0.4">
      <c r="A13" t="s">
        <v>13</v>
      </c>
      <c r="B13">
        <v>1293413</v>
      </c>
      <c r="C13">
        <v>4.2999999999999997E-2</v>
      </c>
      <c r="D13" s="6">
        <v>2.7699999999999999E-2</v>
      </c>
      <c r="E13" s="6">
        <v>1.9E-2</v>
      </c>
      <c r="F13" s="2">
        <v>4.0000000000000001E-3</v>
      </c>
      <c r="H13" s="5"/>
    </row>
    <row r="17" spans="3:12" x14ac:dyDescent="0.4">
      <c r="D17" t="s">
        <v>26</v>
      </c>
      <c r="L17" s="3"/>
    </row>
    <row r="18" spans="3:12" x14ac:dyDescent="0.4">
      <c r="C18" t="s">
        <v>20</v>
      </c>
      <c r="D18">
        <v>1.1399999999999999</v>
      </c>
      <c r="L18" s="3"/>
    </row>
    <row r="19" spans="3:12" x14ac:dyDescent="0.4">
      <c r="C19" t="s">
        <v>23</v>
      </c>
      <c r="D19">
        <v>0.02</v>
      </c>
      <c r="L19" s="3"/>
    </row>
    <row r="20" spans="3:12" x14ac:dyDescent="0.4">
      <c r="C20" t="s">
        <v>30</v>
      </c>
      <c r="D20" s="9">
        <v>0.42899999999999999</v>
      </c>
      <c r="L20" s="4"/>
    </row>
    <row r="21" spans="3:12" x14ac:dyDescent="0.4">
      <c r="L21" s="4"/>
    </row>
    <row r="22" spans="3:12" x14ac:dyDescent="0.4">
      <c r="L22" s="3"/>
    </row>
    <row r="23" spans="3:12" x14ac:dyDescent="0.4">
      <c r="L23" s="3"/>
    </row>
    <row r="24" spans="3:12" x14ac:dyDescent="0.4">
      <c r="L24" s="3"/>
    </row>
    <row r="25" spans="3:12" x14ac:dyDescent="0.4">
      <c r="L25" s="4"/>
    </row>
    <row r="26" spans="3:12" x14ac:dyDescent="0.4">
      <c r="L26" s="3"/>
    </row>
    <row r="27" spans="3:12" x14ac:dyDescent="0.4">
      <c r="L27" s="3"/>
    </row>
  </sheetData>
  <mergeCells count="3"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8831C-222B-48D8-A831-62BCEBDDA098}">
  <dimension ref="A1:I18"/>
  <sheetViews>
    <sheetView tabSelected="1" workbookViewId="0">
      <selection activeCell="G13" sqref="A1:G13"/>
    </sheetView>
  </sheetViews>
  <sheetFormatPr defaultRowHeight="13.9" x14ac:dyDescent="0.4"/>
  <cols>
    <col min="1" max="1" width="46.6640625" bestFit="1" customWidth="1"/>
  </cols>
  <sheetData>
    <row r="1" spans="1:9" x14ac:dyDescent="0.4">
      <c r="A1" s="10" t="s">
        <v>0</v>
      </c>
      <c r="B1" s="10" t="s">
        <v>1</v>
      </c>
      <c r="C1" s="10" t="s">
        <v>2</v>
      </c>
      <c r="D1" s="10"/>
      <c r="E1" s="10"/>
      <c r="F1" s="10"/>
    </row>
    <row r="2" spans="1:9" x14ac:dyDescent="0.4">
      <c r="A2" s="10"/>
      <c r="B2" s="10"/>
      <c r="C2" t="s">
        <v>20</v>
      </c>
      <c r="D2" t="s">
        <v>23</v>
      </c>
      <c r="E2" t="s">
        <v>31</v>
      </c>
      <c r="F2" t="s">
        <v>32</v>
      </c>
      <c r="G2" t="s">
        <v>19</v>
      </c>
    </row>
    <row r="3" spans="1:9" x14ac:dyDescent="0.4">
      <c r="A3" t="s">
        <v>3</v>
      </c>
      <c r="B3">
        <v>40127</v>
      </c>
      <c r="C3" s="1">
        <v>0.112</v>
      </c>
      <c r="D3" s="7">
        <v>3.8899999999999997E-2</v>
      </c>
      <c r="E3" s="6">
        <v>0.03</v>
      </c>
      <c r="F3">
        <v>4.1000000000000002E-2</v>
      </c>
      <c r="G3" s="2">
        <v>5.0000000000000001E-3</v>
      </c>
    </row>
    <row r="4" spans="1:9" x14ac:dyDescent="0.4">
      <c r="A4" t="s">
        <v>4</v>
      </c>
      <c r="B4">
        <v>8407879</v>
      </c>
      <c r="C4" s="1">
        <v>4.8000000000000001E-2</v>
      </c>
      <c r="D4" s="7">
        <v>1.9E-2</v>
      </c>
      <c r="E4" s="6">
        <v>1.7000000000000001E-2</v>
      </c>
      <c r="F4">
        <v>2.3E-2</v>
      </c>
      <c r="G4" s="2">
        <v>4.0000000000000001E-3</v>
      </c>
    </row>
    <row r="5" spans="1:9" x14ac:dyDescent="0.4">
      <c r="A5" t="s">
        <v>5</v>
      </c>
      <c r="B5">
        <v>63255</v>
      </c>
      <c r="C5" s="1">
        <v>8.5000000000000006E-2</v>
      </c>
      <c r="D5" s="7">
        <v>4.6699999999999998E-2</v>
      </c>
      <c r="E5" s="6">
        <v>0.03</v>
      </c>
      <c r="F5">
        <v>3.7999999999999999E-2</v>
      </c>
      <c r="G5" s="2">
        <v>4.0000000000000001E-3</v>
      </c>
    </row>
    <row r="6" spans="1:9" x14ac:dyDescent="0.4">
      <c r="A6" t="s">
        <v>6</v>
      </c>
      <c r="B6">
        <v>123377</v>
      </c>
      <c r="C6" s="1">
        <v>6.4000000000000001E-2</v>
      </c>
      <c r="D6" s="7">
        <v>7.9100000000000004E-2</v>
      </c>
      <c r="E6" s="6">
        <v>0.05</v>
      </c>
      <c r="F6">
        <v>5.1999999999999998E-2</v>
      </c>
      <c r="G6" s="2">
        <v>8.9999999999999993E-3</v>
      </c>
    </row>
    <row r="7" spans="1:9" x14ac:dyDescent="0.4">
      <c r="A7" t="s">
        <v>7</v>
      </c>
      <c r="B7">
        <v>76527</v>
      </c>
      <c r="C7" s="1">
        <v>5.5E-2</v>
      </c>
      <c r="D7" s="7">
        <v>0.2072</v>
      </c>
      <c r="E7" s="6">
        <v>0.10100000000000001</v>
      </c>
      <c r="F7">
        <v>0.10199999999999999</v>
      </c>
      <c r="G7" s="2">
        <v>2.3E-2</v>
      </c>
    </row>
    <row r="8" spans="1:9" x14ac:dyDescent="0.4">
      <c r="A8" t="s">
        <v>8</v>
      </c>
      <c r="B8">
        <v>52581</v>
      </c>
      <c r="C8" s="1">
        <v>9.7000000000000003E-2</v>
      </c>
      <c r="D8" s="7">
        <v>3.1399999999999997E-2</v>
      </c>
      <c r="E8" s="6">
        <v>3.1E-2</v>
      </c>
      <c r="F8">
        <v>3.3000000000000002E-2</v>
      </c>
      <c r="G8" s="2">
        <v>4.0000000000000001E-3</v>
      </c>
    </row>
    <row r="9" spans="1:9" x14ac:dyDescent="0.4">
      <c r="A9" t="s">
        <v>9</v>
      </c>
      <c r="B9">
        <v>51575</v>
      </c>
      <c r="C9" s="1">
        <v>8.5999999999999993E-2</v>
      </c>
      <c r="D9" s="7">
        <v>8.2199999999999995E-2</v>
      </c>
      <c r="E9" s="6">
        <v>5.2999999999999999E-2</v>
      </c>
      <c r="F9">
        <v>5.5E-2</v>
      </c>
      <c r="G9" s="2">
        <v>4.0000000000000001E-3</v>
      </c>
    </row>
    <row r="10" spans="1:9" x14ac:dyDescent="0.4">
      <c r="A10" t="s">
        <v>22</v>
      </c>
      <c r="B10">
        <v>47767</v>
      </c>
      <c r="C10" s="1">
        <v>8.4000000000000005E-2</v>
      </c>
      <c r="D10" s="7">
        <v>2.3E-2</v>
      </c>
      <c r="E10" s="6">
        <v>2.3E-2</v>
      </c>
      <c r="F10">
        <v>2.8000000000000001E-2</v>
      </c>
      <c r="G10" s="2">
        <v>3.0000000000000001E-3</v>
      </c>
    </row>
    <row r="11" spans="1:9" x14ac:dyDescent="0.4">
      <c r="A11" t="s">
        <v>11</v>
      </c>
      <c r="B11">
        <v>111396</v>
      </c>
      <c r="C11">
        <v>7.1999999999999995E-2</v>
      </c>
      <c r="D11" s="7">
        <v>8.7099999999999997E-2</v>
      </c>
      <c r="E11" s="6">
        <v>5.7000000000000002E-2</v>
      </c>
      <c r="F11">
        <v>6.5000000000000002E-2</v>
      </c>
      <c r="G11" s="2">
        <v>8.9999999999999993E-3</v>
      </c>
    </row>
    <row r="12" spans="1:9" x14ac:dyDescent="0.4">
      <c r="A12" t="s">
        <v>12</v>
      </c>
      <c r="B12">
        <v>35768</v>
      </c>
      <c r="C12">
        <v>8.7999999999999995E-2</v>
      </c>
      <c r="D12" s="7">
        <v>4.5499999999999999E-2</v>
      </c>
      <c r="E12" s="6">
        <v>3.3000000000000002E-2</v>
      </c>
      <c r="F12">
        <v>4.1000000000000002E-2</v>
      </c>
      <c r="G12" s="2">
        <v>3.0000000000000001E-3</v>
      </c>
    </row>
    <row r="13" spans="1:9" x14ac:dyDescent="0.4">
      <c r="A13" t="s">
        <v>13</v>
      </c>
      <c r="B13">
        <v>1293413</v>
      </c>
      <c r="C13">
        <v>4.2999999999999997E-2</v>
      </c>
      <c r="D13" s="6">
        <v>2.7699999999999999E-2</v>
      </c>
      <c r="E13" s="6">
        <v>1.9E-2</v>
      </c>
      <c r="F13">
        <v>2.7E-2</v>
      </c>
      <c r="G13" s="2">
        <v>4.0000000000000001E-3</v>
      </c>
    </row>
    <row r="14" spans="1:9" x14ac:dyDescent="0.4">
      <c r="I14" t="s">
        <v>26</v>
      </c>
    </row>
    <row r="15" spans="1:9" x14ac:dyDescent="0.4">
      <c r="H15" t="s">
        <v>20</v>
      </c>
      <c r="I15">
        <v>1.1399999999999999</v>
      </c>
    </row>
    <row r="16" spans="1:9" x14ac:dyDescent="0.4">
      <c r="H16" t="s">
        <v>23</v>
      </c>
      <c r="I16">
        <v>0.02</v>
      </c>
    </row>
    <row r="17" spans="8:9" x14ac:dyDescent="0.4">
      <c r="H17" t="s">
        <v>31</v>
      </c>
      <c r="I17" s="9">
        <v>0.42899999999999999</v>
      </c>
    </row>
    <row r="18" spans="8:9" x14ac:dyDescent="0.4">
      <c r="H18" t="s">
        <v>32</v>
      </c>
      <c r="I18">
        <v>7.0000000000000001E-3</v>
      </c>
    </row>
  </sheetData>
  <mergeCells count="3"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szr</dc:creator>
  <cp:lastModifiedBy>szr</cp:lastModifiedBy>
  <dcterms:created xsi:type="dcterms:W3CDTF">2015-06-05T18:17:20Z</dcterms:created>
  <dcterms:modified xsi:type="dcterms:W3CDTF">2021-11-11T06:25:04Z</dcterms:modified>
</cp:coreProperties>
</file>